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D:\USERS\USUARIO\Área de Trabalho\"/>
    </mc:Choice>
  </mc:AlternateContent>
  <xr:revisionPtr revIDLastSave="0" documentId="13_ncr:1_{C7560CE5-277E-49ED-8929-A1D4C5395C48}" xr6:coauthVersionLast="46" xr6:coauthVersionMax="46" xr10:uidLastSave="{00000000-0000-0000-0000-000000000000}"/>
  <bookViews>
    <workbookView xWindow="-108" yWindow="-108" windowWidth="23256" windowHeight="12576" xr2:uid="{00000000-000D-0000-FFFF-FFFF00000000}"/>
  </bookViews>
  <sheets>
    <sheet name="ORC" sheetId="20" r:id="rId1"/>
    <sheet name="MC" sheetId="28" r:id="rId2"/>
    <sheet name="CCU" sheetId="23" r:id="rId3"/>
    <sheet name="BDI" sheetId="26" r:id="rId4"/>
    <sheet name="CFF" sheetId="27" r:id="rId5"/>
    <sheet name="ABC " sheetId="30" r:id="rId6"/>
    <sheet name="COMP" sheetId="13" r:id="rId7"/>
    <sheet name="INS" sheetId="12"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_______________________________________________________cab1" localSheetId="4">#REF!</definedName>
    <definedName name="________________________________________________________cab1">#REF!</definedName>
    <definedName name="_____________________________________________________cab1" localSheetId="4">#REF!</definedName>
    <definedName name="_____________________________________________________cab1">#REF!</definedName>
    <definedName name="_____________________________________________________RET1" localSheetId="4">#REF!</definedName>
    <definedName name="_____________________________________________________RET1">#REF!</definedName>
    <definedName name="____________________________________________________cab1">#REF!</definedName>
    <definedName name="____________________________________________________TT21">[1]RELATÓRIO!#REF!</definedName>
    <definedName name="____________________________________________________TT22">[1]RELATÓRIO!#REF!</definedName>
    <definedName name="___________________________________________________cab1">#REF!</definedName>
    <definedName name="___________________________________________________oac2">#REF!</definedName>
    <definedName name="__________________________________________________cab1">#REF!</definedName>
    <definedName name="__________________________________________________JAZ1">#REF!</definedName>
    <definedName name="__________________________________________________JAZ11">#REF!</definedName>
    <definedName name="__________________________________________________JAZ2">#REF!</definedName>
    <definedName name="__________________________________________________JAZ22">#REF!</definedName>
    <definedName name="__________________________________________________JAZ3">#REF!</definedName>
    <definedName name="__________________________________________________JAZ33">#REF!</definedName>
    <definedName name="__________________________________________________RET1">#REF!</definedName>
    <definedName name="_________________________________________________cab1">#REF!</definedName>
    <definedName name="_________________________________________________EXT1">#REF!</definedName>
    <definedName name="_________________________________________________ind100">#REF!</definedName>
    <definedName name="_________________________________________________JAZ1">#REF!</definedName>
    <definedName name="_________________________________________________JAZ11">#REF!</definedName>
    <definedName name="_________________________________________________JAZ2">#REF!</definedName>
    <definedName name="_________________________________________________JAZ22">#REF!</definedName>
    <definedName name="_________________________________________________JAZ3">#REF!</definedName>
    <definedName name="_________________________________________________JAZ33">#REF!</definedName>
    <definedName name="_________________________________________________RET1">#REF!</definedName>
    <definedName name="_________________________________________________TT21">[1]RELATÓRIO!#REF!</definedName>
    <definedName name="_________________________________________________TT22">[1]RELATÓRIO!#REF!</definedName>
    <definedName name="________________________________________________cab1">#REF!</definedName>
    <definedName name="________________________________________________JAZ1">#REF!</definedName>
    <definedName name="________________________________________________JAZ11">#REF!</definedName>
    <definedName name="________________________________________________JAZ2">#REF!</definedName>
    <definedName name="________________________________________________JAZ22">#REF!</definedName>
    <definedName name="________________________________________________JAZ3">#REF!</definedName>
    <definedName name="________________________________________________JAZ33">#REF!</definedName>
    <definedName name="________________________________________________oac2">#REF!</definedName>
    <definedName name="________________________________________________RET1">#REF!</definedName>
    <definedName name="_______________________________________________cab1">#REF!</definedName>
    <definedName name="_______________________________________________oac2">#REF!</definedName>
    <definedName name="_______________________________________________RET1">#REF!</definedName>
    <definedName name="_______________________________________________TT21">[1]RELATÓRIO!#REF!</definedName>
    <definedName name="_______________________________________________TT22">[1]RELATÓRIO!#REF!</definedName>
    <definedName name="______________________________________________cab1">#REF!</definedName>
    <definedName name="______________________________________________EXT1">#REF!</definedName>
    <definedName name="______________________________________________ind100">#REF!</definedName>
    <definedName name="______________________________________________JAZ1">#REF!</definedName>
    <definedName name="______________________________________________JAZ11">#REF!</definedName>
    <definedName name="______________________________________________JAZ2">#REF!</definedName>
    <definedName name="______________________________________________JAZ22">#REF!</definedName>
    <definedName name="______________________________________________JAZ3">#REF!</definedName>
    <definedName name="______________________________________________JAZ33">#REF!</definedName>
    <definedName name="______________________________________________oac2">#REF!</definedName>
    <definedName name="______________________________________________RET1">#REF!</definedName>
    <definedName name="______________________________________________tsd4">#REF!</definedName>
    <definedName name="______________________________________________TT21">[1]RELATÓRIO!#REF!</definedName>
    <definedName name="______________________________________________TT22">[1]RELATÓRIO!#REF!</definedName>
    <definedName name="_____________________________________________cab1">#REF!</definedName>
    <definedName name="_____________________________________________EXT1">#REF!</definedName>
    <definedName name="_____________________________________________ind100">#REF!</definedName>
    <definedName name="_____________________________________________JAZ1">#REF!</definedName>
    <definedName name="_____________________________________________JAZ11">#REF!</definedName>
    <definedName name="_____________________________________________JAZ2">#REF!</definedName>
    <definedName name="_____________________________________________JAZ22">#REF!</definedName>
    <definedName name="_____________________________________________JAZ3">#REF!</definedName>
    <definedName name="_____________________________________________JAZ33">#REF!</definedName>
    <definedName name="_____________________________________________oac2">#REF!</definedName>
    <definedName name="_____________________________________________RET1">#REF!</definedName>
    <definedName name="_____________________________________________tsd4">#REF!</definedName>
    <definedName name="_____________________________________________TT21">[1]RELATÓRIO!#REF!</definedName>
    <definedName name="_____________________________________________TT22">[1]RELATÓRIO!#REF!</definedName>
    <definedName name="____________________________________________cab1">#REF!</definedName>
    <definedName name="____________________________________________EXT1">#REF!</definedName>
    <definedName name="____________________________________________ind100">#REF!</definedName>
    <definedName name="____________________________________________JAZ1">#REF!</definedName>
    <definedName name="____________________________________________JAZ11">#REF!</definedName>
    <definedName name="____________________________________________JAZ2">#REF!</definedName>
    <definedName name="____________________________________________JAZ22">#REF!</definedName>
    <definedName name="____________________________________________JAZ3">#REF!</definedName>
    <definedName name="____________________________________________JAZ33">#REF!</definedName>
    <definedName name="____________________________________________oac2">#REF!</definedName>
    <definedName name="____________________________________________RET1">#REF!</definedName>
    <definedName name="____________________________________________tsd4">#REF!</definedName>
    <definedName name="____________________________________________TT21">[1]RELATÓRIO!#REF!</definedName>
    <definedName name="____________________________________________TT22">[1]RELATÓRIO!#REF!</definedName>
    <definedName name="___________________________________________cab1">#REF!</definedName>
    <definedName name="___________________________________________EXT1">#REF!</definedName>
    <definedName name="___________________________________________ind100">#REF!</definedName>
    <definedName name="___________________________________________JAZ1">#REF!</definedName>
    <definedName name="___________________________________________JAZ11">#REF!</definedName>
    <definedName name="___________________________________________JAZ2">#REF!</definedName>
    <definedName name="___________________________________________JAZ22">#REF!</definedName>
    <definedName name="___________________________________________JAZ3">#REF!</definedName>
    <definedName name="___________________________________________JAZ33">#REF!</definedName>
    <definedName name="___________________________________________oac2">#REF!</definedName>
    <definedName name="___________________________________________RET1">#REF!</definedName>
    <definedName name="___________________________________________TT21">[1]RELATÓRIO!#REF!</definedName>
    <definedName name="___________________________________________TT22">[1]RELATÓRIO!#REF!</definedName>
    <definedName name="__________________________________________cab1">#REF!</definedName>
    <definedName name="__________________________________________emp2">'[2]DMT modelo'!$AA$13</definedName>
    <definedName name="__________________________________________EXT1">#REF!</definedName>
    <definedName name="__________________________________________ind100">#REF!</definedName>
    <definedName name="__________________________________________JAZ1">#REF!</definedName>
    <definedName name="__________________________________________JAZ11">#REF!</definedName>
    <definedName name="__________________________________________JAZ2">#REF!</definedName>
    <definedName name="__________________________________________JAZ22">#REF!</definedName>
    <definedName name="__________________________________________JAZ3">#REF!</definedName>
    <definedName name="__________________________________________JAZ33">#REF!</definedName>
    <definedName name="__________________________________________mem2">'[3]Mat Asf'!$H$37</definedName>
    <definedName name="__________________________________________oac2">#REF!</definedName>
    <definedName name="__________________________________________RET1">#REF!</definedName>
    <definedName name="__________________________________________tsd4">#REF!</definedName>
    <definedName name="__________________________________________TT21">[1]RELATÓRIO!#REF!</definedName>
    <definedName name="__________________________________________TT22">[1]RELATÓRIO!#REF!</definedName>
    <definedName name="_________________________________________cab1">#REF!</definedName>
    <definedName name="_________________________________________emp2">'[2]DMT modelo'!$AA$13</definedName>
    <definedName name="_________________________________________EXT1">#REF!</definedName>
    <definedName name="_________________________________________ind100">#REF!</definedName>
    <definedName name="_________________________________________JAZ1">#REF!</definedName>
    <definedName name="_________________________________________JAZ11">#REF!</definedName>
    <definedName name="_________________________________________JAZ2">#REF!</definedName>
    <definedName name="_________________________________________JAZ22">#REF!</definedName>
    <definedName name="_________________________________________JAZ3">#REF!</definedName>
    <definedName name="_________________________________________JAZ33">#REF!</definedName>
    <definedName name="_________________________________________mem2">'[3]Mat Asf'!$H$37</definedName>
    <definedName name="_________________________________________oac2">#REF!</definedName>
    <definedName name="_________________________________________RET1">#REF!</definedName>
    <definedName name="_________________________________________tsd4">#REF!</definedName>
    <definedName name="_________________________________________TT21">[1]RELATÓRIO!#REF!</definedName>
    <definedName name="_________________________________________TT22">[1]RELATÓRIO!#REF!</definedName>
    <definedName name="________________________________________cab1">#REF!</definedName>
    <definedName name="________________________________________emp2">'[2]DMT modelo'!$AA$13</definedName>
    <definedName name="________________________________________EXT1">#REF!</definedName>
    <definedName name="________________________________________ind100">#REF!</definedName>
    <definedName name="________________________________________JAZ1">#REF!</definedName>
    <definedName name="________________________________________JAZ11">#REF!</definedName>
    <definedName name="________________________________________JAZ2">#REF!</definedName>
    <definedName name="________________________________________JAZ22">#REF!</definedName>
    <definedName name="________________________________________JAZ3">#REF!</definedName>
    <definedName name="________________________________________JAZ33">#REF!</definedName>
    <definedName name="________________________________________mem2">'[3]Mat Asf'!$H$37</definedName>
    <definedName name="________________________________________oac2">#REF!</definedName>
    <definedName name="________________________________________RET1">#REF!</definedName>
    <definedName name="________________________________________tsd4">#REF!</definedName>
    <definedName name="________________________________________TT21">[1]RELATÓRIO!#REF!</definedName>
    <definedName name="________________________________________TT22">[1]RELATÓRIO!#REF!</definedName>
    <definedName name="_______________________________________cab1">#REF!</definedName>
    <definedName name="_______________________________________emp2">'[2]DMT modelo'!$AA$13</definedName>
    <definedName name="_______________________________________EXT1">#REF!</definedName>
    <definedName name="_______________________________________ind100">#REF!</definedName>
    <definedName name="_______________________________________JAZ1">#REF!</definedName>
    <definedName name="_______________________________________JAZ11">#REF!</definedName>
    <definedName name="_______________________________________JAZ2">#REF!</definedName>
    <definedName name="_______________________________________JAZ22">#REF!</definedName>
    <definedName name="_______________________________________JAZ3">#REF!</definedName>
    <definedName name="_______________________________________JAZ33">#REF!</definedName>
    <definedName name="_______________________________________mem2">'[3]Mat Asf'!$H$37</definedName>
    <definedName name="_______________________________________oac2">#REF!</definedName>
    <definedName name="_______________________________________RET1">#REF!</definedName>
    <definedName name="_______________________________________tsd4">#REF!</definedName>
    <definedName name="_______________________________________TT21">[1]RELATÓRIO!#REF!</definedName>
    <definedName name="_______________________________________TT22">[1]RELATÓRIO!#REF!</definedName>
    <definedName name="______________________________________cab1">#REF!</definedName>
    <definedName name="______________________________________emp2">'[2]DMT modelo'!$AA$13</definedName>
    <definedName name="______________________________________EXT1">#REF!</definedName>
    <definedName name="______________________________________ind100">#REF!</definedName>
    <definedName name="______________________________________JAZ1">#REF!</definedName>
    <definedName name="______________________________________JAZ11">#REF!</definedName>
    <definedName name="______________________________________JAZ2">#REF!</definedName>
    <definedName name="______________________________________JAZ22">#REF!</definedName>
    <definedName name="______________________________________JAZ3">#REF!</definedName>
    <definedName name="______________________________________JAZ33">#REF!</definedName>
    <definedName name="______________________________________mem2">'[3]Mat Asf'!$H$37</definedName>
    <definedName name="______________________________________oac2">#REF!</definedName>
    <definedName name="______________________________________RET1">#REF!</definedName>
    <definedName name="______________________________________tsd4">#REF!</definedName>
    <definedName name="______________________________________TT21">[1]RELATÓRIO!#REF!</definedName>
    <definedName name="______________________________________TT22">[1]RELATÓRIO!#REF!</definedName>
    <definedName name="_____________________________________cab1">#REF!</definedName>
    <definedName name="_____________________________________emp2">'[2]DMT modelo'!$AA$13</definedName>
    <definedName name="_____________________________________EXT1">#REF!</definedName>
    <definedName name="_____________________________________ind100">#REF!</definedName>
    <definedName name="_____________________________________JAZ1">#REF!</definedName>
    <definedName name="_____________________________________JAZ11">#REF!</definedName>
    <definedName name="_____________________________________JAZ2">#REF!</definedName>
    <definedName name="_____________________________________JAZ22">#REF!</definedName>
    <definedName name="_____________________________________JAZ3">#REF!</definedName>
    <definedName name="_____________________________________JAZ33">#REF!</definedName>
    <definedName name="_____________________________________mem2">'[3]Mat Asf'!$H$37</definedName>
    <definedName name="_____________________________________oac2">#REF!</definedName>
    <definedName name="_____________________________________RET1">#REF!</definedName>
    <definedName name="_____________________________________tsd4">#REF!</definedName>
    <definedName name="_____________________________________TT21">[1]RELATÓRIO!#REF!</definedName>
    <definedName name="_____________________________________TT22">[1]RELATÓRIO!#REF!</definedName>
    <definedName name="____________________________________cab1">#REF!</definedName>
    <definedName name="____________________________________emp2">'[2]DMT modelo'!$AA$13</definedName>
    <definedName name="____________________________________EXT1">#REF!</definedName>
    <definedName name="____________________________________ind100">#REF!</definedName>
    <definedName name="____________________________________JAZ1">#REF!</definedName>
    <definedName name="____________________________________JAZ11">#REF!</definedName>
    <definedName name="____________________________________JAZ2">#REF!</definedName>
    <definedName name="____________________________________JAZ22">#REF!</definedName>
    <definedName name="____________________________________JAZ3">#REF!</definedName>
    <definedName name="____________________________________JAZ33">#REF!</definedName>
    <definedName name="____________________________________mem2">'[3]Mat Asf'!$H$37</definedName>
    <definedName name="____________________________________oac2">#REF!</definedName>
    <definedName name="____________________________________RET1">#REF!</definedName>
    <definedName name="____________________________________tsd4">#REF!</definedName>
    <definedName name="____________________________________TT21">[1]RELATÓRIO!#REF!</definedName>
    <definedName name="____________________________________TT22">[1]RELATÓRIO!#REF!</definedName>
    <definedName name="___________________________________cab1">#REF!</definedName>
    <definedName name="___________________________________emp2">'[2]DMT modelo'!$AA$13</definedName>
    <definedName name="___________________________________ind100">#REF!</definedName>
    <definedName name="___________________________________JAZ1">#REF!</definedName>
    <definedName name="___________________________________JAZ11">#REF!</definedName>
    <definedName name="___________________________________JAZ2">#REF!</definedName>
    <definedName name="___________________________________JAZ22">#REF!</definedName>
    <definedName name="___________________________________JAZ3">#REF!</definedName>
    <definedName name="___________________________________JAZ33">#REF!</definedName>
    <definedName name="___________________________________mem2">'[3]Mat Asf'!$H$37</definedName>
    <definedName name="___________________________________oac2">#REF!</definedName>
    <definedName name="___________________________________RET1">#REF!</definedName>
    <definedName name="___________________________________tsd4">#REF!</definedName>
    <definedName name="___________________________________TT21">[1]RELATÓRIO!#REF!</definedName>
    <definedName name="___________________________________TT22">[1]RELATÓRIO!#REF!</definedName>
    <definedName name="__________________________________cab1">#REF!</definedName>
    <definedName name="__________________________________emp2">'[2]DMT modelo'!$AA$13</definedName>
    <definedName name="__________________________________EXT1">#REF!</definedName>
    <definedName name="__________________________________ind100">#REF!</definedName>
    <definedName name="__________________________________JAZ1">#REF!</definedName>
    <definedName name="__________________________________JAZ11">#REF!</definedName>
    <definedName name="__________________________________JAZ2">#REF!</definedName>
    <definedName name="__________________________________JAZ22">#REF!</definedName>
    <definedName name="__________________________________JAZ3">#REF!</definedName>
    <definedName name="__________________________________JAZ33">#REF!</definedName>
    <definedName name="__________________________________mem2">'[3]Mat Asf'!$H$37</definedName>
    <definedName name="__________________________________oac2">#REF!</definedName>
    <definedName name="__________________________________RET1">#REF!</definedName>
    <definedName name="__________________________________tsd4">#REF!</definedName>
    <definedName name="__________________________________TT21">[1]RELATÓRIO!#REF!</definedName>
    <definedName name="__________________________________TT22">[1]RELATÓRIO!#REF!</definedName>
    <definedName name="_________________________________cab1">#REF!</definedName>
    <definedName name="_________________________________emp2">'[2]DMT modelo'!$AA$13</definedName>
    <definedName name="_________________________________EXT1">#REF!</definedName>
    <definedName name="_________________________________ind100">#REF!</definedName>
    <definedName name="_________________________________JAZ1">#REF!</definedName>
    <definedName name="_________________________________JAZ11">#REF!</definedName>
    <definedName name="_________________________________JAZ2">#REF!</definedName>
    <definedName name="_________________________________JAZ22">#REF!</definedName>
    <definedName name="_________________________________JAZ3">#REF!</definedName>
    <definedName name="_________________________________JAZ33">#REF!</definedName>
    <definedName name="_________________________________mem2">'[3]Mat Asf'!$H$37</definedName>
    <definedName name="_________________________________oac2">#REF!</definedName>
    <definedName name="_________________________________RET1">#REF!</definedName>
    <definedName name="_________________________________tsd4">#REF!</definedName>
    <definedName name="_________________________________TT21">[1]RELATÓRIO!#REF!</definedName>
    <definedName name="_________________________________TT22">[1]RELATÓRIO!#REF!</definedName>
    <definedName name="________________________________cab1">#REF!</definedName>
    <definedName name="________________________________emp2">'[2]DMT modelo'!$AA$13</definedName>
    <definedName name="________________________________EXT1">#REF!</definedName>
    <definedName name="________________________________ind100">#REF!</definedName>
    <definedName name="________________________________JAZ1">#REF!</definedName>
    <definedName name="________________________________JAZ11">#REF!</definedName>
    <definedName name="________________________________JAZ2">#REF!</definedName>
    <definedName name="________________________________JAZ22">#REF!</definedName>
    <definedName name="________________________________JAZ3">#REF!</definedName>
    <definedName name="________________________________JAZ33">#REF!</definedName>
    <definedName name="________________________________mem2">'[3]Mat Asf'!$H$37</definedName>
    <definedName name="________________________________oac2">#REF!</definedName>
    <definedName name="________________________________RET1">#REF!</definedName>
    <definedName name="________________________________tsd4">#REF!</definedName>
    <definedName name="________________________________TT21">[1]RELATÓRIO!#REF!</definedName>
    <definedName name="________________________________TT22">[1]RELATÓRIO!#REF!</definedName>
    <definedName name="_______________________________cab1">#REF!</definedName>
    <definedName name="_______________________________emp2">'[2]DMT modelo'!$AA$13</definedName>
    <definedName name="_______________________________EXT1">#REF!</definedName>
    <definedName name="_______________________________ind100">#REF!</definedName>
    <definedName name="_______________________________JAZ1">#REF!</definedName>
    <definedName name="_______________________________JAZ11">#REF!</definedName>
    <definedName name="_______________________________JAZ2">#REF!</definedName>
    <definedName name="_______________________________JAZ22">#REF!</definedName>
    <definedName name="_______________________________JAZ3">#REF!</definedName>
    <definedName name="_______________________________JAZ33">#REF!</definedName>
    <definedName name="_______________________________mem2">'[3]Mat Asf'!$H$37</definedName>
    <definedName name="_______________________________oac2">#REF!</definedName>
    <definedName name="_______________________________RET1">#REF!</definedName>
    <definedName name="_______________________________tsd4">#REF!</definedName>
    <definedName name="_______________________________TT21">[1]RELATÓRIO!#REF!</definedName>
    <definedName name="_______________________________TT22">[1]RELATÓRIO!#REF!</definedName>
    <definedName name="______________________________cab1">#REF!</definedName>
    <definedName name="______________________________emp2">'[2]DMT modelo'!$AA$13</definedName>
    <definedName name="______________________________EXT1">#REF!</definedName>
    <definedName name="______________________________ind100">#REF!</definedName>
    <definedName name="______________________________JAZ1">#REF!</definedName>
    <definedName name="______________________________JAZ11">#REF!</definedName>
    <definedName name="______________________________JAZ2">#REF!</definedName>
    <definedName name="______________________________JAZ22">#REF!</definedName>
    <definedName name="______________________________JAZ3">#REF!</definedName>
    <definedName name="______________________________JAZ33">#REF!</definedName>
    <definedName name="______________________________mem2">'[3]Mat Asf'!$H$37</definedName>
    <definedName name="______________________________oac2">#REF!</definedName>
    <definedName name="______________________________RET1">#REF!</definedName>
    <definedName name="______________________________tsd4">#REF!</definedName>
    <definedName name="______________________________TT21">[1]RELATÓRIO!#REF!</definedName>
    <definedName name="______________________________TT22">[1]RELATÓRIO!#REF!</definedName>
    <definedName name="_____________________________cab1">#REF!</definedName>
    <definedName name="_____________________________emp2">'[2]DMT modelo'!$AA$13</definedName>
    <definedName name="_____________________________EXT1">#REF!</definedName>
    <definedName name="_____________________________ind100">#REF!</definedName>
    <definedName name="_____________________________JAZ1">#REF!</definedName>
    <definedName name="_____________________________JAZ11">#REF!</definedName>
    <definedName name="_____________________________JAZ2">#REF!</definedName>
    <definedName name="_____________________________JAZ22">#REF!</definedName>
    <definedName name="_____________________________JAZ3">#REF!</definedName>
    <definedName name="_____________________________JAZ33">#REF!</definedName>
    <definedName name="_____________________________mem2">'[3]Mat Asf'!$H$37</definedName>
    <definedName name="_____________________________oac2">#REF!</definedName>
    <definedName name="_____________________________RET1">#REF!</definedName>
    <definedName name="_____________________________tsd4">#REF!</definedName>
    <definedName name="_____________________________TT21">[1]RELATÓRIO!#REF!</definedName>
    <definedName name="_____________________________TT22">[1]RELATÓRIO!#REF!</definedName>
    <definedName name="____________________________cab1">#REF!</definedName>
    <definedName name="____________________________emp2">'[2]DMT modelo'!$AA$13</definedName>
    <definedName name="____________________________EXT1">#REF!</definedName>
    <definedName name="____________________________ind100">#REF!</definedName>
    <definedName name="____________________________JAZ1">#REF!</definedName>
    <definedName name="____________________________JAZ11">#REF!</definedName>
    <definedName name="____________________________JAZ2">#REF!</definedName>
    <definedName name="____________________________JAZ22">#REF!</definedName>
    <definedName name="____________________________JAZ3">#REF!</definedName>
    <definedName name="____________________________JAZ33">#REF!</definedName>
    <definedName name="____________________________mem2">'[3]Mat Asf'!$H$37</definedName>
    <definedName name="____________________________oac2">#REF!</definedName>
    <definedName name="____________________________RET1">#REF!</definedName>
    <definedName name="____________________________tsd4">#REF!</definedName>
    <definedName name="____________________________TT21">[1]RELATÓRIO!#REF!</definedName>
    <definedName name="____________________________TT22">[1]RELATÓRIO!#REF!</definedName>
    <definedName name="___________________________cab1">#REF!</definedName>
    <definedName name="___________________________emp2">'[2]DMT modelo'!$AA$13</definedName>
    <definedName name="___________________________EXT1">#REF!</definedName>
    <definedName name="___________________________ind100">#REF!</definedName>
    <definedName name="___________________________JAZ1">#REF!</definedName>
    <definedName name="___________________________JAZ11">#REF!</definedName>
    <definedName name="___________________________JAZ2">#REF!</definedName>
    <definedName name="___________________________JAZ22">#REF!</definedName>
    <definedName name="___________________________JAZ3">#REF!</definedName>
    <definedName name="___________________________JAZ33">#REF!</definedName>
    <definedName name="___________________________mem2">'[3]Mat Asf'!$H$37</definedName>
    <definedName name="___________________________oac2">#REF!</definedName>
    <definedName name="___________________________RET1">#REF!</definedName>
    <definedName name="___________________________tsd4">#REF!</definedName>
    <definedName name="___________________________TT21">[1]RELATÓRIO!#REF!</definedName>
    <definedName name="___________________________TT22">[1]RELATÓRIO!#REF!</definedName>
    <definedName name="__________________________cab1">#REF!</definedName>
    <definedName name="__________________________emp2">'[2]DMT modelo'!$AA$13</definedName>
    <definedName name="__________________________EXT1">#REF!</definedName>
    <definedName name="__________________________ind100">#REF!</definedName>
    <definedName name="__________________________JAZ1">#REF!</definedName>
    <definedName name="__________________________JAZ11">#REF!</definedName>
    <definedName name="__________________________JAZ2">#REF!</definedName>
    <definedName name="__________________________JAZ22">#REF!</definedName>
    <definedName name="__________________________JAZ3">#REF!</definedName>
    <definedName name="__________________________JAZ33">#REF!</definedName>
    <definedName name="__________________________mem2">'[3]Mat Asf'!$H$37</definedName>
    <definedName name="__________________________oac2">#REF!</definedName>
    <definedName name="__________________________RET1">#REF!</definedName>
    <definedName name="__________________________tsd4">#REF!</definedName>
    <definedName name="__________________________TT21">[1]RELATÓRIO!#REF!</definedName>
    <definedName name="__________________________TT22">[1]RELATÓRIO!#REF!</definedName>
    <definedName name="_________________________cab1">#REF!</definedName>
    <definedName name="_________________________emp2">'[2]DMT modelo'!$AA$13</definedName>
    <definedName name="_________________________EXT1">#REF!</definedName>
    <definedName name="_________________________ind100">#REF!</definedName>
    <definedName name="_________________________JAZ1">#REF!</definedName>
    <definedName name="_________________________JAZ11">#REF!</definedName>
    <definedName name="_________________________JAZ2">#REF!</definedName>
    <definedName name="_________________________JAZ22">#REF!</definedName>
    <definedName name="_________________________JAZ3">#REF!</definedName>
    <definedName name="_________________________JAZ33">#REF!</definedName>
    <definedName name="_________________________mem2">'[3]Mat Asf'!$H$37</definedName>
    <definedName name="_________________________oac2">#REF!</definedName>
    <definedName name="_________________________RET1">#REF!</definedName>
    <definedName name="_________________________tsd4">#REF!</definedName>
    <definedName name="_________________________TT21">[1]RELATÓRIO!#REF!</definedName>
    <definedName name="_________________________TT22">[1]RELATÓRIO!#REF!</definedName>
    <definedName name="________________________cab1">#REF!</definedName>
    <definedName name="________________________emp2">'[2]DMT modelo'!$AA$13</definedName>
    <definedName name="________________________EXT1">#REF!</definedName>
    <definedName name="________________________ind100">#REF!</definedName>
    <definedName name="________________________JAZ1">#REF!</definedName>
    <definedName name="________________________JAZ11">#REF!</definedName>
    <definedName name="________________________JAZ2">#REF!</definedName>
    <definedName name="________________________JAZ22">#REF!</definedName>
    <definedName name="________________________JAZ3">#REF!</definedName>
    <definedName name="________________________JAZ33">#REF!</definedName>
    <definedName name="________________________mem2">'[3]Mat Asf'!$H$37</definedName>
    <definedName name="________________________oac2">#REF!</definedName>
    <definedName name="________________________RET1">#REF!</definedName>
    <definedName name="________________________tsd4">#REF!</definedName>
    <definedName name="________________________TT21">[1]RELATÓRIO!#REF!</definedName>
    <definedName name="________________________TT22">[1]RELATÓRIO!#REF!</definedName>
    <definedName name="_______________________cab1">#REF!</definedName>
    <definedName name="_______________________emp2">'[2]DMT modelo'!$AA$13</definedName>
    <definedName name="_______________________EXT1">#REF!</definedName>
    <definedName name="_______________________ind100">#REF!</definedName>
    <definedName name="_______________________JAZ1">#REF!</definedName>
    <definedName name="_______________________JAZ11">#REF!</definedName>
    <definedName name="_______________________JAZ2">#REF!</definedName>
    <definedName name="_______________________JAZ22">#REF!</definedName>
    <definedName name="_______________________JAZ3">#REF!</definedName>
    <definedName name="_______________________JAZ33">#REF!</definedName>
    <definedName name="_______________________mem2">'[3]Mat Asf'!$H$37</definedName>
    <definedName name="_______________________oac2">#REF!</definedName>
    <definedName name="_______________________RET1">#REF!</definedName>
    <definedName name="_______________________tsd4">#REF!</definedName>
    <definedName name="_______________________TT21">[1]RELATÓRIO!#REF!</definedName>
    <definedName name="_______________________TT22">[1]RELATÓRIO!#REF!</definedName>
    <definedName name="______________________cab1">#REF!</definedName>
    <definedName name="______________________emp2">'[2]DMT modelo'!$AA$13</definedName>
    <definedName name="______________________EXT1">#REF!</definedName>
    <definedName name="______________________ind100">#REF!</definedName>
    <definedName name="______________________JAZ1">#REF!</definedName>
    <definedName name="______________________JAZ11">#REF!</definedName>
    <definedName name="______________________JAZ2">#REF!</definedName>
    <definedName name="______________________JAZ22">#REF!</definedName>
    <definedName name="______________________JAZ3">#REF!</definedName>
    <definedName name="______________________JAZ33">#REF!</definedName>
    <definedName name="______________________mem2">'[3]Mat Asf'!$H$37</definedName>
    <definedName name="______________________oac2">#REF!</definedName>
    <definedName name="______________________RET1">#REF!</definedName>
    <definedName name="______________________tsd4">#REF!</definedName>
    <definedName name="______________________TT21">[1]RELATÓRIO!#REF!</definedName>
    <definedName name="______________________TT22">[1]RELATÓRIO!#REF!</definedName>
    <definedName name="_____________________cab1">#REF!</definedName>
    <definedName name="_____________________emp2">'[2]DMT modelo'!$AA$13</definedName>
    <definedName name="_____________________EXT1">#REF!</definedName>
    <definedName name="_____________________ind100">#REF!</definedName>
    <definedName name="_____________________JAZ1">#REF!</definedName>
    <definedName name="_____________________JAZ11">#REF!</definedName>
    <definedName name="_____________________JAZ2">#REF!</definedName>
    <definedName name="_____________________JAZ22">#REF!</definedName>
    <definedName name="_____________________JAZ3">#REF!</definedName>
    <definedName name="_____________________JAZ33">#REF!</definedName>
    <definedName name="_____________________mem2">'[3]Mat Asf'!$H$37</definedName>
    <definedName name="_____________________oac2">#REF!</definedName>
    <definedName name="_____________________RET1">#REF!</definedName>
    <definedName name="_____________________tsd4">#REF!</definedName>
    <definedName name="_____________________TT21">[1]RELATÓRIO!#REF!</definedName>
    <definedName name="_____________________TT22">[1]RELATÓRIO!#REF!</definedName>
    <definedName name="____________________cab1">#REF!</definedName>
    <definedName name="____________________emp2">'[2]DMT modelo'!$AA$13</definedName>
    <definedName name="____________________EXT1">#REF!</definedName>
    <definedName name="____________________ind100">#REF!</definedName>
    <definedName name="____________________JAZ1">#REF!</definedName>
    <definedName name="____________________JAZ11">#REF!</definedName>
    <definedName name="____________________JAZ2">#REF!</definedName>
    <definedName name="____________________JAZ22">#REF!</definedName>
    <definedName name="____________________JAZ3">#REF!</definedName>
    <definedName name="____________________JAZ33">#REF!</definedName>
    <definedName name="____________________mem2">'[3]Mat Asf'!$H$37</definedName>
    <definedName name="____________________oac2">#REF!</definedName>
    <definedName name="____________________RET1">#REF!</definedName>
    <definedName name="____________________tsd4">#REF!</definedName>
    <definedName name="____________________TT21">[1]RELATÓRIO!#REF!</definedName>
    <definedName name="____________________TT22">[1]RELATÓRIO!#REF!</definedName>
    <definedName name="___________________cab1">#REF!</definedName>
    <definedName name="___________________emp2">'[2]DMT modelo'!$AA$13</definedName>
    <definedName name="___________________EXT1">#REF!</definedName>
    <definedName name="___________________ind100">#REF!</definedName>
    <definedName name="___________________JAZ1">#REF!</definedName>
    <definedName name="___________________JAZ11">#REF!</definedName>
    <definedName name="___________________JAZ2">#REF!</definedName>
    <definedName name="___________________JAZ22">#REF!</definedName>
    <definedName name="___________________JAZ3">#REF!</definedName>
    <definedName name="___________________JAZ33">#REF!</definedName>
    <definedName name="___________________mem2">'[3]Mat Asf'!$H$37</definedName>
    <definedName name="___________________oac2">#REF!</definedName>
    <definedName name="___________________RET1">#REF!</definedName>
    <definedName name="___________________tsd4">#REF!</definedName>
    <definedName name="___________________TT21">[1]RELATÓRIO!#REF!</definedName>
    <definedName name="___________________TT22">[1]RELATÓRIO!#REF!</definedName>
    <definedName name="__________________cab1">#REF!</definedName>
    <definedName name="__________________emp2">'[2]DMT modelo'!$AA$13</definedName>
    <definedName name="__________________EXT1">#REF!</definedName>
    <definedName name="__________________ind100">#REF!</definedName>
    <definedName name="__________________JAZ1">#REF!</definedName>
    <definedName name="__________________JAZ11">#REF!</definedName>
    <definedName name="__________________JAZ2">#REF!</definedName>
    <definedName name="__________________JAZ22">#REF!</definedName>
    <definedName name="__________________JAZ3">#REF!</definedName>
    <definedName name="__________________JAZ33">#REF!</definedName>
    <definedName name="__________________mem2">'[3]Mat Asf'!$H$37</definedName>
    <definedName name="__________________oac2">#REF!</definedName>
    <definedName name="__________________RET1">#REF!</definedName>
    <definedName name="__________________tsd4">#REF!</definedName>
    <definedName name="__________________TT21">[1]RELATÓRIO!#REF!</definedName>
    <definedName name="__________________TT22">[1]RELATÓRIO!#REF!</definedName>
    <definedName name="_________________cab1">#REF!</definedName>
    <definedName name="_________________emp2">'[2]DMT modelo'!$AA$13</definedName>
    <definedName name="_________________EXT1">#REF!</definedName>
    <definedName name="_________________ind100">#REF!</definedName>
    <definedName name="_________________JAZ1">#REF!</definedName>
    <definedName name="_________________JAZ11">#REF!</definedName>
    <definedName name="_________________JAZ2">#REF!</definedName>
    <definedName name="_________________JAZ22">#REF!</definedName>
    <definedName name="_________________JAZ3">#REF!</definedName>
    <definedName name="_________________JAZ33">#REF!</definedName>
    <definedName name="_________________mem2">'[3]Mat Asf'!$H$37</definedName>
    <definedName name="_________________oac2">#REF!</definedName>
    <definedName name="_________________RET1">#REF!</definedName>
    <definedName name="_________________tsd4">#REF!</definedName>
    <definedName name="_________________TT21">[1]RELATÓRIO!#REF!</definedName>
    <definedName name="_________________TT22">[1]RELATÓRIO!#REF!</definedName>
    <definedName name="________________cab1">#REF!</definedName>
    <definedName name="________________emp2">'[2]DMT modelo'!$AA$13</definedName>
    <definedName name="________________EXT1">#REF!</definedName>
    <definedName name="________________ind100">#REF!</definedName>
    <definedName name="________________JAZ1">#REF!</definedName>
    <definedName name="________________JAZ11">#REF!</definedName>
    <definedName name="________________JAZ2">#REF!</definedName>
    <definedName name="________________JAZ22">#REF!</definedName>
    <definedName name="________________JAZ3">#REF!</definedName>
    <definedName name="________________JAZ33">#REF!</definedName>
    <definedName name="________________mem2">'[3]Mat Asf'!$H$37</definedName>
    <definedName name="________________oac2">#REF!</definedName>
    <definedName name="________________RET1">#REF!</definedName>
    <definedName name="________________tsd4">#REF!</definedName>
    <definedName name="________________TT21">[1]RELATÓRIO!#REF!</definedName>
    <definedName name="________________TT22">[1]RELATÓRIO!#REF!</definedName>
    <definedName name="_______________cab1">#REF!</definedName>
    <definedName name="_______________emp2">'[2]DMT modelo'!$AA$13</definedName>
    <definedName name="_______________EXT1">#REF!</definedName>
    <definedName name="_______________ind100">#REF!</definedName>
    <definedName name="_______________JAZ1">#REF!</definedName>
    <definedName name="_______________JAZ11">#REF!</definedName>
    <definedName name="_______________JAZ2">#REF!</definedName>
    <definedName name="_______________JAZ22">#REF!</definedName>
    <definedName name="_______________JAZ3">#REF!</definedName>
    <definedName name="_______________JAZ33">#REF!</definedName>
    <definedName name="_______________mem2">'[3]Mat Asf'!$H$37</definedName>
    <definedName name="_______________oac2">#REF!</definedName>
    <definedName name="_______________RET1">#REF!</definedName>
    <definedName name="_______________tsd4">#REF!</definedName>
    <definedName name="_______________TT21">[1]RELATÓRIO!#REF!</definedName>
    <definedName name="_______________TT22">[1]RELATÓRIO!#REF!</definedName>
    <definedName name="______________cab1">#REF!</definedName>
    <definedName name="______________emp2">'[2]DMT modelo'!$AA$13</definedName>
    <definedName name="______________EXT1">#REF!</definedName>
    <definedName name="______________ind100">#REF!</definedName>
    <definedName name="______________JAZ1">#REF!</definedName>
    <definedName name="______________JAZ11">#REF!</definedName>
    <definedName name="______________JAZ2">#REF!</definedName>
    <definedName name="______________JAZ22">#REF!</definedName>
    <definedName name="______________JAZ3">#REF!</definedName>
    <definedName name="______________JAZ33">#REF!</definedName>
    <definedName name="______________mem2">'[3]Mat Asf'!$H$37</definedName>
    <definedName name="______________oac2">#REF!</definedName>
    <definedName name="______________RET1">#REF!</definedName>
    <definedName name="______________tsd4">#REF!</definedName>
    <definedName name="______________TT21">[1]RELATÓRIO!#REF!</definedName>
    <definedName name="______________TT22">[1]RELATÓRIO!#REF!</definedName>
    <definedName name="_____________cab1">#REF!</definedName>
    <definedName name="_____________emp2">'[2]DMT modelo'!$AA$13</definedName>
    <definedName name="_____________EXT1">#REF!</definedName>
    <definedName name="_____________ind100">#REF!</definedName>
    <definedName name="_____________JAZ1">#REF!</definedName>
    <definedName name="_____________JAZ11">#REF!</definedName>
    <definedName name="_____________JAZ2">#REF!</definedName>
    <definedName name="_____________JAZ22">#REF!</definedName>
    <definedName name="_____________JAZ3">#REF!</definedName>
    <definedName name="_____________JAZ33">#REF!</definedName>
    <definedName name="_____________mem2">'[3]Mat Asf'!$H$37</definedName>
    <definedName name="_____________oac2">#REF!</definedName>
    <definedName name="_____________RET1">#REF!</definedName>
    <definedName name="_____________tsd4">#REF!</definedName>
    <definedName name="_____________TT21">[1]RELATÓRIO!#REF!</definedName>
    <definedName name="_____________TT22">[1]RELATÓRIO!#REF!</definedName>
    <definedName name="____________cab1">#REF!</definedName>
    <definedName name="____________emp2">'[2]DMT modelo'!$AA$13</definedName>
    <definedName name="____________EXT1">#REF!</definedName>
    <definedName name="____________ind100">#REF!</definedName>
    <definedName name="____________JAZ1">#REF!</definedName>
    <definedName name="____________JAZ11">#REF!</definedName>
    <definedName name="____________JAZ2">#REF!</definedName>
    <definedName name="____________JAZ22">#REF!</definedName>
    <definedName name="____________JAZ3">#REF!</definedName>
    <definedName name="____________JAZ33">#REF!</definedName>
    <definedName name="____________mem2">'[3]Mat Asf'!$H$37</definedName>
    <definedName name="____________oac2">#REF!</definedName>
    <definedName name="____________RET1">#REF!</definedName>
    <definedName name="____________tsd4">#REF!</definedName>
    <definedName name="____________TT21">[1]RELATÓRIO!#REF!</definedName>
    <definedName name="____________TT22">[1]RELATÓRIO!#REF!</definedName>
    <definedName name="___________cab1">#REF!</definedName>
    <definedName name="___________emp2">'[2]DMT modelo'!$AA$13</definedName>
    <definedName name="___________EXT1">#REF!</definedName>
    <definedName name="___________ind100">#REF!</definedName>
    <definedName name="___________JAZ1">#REF!</definedName>
    <definedName name="___________JAZ11">#REF!</definedName>
    <definedName name="___________JAZ2">#REF!</definedName>
    <definedName name="___________JAZ22">#REF!</definedName>
    <definedName name="___________JAZ3">#REF!</definedName>
    <definedName name="___________JAZ33">#REF!</definedName>
    <definedName name="___________mem2">'[3]Mat Asf'!$H$37</definedName>
    <definedName name="___________oac2">#REF!</definedName>
    <definedName name="___________RET1">#REF!</definedName>
    <definedName name="___________tsd4">#REF!</definedName>
    <definedName name="___________TT21">[1]RELATÓRIO!#REF!</definedName>
    <definedName name="___________TT22">[1]RELATÓRIO!#REF!</definedName>
    <definedName name="__________cab1">#REF!</definedName>
    <definedName name="__________emp2">'[2]DMT modelo'!$AA$13</definedName>
    <definedName name="__________EXT1">#REF!</definedName>
    <definedName name="__________ind100">#REF!</definedName>
    <definedName name="__________JAZ1">#REF!</definedName>
    <definedName name="__________JAZ11">#REF!</definedName>
    <definedName name="__________JAZ2">#REF!</definedName>
    <definedName name="__________JAZ22">#REF!</definedName>
    <definedName name="__________JAZ3">#REF!</definedName>
    <definedName name="__________JAZ33">#REF!</definedName>
    <definedName name="__________mem2">'[3]Mat Asf'!$H$37</definedName>
    <definedName name="__________oac2">#REF!</definedName>
    <definedName name="__________R">'[4]Relatório-1ª med.'!#REF!</definedName>
    <definedName name="__________RET1">#REF!</definedName>
    <definedName name="__________tsd4">#REF!</definedName>
    <definedName name="__________TT21">[1]RELATÓRIO!#REF!</definedName>
    <definedName name="__________TT22">[1]RELATÓRIO!#REF!</definedName>
    <definedName name="_________cab1">#REF!</definedName>
    <definedName name="_________emp2">'[2]DMT modelo'!$AA$13</definedName>
    <definedName name="_________EXT1">#REF!</definedName>
    <definedName name="_________ind100">#REF!</definedName>
    <definedName name="_________JAZ1">#REF!</definedName>
    <definedName name="_________JAZ11">#REF!</definedName>
    <definedName name="_________JAZ2">#REF!</definedName>
    <definedName name="_________JAZ22">#REF!</definedName>
    <definedName name="_________JAZ3">#REF!</definedName>
    <definedName name="_________JAZ33">#REF!</definedName>
    <definedName name="_________mem2">'[3]Mat Asf'!$H$37</definedName>
    <definedName name="_________oac2">#REF!</definedName>
    <definedName name="_________RET1">#REF!</definedName>
    <definedName name="_________tsd4">#REF!</definedName>
    <definedName name="_________TT21">[1]RELATÓRIO!#REF!</definedName>
    <definedName name="_________TT22">[1]RELATÓRIO!#REF!</definedName>
    <definedName name="________cab1">#REF!</definedName>
    <definedName name="________emp2">'[2]DMT modelo'!$AA$13</definedName>
    <definedName name="________EXT1">#REF!</definedName>
    <definedName name="________ind100">#REF!</definedName>
    <definedName name="________JAZ1">#REF!</definedName>
    <definedName name="________JAZ11">#REF!</definedName>
    <definedName name="________JAZ2">#REF!</definedName>
    <definedName name="________JAZ22">#REF!</definedName>
    <definedName name="________JAZ3">#REF!</definedName>
    <definedName name="________JAZ33">#REF!</definedName>
    <definedName name="________mem2">'[3]Mat Asf'!$H$37</definedName>
    <definedName name="________oac2">#REF!</definedName>
    <definedName name="________RET1">#REF!</definedName>
    <definedName name="________tsd4">#REF!</definedName>
    <definedName name="________TT21">[1]RELATÓRIO!#REF!</definedName>
    <definedName name="________TT22">[1]RELATÓRIO!#REF!</definedName>
    <definedName name="_______cab1">#REF!</definedName>
    <definedName name="_______emp2">'[2]DMT modelo'!$AA$13</definedName>
    <definedName name="_______EXT1">#REF!</definedName>
    <definedName name="_______ind100">#REF!</definedName>
    <definedName name="_______JAZ1">#REF!</definedName>
    <definedName name="_______JAZ11">#REF!</definedName>
    <definedName name="_______JAZ2">#REF!</definedName>
    <definedName name="_______JAZ22">#REF!</definedName>
    <definedName name="_______JAZ3">#REF!</definedName>
    <definedName name="_______JAZ33">#REF!</definedName>
    <definedName name="_______mem2">'[3]Mat Asf'!$H$37</definedName>
    <definedName name="_______oac2">#REF!</definedName>
    <definedName name="_______RET1">#REF!</definedName>
    <definedName name="_______tsd4">#REF!</definedName>
    <definedName name="_______TT21">[1]RELATÓRIO!#REF!</definedName>
    <definedName name="_______TT22">[1]RELATÓRIO!#REF!</definedName>
    <definedName name="______cab1">#REF!</definedName>
    <definedName name="______emp2">'[2]DMT modelo'!$AA$13</definedName>
    <definedName name="______EXT1">#REF!</definedName>
    <definedName name="______ind100">#REF!</definedName>
    <definedName name="______JAZ1">#REF!</definedName>
    <definedName name="______JAZ11">#REF!</definedName>
    <definedName name="______JAZ2">#REF!</definedName>
    <definedName name="______JAZ22">#REF!</definedName>
    <definedName name="______JAZ3">#REF!</definedName>
    <definedName name="______JAZ33">#REF!</definedName>
    <definedName name="______mem2">'[3]Mat Asf'!$H$37</definedName>
    <definedName name="______oac2">#REF!</definedName>
    <definedName name="______RET1">#REF!</definedName>
    <definedName name="______tsd4">#REF!</definedName>
    <definedName name="______TT21">[1]RELATÓRIO!#REF!</definedName>
    <definedName name="______TT22">[1]RELATÓRIO!#REF!</definedName>
    <definedName name="_____cab1">#REF!</definedName>
    <definedName name="_____emp2">'[2]DMT modelo'!$AA$13</definedName>
    <definedName name="_____EXT1">#REF!</definedName>
    <definedName name="_____ind100">#REF!</definedName>
    <definedName name="_____JAZ1">#REF!</definedName>
    <definedName name="_____JAZ11">#REF!</definedName>
    <definedName name="_____JAZ2">#REF!</definedName>
    <definedName name="_____JAZ22">#REF!</definedName>
    <definedName name="_____JAZ3">#REF!</definedName>
    <definedName name="_____JAZ33">#REF!</definedName>
    <definedName name="_____mem2">'[3]Mat Asf'!$H$37</definedName>
    <definedName name="_____oac2">#REF!</definedName>
    <definedName name="_____RET1">#REF!</definedName>
    <definedName name="_____tsd4">#REF!</definedName>
    <definedName name="_____TT102">'[4]Relatório-1ª med.'!#REF!</definedName>
    <definedName name="_____TT107">'[4]Relatório-1ª med.'!#REF!</definedName>
    <definedName name="_____TT121">'[4]Relatório-1ª med.'!#REF!</definedName>
    <definedName name="_____TT123">'[4]Relatório-1ª med.'!#REF!</definedName>
    <definedName name="_____TT19">'[4]Relatório-1ª med.'!#REF!</definedName>
    <definedName name="_____TT20">'[4]Relatório-1ª med.'!#REF!</definedName>
    <definedName name="_____TT21">'[4]Relatório-1ª med.'!#REF!</definedName>
    <definedName name="_____TT22">'[4]Relatório-1ª med.'!#REF!</definedName>
    <definedName name="_____TT26">'[4]Relatório-1ª med.'!#REF!</definedName>
    <definedName name="_____TT27">'[4]Relatório-1ª med.'!#REF!</definedName>
    <definedName name="_____TT28">'[4]Relatório-1ª med.'!#REF!</definedName>
    <definedName name="_____TT30">'[4]Relatório-1ª med.'!#REF!</definedName>
    <definedName name="_____TT31">'[4]Relatório-1ª med.'!#REF!</definedName>
    <definedName name="_____TT32">'[4]Relatório-1ª med.'!#REF!</definedName>
    <definedName name="_____TT33">'[4]Relatório-1ª med.'!#REF!</definedName>
    <definedName name="_____TT34">'[4]Relatório-1ª med.'!#REF!</definedName>
    <definedName name="_____TT36">'[4]Relatório-1ª med.'!#REF!</definedName>
    <definedName name="_____TT37">'[4]Relatório-1ª med.'!#REF!</definedName>
    <definedName name="_____TT38">'[4]Relatório-1ª med.'!#REF!</definedName>
    <definedName name="_____TT39">'[4]Relatório-1ª med.'!#REF!</definedName>
    <definedName name="_____TT40">'[4]Relatório-1ª med.'!#REF!</definedName>
    <definedName name="_____TT5">'[4]Relatório-1ª med.'!#REF!</definedName>
    <definedName name="_____TT52">'[4]Relatório-1ª med.'!#REF!</definedName>
    <definedName name="_____TT53">'[4]Relatório-1ª med.'!#REF!</definedName>
    <definedName name="_____TT54">'[4]Relatório-1ª med.'!#REF!</definedName>
    <definedName name="_____TT55">'[4]Relatório-1ª med.'!#REF!</definedName>
    <definedName name="_____TT6">'[4]Relatório-1ª med.'!#REF!</definedName>
    <definedName name="_____TT60">'[4]Relatório-1ª med.'!#REF!</definedName>
    <definedName name="_____TT61">'[4]Relatório-1ª med.'!#REF!</definedName>
    <definedName name="_____TT69">'[4]Relatório-1ª med.'!#REF!</definedName>
    <definedName name="_____TT7">'[4]Relatório-1ª med.'!#REF!</definedName>
    <definedName name="_____TT70">'[4]Relatório-1ª med.'!#REF!</definedName>
    <definedName name="_____TT71">'[4]Relatório-1ª med.'!#REF!</definedName>
    <definedName name="_____TT74">'[4]Relatório-1ª med.'!#REF!</definedName>
    <definedName name="_____TT75">'[4]Relatório-1ª med.'!#REF!</definedName>
    <definedName name="_____TT76">'[4]Relatório-1ª med.'!#REF!</definedName>
    <definedName name="_____TT77">'[4]Relatório-1ª med.'!#REF!</definedName>
    <definedName name="_____TT78">'[4]Relatório-1ª med.'!#REF!</definedName>
    <definedName name="_____TT79">'[4]Relatório-1ª med.'!#REF!</definedName>
    <definedName name="_____TT94">'[4]Relatório-1ª med.'!#REF!</definedName>
    <definedName name="_____TT95">'[4]Relatório-1ª med.'!#REF!</definedName>
    <definedName name="_____TT97">'[4]Relatório-1ª med.'!#REF!</definedName>
    <definedName name="____cab1">#REF!</definedName>
    <definedName name="____emp2">'[2]DMT modelo'!$AA$13</definedName>
    <definedName name="____EXT1">#REF!</definedName>
    <definedName name="____ind100">#REF!</definedName>
    <definedName name="____JAZ1">#REF!</definedName>
    <definedName name="____JAZ11">#REF!</definedName>
    <definedName name="____JAZ2">#REF!</definedName>
    <definedName name="____JAZ22">#REF!</definedName>
    <definedName name="____JAZ3">#REF!</definedName>
    <definedName name="____JAZ33">#REF!</definedName>
    <definedName name="____ka">#REF!</definedName>
    <definedName name="____mem2">'[3]Mat Asf'!$H$37</definedName>
    <definedName name="____oac2">#REF!</definedName>
    <definedName name="____RET1">#REF!</definedName>
    <definedName name="____tsd4">#REF!</definedName>
    <definedName name="____TT102">'[4]Relatório-1ª med.'!#REF!</definedName>
    <definedName name="____TT107">'[4]Relatório-1ª med.'!#REF!</definedName>
    <definedName name="____TT121">'[4]Relatório-1ª med.'!#REF!</definedName>
    <definedName name="____TT123">'[4]Relatório-1ª med.'!#REF!</definedName>
    <definedName name="____TT19">'[4]Relatório-1ª med.'!#REF!</definedName>
    <definedName name="____TT20">'[4]Relatório-1ª med.'!#REF!</definedName>
    <definedName name="____TT21">'[4]Relatório-1ª med.'!#REF!</definedName>
    <definedName name="____TT22">'[4]Relatório-1ª med.'!#REF!</definedName>
    <definedName name="____TT236">'[4]Relatório-1ª med.'!#REF!</definedName>
    <definedName name="____TT26">'[4]Relatório-1ª med.'!#REF!</definedName>
    <definedName name="____TT27">'[4]Relatório-1ª med.'!#REF!</definedName>
    <definedName name="____TT28">'[4]Relatório-1ª med.'!#REF!</definedName>
    <definedName name="____TT30">'[4]Relatório-1ª med.'!#REF!</definedName>
    <definedName name="____TT31">'[4]Relatório-1ª med.'!#REF!</definedName>
    <definedName name="____TT32">'[4]Relatório-1ª med.'!#REF!</definedName>
    <definedName name="____TT33">'[4]Relatório-1ª med.'!#REF!</definedName>
    <definedName name="____TT34">'[4]Relatório-1ª med.'!#REF!</definedName>
    <definedName name="____TT36">'[4]Relatório-1ª med.'!#REF!</definedName>
    <definedName name="____TT37">'[4]Relatório-1ª med.'!#REF!</definedName>
    <definedName name="____TT38">'[4]Relatório-1ª med.'!#REF!</definedName>
    <definedName name="____TT39">'[4]Relatório-1ª med.'!#REF!</definedName>
    <definedName name="____TT40">'[4]Relatório-1ª med.'!#REF!</definedName>
    <definedName name="____TT5">'[4]Relatório-1ª med.'!#REF!</definedName>
    <definedName name="____TT52">'[4]Relatório-1ª med.'!#REF!</definedName>
    <definedName name="____TT53">'[4]Relatório-1ª med.'!#REF!</definedName>
    <definedName name="____TT54">'[4]Relatório-1ª med.'!#REF!</definedName>
    <definedName name="____TT55">'[4]Relatório-1ª med.'!#REF!</definedName>
    <definedName name="____TT6">'[4]Relatório-1ª med.'!#REF!</definedName>
    <definedName name="____TT60">'[4]Relatório-1ª med.'!#REF!</definedName>
    <definedName name="____TT61">'[4]Relatório-1ª med.'!#REF!</definedName>
    <definedName name="____TT69">'[4]Relatório-1ª med.'!#REF!</definedName>
    <definedName name="____TT7">'[4]Relatório-1ª med.'!#REF!</definedName>
    <definedName name="____TT70">'[4]Relatório-1ª med.'!#REF!</definedName>
    <definedName name="____TT71">'[4]Relatório-1ª med.'!#REF!</definedName>
    <definedName name="____TT74">'[4]Relatório-1ª med.'!#REF!</definedName>
    <definedName name="____TT75">'[4]Relatório-1ª med.'!#REF!</definedName>
    <definedName name="____TT76">'[4]Relatório-1ª med.'!#REF!</definedName>
    <definedName name="____TT77">'[4]Relatório-1ª med.'!#REF!</definedName>
    <definedName name="____TT78">'[4]Relatório-1ª med.'!#REF!</definedName>
    <definedName name="____TT78954">'[4]Relatório-1ª med.'!#REF!</definedName>
    <definedName name="____TT79">'[4]Relatório-1ª med.'!#REF!</definedName>
    <definedName name="____TT94">'[4]Relatório-1ª med.'!#REF!</definedName>
    <definedName name="____TT95">'[4]Relatório-1ª med.'!#REF!</definedName>
    <definedName name="____TT97">'[4]Relatório-1ª med.'!#REF!</definedName>
    <definedName name="___cab1">#REF!</definedName>
    <definedName name="___emp2">'[2]DMT modelo'!$AA$13</definedName>
    <definedName name="___EXT1">#REF!</definedName>
    <definedName name="___ind100">#REF!</definedName>
    <definedName name="___JAZ1">#REF!</definedName>
    <definedName name="___JAZ11">#REF!</definedName>
    <definedName name="___JAZ2">#REF!</definedName>
    <definedName name="___JAZ22">#REF!</definedName>
    <definedName name="___JAZ3">#REF!</definedName>
    <definedName name="___JAZ33">#REF!</definedName>
    <definedName name="___mem2">'[3]Mat Asf'!$H$37</definedName>
    <definedName name="___oac2">#REF!</definedName>
    <definedName name="___RET1">#REF!</definedName>
    <definedName name="___tsd4">#REF!</definedName>
    <definedName name="___TT102">'[4]Relatório-1ª med.'!#REF!</definedName>
    <definedName name="___TT107">'[4]Relatório-1ª med.'!#REF!</definedName>
    <definedName name="___TT121">'[4]Relatório-1ª med.'!#REF!</definedName>
    <definedName name="___TT123">'[4]Relatório-1ª med.'!#REF!</definedName>
    <definedName name="___TT19">'[4]Relatório-1ª med.'!#REF!</definedName>
    <definedName name="___TT20">'[4]Relatório-1ª med.'!#REF!</definedName>
    <definedName name="___TT21">'[4]Relatório-1ª med.'!#REF!</definedName>
    <definedName name="___TT22">'[4]Relatório-1ª med.'!#REF!</definedName>
    <definedName name="___TT26">'[4]Relatório-1ª med.'!#REF!</definedName>
    <definedName name="___TT27">'[4]Relatório-1ª med.'!#REF!</definedName>
    <definedName name="___TT28">'[4]Relatório-1ª med.'!#REF!</definedName>
    <definedName name="___TT30">'[4]Relatório-1ª med.'!#REF!</definedName>
    <definedName name="___TT31">'[4]Relatório-1ª med.'!#REF!</definedName>
    <definedName name="___TT32">'[4]Relatório-1ª med.'!#REF!</definedName>
    <definedName name="___TT33">'[4]Relatório-1ª med.'!#REF!</definedName>
    <definedName name="___TT34">'[4]Relatório-1ª med.'!#REF!</definedName>
    <definedName name="___TT36">'[4]Relatório-1ª med.'!#REF!</definedName>
    <definedName name="___TT37">'[4]Relatório-1ª med.'!#REF!</definedName>
    <definedName name="___TT38">'[4]Relatório-1ª med.'!#REF!</definedName>
    <definedName name="___TT39">'[4]Relatório-1ª med.'!#REF!</definedName>
    <definedName name="___TT40">'[4]Relatório-1ª med.'!#REF!</definedName>
    <definedName name="___TT5">'[4]Relatório-1ª med.'!#REF!</definedName>
    <definedName name="___TT52">'[4]Relatório-1ª med.'!#REF!</definedName>
    <definedName name="___TT53">'[4]Relatório-1ª med.'!#REF!</definedName>
    <definedName name="___TT54">'[4]Relatório-1ª med.'!#REF!</definedName>
    <definedName name="___TT55">'[4]Relatório-1ª med.'!#REF!</definedName>
    <definedName name="___TT6">'[4]Relatório-1ª med.'!#REF!</definedName>
    <definedName name="___TT60">'[4]Relatório-1ª med.'!#REF!</definedName>
    <definedName name="___TT61">'[4]Relatório-1ª med.'!#REF!</definedName>
    <definedName name="___TT69">'[4]Relatório-1ª med.'!#REF!</definedName>
    <definedName name="___TT7">'[4]Relatório-1ª med.'!#REF!</definedName>
    <definedName name="___TT70">'[4]Relatório-1ª med.'!#REF!</definedName>
    <definedName name="___TT71">'[4]Relatório-1ª med.'!#REF!</definedName>
    <definedName name="___TT74">'[4]Relatório-1ª med.'!#REF!</definedName>
    <definedName name="___TT75">'[4]Relatório-1ª med.'!#REF!</definedName>
    <definedName name="___TT76">'[4]Relatório-1ª med.'!#REF!</definedName>
    <definedName name="___TT77">'[4]Relatório-1ª med.'!#REF!</definedName>
    <definedName name="___TT78">'[4]Relatório-1ª med.'!#REF!</definedName>
    <definedName name="___TT79">'[4]Relatório-1ª med.'!#REF!</definedName>
    <definedName name="___TT94">'[4]Relatório-1ª med.'!#REF!</definedName>
    <definedName name="___TT95">'[4]Relatório-1ª med.'!#REF!</definedName>
    <definedName name="___TT97">'[4]Relatório-1ª med.'!#REF!</definedName>
    <definedName name="__123Graph_A" hidden="1">[5]aux!$I$28:$M$28</definedName>
    <definedName name="__123Graph_AGraph1" hidden="1">[5]aux!$I$6:$M$6</definedName>
    <definedName name="__123Graph_AGraph10" hidden="1">[5]aux!$I$24:$M$24</definedName>
    <definedName name="__123Graph_AGraph11" hidden="1">[5]aux!$I$26:$M$26</definedName>
    <definedName name="__123Graph_AGraph12" hidden="1">[5]aux!$I$28:$M$28</definedName>
    <definedName name="__123Graph_AGraph2" hidden="1">[5]aux!$I$8:$M$8</definedName>
    <definedName name="__123Graph_AGraph3" hidden="1">[5]aux!$I$10:$M$10</definedName>
    <definedName name="__123Graph_AGraph4" hidden="1">[5]aux!$I$12:$M$12</definedName>
    <definedName name="__123Graph_AGraph5" hidden="1">[5]aux!$I$14:$M$14</definedName>
    <definedName name="__123Graph_AGraph6" hidden="1">[5]aux!$I$16:$M$16</definedName>
    <definedName name="__123Graph_AGraph7" hidden="1">[5]aux!$I$18:$M$18</definedName>
    <definedName name="__123Graph_AGraph8" hidden="1">[5]aux!$I$20:$M$20</definedName>
    <definedName name="__123Graph_AGraph9" hidden="1">[5]aux!$I$22:$M$22</definedName>
    <definedName name="__123Graph_B" hidden="1">[5]aux!$B$28:$F$28</definedName>
    <definedName name="__123Graph_BGraph1" hidden="1">[5]aux!$B$6:$F$6</definedName>
    <definedName name="__123Graph_BGraph10" hidden="1">[5]aux!$B$24:$F$24</definedName>
    <definedName name="__123Graph_BGraph11" hidden="1">[5]aux!$B$26:$F$26</definedName>
    <definedName name="__123Graph_BGraph12" hidden="1">[5]aux!$B$28:$F$28</definedName>
    <definedName name="__123Graph_BGraph2" hidden="1">[5]aux!$B$8:$F$8</definedName>
    <definedName name="__123Graph_BGraph3" hidden="1">[5]aux!$B$10:$F$10</definedName>
    <definedName name="__123Graph_BGraph4" hidden="1">[5]aux!$B$12:$F$12</definedName>
    <definedName name="__123Graph_BGraph5" hidden="1">[5]aux!$B$14:$F$14</definedName>
    <definedName name="__123Graph_BGraph6" hidden="1">[5]aux!$B$16:$F$16</definedName>
    <definedName name="__123Graph_BGraph7" hidden="1">[5]aux!$B$18:$F$18</definedName>
    <definedName name="__123Graph_BGraph8" hidden="1">[5]aux!$B$20:$F$20</definedName>
    <definedName name="__123Graph_BGraph9" hidden="1">[5]aux!$B$22:$F$22</definedName>
    <definedName name="__123Graph_X" hidden="1">[5]aux!$B$29:$F$29</definedName>
    <definedName name="__123Graph_XGraph1" hidden="1">[5]aux!$B$7:$F$7</definedName>
    <definedName name="__123Graph_XGraph10" hidden="1">[5]aux!$B$25:$F$25</definedName>
    <definedName name="__123Graph_XGraph11" hidden="1">[5]aux!$B$27:$F$27</definedName>
    <definedName name="__123Graph_XGraph12" hidden="1">[5]aux!$B$29:$F$29</definedName>
    <definedName name="__123Graph_XGraph2" hidden="1">[5]aux!$B$9:$F$9</definedName>
    <definedName name="__123Graph_XGraph3" hidden="1">[5]aux!$B$11:$F$11</definedName>
    <definedName name="__123Graph_XGraph4" hidden="1">[5]aux!$B$13:$F$13</definedName>
    <definedName name="__123Graph_XGraph5" hidden="1">[5]aux!$B$15:$F$15</definedName>
    <definedName name="__123Graph_XGraph6" hidden="1">[5]aux!$B$17:$F$17</definedName>
    <definedName name="__123Graph_XGraph7" hidden="1">[5]aux!$B$19:$F$19</definedName>
    <definedName name="__123Graph_XGraph8" hidden="1">[5]aux!$B$21:$F$21</definedName>
    <definedName name="__123Graph_XGraph9" hidden="1">[5]aux!$B$23:$F$23</definedName>
    <definedName name="__cab1">#REF!</definedName>
    <definedName name="__emp2">'[2]DMT modelo'!$AA$13</definedName>
    <definedName name="__EXT1">#REF!</definedName>
    <definedName name="__ind100">#REF!</definedName>
    <definedName name="__JAZ1">#REF!</definedName>
    <definedName name="__JAZ11">#REF!</definedName>
    <definedName name="__JAZ2">#REF!</definedName>
    <definedName name="__JAZ22">#REF!</definedName>
    <definedName name="__JAZ3">#REF!</definedName>
    <definedName name="__JAZ33">#REF!</definedName>
    <definedName name="__mem2">'[3]Mat Asf'!$H$37</definedName>
    <definedName name="__oac2">#REF!</definedName>
    <definedName name="__RET1">#REF!</definedName>
    <definedName name="__tsd4">#REF!</definedName>
    <definedName name="__TT102">'[4]Relatório-1ª med.'!#REF!</definedName>
    <definedName name="__TT107">'[4]Relatório-1ª med.'!#REF!</definedName>
    <definedName name="__TT121">'[4]Relatório-1ª med.'!#REF!</definedName>
    <definedName name="__TT123">'[4]Relatório-1ª med.'!#REF!</definedName>
    <definedName name="__TT19">'[4]Relatório-1ª med.'!#REF!</definedName>
    <definedName name="__TT20">'[4]Relatório-1ª med.'!#REF!</definedName>
    <definedName name="__TT21">'[4]Relatório-1ª med.'!#REF!</definedName>
    <definedName name="__TT22">'[4]Relatório-1ª med.'!#REF!</definedName>
    <definedName name="__TT26">'[4]Relatório-1ª med.'!#REF!</definedName>
    <definedName name="__TT27">'[4]Relatório-1ª med.'!#REF!</definedName>
    <definedName name="__TT28">'[4]Relatório-1ª med.'!#REF!</definedName>
    <definedName name="__TT30">'[4]Relatório-1ª med.'!#REF!</definedName>
    <definedName name="__TT31">'[4]Relatório-1ª med.'!#REF!</definedName>
    <definedName name="__TT32">'[4]Relatório-1ª med.'!#REF!</definedName>
    <definedName name="__TT33">'[4]Relatório-1ª med.'!#REF!</definedName>
    <definedName name="__TT34">'[4]Relatório-1ª med.'!#REF!</definedName>
    <definedName name="__TT36">'[4]Relatório-1ª med.'!#REF!</definedName>
    <definedName name="__TT37">'[4]Relatório-1ª med.'!#REF!</definedName>
    <definedName name="__TT38">'[4]Relatório-1ª med.'!#REF!</definedName>
    <definedName name="__TT39">'[4]Relatório-1ª med.'!#REF!</definedName>
    <definedName name="__TT40">'[4]Relatório-1ª med.'!#REF!</definedName>
    <definedName name="__TT5">'[4]Relatório-1ª med.'!#REF!</definedName>
    <definedName name="__TT52">'[4]Relatório-1ª med.'!#REF!</definedName>
    <definedName name="__TT53">'[4]Relatório-1ª med.'!#REF!</definedName>
    <definedName name="__TT54">'[4]Relatório-1ª med.'!#REF!</definedName>
    <definedName name="__TT55">'[4]Relatório-1ª med.'!#REF!</definedName>
    <definedName name="__TT6">'[4]Relatório-1ª med.'!#REF!</definedName>
    <definedName name="__TT60">'[4]Relatório-1ª med.'!#REF!</definedName>
    <definedName name="__TT61">'[4]Relatório-1ª med.'!#REF!</definedName>
    <definedName name="__TT69">'[4]Relatório-1ª med.'!#REF!</definedName>
    <definedName name="__TT7">'[4]Relatório-1ª med.'!#REF!</definedName>
    <definedName name="__TT70">'[4]Relatório-1ª med.'!#REF!</definedName>
    <definedName name="__TT71">'[4]Relatório-1ª med.'!#REF!</definedName>
    <definedName name="__TT74">'[4]Relatório-1ª med.'!#REF!</definedName>
    <definedName name="__TT75">'[4]Relatório-1ª med.'!#REF!</definedName>
    <definedName name="__TT76">'[4]Relatório-1ª med.'!#REF!</definedName>
    <definedName name="__TT77">'[4]Relatório-1ª med.'!#REF!</definedName>
    <definedName name="__TT78">'[4]Relatório-1ª med.'!#REF!</definedName>
    <definedName name="__TT79">'[4]Relatório-1ª med.'!#REF!</definedName>
    <definedName name="__TT94">'[4]Relatório-1ª med.'!#REF!</definedName>
    <definedName name="__TT95">'[4]Relatório-1ª med.'!#REF!</definedName>
    <definedName name="__TT97">'[4]Relatório-1ª med.'!#REF!</definedName>
    <definedName name="__xlfn_SUMIFS">NA()</definedName>
    <definedName name="_cab1">#REF!</definedName>
    <definedName name="_dre2">#REF!</definedName>
    <definedName name="_ELE1">#REF!</definedName>
    <definedName name="_ELE2">#REF!</definedName>
    <definedName name="_ELE3">#REF!</definedName>
    <definedName name="_emp2">'[2]DMT modelo'!$AA$13</definedName>
    <definedName name="_EXT1">#REF!</definedName>
    <definedName name="_xlnm._FilterDatabase" hidden="1">[6]Orçamento!$A$13:$H$24</definedName>
    <definedName name="_ind100">#REF!</definedName>
    <definedName name="_JAZ1">#REF!</definedName>
    <definedName name="_JAZ11">#REF!</definedName>
    <definedName name="_JAZ2">#REF!</definedName>
    <definedName name="_JAZ22">#REF!</definedName>
    <definedName name="_JAZ3">#REF!</definedName>
    <definedName name="_JAZ33">#REF!</definedName>
    <definedName name="_mem2">'[3]Mat Asf'!$H$37</definedName>
    <definedName name="_oac2">#REF!</definedName>
    <definedName name="_oae2">#REF!</definedName>
    <definedName name="_oco2">#REF!</definedName>
    <definedName name="_Order1" hidden="1">255</definedName>
    <definedName name="_Order2" hidden="1">255</definedName>
    <definedName name="_pav2">#REF!</definedName>
    <definedName name="_RET1">#REF!</definedName>
    <definedName name="_sub1">#REF!</definedName>
    <definedName name="_sub2">#REF!</definedName>
    <definedName name="_sub3">#REF!</definedName>
    <definedName name="_sub4">#REF!</definedName>
    <definedName name="_ter2">#REF!</definedName>
    <definedName name="_tot1">#REF!</definedName>
    <definedName name="_tot2">#REF!</definedName>
    <definedName name="_tot3">#REF!</definedName>
    <definedName name="_tot4">#REF!</definedName>
    <definedName name="_tot5">#REF!</definedName>
    <definedName name="_tot6">#REF!</definedName>
    <definedName name="_tot7">#REF!</definedName>
    <definedName name="_tot8">#REF!</definedName>
    <definedName name="_tsd4">#REF!</definedName>
    <definedName name="_TT102">'[4]Relatório-1ª med.'!#REF!</definedName>
    <definedName name="_TT107">'[4]Relatório-1ª med.'!#REF!</definedName>
    <definedName name="_TT121">'[4]Relatório-1ª med.'!#REF!</definedName>
    <definedName name="_TT123">'[4]Relatório-1ª med.'!#REF!</definedName>
    <definedName name="_TT18">[7]RELATÓRIO!#REF!</definedName>
    <definedName name="_TT19">'[4]Relatório-1ª med.'!#REF!</definedName>
    <definedName name="_TT20">'[4]Relatório-1ª med.'!#REF!</definedName>
    <definedName name="_TT21">'[4]Relatório-1ª med.'!#REF!</definedName>
    <definedName name="_TT22">'[4]Relatório-1ª med.'!#REF!</definedName>
    <definedName name="_TT26">'[4]Relatório-1ª med.'!#REF!</definedName>
    <definedName name="_TT27">'[4]Relatório-1ª med.'!#REF!</definedName>
    <definedName name="_TT28">'[4]Relatório-1ª med.'!#REF!</definedName>
    <definedName name="_TT30">'[4]Relatório-1ª med.'!#REF!</definedName>
    <definedName name="_TT31">'[4]Relatório-1ª med.'!#REF!</definedName>
    <definedName name="_TT32">'[4]Relatório-1ª med.'!#REF!</definedName>
    <definedName name="_TT33">'[4]Relatório-1ª med.'!#REF!</definedName>
    <definedName name="_TT34">'[4]Relatório-1ª med.'!#REF!</definedName>
    <definedName name="_TT36">'[4]Relatório-1ª med.'!#REF!</definedName>
    <definedName name="_TT37">'[4]Relatório-1ª med.'!#REF!</definedName>
    <definedName name="_TT38">'[4]Relatório-1ª med.'!#REF!</definedName>
    <definedName name="_TT39">'[4]Relatório-1ª med.'!#REF!</definedName>
    <definedName name="_TT40">'[4]Relatório-1ª med.'!#REF!</definedName>
    <definedName name="_TT5">'[4]Relatório-1ª med.'!#REF!</definedName>
    <definedName name="_TT52">'[4]Relatório-1ª med.'!#REF!</definedName>
    <definedName name="_TT53">'[4]Relatório-1ª med.'!#REF!</definedName>
    <definedName name="_TT54">'[4]Relatório-1ª med.'!#REF!</definedName>
    <definedName name="_TT55">'[4]Relatório-1ª med.'!#REF!</definedName>
    <definedName name="_TT6">'[4]Relatório-1ª med.'!#REF!</definedName>
    <definedName name="_TT60">'[4]Relatório-1ª med.'!#REF!</definedName>
    <definedName name="_TT61">'[4]Relatório-1ª med.'!#REF!</definedName>
    <definedName name="_TT69">'[4]Relatório-1ª med.'!#REF!</definedName>
    <definedName name="_TT7">'[4]Relatório-1ª med.'!#REF!</definedName>
    <definedName name="_TT70">'[4]Relatório-1ª med.'!#REF!</definedName>
    <definedName name="_TT71">'[4]Relatório-1ª med.'!#REF!</definedName>
    <definedName name="_TT74">'[4]Relatório-1ª med.'!#REF!</definedName>
    <definedName name="_TT75">'[4]Relatório-1ª med.'!#REF!</definedName>
    <definedName name="_TT76">'[4]Relatório-1ª med.'!#REF!</definedName>
    <definedName name="_TT77">'[4]Relatório-1ª med.'!#REF!</definedName>
    <definedName name="_TT78">'[4]Relatório-1ª med.'!#REF!</definedName>
    <definedName name="_TT79">'[4]Relatório-1ª med.'!#REF!</definedName>
    <definedName name="_TT94">'[4]Relatório-1ª med.'!#REF!</definedName>
    <definedName name="_TT95">'[4]Relatório-1ª med.'!#REF!</definedName>
    <definedName name="_TT97">'[4]Relatório-1ª med.'!#REF!</definedName>
    <definedName name="A">#REF!</definedName>
    <definedName name="AA">#REF!</definedName>
    <definedName name="AAAA">'[4]Relatório-1ª med.'!#REF!</definedName>
    <definedName name="AAAA1">#REF!</definedName>
    <definedName name="AAAAA">#REF!</definedName>
    <definedName name="ABCD23">'[4]Relatório-1ª med.'!#REF!</definedName>
    <definedName name="ACADGDDJSDJSBDJSJFSF">'[4]Relatório-1ª med.'!#REF!</definedName>
    <definedName name="AÇO_CA_50">#REF!</definedName>
    <definedName name="aditivo">#REF!</definedName>
    <definedName name="AGREGADO">#REF!</definedName>
    <definedName name="AJ">#REF!</definedName>
    <definedName name="AJA">#REF!</definedName>
    <definedName name="Alvenaria_vedação">#REF!</definedName>
    <definedName name="AND">#REF!</definedName>
    <definedName name="ant" localSheetId="4" hidden="1">{#N/A,#N/A,FALSE,"MO (2)"}</definedName>
    <definedName name="ant" hidden="1">{#N/A,#N/A,FALSE,"MO (2)"}</definedName>
    <definedName name="ant_1" localSheetId="4" hidden="1">{#N/A,#N/A,FALSE,"MO (2)"}</definedName>
    <definedName name="ant_1" hidden="1">{#N/A,#N/A,FALSE,"MO (2)"}</definedName>
    <definedName name="area_base">#REF!</definedName>
    <definedName name="_xlnm.Extract">#REF!</definedName>
    <definedName name="_xlnm.Print_Area" localSheetId="5">'ABC '!$B$2:$L$238</definedName>
    <definedName name="_xlnm.Print_Area" localSheetId="3">BDI!$B$2:$F$52</definedName>
    <definedName name="_xlnm.Print_Area" localSheetId="2">CCU!$B$2:$I$162</definedName>
    <definedName name="_xlnm.Print_Area" localSheetId="4">CFF!$B$2:$P$75</definedName>
    <definedName name="_xlnm.Print_Area" localSheetId="1">MC!$B$2:$H$262</definedName>
    <definedName name="_xlnm.Print_Area" localSheetId="0">ORC!$B$2:$J$265</definedName>
    <definedName name="_xlnm.Print_Area">#REF!</definedName>
    <definedName name="AREA_IMPRI">#REF!</definedName>
    <definedName name="area_sub_base">#REF!</definedName>
    <definedName name="ARGAMASSA10">'[8]QUADRO 08 - COMPOSIÇÕES'!$H$715</definedName>
    <definedName name="ARGAMASSA10S">'[8]QUADRO 08 - COMPOSIÇÕES'!$H$713</definedName>
    <definedName name="as" localSheetId="4" hidden="1">{#N/A,#N/A,FALSE,"MO (2)"}</definedName>
    <definedName name="as" hidden="1">{#N/A,#N/A,FALSE,"MO (2)"}</definedName>
    <definedName name="ASFASD">#REF!</definedName>
    <definedName name="ASSEN_TUBO_EMISS">#REF!</definedName>
    <definedName name="ASSEN_TUBO_EMISS2">#REF!</definedName>
    <definedName name="ASSENT_EMISS3_S">#REF!</definedName>
    <definedName name="ASSENT_TUBO">#REF!</definedName>
    <definedName name="b">#REF!</definedName>
    <definedName name="bacia16">#REF!</definedName>
    <definedName name="_xlnm.Database">#REF!</definedName>
    <definedName name="BDI">#REF!</definedName>
    <definedName name="BL_ANC_EMISS3_S">#REF!</definedName>
    <definedName name="BL_ANCO_EMISS2">#REF!</definedName>
    <definedName name="BLOCO_ANCOR_EMISS">#REF!</definedName>
    <definedName name="BONI">#REF!</definedName>
    <definedName name="bueiro" localSheetId="4" hidden="1">{#N/A,#N/A,FALSE,"MO (2)"}</definedName>
    <definedName name="bueiro" hidden="1">{#N/A,#N/A,FALSE,"MO (2)"}</definedName>
    <definedName name="c.drena">#REF!</definedName>
    <definedName name="cab">#REF!</definedName>
    <definedName name="CAB_ATERRO">#REF!</definedName>
    <definedName name="cab_cortes">#REF!</definedName>
    <definedName name="cab_dmt">#REF!</definedName>
    <definedName name="cab_limpeza">#REF!</definedName>
    <definedName name="CAB_PLANO">#REF!</definedName>
    <definedName name="cab_pmf">#REF!</definedName>
    <definedName name="cabeca">#REF!</definedName>
    <definedName name="CABEÇA">#REF!</definedName>
    <definedName name="cabeca1">#REF!</definedName>
    <definedName name="cabeçalho">#REF!</definedName>
    <definedName name="cabeçalho1">#REF!</definedName>
    <definedName name="cabmeio">#REF!</definedName>
    <definedName name="CAD_EMISS3_S">#REF!</definedName>
    <definedName name="CADASTRO">#REF!</definedName>
    <definedName name="CADASTRO_EMISS">#REF!</definedName>
    <definedName name="CADASTRO_EMISS2">#REF!</definedName>
    <definedName name="CADASTRO_REDE_COL">#REF!</definedName>
    <definedName name="caixa">'[1]RESUMO-DVOP'!$C$36</definedName>
    <definedName name="CAIXAS">#REF!</definedName>
    <definedName name="CAIXAS_EMISS3_S">#REF!</definedName>
    <definedName name="Camada_brita">#REF!</definedName>
    <definedName name="Camada_impermeabilizadora">#REF!</definedName>
    <definedName name="CAMPANARIO">'[9]UTR 2'!#REF!</definedName>
    <definedName name="CANTEIRO_DE_OBRAS">[10]CANT_OBRAS!$H$8</definedName>
    <definedName name="CANTEIRO_OBRAS">#REF!</definedName>
    <definedName name="cap">[1]RELATÓRIO!$U$31</definedName>
    <definedName name="cap_20">#REF!</definedName>
    <definedName name="cbuq">#REF!</definedName>
    <definedName name="cesar">#REF!</definedName>
    <definedName name="Chapisco">#REF!</definedName>
    <definedName name="CM_30">#REF!</definedName>
    <definedName name="Cobertura">#REF!</definedName>
    <definedName name="Cobertura_canal">#REF!</definedName>
    <definedName name="Colchão">#REF!</definedName>
    <definedName name="composição">#REF!</definedName>
    <definedName name="CONCRETO">'[8]QUADRO 08 - COMPOSIÇÕES'!$H$129</definedName>
    <definedName name="Conser">#REF!</definedName>
    <definedName name="conserva">#REF!</definedName>
    <definedName name="cont">#REF!</definedName>
    <definedName name="CONT_CANTEIRO">#REF!</definedName>
    <definedName name="contrapartida">#REF!</definedName>
    <definedName name="CONTRATO">[11]APONT!$B$5:$G$426</definedName>
    <definedName name="cp.100">#REF!</definedName>
    <definedName name="cp.95">#REF!</definedName>
    <definedName name="_xlnm.Criteria">#REF!</definedName>
    <definedName name="Cron" localSheetId="4" hidden="1">{#N/A,#N/A,FALSE,"MO (2)"}</definedName>
    <definedName name="Cron" hidden="1">{#N/A,#N/A,FALSE,"MO (2)"}</definedName>
    <definedName name="Cron_1" localSheetId="4" hidden="1">{#N/A,#N/A,FALSE,"MO (2)"}</definedName>
    <definedName name="Cron_1" hidden="1">{#N/A,#N/A,FALSE,"MO (2)"}</definedName>
    <definedName name="crona">#REF!</definedName>
    <definedName name="CUBAÇÃO">#REF!</definedName>
    <definedName name="cx.01">[12]Aterro!#REF!</definedName>
    <definedName name="cx_coletora">#REF!</definedName>
    <definedName name="DAS" localSheetId="4" hidden="1">{#N/A,#N/A,FALSE,"MO (2)"}</definedName>
    <definedName name="DAS" hidden="1">{#N/A,#N/A,FALSE,"MO (2)"}</definedName>
    <definedName name="DAS_1" localSheetId="4" hidden="1">{#N/A,#N/A,FALSE,"MO (2)"}</definedName>
    <definedName name="DAS_1" hidden="1">{#N/A,#N/A,FALSE,"MO (2)"}</definedName>
    <definedName name="DATA">#REF!</definedName>
    <definedName name="data1">#REF!</definedName>
    <definedName name="DATA2">#REF!</definedName>
    <definedName name="DATA3">#REF!</definedName>
    <definedName name="DDDDE" localSheetId="4" hidden="1">{#N/A,#N/A,FALSE,"MO (2)"}</definedName>
    <definedName name="DDDDE" hidden="1">{#N/A,#N/A,FALSE,"MO (2)"}</definedName>
    <definedName name="DDDDE_1" localSheetId="4" hidden="1">{#N/A,#N/A,FALSE,"MO (2)"}</definedName>
    <definedName name="DDDDE_1" hidden="1">{#N/A,#N/A,FALSE,"MO (2)"}</definedName>
    <definedName name="ddlc">#REF!</definedName>
    <definedName name="defensas">#REF!</definedName>
    <definedName name="densidade_cap">#REF!</definedName>
    <definedName name="DESAP">#REF!</definedName>
    <definedName name="DESAPROPRIAÇÃO">'[10]AQU TERRENO-'!$H$9</definedName>
    <definedName name="descida1">#REF!</definedName>
    <definedName name="descida2">#REF!</definedName>
    <definedName name="DFDFDGFGSG">[13]Serviços!$A$3:$F$1403</definedName>
    <definedName name="DIE">'[14]INSUMOS BÁSICOS'!$E$67</definedName>
    <definedName name="DIESEL">#REF!</definedName>
    <definedName name="DMT_0_50">#REF!</definedName>
    <definedName name="dmt_1000">#REF!</definedName>
    <definedName name="dmt_1200">#REF!</definedName>
    <definedName name="dmt_1400">#REF!</definedName>
    <definedName name="dmt_200">#REF!</definedName>
    <definedName name="DMT_200_400">#REF!</definedName>
    <definedName name="dmt_400">#REF!</definedName>
    <definedName name="DMT_400_600">#REF!</definedName>
    <definedName name="dmt_50">#REF!</definedName>
    <definedName name="DMT_50_200">#REF!</definedName>
    <definedName name="dmt_600">#REF!</definedName>
    <definedName name="dmt_800">#REF!</definedName>
    <definedName name="dren">#REF!</definedName>
    <definedName name="drena">#REF!</definedName>
    <definedName name="Drena2">#REF!</definedName>
    <definedName name="DRF">#REF!</definedName>
    <definedName name="edefegeh" localSheetId="4" hidden="1">{#N/A,#N/A,FALSE,"MO (2)"}</definedName>
    <definedName name="edefegeh" hidden="1">{#N/A,#N/A,FALSE,"MO (2)"}</definedName>
    <definedName name="edefegeh_1" localSheetId="4" hidden="1">{#N/A,#N/A,FALSE,"MO (2)"}</definedName>
    <definedName name="edefegeh_1" hidden="1">{#N/A,#N/A,FALSE,"MO (2)"}</definedName>
    <definedName name="edit">#REF!</definedName>
    <definedName name="edita">#REF!</definedName>
    <definedName name="EDITA1">#REF!</definedName>
    <definedName name="EDITA2">#REF!</definedName>
    <definedName name="EDITAL">#REF!</definedName>
    <definedName name="EDITAL2">#REF!</definedName>
    <definedName name="EDITALA">#REF!</definedName>
    <definedName name="EE1_MAT">#REF!</definedName>
    <definedName name="EE1_MATERIAIS">'[10]ESTA ELEVATÓRIA_'!$H$106</definedName>
    <definedName name="EE1_SERV">#REF!</definedName>
    <definedName name="EE1_SERVIÇOS">'[10]ESTA ELEVATÓRIA_'!$H$9</definedName>
    <definedName name="EE2_MAT">#REF!</definedName>
    <definedName name="EE2_MATERIAIS">'[10]ESTA ELEVATÓRIA_'!$H$244</definedName>
    <definedName name="EE2_SERV">#REF!</definedName>
    <definedName name="EE2_SERVIÇOS">'[10]ESTA ELEVATÓRIA_'!$H$143</definedName>
    <definedName name="EE3_MAT">#REF!</definedName>
    <definedName name="EE3_SERV">#REF!</definedName>
    <definedName name="EEEEEEEEE">#REF!</definedName>
    <definedName name="Elemento_vazado">#REF!</definedName>
    <definedName name="ELIAS">#REF!</definedName>
    <definedName name="EMISS_1_MAT">#REF!</definedName>
    <definedName name="EMISS_1_SERV">#REF!</definedName>
    <definedName name="EMISS_2_MAT">#REF!</definedName>
    <definedName name="EMISS_2_SERV">#REF!</definedName>
    <definedName name="EMISS_3_MAT">#REF!</definedName>
    <definedName name="EMISS_3_SERV">#REF!</definedName>
    <definedName name="EMISSÁRIO1_MATERIAIS">[10]EMISSÁRIO_!$H$39</definedName>
    <definedName name="EMISSÁRIO1_SERVIÇOS">[10]EMISSÁRIO_!$H$9</definedName>
    <definedName name="EMISSÁRIO2_MATERIAIS">[10]EMISSÁRIO_!$H$80</definedName>
    <definedName name="EMISSÁRIO2_SERVIÇOS">[10]EMISSÁRIO_!$H$50</definedName>
    <definedName name="Empo">#REF!</definedName>
    <definedName name="empo2">#REF!</definedName>
    <definedName name="Empola2">#REF!</definedName>
    <definedName name="Empolamento">#REF!</definedName>
    <definedName name="Empolo2">#REF!</definedName>
    <definedName name="empolo3">#REF!</definedName>
    <definedName name="ENCP">#REF!</definedName>
    <definedName name="ENCPA">#REF!</definedName>
    <definedName name="ENCT">#REF!</definedName>
    <definedName name="ENCTA">#REF!</definedName>
    <definedName name="eng">'[3]Mat Asf'!$C$36</definedName>
    <definedName name="eng." localSheetId="4" hidden="1">{#N/A,#N/A,FALSE,"MO (2)"}</definedName>
    <definedName name="eng." hidden="1">{#N/A,#N/A,FALSE,"MO (2)"}</definedName>
    <definedName name="eng._1" localSheetId="4" hidden="1">{#N/A,#N/A,FALSE,"MO (2)"}</definedName>
    <definedName name="eng._1" hidden="1">{#N/A,#N/A,FALSE,"MO (2)"}</definedName>
    <definedName name="ENGENHARIA" localSheetId="4" hidden="1">{#N/A,#N/A,FALSE,"MO (2)"}</definedName>
    <definedName name="ENGENHARIA" hidden="1">{#N/A,#N/A,FALSE,"MO (2)"}</definedName>
    <definedName name="ENGENHARIA_1" localSheetId="4" hidden="1">{#N/A,#N/A,FALSE,"MO (2)"}</definedName>
    <definedName name="ENGENHARIA_1" hidden="1">{#N/A,#N/A,FALSE,"MO (2)"}</definedName>
    <definedName name="entrada1">#REF!</definedName>
    <definedName name="entrada2">#REF!</definedName>
    <definedName name="ESC">#REF!</definedName>
    <definedName name="ESC_EMISS3_S">#REF!</definedName>
    <definedName name="Escavação">#REF!</definedName>
    <definedName name="escavmec">#REF!</definedName>
    <definedName name="ESCORAMENTO">#REF!</definedName>
    <definedName name="ESGOT_EMISS3_S">#REF!</definedName>
    <definedName name="ESGOTAMENTO">#REF!</definedName>
    <definedName name="Esquadrias">#REF!</definedName>
    <definedName name="EU" localSheetId="4" hidden="1">{#N/A,#N/A,FALSE,"MO (2)"}</definedName>
    <definedName name="EU" hidden="1">{#N/A,#N/A,FALSE,"MO (2)"}</definedName>
    <definedName name="EU_1" localSheetId="4" hidden="1">{#N/A,#N/A,FALSE,"MO (2)"}</definedName>
    <definedName name="EU_1" hidden="1">{#N/A,#N/A,FALSE,"MO (2)"}</definedName>
    <definedName name="EXER">#REF!</definedName>
    <definedName name="EXPU">#REF!</definedName>
    <definedName name="EXT">#REF!</definedName>
    <definedName name="EXTA">#REF!</definedName>
    <definedName name="EXTENSÃO1">#REF!</definedName>
    <definedName name="F_01_120">#REF!</definedName>
    <definedName name="F_01_150">#REF!</definedName>
    <definedName name="F_01_180">#REF!</definedName>
    <definedName name="F_01_210">#REF!</definedName>
    <definedName name="F_01_240">#REF!</definedName>
    <definedName name="F_01_270">#REF!</definedName>
    <definedName name="F_01_30">#REF!</definedName>
    <definedName name="F_01_300">#REF!</definedName>
    <definedName name="F_01_330">#REF!</definedName>
    <definedName name="F_01_360">#REF!</definedName>
    <definedName name="F_01_390">#REF!</definedName>
    <definedName name="F_01_420">#REF!</definedName>
    <definedName name="F_01_450">#REF!</definedName>
    <definedName name="F_01_480">#REF!</definedName>
    <definedName name="F_01_510">#REF!</definedName>
    <definedName name="F_01_540">#REF!</definedName>
    <definedName name="F_01_570">#REF!</definedName>
    <definedName name="F_01_60">#REF!</definedName>
    <definedName name="F_01_600">#REF!</definedName>
    <definedName name="F_01_630">#REF!</definedName>
    <definedName name="F_01_660">#REF!</definedName>
    <definedName name="F_01_690">#REF!</definedName>
    <definedName name="F_01_720">#REF!</definedName>
    <definedName name="F_01_90">#REF!</definedName>
    <definedName name="F_02_120">#REF!</definedName>
    <definedName name="F_02_150">#REF!</definedName>
    <definedName name="F_02_180">#REF!</definedName>
    <definedName name="F_02_210">#REF!</definedName>
    <definedName name="F_02_240">#REF!</definedName>
    <definedName name="F_02_270">#REF!</definedName>
    <definedName name="F_02_30">#REF!</definedName>
    <definedName name="F_02_300">#REF!</definedName>
    <definedName name="F_02_330">#REF!</definedName>
    <definedName name="F_02_360">#REF!</definedName>
    <definedName name="F_02_390">#REF!</definedName>
    <definedName name="F_02_420">#REF!</definedName>
    <definedName name="F_02_450">#REF!</definedName>
    <definedName name="F_02_480">#REF!</definedName>
    <definedName name="F_02_510">#REF!</definedName>
    <definedName name="F_02_540">#REF!</definedName>
    <definedName name="F_02_570">#REF!</definedName>
    <definedName name="F_02_60">#REF!</definedName>
    <definedName name="F_02_600">#REF!</definedName>
    <definedName name="F_02_630">#REF!</definedName>
    <definedName name="F_02_660">#REF!</definedName>
    <definedName name="F_02_690">#REF!</definedName>
    <definedName name="F_02_720">#REF!</definedName>
    <definedName name="F_02_90">#REF!</definedName>
    <definedName name="F_03_120">#REF!</definedName>
    <definedName name="F_03_150">#REF!</definedName>
    <definedName name="F_03_180">#REF!</definedName>
    <definedName name="F_03_210">#REF!</definedName>
    <definedName name="F_03_240">#REF!</definedName>
    <definedName name="F_03_270">#REF!</definedName>
    <definedName name="F_03_30">#REF!</definedName>
    <definedName name="F_03_300">#REF!</definedName>
    <definedName name="F_03_330">#REF!</definedName>
    <definedName name="F_03_360">#REF!</definedName>
    <definedName name="F_03_390">#REF!</definedName>
    <definedName name="F_03_420">#REF!</definedName>
    <definedName name="F_03_450">#REF!</definedName>
    <definedName name="F_03_480">#REF!</definedName>
    <definedName name="F_03_510">#REF!</definedName>
    <definedName name="F_03_540">#REF!</definedName>
    <definedName name="F_03_570">#REF!</definedName>
    <definedName name="F_03_60">#REF!</definedName>
    <definedName name="F_03_600">#REF!</definedName>
    <definedName name="F_03_630">#REF!</definedName>
    <definedName name="F_03_660">#REF!</definedName>
    <definedName name="F_03_690">#REF!</definedName>
    <definedName name="F_03_720">#REF!</definedName>
    <definedName name="F_03_90">#REF!</definedName>
    <definedName name="F_04_120">#REF!</definedName>
    <definedName name="F_04_150">#REF!</definedName>
    <definedName name="F_04_180">#REF!</definedName>
    <definedName name="F_04_210">#REF!</definedName>
    <definedName name="F_04_240">#REF!</definedName>
    <definedName name="F_04_270">#REF!</definedName>
    <definedName name="F_04_30">#REF!</definedName>
    <definedName name="F_04_300">#REF!</definedName>
    <definedName name="F_04_330">#REF!</definedName>
    <definedName name="F_04_360">#REF!</definedName>
    <definedName name="F_04_390">#REF!</definedName>
    <definedName name="F_04_420">#REF!</definedName>
    <definedName name="F_04_450">#REF!</definedName>
    <definedName name="F_04_480">#REF!</definedName>
    <definedName name="F_04_510">#REF!</definedName>
    <definedName name="F_04_540">#REF!</definedName>
    <definedName name="F_04_570">#REF!</definedName>
    <definedName name="F_04_60">#REF!</definedName>
    <definedName name="F_04_600">#REF!</definedName>
    <definedName name="F_04_630">#REF!</definedName>
    <definedName name="F_04_660">#REF!</definedName>
    <definedName name="F_04_690">#REF!</definedName>
    <definedName name="F_04_720">#REF!</definedName>
    <definedName name="F_04_90">#REF!</definedName>
    <definedName name="F_05_120">#REF!</definedName>
    <definedName name="F_05_150">#REF!</definedName>
    <definedName name="F_05_180">#REF!</definedName>
    <definedName name="F_05_210">#REF!</definedName>
    <definedName name="F_05_240">#REF!</definedName>
    <definedName name="F_05_270">#REF!</definedName>
    <definedName name="F_05_30">#REF!</definedName>
    <definedName name="F_05_300">#REF!</definedName>
    <definedName name="F_05_330">#REF!</definedName>
    <definedName name="F_05_360">#REF!</definedName>
    <definedName name="F_05_390">#REF!</definedName>
    <definedName name="F_05_420">#REF!</definedName>
    <definedName name="F_05_450">#REF!</definedName>
    <definedName name="F_05_480">#REF!</definedName>
    <definedName name="F_05_510">#REF!</definedName>
    <definedName name="F_05_540">#REF!</definedName>
    <definedName name="F_05_570">#REF!</definedName>
    <definedName name="F_05_60">#REF!</definedName>
    <definedName name="F_05_600">#REF!</definedName>
    <definedName name="F_05_630">#REF!</definedName>
    <definedName name="F_05_660">#REF!</definedName>
    <definedName name="F_05_690">#REF!</definedName>
    <definedName name="F_05_720">#REF!</definedName>
    <definedName name="F_05_90">#REF!</definedName>
    <definedName name="F_06_120">#REF!</definedName>
    <definedName name="F_06_150">#REF!</definedName>
    <definedName name="F_06_180">#REF!</definedName>
    <definedName name="F_06_210">#REF!</definedName>
    <definedName name="F_06_240">#REF!</definedName>
    <definedName name="F_06_270">#REF!</definedName>
    <definedName name="F_06_30">#REF!</definedName>
    <definedName name="F_06_300">#REF!</definedName>
    <definedName name="F_06_330">#REF!</definedName>
    <definedName name="F_06_360">#REF!</definedName>
    <definedName name="F_06_390">#REF!</definedName>
    <definedName name="F_06_420">#REF!</definedName>
    <definedName name="F_06_450">#REF!</definedName>
    <definedName name="F_06_480">#REF!</definedName>
    <definedName name="F_06_510">#REF!</definedName>
    <definedName name="F_06_540">#REF!</definedName>
    <definedName name="F_06_570">#REF!</definedName>
    <definedName name="F_06_60">#REF!</definedName>
    <definedName name="F_06_600">#REF!</definedName>
    <definedName name="F_06_630">#REF!</definedName>
    <definedName name="F_06_660">#REF!</definedName>
    <definedName name="F_06_690">#REF!</definedName>
    <definedName name="F_06_720">#REF!</definedName>
    <definedName name="F_06_90">#REF!</definedName>
    <definedName name="F_07_120">#REF!</definedName>
    <definedName name="F_07_150">#REF!</definedName>
    <definedName name="F_07_180">#REF!</definedName>
    <definedName name="F_07_210">#REF!</definedName>
    <definedName name="F_07_240">#REF!</definedName>
    <definedName name="F_07_270">#REF!</definedName>
    <definedName name="F_07_30">#REF!</definedName>
    <definedName name="F_07_300">#REF!</definedName>
    <definedName name="F_07_330">#REF!</definedName>
    <definedName name="F_07_360">#REF!</definedName>
    <definedName name="F_07_390">#REF!</definedName>
    <definedName name="F_07_420">#REF!</definedName>
    <definedName name="F_07_450">#REF!</definedName>
    <definedName name="F_07_480">#REF!</definedName>
    <definedName name="F_07_510">#REF!</definedName>
    <definedName name="F_07_540">#REF!</definedName>
    <definedName name="F_07_570">#REF!</definedName>
    <definedName name="F_07_60">#REF!</definedName>
    <definedName name="F_07_600">#REF!</definedName>
    <definedName name="F_07_630">#REF!</definedName>
    <definedName name="F_07_660">#REF!</definedName>
    <definedName name="F_07_690">#REF!</definedName>
    <definedName name="F_07_720">#REF!</definedName>
    <definedName name="F_07_90">#REF!</definedName>
    <definedName name="F_08_120">#REF!</definedName>
    <definedName name="F_08_150">#REF!</definedName>
    <definedName name="F_08_180">#REF!</definedName>
    <definedName name="F_08_210">#REF!</definedName>
    <definedName name="F_08_240">#REF!</definedName>
    <definedName name="F_08_270">#REF!</definedName>
    <definedName name="F_08_30">#REF!</definedName>
    <definedName name="F_08_300">#REF!</definedName>
    <definedName name="F_08_330">#REF!</definedName>
    <definedName name="F_08_360">#REF!</definedName>
    <definedName name="F_08_390">#REF!</definedName>
    <definedName name="F_08_420">#REF!</definedName>
    <definedName name="F_08_450">#REF!</definedName>
    <definedName name="F_08_480">#REF!</definedName>
    <definedName name="F_08_510">#REF!</definedName>
    <definedName name="F_08_540">#REF!</definedName>
    <definedName name="F_08_570">#REF!</definedName>
    <definedName name="F_08_60">#REF!</definedName>
    <definedName name="F_08_600">#REF!</definedName>
    <definedName name="F_08_630">#REF!</definedName>
    <definedName name="F_08_660">#REF!</definedName>
    <definedName name="F_08_690">#REF!</definedName>
    <definedName name="F_08_720">#REF!</definedName>
    <definedName name="F_08_90">#REF!</definedName>
    <definedName name="F_09_120">#REF!</definedName>
    <definedName name="F_09_150">#REF!</definedName>
    <definedName name="F_09_180">#REF!</definedName>
    <definedName name="F_09_210">#REF!</definedName>
    <definedName name="F_09_240">#REF!</definedName>
    <definedName name="F_09_270">#REF!</definedName>
    <definedName name="F_09_30">#REF!</definedName>
    <definedName name="F_09_300">#REF!</definedName>
    <definedName name="F_09_330">#REF!</definedName>
    <definedName name="F_09_360">#REF!</definedName>
    <definedName name="F_09_390">#REF!</definedName>
    <definedName name="F_09_420">#REF!</definedName>
    <definedName name="F_09_450">#REF!</definedName>
    <definedName name="F_09_480">#REF!</definedName>
    <definedName name="F_09_510">#REF!</definedName>
    <definedName name="F_09_540">#REF!</definedName>
    <definedName name="F_09_570">#REF!</definedName>
    <definedName name="F_09_60">#REF!</definedName>
    <definedName name="F_09_600">#REF!</definedName>
    <definedName name="F_09_630">#REF!</definedName>
    <definedName name="F_09_660">#REF!</definedName>
    <definedName name="F_09_690">#REF!</definedName>
    <definedName name="F_09_720">#REF!</definedName>
    <definedName name="F_09_90">#REF!</definedName>
    <definedName name="F_10_120">#REF!</definedName>
    <definedName name="F_10_150">#REF!</definedName>
    <definedName name="F_10_180">#REF!</definedName>
    <definedName name="F_10_210">#REF!</definedName>
    <definedName name="F_10_240">#REF!</definedName>
    <definedName name="F_10_270">#REF!</definedName>
    <definedName name="F_10_30">#REF!</definedName>
    <definedName name="F_10_300">#REF!</definedName>
    <definedName name="F_10_330">#REF!</definedName>
    <definedName name="F_10_360">#REF!</definedName>
    <definedName name="F_10_390">#REF!</definedName>
    <definedName name="F_10_420">#REF!</definedName>
    <definedName name="F_10_450">#REF!</definedName>
    <definedName name="F_10_480">#REF!</definedName>
    <definedName name="F_10_510">#REF!</definedName>
    <definedName name="F_10_540">#REF!</definedName>
    <definedName name="F_10_570">#REF!</definedName>
    <definedName name="F_10_60">#REF!</definedName>
    <definedName name="F_10_600">#REF!</definedName>
    <definedName name="F_10_630">#REF!</definedName>
    <definedName name="F_10_660">#REF!</definedName>
    <definedName name="F_10_690">#REF!</definedName>
    <definedName name="F_10_720">#REF!</definedName>
    <definedName name="F_10_90">#REF!</definedName>
    <definedName name="F_11_120">#REF!</definedName>
    <definedName name="F_11_150">#REF!</definedName>
    <definedName name="F_11_180">#REF!</definedName>
    <definedName name="F_11_210">#REF!</definedName>
    <definedName name="F_11_240">#REF!</definedName>
    <definedName name="F_11_270">#REF!</definedName>
    <definedName name="F_11_30">#REF!</definedName>
    <definedName name="F_11_300">#REF!</definedName>
    <definedName name="F_11_330">#REF!</definedName>
    <definedName name="F_11_360">#REF!</definedName>
    <definedName name="F_11_390">#REF!</definedName>
    <definedName name="F_11_420">#REF!</definedName>
    <definedName name="F_11_450">#REF!</definedName>
    <definedName name="F_11_480">#REF!</definedName>
    <definedName name="F_11_510">#REF!</definedName>
    <definedName name="F_11_540">#REF!</definedName>
    <definedName name="F_11_570">#REF!</definedName>
    <definedName name="F_11_60">#REF!</definedName>
    <definedName name="F_11_600">#REF!</definedName>
    <definedName name="F_11_630">#REF!</definedName>
    <definedName name="F_11_660">#REF!</definedName>
    <definedName name="F_11_690">#REF!</definedName>
    <definedName name="F_11_720">#REF!</definedName>
    <definedName name="F_11_90">#REF!</definedName>
    <definedName name="F_12_120">#REF!</definedName>
    <definedName name="F_12_150">#REF!</definedName>
    <definedName name="F_12_180">#REF!</definedName>
    <definedName name="F_12_210">#REF!</definedName>
    <definedName name="F_12_240">#REF!</definedName>
    <definedName name="F_12_270">#REF!</definedName>
    <definedName name="F_12_30">#REF!</definedName>
    <definedName name="F_12_300">#REF!</definedName>
    <definedName name="F_12_330">#REF!</definedName>
    <definedName name="F_12_360">#REF!</definedName>
    <definedName name="F_12_390">#REF!</definedName>
    <definedName name="F_12_420">#REF!</definedName>
    <definedName name="F_12_450">#REF!</definedName>
    <definedName name="F_12_480">#REF!</definedName>
    <definedName name="F_12_510">#REF!</definedName>
    <definedName name="F_12_540">#REF!</definedName>
    <definedName name="F_12_570">#REF!</definedName>
    <definedName name="F_12_60">#REF!</definedName>
    <definedName name="F_12_600">#REF!</definedName>
    <definedName name="F_12_630">#REF!</definedName>
    <definedName name="F_12_660">#REF!</definedName>
    <definedName name="F_12_690">#REF!</definedName>
    <definedName name="F_12_720">#REF!</definedName>
    <definedName name="F_12_90">#REF!</definedName>
    <definedName name="F_13_120">#REF!</definedName>
    <definedName name="F_13_150">#REF!</definedName>
    <definedName name="F_13_180">#REF!</definedName>
    <definedName name="F_13_210">#REF!</definedName>
    <definedName name="F_13_240">#REF!</definedName>
    <definedName name="F_13_270">#REF!</definedName>
    <definedName name="F_13_30">#REF!</definedName>
    <definedName name="F_13_300">#REF!</definedName>
    <definedName name="F_13_330">#REF!</definedName>
    <definedName name="F_13_360">#REF!</definedName>
    <definedName name="F_13_390">#REF!</definedName>
    <definedName name="F_13_420">#REF!</definedName>
    <definedName name="F_13_450">#REF!</definedName>
    <definedName name="F_13_480">#REF!</definedName>
    <definedName name="F_13_510">#REF!</definedName>
    <definedName name="F_13_540">#REF!</definedName>
    <definedName name="F_13_570">#REF!</definedName>
    <definedName name="F_13_60">#REF!</definedName>
    <definedName name="F_13_600">#REF!</definedName>
    <definedName name="F_13_630">#REF!</definedName>
    <definedName name="F_13_660">#REF!</definedName>
    <definedName name="F_13_690">#REF!</definedName>
    <definedName name="F_13_720">#REF!</definedName>
    <definedName name="F_13_90">#REF!</definedName>
    <definedName name="F_14_120">#REF!</definedName>
    <definedName name="F_14_150">#REF!</definedName>
    <definedName name="F_14_180">#REF!</definedName>
    <definedName name="F_14_210">#REF!</definedName>
    <definedName name="F_14_240">#REF!</definedName>
    <definedName name="F_14_270">#REF!</definedName>
    <definedName name="F_14_30">#REF!</definedName>
    <definedName name="F_14_300">#REF!</definedName>
    <definedName name="F_14_330">#REF!</definedName>
    <definedName name="F_14_360">#REF!</definedName>
    <definedName name="F_14_390">#REF!</definedName>
    <definedName name="F_14_420">#REF!</definedName>
    <definedName name="F_14_450">#REF!</definedName>
    <definedName name="F_14_480">#REF!</definedName>
    <definedName name="F_14_510">#REF!</definedName>
    <definedName name="F_14_540">#REF!</definedName>
    <definedName name="F_14_570">#REF!</definedName>
    <definedName name="F_14_60">#REF!</definedName>
    <definedName name="F_14_600">#REF!</definedName>
    <definedName name="F_14_630">#REF!</definedName>
    <definedName name="F_14_660">#REF!</definedName>
    <definedName name="F_14_690">#REF!</definedName>
    <definedName name="F_14_720">#REF!</definedName>
    <definedName name="F_14_90">#REF!</definedName>
    <definedName name="F_15_120">#REF!</definedName>
    <definedName name="F_15_150">#REF!</definedName>
    <definedName name="F_15_180">#REF!</definedName>
    <definedName name="F_15_210">#REF!</definedName>
    <definedName name="F_15_240">#REF!</definedName>
    <definedName name="F_15_270">#REF!</definedName>
    <definedName name="F_15_30">#REF!</definedName>
    <definedName name="F_15_300">#REF!</definedName>
    <definedName name="F_15_330">#REF!</definedName>
    <definedName name="F_15_360">#REF!</definedName>
    <definedName name="F_15_390">#REF!</definedName>
    <definedName name="F_15_420">#REF!</definedName>
    <definedName name="F_15_450">#REF!</definedName>
    <definedName name="F_15_480">#REF!</definedName>
    <definedName name="F_15_510">#REF!</definedName>
    <definedName name="F_15_540">#REF!</definedName>
    <definedName name="F_15_570">#REF!</definedName>
    <definedName name="F_15_60">#REF!</definedName>
    <definedName name="F_15_600">#REF!</definedName>
    <definedName name="F_15_630">#REF!</definedName>
    <definedName name="F_15_660">#REF!</definedName>
    <definedName name="F_15_690">#REF!</definedName>
    <definedName name="F_15_720">#REF!</definedName>
    <definedName name="F_15_90">#REF!</definedName>
    <definedName name="faixa">'[1]RESUMO-DVOP'!$N$123</definedName>
    <definedName name="faixa2">'[1]RESUMO-DVOP'!$N$185</definedName>
    <definedName name="FATOR">#REF!</definedName>
    <definedName name="fator100">#REF!</definedName>
    <definedName name="FATOR2">#REF!</definedName>
    <definedName name="fator50">#REF!</definedName>
    <definedName name="FE">'[15]RESUMO-DVOP'!$C$35</definedName>
    <definedName name="Ferro_CA60">#REF!</definedName>
    <definedName name="ffg" localSheetId="4" hidden="1">{#N/A,#N/A,FALSE,"MO (2)"}</definedName>
    <definedName name="ffg" hidden="1">{#N/A,#N/A,FALSE,"MO (2)"}</definedName>
    <definedName name="ffg_1" localSheetId="4" hidden="1">{#N/A,#N/A,FALSE,"MO (2)"}</definedName>
    <definedName name="ffg_1" hidden="1">{#N/A,#N/A,FALSE,"MO (2)"}</definedName>
    <definedName name="fghji" localSheetId="4" hidden="1">{#N/A,#N/A,FALSE,"MO (2)"}</definedName>
    <definedName name="fghji" hidden="1">{#N/A,#N/A,FALSE,"MO (2)"}</definedName>
    <definedName name="fghji_1" localSheetId="4" hidden="1">{#N/A,#N/A,FALSE,"MO (2)"}</definedName>
    <definedName name="fghji_1" hidden="1">{#N/A,#N/A,FALSE,"MO (2)"}</definedName>
    <definedName name="Filtro">#REF!</definedName>
    <definedName name="fir">#REF!</definedName>
    <definedName name="FIRMA">#REF!</definedName>
    <definedName name="FIRMA1">#REF!</definedName>
    <definedName name="FIRMA2">#REF!</definedName>
    <definedName name="FIRMA3">#REF!</definedName>
    <definedName name="FOG">#REF!</definedName>
    <definedName name="FORN_ACESS_EMISS">#REF!</definedName>
    <definedName name="FORN_ACESS_EMISS2_M">#REF!</definedName>
    <definedName name="FORN_ACESS_EMISS3_M">#REF!</definedName>
    <definedName name="FORN_ACESS_REDE_COL">#REF!</definedName>
    <definedName name="FORN_ACESSÓRIOS">#REF!</definedName>
    <definedName name="FORN_CON_EMISS3_M">#REF!</definedName>
    <definedName name="FORN_CONEX">#REF!</definedName>
    <definedName name="FORN_CONEX_EMISS">#REF!</definedName>
    <definedName name="FORN_CONEX_PEÇAS">#REF!</definedName>
    <definedName name="FORN_PEÇAS_EMISS2_M">#REF!</definedName>
    <definedName name="FORN_TUB_EMISS">#REF!</definedName>
    <definedName name="FORN_TUB_EMISS2_M">#REF!</definedName>
    <definedName name="FORN_TUB_EMISS3_M">#REF!</definedName>
    <definedName name="FORN_TUB_REDE_COL">#REF!</definedName>
    <definedName name="FORN_TUBU">#REF!</definedName>
    <definedName name="fornecer">#REF!</definedName>
    <definedName name="Fundação">#REF!</definedName>
    <definedName name="fx_horiz">#REF!</definedName>
    <definedName name="G_01">#REF!</definedName>
    <definedName name="G_02">#REF!</definedName>
    <definedName name="G_03">#REF!</definedName>
    <definedName name="G_04">#REF!</definedName>
    <definedName name="G_05">#REF!</definedName>
    <definedName name="G_06">#REF!</definedName>
    <definedName name="G_07">#REF!</definedName>
    <definedName name="G_08">#REF!</definedName>
    <definedName name="G_09">#REF!</definedName>
    <definedName name="G_10">#REF!</definedName>
    <definedName name="G_11">#REF!</definedName>
    <definedName name="G_12">#REF!</definedName>
    <definedName name="G_13">#REF!</definedName>
    <definedName name="G_14">#REF!</definedName>
    <definedName name="G_15">#REF!</definedName>
    <definedName name="G_16">#REF!</definedName>
    <definedName name="G_17">#REF!</definedName>
    <definedName name="G_18">#REF!</definedName>
    <definedName name="G_19">#REF!</definedName>
    <definedName name="G_20">#REF!</definedName>
    <definedName name="G_21">#REF!</definedName>
    <definedName name="G_22">#REF!</definedName>
    <definedName name="G_23">#REF!</definedName>
    <definedName name="G_24">#REF!</definedName>
    <definedName name="G_25">#REF!</definedName>
    <definedName name="GAS">'[14]INSUMOS BÁSICOS'!$E$66</definedName>
    <definedName name="GASOLINA">#REF!</definedName>
    <definedName name="GD">'[14]QUADRO 04 - PLANILHAS PREÇOS'!#REF!</definedName>
    <definedName name="geral">#REF!</definedName>
    <definedName name="gfgh" localSheetId="4" hidden="1">{#N/A,#N/A,FALSE,"MO (2)"}</definedName>
    <definedName name="gfgh" hidden="1">{#N/A,#N/A,FALSE,"MO (2)"}</definedName>
    <definedName name="gfgh_1" localSheetId="4" hidden="1">{#N/A,#N/A,FALSE,"MO (2)"}</definedName>
    <definedName name="gfgh_1" hidden="1">{#N/A,#N/A,FALSE,"MO (2)"}</definedName>
    <definedName name="GRAMA">'[14]QUADRO 04 - PLANILHAS PREÇOS'!#REF!</definedName>
    <definedName name="grama_mudas">#REF!</definedName>
    <definedName name="_xlnm.Recorder">#REF!</definedName>
    <definedName name="Guias">#REF!</definedName>
    <definedName name="ic">'[16]Desmatamento '!$L$10</definedName>
    <definedName name="Import.PLE">OFFSET([17]PLE!$E$33,1,0):OFFSET([17]PLE!$BB$38,-1,0)</definedName>
    <definedName name="Import.PLQ">OFFSET([17]Eventograma_e_Quantitativos!$N$17,1,0):OFFSET([17]Eventograma_e_Quantitativos!$BK$34,-1,0)</definedName>
    <definedName name="INDI">#REF!</definedName>
    <definedName name="indi_33">#REF!</definedName>
    <definedName name="INDI22">#REF!</definedName>
    <definedName name="indice_2">#REF!</definedName>
    <definedName name="INDICEI1">#REF!</definedName>
    <definedName name="inic">#REF!</definedName>
    <definedName name="Inst_elétricas">#REF!</definedName>
    <definedName name="Inst_hidráulicas">#REF!</definedName>
    <definedName name="INST_PROVISÓRIAS">#REF!</definedName>
    <definedName name="Inst_sanitárias">#REF!</definedName>
    <definedName name="JAZ">#REF!</definedName>
    <definedName name="JAZIDAS">'[8]QUADRO 08 - COMPOSIÇÕES'!$H$786</definedName>
    <definedName name="jkhjkjkg" localSheetId="4" hidden="1">{#N/A,#N/A,FALSE,"MO (2)"}</definedName>
    <definedName name="jkhjkjkg" hidden="1">{#N/A,#N/A,FALSE,"MO (2)"}</definedName>
    <definedName name="jkhjkjkg_1" localSheetId="4" hidden="1">{#N/A,#N/A,FALSE,"MO (2)"}</definedName>
    <definedName name="jkhjkjkg_1" hidden="1">{#N/A,#N/A,FALSE,"MO (2)"}</definedName>
    <definedName name="JOSE">[1]RELATÓRIO!$I$31</definedName>
    <definedName name="kdren">#REF!</definedName>
    <definedName name="kdrena">#REF!</definedName>
    <definedName name="Km">#REF!</definedName>
    <definedName name="koae">#REF!</definedName>
    <definedName name="kpavi">#REF!</definedName>
    <definedName name="KSIN">#REF!</definedName>
    <definedName name="ksinal">'[18]Indice de Reajuste'!#REF!</definedName>
    <definedName name="kterra">#REF!</definedName>
    <definedName name="LASTRO_CONCRETO">#REF!</definedName>
    <definedName name="LASTRO_EMISS3_S">#REF!</definedName>
    <definedName name="lev">#REF!</definedName>
    <definedName name="LEVANTAMENTO">#REF!</definedName>
    <definedName name="LIG_PRED_SERV">#REF!</definedName>
    <definedName name="LIG_PREDIAIS_MAT">#REF!</definedName>
    <definedName name="LIGAÇÃO_PREDIAL_MATERIAL">'[10]ligação predial'!$H$19</definedName>
    <definedName name="LIGAÇÃO_PREDIAL_SERVIÇOS">'[10]ligação predial'!$H$9</definedName>
    <definedName name="LIGAÇÕES">#REF!</definedName>
    <definedName name="loc">#REF!</definedName>
    <definedName name="LOC_EMISS3">#REF!</definedName>
    <definedName name="LOCAÇÃO">#REF!</definedName>
    <definedName name="LOCAÇÃO_EMISS">#REF!</definedName>
    <definedName name="LOCAÇÃO_EMISS2">#REF!</definedName>
    <definedName name="local">#REF!</definedName>
    <definedName name="LOCAL1">'[8]DADOS DE ENTRADA CONCORRÊNCIA'!$B$25</definedName>
    <definedName name="LOCALIDADE">'[8]DADOS DE ENTRADA CONCORRÊNCIA'!$B$8</definedName>
    <definedName name="LOTA">#REF!</definedName>
    <definedName name="LOTE">#REF!</definedName>
    <definedName name="LOTE1">#REF!</definedName>
    <definedName name="Louças_acessórios">#REF!</definedName>
    <definedName name="LS">#REF!</definedName>
    <definedName name="luis">#REF!</definedName>
    <definedName name="maria">'[1]RESUMO-DVOP'!$I$12</definedName>
    <definedName name="Material_britado">#REF!</definedName>
    <definedName name="mbc">#REF!</definedName>
    <definedName name="med" localSheetId="4" hidden="1">{#N/A,#N/A,FALSE,"MO (2)"}</definedName>
    <definedName name="med" hidden="1">{#N/A,#N/A,FALSE,"MO (2)"}</definedName>
    <definedName name="med_1" localSheetId="4" hidden="1">{#N/A,#N/A,FALSE,"MO (2)"}</definedName>
    <definedName name="med_1" hidden="1">{#N/A,#N/A,FALSE,"MO (2)"}</definedName>
    <definedName name="MEDAGOREAL">[1]RELATÓRIO!$I$30</definedName>
    <definedName name="mediçao">[17]PLE!$AX$28</definedName>
    <definedName name="MEIO_FIO">#REF!</definedName>
    <definedName name="meiofio">#REF!</definedName>
    <definedName name="Mem">'[3]Mat Asf'!$C$37</definedName>
    <definedName name="mo_base">#REF!</definedName>
    <definedName name="mo_sub_base">#REF!</definedName>
    <definedName name="mosubb">#REF!</definedName>
    <definedName name="mosubl">#REF!</definedName>
    <definedName name="MOV_TERR_EMISS3_S">#REF!</definedName>
    <definedName name="MOV_TERRA">#REF!</definedName>
    <definedName name="MOV_TERRA_EMISS">#REF!</definedName>
    <definedName name="MOV_TERRA_EMISS2">#REF!</definedName>
    <definedName name="Ns">#REF!</definedName>
    <definedName name="OAC">#REF!</definedName>
    <definedName name="oac.b">#REF!</definedName>
    <definedName name="oac.c">#REF!</definedName>
    <definedName name="oac.ve">#REF!</definedName>
    <definedName name="oac.ve.remoc">#REF!</definedName>
    <definedName name="oac.vr">#REF!</definedName>
    <definedName name="oac.vr.remoc">#REF!</definedName>
    <definedName name="Oacorre2">#REF!</definedName>
    <definedName name="OAE">#REF!</definedName>
    <definedName name="oae.vc">#REF!</definedName>
    <definedName name="Oaesp2">#REF!</definedName>
    <definedName name="OBJETO">#REF!</definedName>
    <definedName name="OBJETOA">#REF!</definedName>
    <definedName name="OCOM">#REF!</definedName>
    <definedName name="Ocomp2">#REF!</definedName>
    <definedName name="oesp">#REF!</definedName>
    <definedName name="oi" localSheetId="4" hidden="1">{#N/A,#N/A,FALSE,"MO (2)"}</definedName>
    <definedName name="oi" hidden="1">{#N/A,#N/A,FALSE,"MO (2)"}</definedName>
    <definedName name="OP">#REF!</definedName>
    <definedName name="OPA">#REF!</definedName>
    <definedName name="Orçamento">#REF!</definedName>
    <definedName name="org">#REF!</definedName>
    <definedName name="ÓRGÃO">#REF!</definedName>
    <definedName name="Orla">#REF!</definedName>
    <definedName name="orlando">#REF!</definedName>
    <definedName name="pav">#REF!</definedName>
    <definedName name="PAV_2">[1]RELATÓRIO!#REF!</definedName>
    <definedName name="PAV_EMISS3_S">#REF!</definedName>
    <definedName name="pavi">#REF!</definedName>
    <definedName name="Pavi2">#REF!</definedName>
    <definedName name="PAVIM_EMISS">#REF!</definedName>
    <definedName name="PAVIM_EMISS2">#REF!</definedName>
    <definedName name="PAVIMENTAÇÃO">#REF!</definedName>
    <definedName name="PED">#REF!</definedName>
    <definedName name="PEDA">#REF!</definedName>
    <definedName name="PEDREIRA">#REF!</definedName>
    <definedName name="Pia_cozinha">#REF!</definedName>
    <definedName name="Pilar">#REF!</definedName>
    <definedName name="pint_lig">#REF!</definedName>
    <definedName name="Pintura_cal">#REF!</definedName>
    <definedName name="Pintura_óleo">#REF!</definedName>
    <definedName name="Piso_cimentado">#REF!</definedName>
    <definedName name="Placa">#REF!</definedName>
    <definedName name="Placa_de_cimento">#REF!</definedName>
    <definedName name="PLACA_OBRA">#REF!</definedName>
    <definedName name="plan">[19]Orçamento!$A$17:$D$80</definedName>
    <definedName name="plan2">[19]Orçamento!$A$17:$D$80</definedName>
    <definedName name="plan3">[19]Orçamento!$A$17:$D$80</definedName>
    <definedName name="plano">#REF!</definedName>
    <definedName name="POÇO_VISIT">#REF!</definedName>
    <definedName name="PPP">'[20]Coord. G RC'!#REF!</definedName>
    <definedName name="PRAZO">#REF!</definedName>
    <definedName name="PRAZOA">#REF!</definedName>
    <definedName name="Preço_Unitário">#REF!</definedName>
    <definedName name="Print_Area_MI">#REF!</definedName>
    <definedName name="pz">#REF!</definedName>
    <definedName name="QUANT_acumu">#REF!</definedName>
    <definedName name="Quantidade">#REF!</definedName>
    <definedName name="quantidades">#REF!</definedName>
    <definedName name="Radier">#REF!</definedName>
    <definedName name="rc.cerca">#REF!</definedName>
    <definedName name="rea">#REF!</definedName>
    <definedName name="REAJ">#REF!</definedName>
    <definedName name="Reaterro">#REF!</definedName>
    <definedName name="Reboco">#REF!</definedName>
    <definedName name="REDE_COLETORA_MAT">#REF!</definedName>
    <definedName name="REDE_COLETORA_MATERIAL">'[10]REDE COLETORA'!$H$67</definedName>
    <definedName name="REDE_COLETORA_SERV">#REF!</definedName>
    <definedName name="REDE_COLETORA_SERVIÇOS">'[10]REDE COLETORA'!$H$9</definedName>
    <definedName name="REG">#REF!</definedName>
    <definedName name="REGULA">#REF!</definedName>
    <definedName name="RELATÓRIO_DOS_SERVIÇOS_EXECUTADOS">#REF!</definedName>
    <definedName name="remoc">#REF!</definedName>
    <definedName name="REMOÇÃO">#REF!</definedName>
    <definedName name="resumo3" localSheetId="4" hidden="1">{#N/A,#N/A,FALSE,"MO (2)"}</definedName>
    <definedName name="resumo3" hidden="1">{#N/A,#N/A,FALSE,"MO (2)"}</definedName>
    <definedName name="resumo3_1" localSheetId="4" hidden="1">{#N/A,#N/A,FALSE,"MO (2)"}</definedName>
    <definedName name="resumo3_1" hidden="1">{#N/A,#N/A,FALSE,"MO (2)"}</definedName>
    <definedName name="RL1C">#REF!</definedName>
    <definedName name="ROB">'[21]Mat Asf'!$C$36</definedName>
    <definedName name="ROBERTO">'[21]Mat Asf'!$C$37</definedName>
    <definedName name="rod">#REF!</definedName>
    <definedName name="rodo">#REF!</definedName>
    <definedName name="RODO1">#REF!</definedName>
    <definedName name="RODO2">#REF!</definedName>
    <definedName name="RODOA">#REF!</definedName>
    <definedName name="RODOA1">#REF!</definedName>
    <definedName name="rodov">#REF!</definedName>
    <definedName name="RODOVIA1">'[8]DADOS DE ENTRADA CONCORRÊNCIA'!$B$15</definedName>
    <definedName name="RODOVIA2">'[8]DADOS DE ENTRADA CONCORRÊNCIA'!$B$22</definedName>
    <definedName name="Rodoviário">'[22]Serviços Rodoviários'!$A$3:$E$144</definedName>
    <definedName name="Rotas">#REF!</definedName>
    <definedName name="rr.2c_pint">#REF!</definedName>
    <definedName name="RR_2C">#REF!</definedName>
    <definedName name="RR1C">#REF!</definedName>
    <definedName name="RRD">#REF!</definedName>
    <definedName name="RUA">[1]RELATÓRIO!#REF!</definedName>
    <definedName name="s">[23]Serviços!$A$3:$F$1403</definedName>
    <definedName name="SADERA" localSheetId="4" hidden="1">{#N/A,#N/A,FALSE,"MO (2)"}</definedName>
    <definedName name="SADERA" hidden="1">{#N/A,#N/A,FALSE,"MO (2)"}</definedName>
    <definedName name="SADERA_1" localSheetId="4" hidden="1">{#N/A,#N/A,FALSE,"MO (2)"}</definedName>
    <definedName name="SADERA_1" hidden="1">{#N/A,#N/A,FALSE,"MO (2)"}</definedName>
    <definedName name="saderadesa" localSheetId="4" hidden="1">{#N/A,#N/A,FALSE,"MO (2)"}</definedName>
    <definedName name="saderadesa" hidden="1">{#N/A,#N/A,FALSE,"MO (2)"}</definedName>
    <definedName name="saderadesa_1" localSheetId="4" hidden="1">{#N/A,#N/A,FALSE,"MO (2)"}</definedName>
    <definedName name="saderadesa_1" hidden="1">{#N/A,#N/A,FALSE,"MO (2)"}</definedName>
    <definedName name="saderasa" localSheetId="4" hidden="1">{#N/A,#N/A,FALSE,"MO (2)"}</definedName>
    <definedName name="saderasa" hidden="1">{#N/A,#N/A,FALSE,"MO (2)"}</definedName>
    <definedName name="saderasa_1" localSheetId="4" hidden="1">{#N/A,#N/A,FALSE,"MO (2)"}</definedName>
    <definedName name="saderasa_1" hidden="1">{#N/A,#N/A,FALSE,"MO (2)"}</definedName>
    <definedName name="saderefe" localSheetId="4" hidden="1">{#N/A,#N/A,FALSE,"MO (2)"}</definedName>
    <definedName name="saderefe" hidden="1">{#N/A,#N/A,FALSE,"MO (2)"}</definedName>
    <definedName name="saderefe_1" localSheetId="4" hidden="1">{#N/A,#N/A,FALSE,"MO (2)"}</definedName>
    <definedName name="saderefe_1" hidden="1">{#N/A,#N/A,FALSE,"MO (2)"}</definedName>
    <definedName name="salario">[1]RELATÓRIO!$H$3</definedName>
    <definedName name="SALÁRIOMINIMO">#REF!</definedName>
    <definedName name="salete" localSheetId="4" hidden="1">{#N/A,#N/A,FALSE,"MO (2)"}</definedName>
    <definedName name="salete" hidden="1">{#N/A,#N/A,FALSE,"MO (2)"}</definedName>
    <definedName name="salete.com" localSheetId="4" hidden="1">{#N/A,#N/A,FALSE,"MO (2)"}</definedName>
    <definedName name="salete.com" hidden="1">{#N/A,#N/A,FALSE,"MO (2)"}</definedName>
    <definedName name="salete.com_1" localSheetId="4" hidden="1">{#N/A,#N/A,FALSE,"MO (2)"}</definedName>
    <definedName name="salete.com_1" hidden="1">{#N/A,#N/A,FALSE,"MO (2)"}</definedName>
    <definedName name="salete_1" localSheetId="4" hidden="1">{#N/A,#N/A,FALSE,"MO (2)"}</definedName>
    <definedName name="salete_1" hidden="1">{#N/A,#N/A,FALSE,"MO (2)"}</definedName>
    <definedName name="salete333" localSheetId="4" hidden="1">{#N/A,#N/A,FALSE,"MO (2)"}</definedName>
    <definedName name="salete333" hidden="1">{#N/A,#N/A,FALSE,"MO (2)"}</definedName>
    <definedName name="salete333_1" localSheetId="4" hidden="1">{#N/A,#N/A,FALSE,"MO (2)"}</definedName>
    <definedName name="salete333_1" hidden="1">{#N/A,#N/A,FALSE,"MO (2)"}</definedName>
    <definedName name="SASA" localSheetId="4" hidden="1">{#N/A,#N/A,FALSE,"MO (2)"}</definedName>
    <definedName name="SASA" hidden="1">{#N/A,#N/A,FALSE,"MO (2)"}</definedName>
    <definedName name="sasa.com" localSheetId="4" hidden="1">{#N/A,#N/A,FALSE,"MO (2)"}</definedName>
    <definedName name="sasa.com" hidden="1">{#N/A,#N/A,FALSE,"MO (2)"}</definedName>
    <definedName name="sasa.com_1" localSheetId="4" hidden="1">{#N/A,#N/A,FALSE,"MO (2)"}</definedName>
    <definedName name="sasa.com_1" hidden="1">{#N/A,#N/A,FALSE,"MO (2)"}</definedName>
    <definedName name="SASA_1" localSheetId="4" hidden="1">{#N/A,#N/A,FALSE,"MO (2)"}</definedName>
    <definedName name="SASA_1" hidden="1">{#N/A,#N/A,FALSE,"MO (2)"}</definedName>
    <definedName name="sasaasa" localSheetId="4" hidden="1">{#N/A,#N/A,FALSE,"MO (2)"}</definedName>
    <definedName name="sasaasa" hidden="1">{#N/A,#N/A,FALSE,"MO (2)"}</definedName>
    <definedName name="sasaasa_1" localSheetId="4" hidden="1">{#N/A,#N/A,FALSE,"MO (2)"}</definedName>
    <definedName name="sasaasa_1" hidden="1">{#N/A,#N/A,FALSE,"MO (2)"}</definedName>
    <definedName name="sasadasas" localSheetId="4" hidden="1">{#N/A,#N/A,FALSE,"MO (2)"}</definedName>
    <definedName name="sasadasas" hidden="1">{#N/A,#N/A,FALSE,"MO (2)"}</definedName>
    <definedName name="sasadasas_1" localSheetId="4" hidden="1">{#N/A,#N/A,FALSE,"MO (2)"}</definedName>
    <definedName name="sasadasas_1" hidden="1">{#N/A,#N/A,FALSE,"MO (2)"}</definedName>
    <definedName name="sasadefadesa" localSheetId="4" hidden="1">{#N/A,#N/A,FALSE,"MO (2)"}</definedName>
    <definedName name="sasadefadesa" hidden="1">{#N/A,#N/A,FALSE,"MO (2)"}</definedName>
    <definedName name="sasadefadesa_1" localSheetId="4" hidden="1">{#N/A,#N/A,FALSE,"MO (2)"}</definedName>
    <definedName name="sasadefadesa_1" hidden="1">{#N/A,#N/A,FALSE,"MO (2)"}</definedName>
    <definedName name="saux">#REF!</definedName>
    <definedName name="SB">#REF!</definedName>
    <definedName name="scon">#REF!</definedName>
    <definedName name="se">[24]Serviços!$A$3:$F$1403</definedName>
    <definedName name="segm">[25]dados!$B$5</definedName>
    <definedName name="segment">#REF!</definedName>
    <definedName name="SEGMENTO">'[8]DADOS DE ENTRADA CONCORRÊNCIA'!$B$19</definedName>
    <definedName name="SELO">'[14]QUADRO 04 - PLANILHAS PREÇOS'!#REF!</definedName>
    <definedName name="SELOA">'[14]QUADRO 04 - PLANILHAS PREÇOS'!#REF!</definedName>
    <definedName name="SerP">[26]Serviços!$A$3:$F$1403</definedName>
    <definedName name="SERR">[27]Serviços!$A$3:$F$1403</definedName>
    <definedName name="serv">[26]Serviços!$A$3:$F$1403</definedName>
    <definedName name="servi">[26]Serviços!$A$3:$F$1403</definedName>
    <definedName name="ServiçoD">[26]Serviços!$A$3:$F$1403</definedName>
    <definedName name="Serviços">[28]Solum!$A$3:$AD$2430</definedName>
    <definedName name="sfsfsfs" localSheetId="4" hidden="1">{#N/A,#N/A,FALSE,"MO (2)"}</definedName>
    <definedName name="sfsfsfs" hidden="1">{#N/A,#N/A,FALSE,"MO (2)"}</definedName>
    <definedName name="SG_01_01">#REF!</definedName>
    <definedName name="SG_01_02">#REF!</definedName>
    <definedName name="SG_01_03">#REF!</definedName>
    <definedName name="SG_01_04">#REF!</definedName>
    <definedName name="SG_01_05">#REF!</definedName>
    <definedName name="SG_01_06">#REF!</definedName>
    <definedName name="SG_01_07">#REF!</definedName>
    <definedName name="SG_01_08">#REF!</definedName>
    <definedName name="SG_01_09">#REF!</definedName>
    <definedName name="SG_01_10">#REF!</definedName>
    <definedName name="SG_01_11">#REF!</definedName>
    <definedName name="SG_01_12">#REF!</definedName>
    <definedName name="SG_01_13">#REF!</definedName>
    <definedName name="SG_01_14">#REF!</definedName>
    <definedName name="SG_01_15">#REF!</definedName>
    <definedName name="SG_01_16">#REF!</definedName>
    <definedName name="SG_01_17">#REF!</definedName>
    <definedName name="SG_01_18">#REF!</definedName>
    <definedName name="SG_01_19">#REF!</definedName>
    <definedName name="SG_01_20">#REF!</definedName>
    <definedName name="SG_01_21">#REF!</definedName>
    <definedName name="SG_01_22">#REF!</definedName>
    <definedName name="SG_01_23">#REF!</definedName>
    <definedName name="SG_01_24">#REF!</definedName>
    <definedName name="SG_01_25">#REF!</definedName>
    <definedName name="SG_02_01">#REF!</definedName>
    <definedName name="SG_02_02">#REF!</definedName>
    <definedName name="SG_02_03">#REF!</definedName>
    <definedName name="SG_02_04">#REF!</definedName>
    <definedName name="SG_02_05">#REF!</definedName>
    <definedName name="SG_02_06">#REF!</definedName>
    <definedName name="SG_02_07">#REF!</definedName>
    <definedName name="SG_02_08">#REF!</definedName>
    <definedName name="SG_02_09">#REF!</definedName>
    <definedName name="SG_02_10">#REF!</definedName>
    <definedName name="SG_02_11">#REF!</definedName>
    <definedName name="SG_02_12">#REF!</definedName>
    <definedName name="SG_02_13">#REF!</definedName>
    <definedName name="SG_02_14">#REF!</definedName>
    <definedName name="SG_02_15">#REF!</definedName>
    <definedName name="SG_02_16">#REF!</definedName>
    <definedName name="SG_02_17">#REF!</definedName>
    <definedName name="SG_02_18">#REF!</definedName>
    <definedName name="SG_02_19">#REF!</definedName>
    <definedName name="SG_02_20">#REF!</definedName>
    <definedName name="SG_02_21">#REF!</definedName>
    <definedName name="SG_02_22">#REF!</definedName>
    <definedName name="SG_02_23">#REF!</definedName>
    <definedName name="SG_02_24">#REF!</definedName>
    <definedName name="SG_02_25">#REF!</definedName>
    <definedName name="SG_03_01">#REF!</definedName>
    <definedName name="SG_03_02">#REF!</definedName>
    <definedName name="SG_03_03">#REF!</definedName>
    <definedName name="SG_03_04">#REF!</definedName>
    <definedName name="SG_03_05">#REF!</definedName>
    <definedName name="SG_03_06">#REF!</definedName>
    <definedName name="SG_03_07">#REF!</definedName>
    <definedName name="SG_03_08">#REF!</definedName>
    <definedName name="SG_03_09">#REF!</definedName>
    <definedName name="SG_03_10">#REF!</definedName>
    <definedName name="SG_03_11">#REF!</definedName>
    <definedName name="SG_03_12">#REF!</definedName>
    <definedName name="SG_03_13">#REF!</definedName>
    <definedName name="SG_03_14">#REF!</definedName>
    <definedName name="SG_03_15">#REF!</definedName>
    <definedName name="SG_03_16">#REF!</definedName>
    <definedName name="SG_03_17">#REF!</definedName>
    <definedName name="SG_03_18">#REF!</definedName>
    <definedName name="SG_03_19">#REF!</definedName>
    <definedName name="SG_03_20">#REF!</definedName>
    <definedName name="SG_03_21">#REF!</definedName>
    <definedName name="SG_03_22">#REF!</definedName>
    <definedName name="SG_03_23">#REF!</definedName>
    <definedName name="SG_03_24">#REF!</definedName>
    <definedName name="SG_03_25">#REF!</definedName>
    <definedName name="SG_04_01">#REF!</definedName>
    <definedName name="SG_04_02">#REF!</definedName>
    <definedName name="SG_04_03">#REF!</definedName>
    <definedName name="SG_04_04">#REF!</definedName>
    <definedName name="SG_04_05">#REF!</definedName>
    <definedName name="SG_04_06">#REF!</definedName>
    <definedName name="SG_04_07">#REF!</definedName>
    <definedName name="SG_04_08">#REF!</definedName>
    <definedName name="SG_04_09">#REF!</definedName>
    <definedName name="SG_04_10">#REF!</definedName>
    <definedName name="SG_04_11">#REF!</definedName>
    <definedName name="SG_04_12">#REF!</definedName>
    <definedName name="SG_04_13">#REF!</definedName>
    <definedName name="SG_04_14">#REF!</definedName>
    <definedName name="SG_04_15">#REF!</definedName>
    <definedName name="SG_04_16">#REF!</definedName>
    <definedName name="SG_04_17">#REF!</definedName>
    <definedName name="SG_04_18">#REF!</definedName>
    <definedName name="SG_04_19">#REF!</definedName>
    <definedName name="SG_04_20">#REF!</definedName>
    <definedName name="SG_04_21">#REF!</definedName>
    <definedName name="SG_04_22">#REF!</definedName>
    <definedName name="SG_04_23">#REF!</definedName>
    <definedName name="SG_04_24">#REF!</definedName>
    <definedName name="SG_04_25">#REF!</definedName>
    <definedName name="SG_05_01">#REF!</definedName>
    <definedName name="SG_05_02">#REF!</definedName>
    <definedName name="SG_05_03">#REF!</definedName>
    <definedName name="SG_05_04">#REF!</definedName>
    <definedName name="SG_05_05">#REF!</definedName>
    <definedName name="SG_05_06">#REF!</definedName>
    <definedName name="SG_05_07">#REF!</definedName>
    <definedName name="SG_05_08">#REF!</definedName>
    <definedName name="SG_05_09">#REF!</definedName>
    <definedName name="SG_05_10">#REF!</definedName>
    <definedName name="SG_05_11">#REF!</definedName>
    <definedName name="SG_05_12">#REF!</definedName>
    <definedName name="SG_05_13">#REF!</definedName>
    <definedName name="SG_05_14">#REF!</definedName>
    <definedName name="SG_05_15">#REF!</definedName>
    <definedName name="SG_05_16">#REF!</definedName>
    <definedName name="SG_05_17">#REF!</definedName>
    <definedName name="SG_05_18">#REF!</definedName>
    <definedName name="SG_05_19">#REF!</definedName>
    <definedName name="SG_05_20">#REF!</definedName>
    <definedName name="SG_05_21">#REF!</definedName>
    <definedName name="SG_05_22">#REF!</definedName>
    <definedName name="SG_05_23">#REF!</definedName>
    <definedName name="SG_05_24">#REF!</definedName>
    <definedName name="SG_05_25">#REF!</definedName>
    <definedName name="SG_06_01">#REF!</definedName>
    <definedName name="SG_06_02">#REF!</definedName>
    <definedName name="SG_06_03">#REF!</definedName>
    <definedName name="SG_06_04">#REF!</definedName>
    <definedName name="SG_06_05">#REF!</definedName>
    <definedName name="SG_06_06">#REF!</definedName>
    <definedName name="SG_06_07">#REF!</definedName>
    <definedName name="SG_06_08">#REF!</definedName>
    <definedName name="SG_06_09">#REF!</definedName>
    <definedName name="SG_06_10">#REF!</definedName>
    <definedName name="SG_06_11">#REF!</definedName>
    <definedName name="SG_06_12">#REF!</definedName>
    <definedName name="SG_06_13">#REF!</definedName>
    <definedName name="SG_06_14">#REF!</definedName>
    <definedName name="SG_06_15">#REF!</definedName>
    <definedName name="SG_06_16">#REF!</definedName>
    <definedName name="SG_06_17">#REF!</definedName>
    <definedName name="SG_06_18">#REF!</definedName>
    <definedName name="SG_06_19">#REF!</definedName>
    <definedName name="SG_06_20">#REF!</definedName>
    <definedName name="SG_06_21">#REF!</definedName>
    <definedName name="SG_06_22">#REF!</definedName>
    <definedName name="SG_06_23">#REF!</definedName>
    <definedName name="SG_06_24">#REF!</definedName>
    <definedName name="SG_06_25">#REF!</definedName>
    <definedName name="SG_07_01">#REF!</definedName>
    <definedName name="SG_07_02">#REF!</definedName>
    <definedName name="SG_07_03">#REF!</definedName>
    <definedName name="SG_07_04">#REF!</definedName>
    <definedName name="SG_07_05">#REF!</definedName>
    <definedName name="SG_07_06">#REF!</definedName>
    <definedName name="SG_07_07">#REF!</definedName>
    <definedName name="SG_07_08">#REF!</definedName>
    <definedName name="SG_07_09">#REF!</definedName>
    <definedName name="SG_07_10">#REF!</definedName>
    <definedName name="SG_07_11">#REF!</definedName>
    <definedName name="SG_07_12">#REF!</definedName>
    <definedName name="SG_07_13">#REF!</definedName>
    <definedName name="SG_07_14">#REF!</definedName>
    <definedName name="SG_07_15">#REF!</definedName>
    <definedName name="SG_07_16">#REF!</definedName>
    <definedName name="SG_07_17">#REF!</definedName>
    <definedName name="SG_07_18">#REF!</definedName>
    <definedName name="SG_07_19">#REF!</definedName>
    <definedName name="SG_07_20">#REF!</definedName>
    <definedName name="SG_07_21">#REF!</definedName>
    <definedName name="SG_07_22">#REF!</definedName>
    <definedName name="SG_07_23">#REF!</definedName>
    <definedName name="SG_07_24">#REF!</definedName>
    <definedName name="SG_07_25">#REF!</definedName>
    <definedName name="SG_08_01">#REF!</definedName>
    <definedName name="SG_08_02">#REF!</definedName>
    <definedName name="SG_08_03">#REF!</definedName>
    <definedName name="SG_08_04">#REF!</definedName>
    <definedName name="SG_08_05">#REF!</definedName>
    <definedName name="SG_08_06">#REF!</definedName>
    <definedName name="SG_08_07">#REF!</definedName>
    <definedName name="SG_08_08">#REF!</definedName>
    <definedName name="SG_08_09">#REF!</definedName>
    <definedName name="SG_08_10">#REF!</definedName>
    <definedName name="SG_08_11">#REF!</definedName>
    <definedName name="SG_08_12">#REF!</definedName>
    <definedName name="SG_08_13">#REF!</definedName>
    <definedName name="SG_08_14">#REF!</definedName>
    <definedName name="SG_08_15">#REF!</definedName>
    <definedName name="SG_08_16">#REF!</definedName>
    <definedName name="SG_08_17">#REF!</definedName>
    <definedName name="SG_08_18">#REF!</definedName>
    <definedName name="SG_08_19">#REF!</definedName>
    <definedName name="SG_08_20">#REF!</definedName>
    <definedName name="SG_08_21">#REF!</definedName>
    <definedName name="SG_08_22">#REF!</definedName>
    <definedName name="SG_08_23">#REF!</definedName>
    <definedName name="SG_08_24">#REF!</definedName>
    <definedName name="SG_08_25">#REF!</definedName>
    <definedName name="SG_09_01">#REF!</definedName>
    <definedName name="SG_09_02">#REF!</definedName>
    <definedName name="SG_09_03">#REF!</definedName>
    <definedName name="SG_09_04">#REF!</definedName>
    <definedName name="SG_09_05">#REF!</definedName>
    <definedName name="SG_09_06">#REF!</definedName>
    <definedName name="SG_09_07">#REF!</definedName>
    <definedName name="SG_09_08">#REF!</definedName>
    <definedName name="SG_09_09">#REF!</definedName>
    <definedName name="SG_09_10">#REF!</definedName>
    <definedName name="SG_09_11">#REF!</definedName>
    <definedName name="SG_09_12">#REF!</definedName>
    <definedName name="SG_09_13">#REF!</definedName>
    <definedName name="SG_09_14">#REF!</definedName>
    <definedName name="SG_09_15">#REF!</definedName>
    <definedName name="SG_09_16">#REF!</definedName>
    <definedName name="SG_09_17">#REF!</definedName>
    <definedName name="SG_09_18">#REF!</definedName>
    <definedName name="SG_09_19">#REF!</definedName>
    <definedName name="SG_09_20">#REF!</definedName>
    <definedName name="SG_09_21">#REF!</definedName>
    <definedName name="SG_09_22">#REF!</definedName>
    <definedName name="SG_09_23">#REF!</definedName>
    <definedName name="SG_09_24">#REF!</definedName>
    <definedName name="SG_09_25">#REF!</definedName>
    <definedName name="SG_10_01">#REF!</definedName>
    <definedName name="SG_10_02">#REF!</definedName>
    <definedName name="SG_10_03">#REF!</definedName>
    <definedName name="SG_10_04">#REF!</definedName>
    <definedName name="SG_10_05">#REF!</definedName>
    <definedName name="SG_10_06">#REF!</definedName>
    <definedName name="SG_10_07">#REF!</definedName>
    <definedName name="SG_10_08">#REF!</definedName>
    <definedName name="SG_10_09">#REF!</definedName>
    <definedName name="SG_10_10">#REF!</definedName>
    <definedName name="SG_10_11">#REF!</definedName>
    <definedName name="SG_10_12">#REF!</definedName>
    <definedName name="SG_10_13">#REF!</definedName>
    <definedName name="SG_10_14">#REF!</definedName>
    <definedName name="SG_10_15">#REF!</definedName>
    <definedName name="SG_10_16">#REF!</definedName>
    <definedName name="SG_10_17">#REF!</definedName>
    <definedName name="SG_10_18">#REF!</definedName>
    <definedName name="SG_10_19">#REF!</definedName>
    <definedName name="SG_10_20">#REF!</definedName>
    <definedName name="SG_10_21">#REF!</definedName>
    <definedName name="SG_10_22">#REF!</definedName>
    <definedName name="SG_10_23">#REF!</definedName>
    <definedName name="SG_10_24">#REF!</definedName>
    <definedName name="SG_10_25">#REF!</definedName>
    <definedName name="SG_11_01">#REF!</definedName>
    <definedName name="SG_11_02">#REF!</definedName>
    <definedName name="SG_11_03">#REF!</definedName>
    <definedName name="SG_11_04">#REF!</definedName>
    <definedName name="SG_11_05">#REF!</definedName>
    <definedName name="SG_11_06">#REF!</definedName>
    <definedName name="SG_11_07">#REF!</definedName>
    <definedName name="SG_11_08">#REF!</definedName>
    <definedName name="SG_11_09">#REF!</definedName>
    <definedName name="SG_11_10">#REF!</definedName>
    <definedName name="SG_11_11">#REF!</definedName>
    <definedName name="SG_11_12">#REF!</definedName>
    <definedName name="SG_11_13">#REF!</definedName>
    <definedName name="SG_11_14">#REF!</definedName>
    <definedName name="SG_11_15">#REF!</definedName>
    <definedName name="SG_11_16">#REF!</definedName>
    <definedName name="SG_11_17">#REF!</definedName>
    <definedName name="SG_11_18">#REF!</definedName>
    <definedName name="SG_11_19">#REF!</definedName>
    <definedName name="SG_11_20">#REF!</definedName>
    <definedName name="SG_11_21">#REF!</definedName>
    <definedName name="SG_11_22">#REF!</definedName>
    <definedName name="SG_11_23">#REF!</definedName>
    <definedName name="SG_11_24">#REF!</definedName>
    <definedName name="SG_11_25">#REF!</definedName>
    <definedName name="SG_12_01">#REF!</definedName>
    <definedName name="SG_12_02">#REF!</definedName>
    <definedName name="SG_12_03">#REF!</definedName>
    <definedName name="SG_12_04">#REF!</definedName>
    <definedName name="SG_12_05">#REF!</definedName>
    <definedName name="SG_12_06">#REF!</definedName>
    <definedName name="SG_12_07">#REF!</definedName>
    <definedName name="SG_12_08">#REF!</definedName>
    <definedName name="SG_12_09">#REF!</definedName>
    <definedName name="SG_12_10">#REF!</definedName>
    <definedName name="SG_12_11">#REF!</definedName>
    <definedName name="SG_12_12">#REF!</definedName>
    <definedName name="SG_12_13">#REF!</definedName>
    <definedName name="SG_12_14">#REF!</definedName>
    <definedName name="SG_12_15">#REF!</definedName>
    <definedName name="SG_12_16">#REF!</definedName>
    <definedName name="SG_12_17">#REF!</definedName>
    <definedName name="SG_12_18">#REF!</definedName>
    <definedName name="SG_12_19">#REF!</definedName>
    <definedName name="SG_12_20">#REF!</definedName>
    <definedName name="SG_12_21">#REF!</definedName>
    <definedName name="SG_12_22">#REF!</definedName>
    <definedName name="SG_12_23">#REF!</definedName>
    <definedName name="SG_12_24">#REF!</definedName>
    <definedName name="SG_12_25">#REF!</definedName>
    <definedName name="SG_13_01">#REF!</definedName>
    <definedName name="SG_13_02">#REF!</definedName>
    <definedName name="SG_13_03">#REF!</definedName>
    <definedName name="SG_13_04">#REF!</definedName>
    <definedName name="SG_13_05">#REF!</definedName>
    <definedName name="SG_13_06">#REF!</definedName>
    <definedName name="SG_13_07">#REF!</definedName>
    <definedName name="SG_13_08">#REF!</definedName>
    <definedName name="SG_13_09">#REF!</definedName>
    <definedName name="SG_13_10">#REF!</definedName>
    <definedName name="SG_13_11">#REF!</definedName>
    <definedName name="SG_13_12">#REF!</definedName>
    <definedName name="SG_13_13">#REF!</definedName>
    <definedName name="SG_13_14">#REF!</definedName>
    <definedName name="SG_13_15">#REF!</definedName>
    <definedName name="SG_13_16">#REF!</definedName>
    <definedName name="SG_13_17">#REF!</definedName>
    <definedName name="SG_13_18">#REF!</definedName>
    <definedName name="SG_13_19">#REF!</definedName>
    <definedName name="SG_13_20">#REF!</definedName>
    <definedName name="SG_13_21">#REF!</definedName>
    <definedName name="SG_13_22">#REF!</definedName>
    <definedName name="SG_13_23">#REF!</definedName>
    <definedName name="SG_13_24">#REF!</definedName>
    <definedName name="SG_13_25">#REF!</definedName>
    <definedName name="SG_14_01">#REF!</definedName>
    <definedName name="SG_14_02">#REF!</definedName>
    <definedName name="SG_14_03">#REF!</definedName>
    <definedName name="SG_14_04">#REF!</definedName>
    <definedName name="SG_14_05">#REF!</definedName>
    <definedName name="SG_14_06">#REF!</definedName>
    <definedName name="SG_14_07">#REF!</definedName>
    <definedName name="SG_14_08">#REF!</definedName>
    <definedName name="SG_14_09">#REF!</definedName>
    <definedName name="SG_14_10">#REF!</definedName>
    <definedName name="SG_14_11">#REF!</definedName>
    <definedName name="SG_14_12">#REF!</definedName>
    <definedName name="SG_14_13">#REF!</definedName>
    <definedName name="SG_14_14">#REF!</definedName>
    <definedName name="SG_14_15">#REF!</definedName>
    <definedName name="SG_14_16">#REF!</definedName>
    <definedName name="SG_14_17">#REF!</definedName>
    <definedName name="SG_14_18">#REF!</definedName>
    <definedName name="SG_14_19">#REF!</definedName>
    <definedName name="SG_14_20">#REF!</definedName>
    <definedName name="SG_14_21">#REF!</definedName>
    <definedName name="SG_14_22">#REF!</definedName>
    <definedName name="SG_14_23">#REF!</definedName>
    <definedName name="SG_14_24">#REF!</definedName>
    <definedName name="SG_14_25">#REF!</definedName>
    <definedName name="SG_15_01">#REF!</definedName>
    <definedName name="SG_15_02">#REF!</definedName>
    <definedName name="SG_15_03">#REF!</definedName>
    <definedName name="SG_15_04">#REF!</definedName>
    <definedName name="SG_15_05">#REF!</definedName>
    <definedName name="SG_15_06">#REF!</definedName>
    <definedName name="SG_15_07">#REF!</definedName>
    <definedName name="SG_15_08">#REF!</definedName>
    <definedName name="SG_15_09">#REF!</definedName>
    <definedName name="SG_15_10">#REF!</definedName>
    <definedName name="SG_15_11">#REF!</definedName>
    <definedName name="SG_15_12">#REF!</definedName>
    <definedName name="SG_15_13">#REF!</definedName>
    <definedName name="SG_15_14">#REF!</definedName>
    <definedName name="SG_15_15">#REF!</definedName>
    <definedName name="SG_15_16">#REF!</definedName>
    <definedName name="SG_15_17">#REF!</definedName>
    <definedName name="SG_15_18">#REF!</definedName>
    <definedName name="SG_15_19">#REF!</definedName>
    <definedName name="SG_15_20">#REF!</definedName>
    <definedName name="SG_15_21">#REF!</definedName>
    <definedName name="SG_15_22">#REF!</definedName>
    <definedName name="SG_15_23">#REF!</definedName>
    <definedName name="SG_15_24">#REF!</definedName>
    <definedName name="SG_15_25">#REF!</definedName>
    <definedName name="SG_16_01">#REF!</definedName>
    <definedName name="SG_16_02">#REF!</definedName>
    <definedName name="SG_16_03">#REF!</definedName>
    <definedName name="SG_16_04">#REF!</definedName>
    <definedName name="SG_16_05">#REF!</definedName>
    <definedName name="SG_16_06">#REF!</definedName>
    <definedName name="SG_16_07">#REF!</definedName>
    <definedName name="SG_16_08">#REF!</definedName>
    <definedName name="SG_16_09">#REF!</definedName>
    <definedName name="SG_16_10">#REF!</definedName>
    <definedName name="SG_16_11">#REF!</definedName>
    <definedName name="SG_16_12">#REF!</definedName>
    <definedName name="SG_16_13">#REF!</definedName>
    <definedName name="SG_16_14">#REF!</definedName>
    <definedName name="SG_16_15">#REF!</definedName>
    <definedName name="SG_16_16">#REF!</definedName>
    <definedName name="SG_16_17">#REF!</definedName>
    <definedName name="SG_16_18">#REF!</definedName>
    <definedName name="SG_16_19">#REF!</definedName>
    <definedName name="SG_16_20">#REF!</definedName>
    <definedName name="SG_16_21">#REF!</definedName>
    <definedName name="SG_16_22">#REF!</definedName>
    <definedName name="SG_16_23">#REF!</definedName>
    <definedName name="SG_16_24">#REF!</definedName>
    <definedName name="SG_16_25">#REF!</definedName>
    <definedName name="SG_17_01">#REF!</definedName>
    <definedName name="SG_17_02">#REF!</definedName>
    <definedName name="SG_17_03">#REF!</definedName>
    <definedName name="SG_17_04">#REF!</definedName>
    <definedName name="SG_17_05">#REF!</definedName>
    <definedName name="SG_17_06">#REF!</definedName>
    <definedName name="SG_17_07">#REF!</definedName>
    <definedName name="SG_17_08">#REF!</definedName>
    <definedName name="SG_17_09">#REF!</definedName>
    <definedName name="SG_17_10">#REF!</definedName>
    <definedName name="SG_17_11">#REF!</definedName>
    <definedName name="SG_17_12">#REF!</definedName>
    <definedName name="SG_17_13">#REF!</definedName>
    <definedName name="SG_17_14">#REF!</definedName>
    <definedName name="SG_17_15">#REF!</definedName>
    <definedName name="SG_17_16">#REF!</definedName>
    <definedName name="SG_17_17">#REF!</definedName>
    <definedName name="SG_17_18">#REF!</definedName>
    <definedName name="SG_17_19">#REF!</definedName>
    <definedName name="SG_17_20">#REF!</definedName>
    <definedName name="SG_17_21">#REF!</definedName>
    <definedName name="SG_17_22">#REF!</definedName>
    <definedName name="SG_17_23">#REF!</definedName>
    <definedName name="SG_17_24">#REF!</definedName>
    <definedName name="SG_17_25">#REF!</definedName>
    <definedName name="SG_18_01">#REF!</definedName>
    <definedName name="SG_18_02">#REF!</definedName>
    <definedName name="SG_18_03">#REF!</definedName>
    <definedName name="SG_18_04">#REF!</definedName>
    <definedName name="SG_18_05">#REF!</definedName>
    <definedName name="SG_18_06">#REF!</definedName>
    <definedName name="SG_18_07">#REF!</definedName>
    <definedName name="SG_18_08">#REF!</definedName>
    <definedName name="SG_18_09">#REF!</definedName>
    <definedName name="SG_18_10">#REF!</definedName>
    <definedName name="SG_18_11">#REF!</definedName>
    <definedName name="SG_18_12">#REF!</definedName>
    <definedName name="SG_18_13">#REF!</definedName>
    <definedName name="SG_18_14">#REF!</definedName>
    <definedName name="SG_18_15">#REF!</definedName>
    <definedName name="SG_18_16">#REF!</definedName>
    <definedName name="SG_18_17">#REF!</definedName>
    <definedName name="SG_18_18">#REF!</definedName>
    <definedName name="SG_18_19">#REF!</definedName>
    <definedName name="SG_18_20">#REF!</definedName>
    <definedName name="SG_18_21">#REF!</definedName>
    <definedName name="SG_18_22">#REF!</definedName>
    <definedName name="SG_18_23">#REF!</definedName>
    <definedName name="SG_18_24">#REF!</definedName>
    <definedName name="SG_18_25">#REF!</definedName>
    <definedName name="SG_19_01">#REF!</definedName>
    <definedName name="SG_19_02">#REF!</definedName>
    <definedName name="SG_19_03">#REF!</definedName>
    <definedName name="SG_19_04">#REF!</definedName>
    <definedName name="SG_19_05">#REF!</definedName>
    <definedName name="SG_19_06">#REF!</definedName>
    <definedName name="SG_19_07">#REF!</definedName>
    <definedName name="SG_19_08">#REF!</definedName>
    <definedName name="SG_19_09">#REF!</definedName>
    <definedName name="SG_19_10">#REF!</definedName>
    <definedName name="SG_19_11">#REF!</definedName>
    <definedName name="SG_19_12">#REF!</definedName>
    <definedName name="SG_19_13">#REF!</definedName>
    <definedName name="SG_19_14">#REF!</definedName>
    <definedName name="SG_19_15">#REF!</definedName>
    <definedName name="SG_19_16">#REF!</definedName>
    <definedName name="SG_19_17">#REF!</definedName>
    <definedName name="SG_19_18">#REF!</definedName>
    <definedName name="SG_19_19">#REF!</definedName>
    <definedName name="SG_19_20">#REF!</definedName>
    <definedName name="SG_19_21">#REF!</definedName>
    <definedName name="SG_19_22">#REF!</definedName>
    <definedName name="SG_19_23">#REF!</definedName>
    <definedName name="SG_19_24">#REF!</definedName>
    <definedName name="SG_19_25">#REF!</definedName>
    <definedName name="SG_20_01">#REF!</definedName>
    <definedName name="SG_20_02">#REF!</definedName>
    <definedName name="SG_20_03">#REF!</definedName>
    <definedName name="SG_20_04">#REF!</definedName>
    <definedName name="SG_20_05">#REF!</definedName>
    <definedName name="SG_20_06">#REF!</definedName>
    <definedName name="SG_20_07">#REF!</definedName>
    <definedName name="SG_20_08">#REF!</definedName>
    <definedName name="SG_20_09">#REF!</definedName>
    <definedName name="SG_20_10">#REF!</definedName>
    <definedName name="SG_20_11">#REF!</definedName>
    <definedName name="SG_20_12">#REF!</definedName>
    <definedName name="SG_20_13">#REF!</definedName>
    <definedName name="SG_20_14">#REF!</definedName>
    <definedName name="SG_20_15">#REF!</definedName>
    <definedName name="SG_20_16">#REF!</definedName>
    <definedName name="SG_20_17">#REF!</definedName>
    <definedName name="SG_20_18">#REF!</definedName>
    <definedName name="SG_20_19">#REF!</definedName>
    <definedName name="SG_20_20">#REF!</definedName>
    <definedName name="SG_20_21">#REF!</definedName>
    <definedName name="SG_20_22">#REF!</definedName>
    <definedName name="SG_20_23">#REF!</definedName>
    <definedName name="SG_20_24">#REF!</definedName>
    <definedName name="SG_20_25">#REF!</definedName>
    <definedName name="SG_21_01">#REF!</definedName>
    <definedName name="SG_21_02">#REF!</definedName>
    <definedName name="SG_21_03">#REF!</definedName>
    <definedName name="SG_21_04">#REF!</definedName>
    <definedName name="SG_21_05">#REF!</definedName>
    <definedName name="SG_21_06">#REF!</definedName>
    <definedName name="SG_21_07">#REF!</definedName>
    <definedName name="SG_21_08">#REF!</definedName>
    <definedName name="SG_21_09">#REF!</definedName>
    <definedName name="SG_21_10">#REF!</definedName>
    <definedName name="SG_21_11">#REF!</definedName>
    <definedName name="SG_21_12">#REF!</definedName>
    <definedName name="SG_21_13">#REF!</definedName>
    <definedName name="SG_21_14">#REF!</definedName>
    <definedName name="SG_21_15">#REF!</definedName>
    <definedName name="SG_21_16">#REF!</definedName>
    <definedName name="SG_21_17">#REF!</definedName>
    <definedName name="SG_21_18">#REF!</definedName>
    <definedName name="SG_21_19">#REF!</definedName>
    <definedName name="SG_21_20">#REF!</definedName>
    <definedName name="SG_21_21">#REF!</definedName>
    <definedName name="SG_21_22">#REF!</definedName>
    <definedName name="SG_21_23">#REF!</definedName>
    <definedName name="SG_21_24">#REF!</definedName>
    <definedName name="SG_21_25">#REF!</definedName>
    <definedName name="SG_22_01">#REF!</definedName>
    <definedName name="SG_22_02">#REF!</definedName>
    <definedName name="SG_22_03">#REF!</definedName>
    <definedName name="SG_22_04">#REF!</definedName>
    <definedName name="SG_22_05">#REF!</definedName>
    <definedName name="SG_22_06">#REF!</definedName>
    <definedName name="SG_22_07">#REF!</definedName>
    <definedName name="SG_22_08">#REF!</definedName>
    <definedName name="SG_22_09">#REF!</definedName>
    <definedName name="SG_22_10">#REF!</definedName>
    <definedName name="SG_22_11">#REF!</definedName>
    <definedName name="SG_22_12">#REF!</definedName>
    <definedName name="SG_22_13">#REF!</definedName>
    <definedName name="SG_22_14">#REF!</definedName>
    <definedName name="SG_22_15">#REF!</definedName>
    <definedName name="SG_22_16">#REF!</definedName>
    <definedName name="SG_22_17">#REF!</definedName>
    <definedName name="SG_22_18">#REF!</definedName>
    <definedName name="SG_22_19">#REF!</definedName>
    <definedName name="SG_22_20">#REF!</definedName>
    <definedName name="SG_22_21">#REF!</definedName>
    <definedName name="SG_22_22">#REF!</definedName>
    <definedName name="SG_22_23">#REF!</definedName>
    <definedName name="SG_22_24">#REF!</definedName>
    <definedName name="SG_22_25">#REF!</definedName>
    <definedName name="SG_23_01">#REF!</definedName>
    <definedName name="SG_23_02">#REF!</definedName>
    <definedName name="SG_23_03">#REF!</definedName>
    <definedName name="SG_23_04">#REF!</definedName>
    <definedName name="SG_23_05">#REF!</definedName>
    <definedName name="SG_23_06">#REF!</definedName>
    <definedName name="SG_23_07">#REF!</definedName>
    <definedName name="SG_23_08">#REF!</definedName>
    <definedName name="SG_23_09">#REF!</definedName>
    <definedName name="SG_23_10">#REF!</definedName>
    <definedName name="SG_23_11">#REF!</definedName>
    <definedName name="SG_23_12">#REF!</definedName>
    <definedName name="SG_23_13">#REF!</definedName>
    <definedName name="SG_23_14">#REF!</definedName>
    <definedName name="SG_23_15">#REF!</definedName>
    <definedName name="SG_23_16">#REF!</definedName>
    <definedName name="SG_23_17">#REF!</definedName>
    <definedName name="SG_23_18">#REF!</definedName>
    <definedName name="SG_23_19">#REF!</definedName>
    <definedName name="SG_23_20">#REF!</definedName>
    <definedName name="SG_23_21">#REF!</definedName>
    <definedName name="SG_23_22">#REF!</definedName>
    <definedName name="SG_23_23">#REF!</definedName>
    <definedName name="SG_23_24">#REF!</definedName>
    <definedName name="SG_23_25">#REF!</definedName>
    <definedName name="SG_24_01">#REF!</definedName>
    <definedName name="SG_24_02">#REF!</definedName>
    <definedName name="SG_24_03">#REF!</definedName>
    <definedName name="SG_24_04">#REF!</definedName>
    <definedName name="SG_24_05">#REF!</definedName>
    <definedName name="SG_24_06">#REF!</definedName>
    <definedName name="SG_24_07">#REF!</definedName>
    <definedName name="SG_24_08">#REF!</definedName>
    <definedName name="SG_24_09">#REF!</definedName>
    <definedName name="SG_24_10">#REF!</definedName>
    <definedName name="SG_24_11">#REF!</definedName>
    <definedName name="SG_24_12">#REF!</definedName>
    <definedName name="SG_24_13">#REF!</definedName>
    <definedName name="SG_24_14">#REF!</definedName>
    <definedName name="SG_24_15">#REF!</definedName>
    <definedName name="SG_24_16">#REF!</definedName>
    <definedName name="SG_24_17">#REF!</definedName>
    <definedName name="SG_24_18">#REF!</definedName>
    <definedName name="SG_24_19">#REF!</definedName>
    <definedName name="SG_24_20">#REF!</definedName>
    <definedName name="SG_24_21">#REF!</definedName>
    <definedName name="SG_24_22">#REF!</definedName>
    <definedName name="SG_24_23">#REF!</definedName>
    <definedName name="SG_24_24">#REF!</definedName>
    <definedName name="SG_24_25">#REF!</definedName>
    <definedName name="SG_25_01">#REF!</definedName>
    <definedName name="SG_25_02">#REF!</definedName>
    <definedName name="SG_25_03">#REF!</definedName>
    <definedName name="SG_25_04">#REF!</definedName>
    <definedName name="SG_25_05">#REF!</definedName>
    <definedName name="SG_25_06">#REF!</definedName>
    <definedName name="SG_25_07">#REF!</definedName>
    <definedName name="SG_25_08">#REF!</definedName>
    <definedName name="SG_25_09">#REF!</definedName>
    <definedName name="SG_25_10">#REF!</definedName>
    <definedName name="SG_25_11">#REF!</definedName>
    <definedName name="SG_25_12">#REF!</definedName>
    <definedName name="SG_25_13">#REF!</definedName>
    <definedName name="SG_25_14">#REF!</definedName>
    <definedName name="SG_25_15">#REF!</definedName>
    <definedName name="SG_25_16">#REF!</definedName>
    <definedName name="SG_25_17">#REF!</definedName>
    <definedName name="SG_25_18">#REF!</definedName>
    <definedName name="SG_25_19">#REF!</definedName>
    <definedName name="SG_25_20">#REF!</definedName>
    <definedName name="SG_25_21">#REF!</definedName>
    <definedName name="SG_25_22">#REF!</definedName>
    <definedName name="SG_25_23">#REF!</definedName>
    <definedName name="SG_25_24">#REF!</definedName>
    <definedName name="SG_25_25">#REF!</definedName>
    <definedName name="sinal">#REF!</definedName>
    <definedName name="SINALI">#REF!</definedName>
    <definedName name="sinaliz_vert">#REF!</definedName>
    <definedName name="SM">#REF!</definedName>
    <definedName name="Sorriso">#REF!</definedName>
    <definedName name="SS" localSheetId="4" hidden="1">{#N/A,#N/A,FALSE,"MO (2)"}</definedName>
    <definedName name="SS" hidden="1">{#N/A,#N/A,FALSE,"MO (2)"}</definedName>
    <definedName name="SS_1" localSheetId="4" hidden="1">{#N/A,#N/A,FALSE,"MO (2)"}</definedName>
    <definedName name="SS_1" hidden="1">{#N/A,#N/A,FALSE,"MO (2)"}</definedName>
    <definedName name="SSS" localSheetId="4" hidden="1">{#N/A,#N/A,FALSE,"MO (2)"}</definedName>
    <definedName name="SSS" hidden="1">{#N/A,#N/A,FALSE,"MO (2)"}</definedName>
    <definedName name="SSS_1" localSheetId="4" hidden="1">{#N/A,#N/A,FALSE,"MO (2)"}</definedName>
    <definedName name="SSS_1" hidden="1">{#N/A,#N/A,FALSE,"MO (2)"}</definedName>
    <definedName name="sssss">#REF!</definedName>
    <definedName name="subtrec">#REF!</definedName>
    <definedName name="subtrech">#REF!</definedName>
    <definedName name="T">#REF!</definedName>
    <definedName name="tabela">#REF!</definedName>
    <definedName name="tabela_de_mão_de_obra">[1]RELATÓRIO!$A$2:$C$16</definedName>
    <definedName name="tabela_de_materiais">[1]RELATÓRIO!$A$1:$D$188</definedName>
    <definedName name="TABELA1">#REF!</definedName>
    <definedName name="tachinhas">#REF!</definedName>
    <definedName name="tachões">#REF!</definedName>
    <definedName name="Tanque_lavar_roupa">#REF!</definedName>
    <definedName name="Tanque_premoldado">#REF!</definedName>
    <definedName name="taxa_cap">#REF!</definedName>
    <definedName name="TCC4T">#REF!</definedName>
    <definedName name="TEA">#REF!</definedName>
    <definedName name="ter">#REF!</definedName>
    <definedName name="terra">#REF!</definedName>
    <definedName name="Terra2">#REF!</definedName>
    <definedName name="teste">#REF!</definedName>
    <definedName name="teste1">#REF!</definedName>
    <definedName name="teste2">#REF!</definedName>
    <definedName name="teste3">#REF!</definedName>
    <definedName name="_xlnm.Print_Titles" localSheetId="5">'ABC '!$2:$14</definedName>
    <definedName name="_xlnm.Print_Titles" localSheetId="2">CCU!$2:$10</definedName>
    <definedName name="_xlnm.Print_Titles" localSheetId="1">MC!$2:$13</definedName>
    <definedName name="_xlnm.Print_Titles" localSheetId="0">ORC!$2:$13</definedName>
    <definedName name="tmat" localSheetId="4">[1]RELATÓRIO!#REF!</definedName>
    <definedName name="tmat">[1]RELATÓRIO!#REF!</definedName>
    <definedName name="TOTAL" localSheetId="4">#REF!</definedName>
    <definedName name="TOTAL">#REF!</definedName>
    <definedName name="TOTAL_GERAL">#REF!</definedName>
    <definedName name="TOTAL_RESUMO">#REF!</definedName>
    <definedName name="TotalEventos" localSheetId="4">SUM(CFF!TotalPorEvento)</definedName>
    <definedName name="TotalEventos">SUM(TotalPorEvento)</definedName>
    <definedName name="TotalPorEvento" localSheetId="4">#REF!:OFFSET(#REF!,-1,0)</definedName>
    <definedName name="TotalPorEvento">#REF!:OFFSET(#REF!,-1,0)</definedName>
    <definedName name="totee_3">#REF!</definedName>
    <definedName name="totee1">#REF!</definedName>
    <definedName name="totee2">#REF!</definedName>
    <definedName name="TOTMAT_EE1">#REF!</definedName>
    <definedName name="TOTMAT_EE2">#REF!</definedName>
    <definedName name="TOTMAT_EE3">#REF!</definedName>
    <definedName name="TOTSER_EE1">#REF!</definedName>
    <definedName name="TOTSER_EE2">#REF!</definedName>
    <definedName name="TOTSER_EE3">#REF!</definedName>
    <definedName name="TRÂNS_SEG_EMISS2">#REF!</definedName>
    <definedName name="TRÂNS_SEG_EMISS3">#REF!</definedName>
    <definedName name="TRÂNS_SEGU">#REF!</definedName>
    <definedName name="TRÂNS_SEGURANÇA">#REF!</definedName>
    <definedName name="transp_massa">#REF!</definedName>
    <definedName name="Transportes">[29]Serviços!$A$3:$F$1403</definedName>
    <definedName name="TRAV_EMISS3_S" localSheetId="4">#REF!</definedName>
    <definedName name="TRAV_EMISS3_S">#REF!</definedName>
    <definedName name="trec" localSheetId="4">#REF!</definedName>
    <definedName name="trec">#REF!</definedName>
    <definedName name="trech" localSheetId="4">#REF!</definedName>
    <definedName name="trech">#REF!</definedName>
    <definedName name="TRECHO">'[8]DADOS DE ENTRADA CONCORRÊNCIA'!$B$16</definedName>
    <definedName name="TRECHO1">'[8]DADOS DE ENTRADA CONCORRÊNCIA'!$B$23</definedName>
    <definedName name="TRECHOA">#REF!</definedName>
    <definedName name="Trilhas">#REF!</definedName>
    <definedName name="ts">[1]RELATÓRIO!#REF!</definedName>
    <definedName name="TSD">#REF!</definedName>
    <definedName name="tsd.a">[12]TSD!#REF!</definedName>
    <definedName name="TSs" localSheetId="4">#REF!</definedName>
    <definedName name="TSs">#REF!</definedName>
    <definedName name="tss.a">[12]TSD!#REF!</definedName>
    <definedName name="ttra">[1]RELATÓRIO!#REF!</definedName>
    <definedName name="TUBO">#REF!</definedName>
    <definedName name="TUBOA">#REF!</definedName>
    <definedName name="TUNNELLINER">'[8]QUADRO 08 - COMPOSIÇÕES'!$H$569</definedName>
    <definedName name="vala.ca">#REF!</definedName>
    <definedName name="VAVRC">#REF!</definedName>
    <definedName name="Verga">#REF!</definedName>
    <definedName name="Vilmar12">#REF!</definedName>
    <definedName name="VOL_MASSA">#REF!</definedName>
    <definedName name="volsubl">#REF!</definedName>
    <definedName name="vvv" localSheetId="4" hidden="1">{#N/A,#N/A,FALSE,"MO (2)"}</definedName>
    <definedName name="vvv" hidden="1">{#N/A,#N/A,FALSE,"MO (2)"}</definedName>
    <definedName name="vvv_1" localSheetId="4" hidden="1">{#N/A,#N/A,FALSE,"MO (2)"}</definedName>
    <definedName name="vvv_1" hidden="1">{#N/A,#N/A,FALSE,"MO (2)"}</definedName>
    <definedName name="Waypoints">#REF!</definedName>
    <definedName name="WEN">#REF!</definedName>
    <definedName name="wrn.mo2." localSheetId="4" hidden="1">{#N/A,#N/A,FALSE,"MO (2)"}</definedName>
    <definedName name="wrn.mo2." hidden="1">{#N/A,#N/A,FALSE,"MO (2)"}</definedName>
    <definedName name="wrn.mo2._1" localSheetId="4" hidden="1">{#N/A,#N/A,FALSE,"MO (2)"}</definedName>
    <definedName name="wrn.mo2._1" hidden="1">{#N/A,#N/A,FALSE,"MO (2)"}</definedName>
    <definedName name="wrn.Orçamento." localSheetId="4" hidden="1">{#N/A,#N/A,FALSE,"Planilha";#N/A,#N/A,FALSE,"Resumo";#N/A,#N/A,FALSE,"Fisico";#N/A,#N/A,FALSE,"Financeiro";#N/A,#N/A,FALSE,"Financeiro"}</definedName>
    <definedName name="wrn.Orçamento." hidden="1">{#N/A,#N/A,FALSE,"Planilha";#N/A,#N/A,FALSE,"Resumo";#N/A,#N/A,FALSE,"Fisico";#N/A,#N/A,FALSE,"Financeiro";#N/A,#N/A,FALSE,"Financeiro"}</definedName>
    <definedName name="wrn.relext." localSheetId="4" hidden="1">{#N/A,#N/A,TRUE,"Plan1"}</definedName>
    <definedName name="wrn.relext." hidden="1">{#N/A,#N/A,TRUE,"Plan1"}</definedName>
    <definedName name="wrn.relext._1" localSheetId="4" hidden="1">{#N/A,#N/A,TRUE,"Plan1"}</definedName>
    <definedName name="wrn.relext._1" hidden="1">{#N/A,#N/A,TRUE,"Plan1"}</definedName>
    <definedName name="xxxxxxxx">#REF!</definedName>
    <definedName name="z" localSheetId="4" hidden="1">{#N/A,#N/A,FALSE,"MO (2)"}</definedName>
    <definedName name="z" hidden="1">{#N/A,#N/A,FALSE,"MO (2)"}</definedName>
    <definedName name="z_1" localSheetId="4" hidden="1">{#N/A,#N/A,FALSE,"MO (2)"}</definedName>
    <definedName name="z_1" hidden="1">{#N/A,#N/A,FALSE,"MO (2)"}</definedName>
    <definedName name="zaza" localSheetId="4" hidden="1">{#N/A,#N/A,FALSE,"MO (2)"}</definedName>
    <definedName name="zaza" hidden="1">{#N/A,#N/A,FALSE,"MO (2)"}</definedName>
    <definedName name="zaza_1" localSheetId="4" hidden="1">{#N/A,#N/A,FALSE,"MO (2)"}</definedName>
    <definedName name="zaza_1" hidden="1">{#N/A,#N/A,FALSE,"MO (2)"}</definedName>
    <definedName name="zeni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23" l="1"/>
  <c r="H16" i="23"/>
  <c r="H17" i="23"/>
  <c r="H18" i="23"/>
  <c r="H19" i="23"/>
  <c r="H20" i="23"/>
  <c r="H21" i="23"/>
  <c r="H22" i="23"/>
  <c r="H23" i="23"/>
  <c r="H24" i="23"/>
  <c r="P65" i="27"/>
  <c r="O65" i="27"/>
  <c r="N65" i="27"/>
  <c r="M65" i="27"/>
  <c r="L65" i="27"/>
  <c r="K65" i="27"/>
  <c r="J65" i="27"/>
  <c r="I65" i="27"/>
  <c r="H65" i="27"/>
  <c r="G65" i="27"/>
  <c r="F65" i="27"/>
  <c r="E65" i="27"/>
  <c r="D256" i="28"/>
  <c r="F256" i="28" s="1"/>
  <c r="G149" i="23"/>
  <c r="G150" i="23"/>
  <c r="H150" i="23"/>
  <c r="F150" i="23"/>
  <c r="E150" i="23"/>
  <c r="H149" i="23"/>
  <c r="I149" i="23" s="1"/>
  <c r="F149" i="23"/>
  <c r="E149" i="23"/>
  <c r="D256" i="20"/>
  <c r="L223" i="30" l="1"/>
  <c r="J26" i="30" s="1"/>
  <c r="E256" i="28"/>
  <c r="I150" i="23"/>
  <c r="E256" i="20"/>
  <c r="F256" i="20"/>
  <c r="D253" i="28"/>
  <c r="E253" i="28" s="1"/>
  <c r="D250" i="28"/>
  <c r="E250" i="28" s="1"/>
  <c r="D249" i="28"/>
  <c r="F249" i="28" s="1"/>
  <c r="D248" i="28"/>
  <c r="E248" i="28" s="1"/>
  <c r="D247" i="28"/>
  <c r="F247" i="28" s="1"/>
  <c r="D246" i="28"/>
  <c r="E246" i="28" s="1"/>
  <c r="D245" i="28"/>
  <c r="F245" i="28" s="1"/>
  <c r="D244" i="28"/>
  <c r="E244" i="28" s="1"/>
  <c r="D243" i="28"/>
  <c r="F243" i="28" s="1"/>
  <c r="D242" i="28"/>
  <c r="E242" i="28" s="1"/>
  <c r="D241" i="28"/>
  <c r="F241" i="28" s="1"/>
  <c r="D240" i="28"/>
  <c r="E240" i="28" s="1"/>
  <c r="D239" i="28"/>
  <c r="F239" i="28" s="1"/>
  <c r="D238" i="28"/>
  <c r="E238" i="28" s="1"/>
  <c r="D237" i="28"/>
  <c r="F237" i="28" s="1"/>
  <c r="D236" i="28"/>
  <c r="E236" i="28" s="1"/>
  <c r="D235" i="28"/>
  <c r="F235" i="28" s="1"/>
  <c r="D234" i="28"/>
  <c r="D233" i="28"/>
  <c r="F233" i="28" s="1"/>
  <c r="D232" i="28"/>
  <c r="D231" i="28"/>
  <c r="F231" i="28" s="1"/>
  <c r="D230" i="28"/>
  <c r="D229" i="28"/>
  <c r="F229" i="28" s="1"/>
  <c r="D228" i="28"/>
  <c r="D227" i="28"/>
  <c r="F227" i="28" s="1"/>
  <c r="D226" i="28"/>
  <c r="D225" i="28"/>
  <c r="F225" i="28" s="1"/>
  <c r="D224" i="28"/>
  <c r="D223" i="28"/>
  <c r="F223" i="28" s="1"/>
  <c r="D222" i="28"/>
  <c r="D221" i="28"/>
  <c r="F221" i="28" s="1"/>
  <c r="D220" i="28"/>
  <c r="D219" i="28"/>
  <c r="F219" i="28" s="1"/>
  <c r="D218" i="28"/>
  <c r="E217" i="28"/>
  <c r="D217" i="28"/>
  <c r="F217" i="28" s="1"/>
  <c r="D216" i="28"/>
  <c r="D215" i="28"/>
  <c r="F215" i="28" s="1"/>
  <c r="D214" i="28"/>
  <c r="D213" i="28"/>
  <c r="F213" i="28" s="1"/>
  <c r="D212" i="28"/>
  <c r="D211" i="28"/>
  <c r="F211" i="28" s="1"/>
  <c r="D210" i="28"/>
  <c r="D209" i="28"/>
  <c r="F209" i="28" s="1"/>
  <c r="D208" i="28"/>
  <c r="D207" i="28"/>
  <c r="F207" i="28" s="1"/>
  <c r="D206" i="28"/>
  <c r="D205" i="28"/>
  <c r="F205" i="28" s="1"/>
  <c r="D204" i="28"/>
  <c r="D203" i="28"/>
  <c r="F203" i="28" s="1"/>
  <c r="D202" i="28"/>
  <c r="D201" i="28"/>
  <c r="F201" i="28" s="1"/>
  <c r="D200" i="28"/>
  <c r="D199" i="28"/>
  <c r="F199" i="28" s="1"/>
  <c r="D198" i="28"/>
  <c r="D197" i="28"/>
  <c r="F197" i="28" s="1"/>
  <c r="D196" i="28"/>
  <c r="D195" i="28"/>
  <c r="F195" i="28" s="1"/>
  <c r="D194" i="28"/>
  <c r="D193" i="28"/>
  <c r="F193" i="28" s="1"/>
  <c r="D192" i="28"/>
  <c r="D191" i="28"/>
  <c r="F191" i="28" s="1"/>
  <c r="D190" i="28"/>
  <c r="D189" i="28"/>
  <c r="F189" i="28" s="1"/>
  <c r="D188" i="28"/>
  <c r="D187" i="28"/>
  <c r="F187" i="28" s="1"/>
  <c r="D186" i="28"/>
  <c r="D185" i="28"/>
  <c r="F185" i="28" s="1"/>
  <c r="D184" i="28"/>
  <c r="D183" i="28"/>
  <c r="F183" i="28" s="1"/>
  <c r="D182" i="28"/>
  <c r="D181" i="28"/>
  <c r="F181" i="28" s="1"/>
  <c r="D180" i="28"/>
  <c r="D179" i="28"/>
  <c r="F179" i="28" s="1"/>
  <c r="D178" i="28"/>
  <c r="D177" i="28"/>
  <c r="F177" i="28" s="1"/>
  <c r="D176" i="28"/>
  <c r="D175" i="28"/>
  <c r="F175" i="28" s="1"/>
  <c r="D174" i="28"/>
  <c r="D173" i="28"/>
  <c r="F173" i="28" s="1"/>
  <c r="D172" i="28"/>
  <c r="D169" i="28"/>
  <c r="F169" i="28" s="1"/>
  <c r="D168" i="28"/>
  <c r="E167" i="28"/>
  <c r="D167" i="28"/>
  <c r="F167" i="28" s="1"/>
  <c r="D166" i="28"/>
  <c r="E166" i="28" s="1"/>
  <c r="D165" i="28"/>
  <c r="F165" i="28" s="1"/>
  <c r="D164" i="28"/>
  <c r="E164" i="28" s="1"/>
  <c r="D163" i="28"/>
  <c r="F163" i="28" s="1"/>
  <c r="D162" i="28"/>
  <c r="F162" i="28" s="1"/>
  <c r="D161" i="28"/>
  <c r="E161" i="28" s="1"/>
  <c r="D160" i="28"/>
  <c r="F160" i="28" s="1"/>
  <c r="D159" i="28"/>
  <c r="D158" i="28"/>
  <c r="E158" i="28" s="1"/>
  <c r="D157" i="28"/>
  <c r="D156" i="28"/>
  <c r="F156" i="28" s="1"/>
  <c r="D155" i="28"/>
  <c r="D154" i="28"/>
  <c r="E154" i="28" s="1"/>
  <c r="D153" i="28"/>
  <c r="D152" i="28"/>
  <c r="E152" i="28" s="1"/>
  <c r="D151" i="28"/>
  <c r="F151" i="28" s="1"/>
  <c r="D150" i="28"/>
  <c r="D149" i="28"/>
  <c r="E149" i="28" s="1"/>
  <c r="D148" i="28"/>
  <c r="D147" i="28"/>
  <c r="E147" i="28" s="1"/>
  <c r="D146" i="28"/>
  <c r="D145" i="28"/>
  <c r="E145" i="28" s="1"/>
  <c r="D144" i="28"/>
  <c r="F144" i="28" s="1"/>
  <c r="D143" i="28"/>
  <c r="D142" i="28"/>
  <c r="D139" i="28"/>
  <c r="E139" i="28" s="1"/>
  <c r="D138" i="28"/>
  <c r="E138" i="28" s="1"/>
  <c r="D137" i="28"/>
  <c r="D136" i="28"/>
  <c r="E136" i="28" s="1"/>
  <c r="D135" i="28"/>
  <c r="F135" i="28" s="1"/>
  <c r="D134" i="28"/>
  <c r="E134" i="28" s="1"/>
  <c r="D133" i="28"/>
  <c r="D132" i="28"/>
  <c r="E132" i="28" s="1"/>
  <c r="D131" i="28"/>
  <c r="F131" i="28" s="1"/>
  <c r="D130" i="28"/>
  <c r="E130" i="28" s="1"/>
  <c r="D127" i="28"/>
  <c r="E127" i="28" s="1"/>
  <c r="D126" i="28"/>
  <c r="F126" i="28" s="1"/>
  <c r="D125" i="28"/>
  <c r="E125" i="28" s="1"/>
  <c r="D124" i="28"/>
  <c r="F124" i="28" s="1"/>
  <c r="D123" i="28"/>
  <c r="E123" i="28" s="1"/>
  <c r="D122" i="28"/>
  <c r="F122" i="28" s="1"/>
  <c r="D121" i="28"/>
  <c r="E121" i="28" s="1"/>
  <c r="D118" i="28"/>
  <c r="F118" i="28" s="1"/>
  <c r="D117" i="28"/>
  <c r="F117" i="28" s="1"/>
  <c r="D116" i="28"/>
  <c r="E116" i="28" s="1"/>
  <c r="D115" i="28"/>
  <c r="D114" i="28"/>
  <c r="F114" i="28" s="1"/>
  <c r="D113" i="28"/>
  <c r="F113" i="28" s="1"/>
  <c r="D112" i="28"/>
  <c r="F112" i="28" s="1"/>
  <c r="D111" i="28"/>
  <c r="F111" i="28" s="1"/>
  <c r="D110" i="28"/>
  <c r="D107" i="28"/>
  <c r="D106" i="28"/>
  <c r="D105" i="28"/>
  <c r="D104" i="28"/>
  <c r="E104" i="28" s="1"/>
  <c r="D103" i="28"/>
  <c r="F103" i="28" s="1"/>
  <c r="D102" i="28"/>
  <c r="D99" i="28"/>
  <c r="D98" i="28"/>
  <c r="F98" i="28" s="1"/>
  <c r="D97" i="28"/>
  <c r="F97" i="28" s="1"/>
  <c r="D96" i="28"/>
  <c r="E96" i="28" s="1"/>
  <c r="D93" i="28"/>
  <c r="D92" i="28"/>
  <c r="D91" i="28"/>
  <c r="D90" i="28"/>
  <c r="F90" i="28" s="1"/>
  <c r="D89" i="28"/>
  <c r="D88" i="28"/>
  <c r="E88" i="28" s="1"/>
  <c r="D87" i="28"/>
  <c r="F87" i="28" s="1"/>
  <c r="D86" i="28"/>
  <c r="E86" i="28" s="1"/>
  <c r="D83" i="28"/>
  <c r="E83" i="28" s="1"/>
  <c r="D82" i="28"/>
  <c r="E82" i="28" s="1"/>
  <c r="D81" i="28"/>
  <c r="E81" i="28" s="1"/>
  <c r="D80" i="28"/>
  <c r="F80" i="28" s="1"/>
  <c r="D79" i="28"/>
  <c r="E79" i="28" s="1"/>
  <c r="D78" i="28"/>
  <c r="E78" i="28" s="1"/>
  <c r="D77" i="28"/>
  <c r="D76" i="28"/>
  <c r="E76" i="28" s="1"/>
  <c r="D75" i="28"/>
  <c r="E75" i="28" s="1"/>
  <c r="D72" i="28"/>
  <c r="E72" i="28" s="1"/>
  <c r="D71" i="28"/>
  <c r="E71" i="28" s="1"/>
  <c r="D70" i="28"/>
  <c r="D69" i="28"/>
  <c r="F69" i="28" s="1"/>
  <c r="D68" i="28"/>
  <c r="E68" i="28" s="1"/>
  <c r="D67" i="28"/>
  <c r="F67" i="28" s="1"/>
  <c r="D66" i="28"/>
  <c r="E66" i="28" s="1"/>
  <c r="D63" i="28"/>
  <c r="F63" i="28" s="1"/>
  <c r="D62" i="28"/>
  <c r="F62" i="28" s="1"/>
  <c r="D61" i="28"/>
  <c r="D58" i="28"/>
  <c r="D55" i="28"/>
  <c r="E55" i="28" s="1"/>
  <c r="D54" i="28"/>
  <c r="E54" i="28" s="1"/>
  <c r="D53" i="28"/>
  <c r="D52" i="28"/>
  <c r="F52" i="28" s="1"/>
  <c r="D51" i="28"/>
  <c r="F51" i="28" s="1"/>
  <c r="D50" i="28"/>
  <c r="D49" i="28"/>
  <c r="E49" i="28" s="1"/>
  <c r="D48" i="28"/>
  <c r="E48" i="28" s="1"/>
  <c r="D47" i="28"/>
  <c r="E47" i="28" s="1"/>
  <c r="D46" i="28"/>
  <c r="E46" i="28" s="1"/>
  <c r="D45" i="28"/>
  <c r="D42" i="28"/>
  <c r="D41" i="28"/>
  <c r="E41" i="28" s="1"/>
  <c r="D40" i="28"/>
  <c r="E40" i="28" s="1"/>
  <c r="D39" i="28"/>
  <c r="F39" i="28" s="1"/>
  <c r="D38" i="28"/>
  <c r="D37" i="28"/>
  <c r="F37" i="28" s="1"/>
  <c r="D36" i="28"/>
  <c r="D35" i="28"/>
  <c r="F35" i="28" s="1"/>
  <c r="D34" i="28"/>
  <c r="D33" i="28"/>
  <c r="F33" i="28" s="1"/>
  <c r="D32" i="28"/>
  <c r="D31" i="28"/>
  <c r="F31" i="28" s="1"/>
  <c r="D28" i="28"/>
  <c r="D27" i="28"/>
  <c r="F27" i="28" s="1"/>
  <c r="D26" i="28"/>
  <c r="D25" i="28"/>
  <c r="E25" i="28" s="1"/>
  <c r="D24" i="28"/>
  <c r="D23" i="28"/>
  <c r="D22" i="28"/>
  <c r="D21" i="28"/>
  <c r="D20" i="28"/>
  <c r="D17" i="28"/>
  <c r="F17" i="28" s="1"/>
  <c r="D16" i="28"/>
  <c r="D15" i="28"/>
  <c r="F15" i="28" s="1"/>
  <c r="G113" i="23"/>
  <c r="H104" i="23" s="1"/>
  <c r="J185" i="30" l="1"/>
  <c r="J84" i="30"/>
  <c r="J27" i="30"/>
  <c r="J46" i="30"/>
  <c r="J85" i="30"/>
  <c r="J68" i="30"/>
  <c r="J157" i="30"/>
  <c r="J133" i="30"/>
  <c r="J71" i="30"/>
  <c r="J150" i="30"/>
  <c r="J30" i="30"/>
  <c r="J151" i="30"/>
  <c r="J15" i="30"/>
  <c r="K15" i="30" s="1"/>
  <c r="J217" i="30"/>
  <c r="J178" i="30"/>
  <c r="J193" i="30"/>
  <c r="J123" i="30"/>
  <c r="J45" i="30"/>
  <c r="J101" i="30"/>
  <c r="J128" i="30"/>
  <c r="J103" i="30"/>
  <c r="J177" i="30"/>
  <c r="J80" i="30"/>
  <c r="J205" i="30"/>
  <c r="J167" i="30"/>
  <c r="J55" i="30"/>
  <c r="J47" i="30"/>
  <c r="J88" i="30"/>
  <c r="J79" i="30"/>
  <c r="J97" i="30"/>
  <c r="J23" i="30"/>
  <c r="J113" i="30"/>
  <c r="J22" i="30"/>
  <c r="J112" i="30"/>
  <c r="J199" i="30"/>
  <c r="J209" i="30"/>
  <c r="J106" i="30"/>
  <c r="J111" i="30"/>
  <c r="J58" i="30"/>
  <c r="J115" i="30"/>
  <c r="J126" i="30"/>
  <c r="J20" i="30"/>
  <c r="J34" i="30"/>
  <c r="J17" i="30"/>
  <c r="J59" i="30"/>
  <c r="J35" i="30"/>
  <c r="J154" i="30"/>
  <c r="J134" i="30"/>
  <c r="J105" i="30"/>
  <c r="J50" i="30"/>
  <c r="J140" i="30"/>
  <c r="J196" i="30"/>
  <c r="J32" i="30"/>
  <c r="J18" i="30"/>
  <c r="J24" i="30"/>
  <c r="J98" i="30"/>
  <c r="J122" i="30"/>
  <c r="J219" i="30"/>
  <c r="J136" i="30"/>
  <c r="J156" i="30"/>
  <c r="J174" i="30"/>
  <c r="J160" i="30"/>
  <c r="J212" i="30"/>
  <c r="J176" i="30"/>
  <c r="J149" i="30"/>
  <c r="J218" i="30"/>
  <c r="J62" i="30"/>
  <c r="J220" i="30"/>
  <c r="J127" i="30"/>
  <c r="J41" i="30"/>
  <c r="J93" i="30"/>
  <c r="J107" i="30"/>
  <c r="J195" i="30"/>
  <c r="J146" i="30"/>
  <c r="J104" i="30"/>
  <c r="J63" i="30"/>
  <c r="J69" i="30"/>
  <c r="J155" i="30"/>
  <c r="J36" i="30"/>
  <c r="J125" i="30"/>
  <c r="J91" i="30"/>
  <c r="J201" i="30"/>
  <c r="J183" i="30"/>
  <c r="J52" i="30"/>
  <c r="J197" i="30"/>
  <c r="J189" i="30"/>
  <c r="J214" i="30"/>
  <c r="J65" i="30"/>
  <c r="J139" i="30"/>
  <c r="J148" i="30"/>
  <c r="J89" i="30"/>
  <c r="J19" i="30"/>
  <c r="J25" i="30"/>
  <c r="J221" i="30"/>
  <c r="J99" i="30"/>
  <c r="J119" i="30"/>
  <c r="J70" i="30"/>
  <c r="J118" i="30"/>
  <c r="J186" i="30"/>
  <c r="J210" i="30"/>
  <c r="J168" i="30"/>
  <c r="J37" i="30"/>
  <c r="J202" i="30"/>
  <c r="J131" i="30"/>
  <c r="J194" i="30"/>
  <c r="J143" i="30"/>
  <c r="J75" i="30"/>
  <c r="J147" i="30"/>
  <c r="J87" i="30"/>
  <c r="J206" i="30"/>
  <c r="J171" i="30"/>
  <c r="J90" i="30"/>
  <c r="J81" i="30"/>
  <c r="J216" i="30"/>
  <c r="J124" i="30"/>
  <c r="J179" i="30"/>
  <c r="J144" i="30"/>
  <c r="J204" i="30"/>
  <c r="J83" i="30"/>
  <c r="J77" i="30"/>
  <c r="J108" i="30"/>
  <c r="J142" i="30"/>
  <c r="J161" i="30"/>
  <c r="J137" i="30"/>
  <c r="J51" i="30"/>
  <c r="J175" i="30"/>
  <c r="J213" i="30"/>
  <c r="J170" i="30"/>
  <c r="J114" i="30"/>
  <c r="J42" i="30"/>
  <c r="J207" i="30"/>
  <c r="J54" i="30"/>
  <c r="J82" i="30"/>
  <c r="J222" i="30"/>
  <c r="J191" i="30"/>
  <c r="J48" i="30"/>
  <c r="J16" i="30"/>
  <c r="J130" i="30"/>
  <c r="J57" i="30"/>
  <c r="J184" i="30"/>
  <c r="J129" i="30"/>
  <c r="J163" i="30"/>
  <c r="J165" i="30"/>
  <c r="J121" i="30"/>
  <c r="J66" i="30"/>
  <c r="J73" i="30"/>
  <c r="J203" i="30"/>
  <c r="J60" i="30"/>
  <c r="J164" i="30"/>
  <c r="J187" i="30"/>
  <c r="J29" i="30"/>
  <c r="J117" i="30"/>
  <c r="J135" i="30"/>
  <c r="J200" i="30"/>
  <c r="J172" i="30"/>
  <c r="J44" i="30"/>
  <c r="J182" i="30"/>
  <c r="J67" i="30"/>
  <c r="J152" i="30"/>
  <c r="J96" i="30"/>
  <c r="J86" i="30"/>
  <c r="J61" i="30"/>
  <c r="J74" i="30"/>
  <c r="J102" i="30"/>
  <c r="J38" i="30"/>
  <c r="J192" i="30"/>
  <c r="J76" i="30"/>
  <c r="J31" i="30"/>
  <c r="J145" i="30"/>
  <c r="J158" i="30"/>
  <c r="J141" i="30"/>
  <c r="J39" i="30"/>
  <c r="J49" i="30"/>
  <c r="J109" i="30"/>
  <c r="J153" i="30"/>
  <c r="J116" i="30"/>
  <c r="J173" i="30"/>
  <c r="J100" i="30"/>
  <c r="J53" i="30"/>
  <c r="J181" i="30"/>
  <c r="J110" i="30"/>
  <c r="J78" i="30"/>
  <c r="J162" i="30"/>
  <c r="J188" i="30"/>
  <c r="J120" i="30"/>
  <c r="J64" i="30"/>
  <c r="J132" i="30"/>
  <c r="J190" i="30"/>
  <c r="J56" i="30"/>
  <c r="J92" i="30"/>
  <c r="J138" i="30"/>
  <c r="J28" i="30"/>
  <c r="J72" i="30"/>
  <c r="J159" i="30"/>
  <c r="J21" i="30"/>
  <c r="J180" i="30"/>
  <c r="J208" i="30"/>
  <c r="J33" i="30"/>
  <c r="J215" i="30"/>
  <c r="J166" i="30"/>
  <c r="J211" i="30"/>
  <c r="J198" i="30"/>
  <c r="J169" i="30"/>
  <c r="J95" i="30"/>
  <c r="J43" i="30"/>
  <c r="J40" i="30"/>
  <c r="J94" i="30"/>
  <c r="F136" i="28"/>
  <c r="I151" i="23"/>
  <c r="K147" i="23" s="1"/>
  <c r="H256" i="20" s="1"/>
  <c r="F139" i="28"/>
  <c r="F164" i="28"/>
  <c r="F145" i="28"/>
  <c r="F166" i="28"/>
  <c r="E229" i="28"/>
  <c r="E114" i="28"/>
  <c r="F76" i="28"/>
  <c r="E35" i="28"/>
  <c r="E63" i="28"/>
  <c r="E97" i="28"/>
  <c r="E131" i="28"/>
  <c r="E80" i="28"/>
  <c r="E118" i="28"/>
  <c r="F152" i="28"/>
  <c r="F47" i="28"/>
  <c r="E98" i="28"/>
  <c r="E124" i="28"/>
  <c r="F125" i="28"/>
  <c r="E135" i="28"/>
  <c r="F49" i="28"/>
  <c r="F81" i="28"/>
  <c r="F154" i="28"/>
  <c r="E223" i="28"/>
  <c r="E87" i="28"/>
  <c r="E237" i="28"/>
  <c r="F132" i="28"/>
  <c r="E27" i="28"/>
  <c r="E181" i="28"/>
  <c r="E241" i="28"/>
  <c r="E90" i="28"/>
  <c r="E112" i="28"/>
  <c r="E160" i="28"/>
  <c r="E193" i="28"/>
  <c r="E235" i="28"/>
  <c r="E205" i="28"/>
  <c r="F121" i="28"/>
  <c r="E67" i="28"/>
  <c r="E175" i="28"/>
  <c r="E245" i="28"/>
  <c r="F68" i="28"/>
  <c r="F104" i="28"/>
  <c r="E156" i="28"/>
  <c r="E162" i="28"/>
  <c r="E187" i="28"/>
  <c r="E163" i="28"/>
  <c r="E199" i="28"/>
  <c r="E239" i="28"/>
  <c r="F158" i="28"/>
  <c r="E211" i="28"/>
  <c r="E17" i="28"/>
  <c r="E52" i="28"/>
  <c r="E117" i="28"/>
  <c r="F138" i="28"/>
  <c r="E144" i="28"/>
  <c r="F147" i="28"/>
  <c r="E151" i="28"/>
  <c r="E169" i="28"/>
  <c r="E247" i="28"/>
  <c r="E69" i="28"/>
  <c r="E91" i="28"/>
  <c r="E148" i="28"/>
  <c r="E159" i="28"/>
  <c r="E179" i="28"/>
  <c r="E185" i="28"/>
  <c r="E191" i="28"/>
  <c r="E197" i="28"/>
  <c r="E203" i="28"/>
  <c r="E209" i="28"/>
  <c r="E215" i="28"/>
  <c r="E221" i="28"/>
  <c r="E227" i="28"/>
  <c r="E233" i="28"/>
  <c r="E243" i="28"/>
  <c r="F91" i="28"/>
  <c r="F148" i="28"/>
  <c r="F159" i="28"/>
  <c r="F41" i="28"/>
  <c r="F54" i="28"/>
  <c r="E249" i="28"/>
  <c r="F78" i="28"/>
  <c r="F82" i="28"/>
  <c r="E89" i="28"/>
  <c r="E93" i="28"/>
  <c r="E110" i="28"/>
  <c r="E126" i="28"/>
  <c r="E142" i="28"/>
  <c r="E146" i="28"/>
  <c r="E153" i="28"/>
  <c r="E157" i="28"/>
  <c r="E15" i="28"/>
  <c r="E50" i="28"/>
  <c r="F50" i="28"/>
  <c r="F72" i="28"/>
  <c r="F89" i="28"/>
  <c r="F93" i="28"/>
  <c r="F110" i="28"/>
  <c r="E133" i="28"/>
  <c r="E137" i="28"/>
  <c r="F142" i="28"/>
  <c r="F146" i="28"/>
  <c r="E150" i="28"/>
  <c r="F153" i="28"/>
  <c r="F157" i="28"/>
  <c r="E168" i="28"/>
  <c r="F133" i="28"/>
  <c r="F137" i="28"/>
  <c r="F150" i="28"/>
  <c r="F168" i="28"/>
  <c r="F25" i="28"/>
  <c r="F58" i="28"/>
  <c r="E103" i="28"/>
  <c r="E111" i="28"/>
  <c r="F116" i="28"/>
  <c r="F123" i="28"/>
  <c r="F130" i="28"/>
  <c r="E165" i="28"/>
  <c r="E177" i="28"/>
  <c r="E183" i="28"/>
  <c r="E189" i="28"/>
  <c r="E195" i="28"/>
  <c r="E201" i="28"/>
  <c r="E207" i="28"/>
  <c r="E213" i="28"/>
  <c r="E219" i="28"/>
  <c r="E225" i="28"/>
  <c r="E231" i="28"/>
  <c r="F253" i="28"/>
  <c r="E20" i="28"/>
  <c r="E23" i="28"/>
  <c r="E28" i="28"/>
  <c r="E33" i="28"/>
  <c r="F36" i="28"/>
  <c r="E39" i="28"/>
  <c r="E42" i="28"/>
  <c r="F22" i="28"/>
  <c r="F28" i="28"/>
  <c r="E36" i="28"/>
  <c r="F42" i="28"/>
  <c r="F86" i="28"/>
  <c r="E92" i="28"/>
  <c r="F92" i="28"/>
  <c r="E45" i="28"/>
  <c r="F115" i="28"/>
  <c r="E115" i="28"/>
  <c r="E16" i="28"/>
  <c r="F23" i="28"/>
  <c r="E26" i="28"/>
  <c r="F34" i="28"/>
  <c r="E37" i="28"/>
  <c r="F45" i="28"/>
  <c r="F16" i="28"/>
  <c r="F26" i="28"/>
  <c r="E34" i="28"/>
  <c r="F48" i="28"/>
  <c r="F105" i="28"/>
  <c r="E105" i="28"/>
  <c r="F55" i="28"/>
  <c r="E70" i="28"/>
  <c r="F70" i="28"/>
  <c r="F79" i="28"/>
  <c r="E99" i="28"/>
  <c r="F99" i="28"/>
  <c r="F71" i="28"/>
  <c r="F96" i="28"/>
  <c r="E106" i="28"/>
  <c r="F106" i="28"/>
  <c r="F32" i="28"/>
  <c r="E102" i="28"/>
  <c r="E107" i="28"/>
  <c r="E21" i="28"/>
  <c r="F21" i="28"/>
  <c r="F38" i="28"/>
  <c r="F24" i="28"/>
  <c r="E32" i="28"/>
  <c r="E38" i="28"/>
  <c r="F46" i="28"/>
  <c r="F88" i="28"/>
  <c r="F102" i="28"/>
  <c r="F107" i="28"/>
  <c r="F61" i="28"/>
  <c r="E61" i="28"/>
  <c r="F20" i="28"/>
  <c r="E31" i="28"/>
  <c r="F40" i="28"/>
  <c r="E24" i="28"/>
  <c r="E77" i="28"/>
  <c r="F77" i="28"/>
  <c r="F53" i="28"/>
  <c r="E53" i="28"/>
  <c r="E22" i="28"/>
  <c r="E58" i="28"/>
  <c r="E62" i="28"/>
  <c r="F66" i="28"/>
  <c r="F83" i="28"/>
  <c r="E113" i="28"/>
  <c r="F143" i="28"/>
  <c r="F155" i="28"/>
  <c r="E172" i="28"/>
  <c r="F172" i="28"/>
  <c r="E176" i="28"/>
  <c r="F176" i="28"/>
  <c r="E180" i="28"/>
  <c r="F180" i="28"/>
  <c r="E184" i="28"/>
  <c r="F184" i="28"/>
  <c r="E188" i="28"/>
  <c r="F188" i="28"/>
  <c r="E192" i="28"/>
  <c r="F192" i="28"/>
  <c r="E196" i="28"/>
  <c r="F196" i="28"/>
  <c r="E200" i="28"/>
  <c r="F200" i="28"/>
  <c r="E204" i="28"/>
  <c r="F204" i="28"/>
  <c r="E208" i="28"/>
  <c r="F208" i="28"/>
  <c r="E212" i="28"/>
  <c r="F212" i="28"/>
  <c r="E216" i="28"/>
  <c r="F216" i="28"/>
  <c r="E220" i="28"/>
  <c r="F220" i="28"/>
  <c r="E224" i="28"/>
  <c r="F224" i="28"/>
  <c r="E228" i="28"/>
  <c r="F228" i="28"/>
  <c r="E232" i="28"/>
  <c r="F232" i="28"/>
  <c r="E173" i="28"/>
  <c r="F149" i="28"/>
  <c r="F161" i="28"/>
  <c r="E174" i="28"/>
  <c r="F174" i="28"/>
  <c r="E178" i="28"/>
  <c r="F178" i="28"/>
  <c r="E182" i="28"/>
  <c r="F182" i="28"/>
  <c r="E186" i="28"/>
  <c r="F186" i="28"/>
  <c r="E190" i="28"/>
  <c r="F190" i="28"/>
  <c r="E194" i="28"/>
  <c r="F194" i="28"/>
  <c r="E198" i="28"/>
  <c r="F198" i="28"/>
  <c r="E202" i="28"/>
  <c r="F202" i="28"/>
  <c r="E206" i="28"/>
  <c r="F206" i="28"/>
  <c r="E210" i="28"/>
  <c r="F210" i="28"/>
  <c r="E214" i="28"/>
  <c r="F214" i="28"/>
  <c r="E218" i="28"/>
  <c r="F218" i="28"/>
  <c r="E222" i="28"/>
  <c r="F222" i="28"/>
  <c r="E226" i="28"/>
  <c r="F226" i="28"/>
  <c r="E230" i="28"/>
  <c r="F230" i="28"/>
  <c r="E234" i="28"/>
  <c r="F234" i="28"/>
  <c r="E51" i="28"/>
  <c r="F75" i="28"/>
  <c r="F127" i="28"/>
  <c r="E122" i="28"/>
  <c r="F134" i="28"/>
  <c r="E143" i="28"/>
  <c r="E155" i="28"/>
  <c r="F236" i="28"/>
  <c r="F238" i="28"/>
  <c r="F240" i="28"/>
  <c r="F242" i="28"/>
  <c r="F244" i="28"/>
  <c r="F246" i="28"/>
  <c r="F248" i="28"/>
  <c r="F250" i="28"/>
  <c r="P59" i="27"/>
  <c r="O59" i="27"/>
  <c r="N59" i="27"/>
  <c r="M59" i="27"/>
  <c r="L59" i="27"/>
  <c r="K59" i="27"/>
  <c r="J59" i="27"/>
  <c r="I59" i="27"/>
  <c r="H59" i="27"/>
  <c r="G59" i="27"/>
  <c r="F59" i="27"/>
  <c r="E59" i="27"/>
  <c r="P56" i="27"/>
  <c r="O56" i="27"/>
  <c r="N56" i="27"/>
  <c r="M56" i="27"/>
  <c r="L56" i="27"/>
  <c r="K56" i="27"/>
  <c r="J56" i="27"/>
  <c r="I56" i="27"/>
  <c r="H56" i="27"/>
  <c r="G56" i="27"/>
  <c r="F56" i="27"/>
  <c r="E56" i="27"/>
  <c r="P53" i="27"/>
  <c r="O53" i="27"/>
  <c r="E53" i="27"/>
  <c r="P50" i="27"/>
  <c r="O50" i="27"/>
  <c r="N50" i="27"/>
  <c r="M50" i="27"/>
  <c r="L50" i="27"/>
  <c r="K50" i="27"/>
  <c r="J50" i="27"/>
  <c r="I50" i="27"/>
  <c r="H50" i="27"/>
  <c r="G50" i="27"/>
  <c r="F50" i="27"/>
  <c r="E50" i="27"/>
  <c r="P47" i="27"/>
  <c r="O47" i="27"/>
  <c r="N47" i="27"/>
  <c r="M47" i="27"/>
  <c r="L47" i="27"/>
  <c r="K47" i="27"/>
  <c r="J47" i="27"/>
  <c r="I47" i="27"/>
  <c r="H47" i="27"/>
  <c r="G47" i="27"/>
  <c r="F47" i="27"/>
  <c r="E47" i="27"/>
  <c r="P44" i="27"/>
  <c r="O44" i="27"/>
  <c r="N44" i="27"/>
  <c r="M44" i="27"/>
  <c r="L44" i="27"/>
  <c r="K44" i="27"/>
  <c r="J44" i="27"/>
  <c r="I44" i="27"/>
  <c r="H44" i="27"/>
  <c r="G44" i="27"/>
  <c r="F44" i="27"/>
  <c r="E44" i="27"/>
  <c r="P41" i="27"/>
  <c r="O41" i="27"/>
  <c r="E41" i="27"/>
  <c r="P38" i="27"/>
  <c r="O38" i="27"/>
  <c r="N38" i="27"/>
  <c r="M38" i="27"/>
  <c r="L38" i="27"/>
  <c r="K38" i="27"/>
  <c r="J38" i="27"/>
  <c r="I38" i="27"/>
  <c r="H38" i="27"/>
  <c r="G38" i="27"/>
  <c r="F38" i="27"/>
  <c r="E38" i="27"/>
  <c r="P35" i="27"/>
  <c r="O35" i="27"/>
  <c r="N35" i="27"/>
  <c r="M35" i="27"/>
  <c r="L35" i="27"/>
  <c r="K35" i="27"/>
  <c r="J35" i="27"/>
  <c r="I35" i="27"/>
  <c r="H35" i="27"/>
  <c r="G35" i="27"/>
  <c r="F35" i="27"/>
  <c r="E35" i="27"/>
  <c r="P32" i="27"/>
  <c r="O32" i="27"/>
  <c r="N32" i="27"/>
  <c r="M32" i="27"/>
  <c r="L32" i="27"/>
  <c r="K32" i="27"/>
  <c r="J32" i="27"/>
  <c r="I32" i="27"/>
  <c r="H32" i="27"/>
  <c r="G32" i="27"/>
  <c r="F32" i="27"/>
  <c r="E32" i="27"/>
  <c r="P29" i="27"/>
  <c r="O29" i="27"/>
  <c r="E29" i="27"/>
  <c r="N62" i="27"/>
  <c r="M62" i="27"/>
  <c r="L62" i="27"/>
  <c r="K62" i="27"/>
  <c r="J62" i="27"/>
  <c r="I62" i="27"/>
  <c r="H62" i="27"/>
  <c r="G62" i="27"/>
  <c r="N26" i="27"/>
  <c r="M26" i="27"/>
  <c r="L26" i="27"/>
  <c r="K26" i="27"/>
  <c r="J26" i="27"/>
  <c r="I26" i="27"/>
  <c r="H26" i="27"/>
  <c r="G26" i="27"/>
  <c r="N23" i="27"/>
  <c r="M23" i="27"/>
  <c r="L23" i="27"/>
  <c r="K23" i="27"/>
  <c r="J23" i="27"/>
  <c r="I23" i="27"/>
  <c r="H23" i="27"/>
  <c r="G23" i="27"/>
  <c r="N20" i="27"/>
  <c r="M20" i="27"/>
  <c r="L20" i="27"/>
  <c r="K20" i="27"/>
  <c r="J20" i="27"/>
  <c r="I20" i="27"/>
  <c r="H20" i="27"/>
  <c r="G20" i="27"/>
  <c r="N14" i="27"/>
  <c r="M14" i="27"/>
  <c r="L14" i="27"/>
  <c r="K14" i="27"/>
  <c r="J14" i="27"/>
  <c r="I14" i="27"/>
  <c r="H14" i="27"/>
  <c r="G14" i="27"/>
  <c r="P62" i="27"/>
  <c r="O62" i="27"/>
  <c r="F62" i="27"/>
  <c r="E62" i="27"/>
  <c r="P26" i="27"/>
  <c r="O26" i="27"/>
  <c r="F26" i="27"/>
  <c r="E26" i="27"/>
  <c r="P23" i="27"/>
  <c r="O23" i="27"/>
  <c r="F23" i="27"/>
  <c r="E23" i="27"/>
  <c r="P20" i="27"/>
  <c r="O20" i="27"/>
  <c r="F20" i="27"/>
  <c r="E20" i="27"/>
  <c r="P17" i="27"/>
  <c r="O17" i="27"/>
  <c r="E17" i="27"/>
  <c r="P14" i="27"/>
  <c r="O14" i="27"/>
  <c r="F14" i="27"/>
  <c r="E14" i="27"/>
  <c r="K16" i="30" l="1"/>
  <c r="K17" i="30" s="1"/>
  <c r="K18" i="30" s="1"/>
  <c r="K19" i="30" s="1"/>
  <c r="K20" i="30" s="1"/>
  <c r="K21" i="30" s="1"/>
  <c r="K22" i="30" s="1"/>
  <c r="K23" i="30" s="1"/>
  <c r="K24" i="30" s="1"/>
  <c r="K25" i="30" s="1"/>
  <c r="K26" i="30" s="1"/>
  <c r="K27" i="30" s="1"/>
  <c r="K28" i="30" s="1"/>
  <c r="K29" i="30" s="1"/>
  <c r="K30" i="30" s="1"/>
  <c r="K31" i="30" s="1"/>
  <c r="K32" i="30" s="1"/>
  <c r="K33" i="30" s="1"/>
  <c r="K34" i="30" s="1"/>
  <c r="K35" i="30" s="1"/>
  <c r="K36" i="30" s="1"/>
  <c r="K37" i="30" s="1"/>
  <c r="K38" i="30" s="1"/>
  <c r="K39" i="30" s="1"/>
  <c r="K40" i="30" s="1"/>
  <c r="K41" i="30" s="1"/>
  <c r="K42" i="30" s="1"/>
  <c r="K43" i="30" s="1"/>
  <c r="K44" i="30" s="1"/>
  <c r="K45" i="30" s="1"/>
  <c r="K46" i="30" s="1"/>
  <c r="K47" i="30" s="1"/>
  <c r="K48" i="30" s="1"/>
  <c r="K49" i="30" s="1"/>
  <c r="K50" i="30" s="1"/>
  <c r="K51" i="30" s="1"/>
  <c r="K52" i="30" s="1"/>
  <c r="K53" i="30" s="1"/>
  <c r="K54" i="30" s="1"/>
  <c r="K55" i="30" s="1"/>
  <c r="K56" i="30" s="1"/>
  <c r="K57" i="30" s="1"/>
  <c r="K58" i="30" s="1"/>
  <c r="K59" i="30" s="1"/>
  <c r="K60" i="30" s="1"/>
  <c r="K61" i="30" s="1"/>
  <c r="K62" i="30" s="1"/>
  <c r="K63" i="30" s="1"/>
  <c r="K64" i="30" s="1"/>
  <c r="K65" i="30" s="1"/>
  <c r="K66" i="30" s="1"/>
  <c r="K67" i="30" s="1"/>
  <c r="K68" i="30" s="1"/>
  <c r="K69" i="30" s="1"/>
  <c r="K70" i="30" s="1"/>
  <c r="K71" i="30" s="1"/>
  <c r="K72" i="30" s="1"/>
  <c r="K73" i="30" s="1"/>
  <c r="K74" i="30" s="1"/>
  <c r="K75" i="30" s="1"/>
  <c r="K76" i="30" s="1"/>
  <c r="K77" i="30" s="1"/>
  <c r="K78" i="30" s="1"/>
  <c r="K79" i="30" s="1"/>
  <c r="K80" i="30" s="1"/>
  <c r="K81" i="30" s="1"/>
  <c r="K82" i="30" s="1"/>
  <c r="K83" i="30" s="1"/>
  <c r="K84" i="30" s="1"/>
  <c r="K85" i="30" s="1"/>
  <c r="K86" i="30" s="1"/>
  <c r="K87" i="30" s="1"/>
  <c r="K88" i="30" s="1"/>
  <c r="K89" i="30" s="1"/>
  <c r="K90" i="30" s="1"/>
  <c r="K91" i="30" s="1"/>
  <c r="K92" i="30" s="1"/>
  <c r="K93" i="30" s="1"/>
  <c r="K94" i="30" s="1"/>
  <c r="K95" i="30" s="1"/>
  <c r="K96" i="30" s="1"/>
  <c r="K97" i="30" s="1"/>
  <c r="K98" i="30" s="1"/>
  <c r="K99" i="30" s="1"/>
  <c r="K100" i="30" s="1"/>
  <c r="K101" i="30" s="1"/>
  <c r="K102" i="30" s="1"/>
  <c r="K103" i="30" s="1"/>
  <c r="K104" i="30" s="1"/>
  <c r="K105" i="30" s="1"/>
  <c r="K106" i="30" s="1"/>
  <c r="K107" i="30" s="1"/>
  <c r="K108" i="30" s="1"/>
  <c r="K109" i="30" s="1"/>
  <c r="K110" i="30" s="1"/>
  <c r="K111" i="30" s="1"/>
  <c r="K112" i="30" s="1"/>
  <c r="K113" i="30" s="1"/>
  <c r="K114" i="30" s="1"/>
  <c r="K115" i="30" s="1"/>
  <c r="K116" i="30" s="1"/>
  <c r="K117" i="30" s="1"/>
  <c r="K118" i="30" s="1"/>
  <c r="K119" i="30" s="1"/>
  <c r="K120" i="30" s="1"/>
  <c r="K121" i="30" s="1"/>
  <c r="K122" i="30" s="1"/>
  <c r="K123" i="30" s="1"/>
  <c r="K124" i="30" s="1"/>
  <c r="K125" i="30" s="1"/>
  <c r="K126" i="30" s="1"/>
  <c r="K127" i="30" s="1"/>
  <c r="K128" i="30" s="1"/>
  <c r="K129" i="30" s="1"/>
  <c r="K130" i="30" s="1"/>
  <c r="K131" i="30" s="1"/>
  <c r="K132" i="30" s="1"/>
  <c r="K133" i="30" s="1"/>
  <c r="K134" i="30" s="1"/>
  <c r="K135" i="30" s="1"/>
  <c r="K136" i="30" s="1"/>
  <c r="K137" i="30" s="1"/>
  <c r="K138" i="30" s="1"/>
  <c r="K139" i="30" s="1"/>
  <c r="K140" i="30" s="1"/>
  <c r="K141" i="30" s="1"/>
  <c r="K142" i="30" s="1"/>
  <c r="K143" i="30" s="1"/>
  <c r="K144" i="30" s="1"/>
  <c r="K145" i="30" s="1"/>
  <c r="K146" i="30" s="1"/>
  <c r="K147" i="30" s="1"/>
  <c r="K148" i="30" s="1"/>
  <c r="K149" i="30" s="1"/>
  <c r="K150" i="30" s="1"/>
  <c r="K151" i="30" s="1"/>
  <c r="K152" i="30" s="1"/>
  <c r="K153" i="30" s="1"/>
  <c r="K154" i="30" s="1"/>
  <c r="K155" i="30" s="1"/>
  <c r="K156" i="30" s="1"/>
  <c r="K157" i="30" s="1"/>
  <c r="K158" i="30" s="1"/>
  <c r="K159" i="30" s="1"/>
  <c r="K160" i="30" s="1"/>
  <c r="K161" i="30" s="1"/>
  <c r="K162" i="30" s="1"/>
  <c r="K163" i="30" s="1"/>
  <c r="K164" i="30" s="1"/>
  <c r="K165" i="30" s="1"/>
  <c r="K166" i="30" s="1"/>
  <c r="K167" i="30" s="1"/>
  <c r="K168" i="30" s="1"/>
  <c r="K169" i="30" s="1"/>
  <c r="K170" i="30" s="1"/>
  <c r="K171" i="30" s="1"/>
  <c r="K172" i="30" s="1"/>
  <c r="K173" i="30" s="1"/>
  <c r="K174" i="30" s="1"/>
  <c r="K175" i="30" s="1"/>
  <c r="K176" i="30" s="1"/>
  <c r="K177" i="30" s="1"/>
  <c r="K178" i="30" s="1"/>
  <c r="K179" i="30" s="1"/>
  <c r="K180" i="30" s="1"/>
  <c r="K181" i="30" s="1"/>
  <c r="K182" i="30" s="1"/>
  <c r="K183" i="30" s="1"/>
  <c r="K184" i="30" s="1"/>
  <c r="K185" i="30" s="1"/>
  <c r="K186" i="30" s="1"/>
  <c r="K187" i="30" s="1"/>
  <c r="K188" i="30" s="1"/>
  <c r="K189" i="30" s="1"/>
  <c r="K190" i="30" s="1"/>
  <c r="K191" i="30" s="1"/>
  <c r="K192" i="30" s="1"/>
  <c r="K193" i="30" s="1"/>
  <c r="K194" i="30" s="1"/>
  <c r="K195" i="30" s="1"/>
  <c r="K196" i="30" s="1"/>
  <c r="K197" i="30" s="1"/>
  <c r="K198" i="30" s="1"/>
  <c r="K199" i="30" s="1"/>
  <c r="K200" i="30" s="1"/>
  <c r="K201" i="30" s="1"/>
  <c r="K202" i="30" s="1"/>
  <c r="K203" i="30" s="1"/>
  <c r="K204" i="30" s="1"/>
  <c r="K205" i="30" s="1"/>
  <c r="K206" i="30" s="1"/>
  <c r="K207" i="30" s="1"/>
  <c r="K208" i="30" s="1"/>
  <c r="K209" i="30" s="1"/>
  <c r="K210" i="30" s="1"/>
  <c r="K211" i="30" s="1"/>
  <c r="K212" i="30" s="1"/>
  <c r="K213" i="30" s="1"/>
  <c r="K214" i="30" s="1"/>
  <c r="K215" i="30" s="1"/>
  <c r="K216" i="30" s="1"/>
  <c r="K217" i="30" s="1"/>
  <c r="K218" i="30" s="1"/>
  <c r="K219" i="30" s="1"/>
  <c r="K220" i="30" s="1"/>
  <c r="K221" i="30" s="1"/>
  <c r="K222" i="30" s="1"/>
  <c r="H142" i="23"/>
  <c r="I142" i="23" s="1"/>
  <c r="F142" i="23"/>
  <c r="E142" i="23"/>
  <c r="H141" i="23"/>
  <c r="I141" i="23" s="1"/>
  <c r="F141" i="23"/>
  <c r="E141" i="23"/>
  <c r="H134" i="23"/>
  <c r="I134" i="23" s="1"/>
  <c r="F134" i="23"/>
  <c r="E134" i="23"/>
  <c r="H133" i="23"/>
  <c r="I133" i="23" s="1"/>
  <c r="F133" i="23"/>
  <c r="E133" i="23"/>
  <c r="H132" i="23"/>
  <c r="I132" i="23" s="1"/>
  <c r="F132" i="23"/>
  <c r="E132" i="23"/>
  <c r="H131" i="23"/>
  <c r="I131" i="23" s="1"/>
  <c r="F131" i="23"/>
  <c r="E131" i="23"/>
  <c r="H124" i="23"/>
  <c r="I124" i="23" s="1"/>
  <c r="F124" i="23"/>
  <c r="E124" i="23"/>
  <c r="H123" i="23"/>
  <c r="I123" i="23" s="1"/>
  <c r="F123" i="23"/>
  <c r="E123" i="23"/>
  <c r="H122" i="23"/>
  <c r="I122" i="23" s="1"/>
  <c r="F122" i="23"/>
  <c r="E122" i="23"/>
  <c r="H121" i="23"/>
  <c r="I121" i="23" s="1"/>
  <c r="F121" i="23"/>
  <c r="E121" i="23"/>
  <c r="H108" i="23"/>
  <c r="I108" i="23" s="1"/>
  <c r="F108" i="23"/>
  <c r="E108" i="23"/>
  <c r="H107" i="23"/>
  <c r="I107" i="23" s="1"/>
  <c r="F107" i="23"/>
  <c r="E107" i="23"/>
  <c r="H106" i="23"/>
  <c r="I106" i="23" s="1"/>
  <c r="F106" i="23"/>
  <c r="E106" i="23"/>
  <c r="H105" i="23"/>
  <c r="I105" i="23" s="1"/>
  <c r="F105" i="23"/>
  <c r="E105" i="23"/>
  <c r="I104" i="23"/>
  <c r="H97" i="23"/>
  <c r="I97" i="23" s="1"/>
  <c r="F97" i="23"/>
  <c r="E97" i="23"/>
  <c r="H96" i="23"/>
  <c r="I96" i="23" s="1"/>
  <c r="F96" i="23"/>
  <c r="E96" i="23"/>
  <c r="H95" i="23"/>
  <c r="I95" i="23" s="1"/>
  <c r="F95" i="23"/>
  <c r="E95" i="23"/>
  <c r="H94" i="23"/>
  <c r="I94" i="23" s="1"/>
  <c r="F94" i="23"/>
  <c r="E94" i="23"/>
  <c r="H93" i="23"/>
  <c r="I93" i="23" s="1"/>
  <c r="F93" i="23"/>
  <c r="E93" i="23"/>
  <c r="H92" i="23"/>
  <c r="I92" i="23" s="1"/>
  <c r="F92" i="23"/>
  <c r="E92" i="23"/>
  <c r="H91" i="23"/>
  <c r="I91" i="23" s="1"/>
  <c r="F91" i="23"/>
  <c r="E91" i="23"/>
  <c r="H84" i="23"/>
  <c r="I84" i="23" s="1"/>
  <c r="F84" i="23"/>
  <c r="E84" i="23"/>
  <c r="H83" i="23"/>
  <c r="I83" i="23" s="1"/>
  <c r="F83" i="23"/>
  <c r="E83" i="23"/>
  <c r="H82" i="23"/>
  <c r="I82" i="23" s="1"/>
  <c r="F82" i="23"/>
  <c r="E82" i="23"/>
  <c r="H81" i="23"/>
  <c r="I81" i="23" s="1"/>
  <c r="F81" i="23"/>
  <c r="E81" i="23"/>
  <c r="H80" i="23"/>
  <c r="I80" i="23" s="1"/>
  <c r="F80" i="23"/>
  <c r="E80" i="23"/>
  <c r="H79" i="23"/>
  <c r="I79" i="23" s="1"/>
  <c r="F79" i="23"/>
  <c r="E79" i="23"/>
  <c r="H78" i="23"/>
  <c r="I78" i="23" s="1"/>
  <c r="F78" i="23"/>
  <c r="E78" i="23"/>
  <c r="H71" i="23"/>
  <c r="I71" i="23" s="1"/>
  <c r="F71" i="23"/>
  <c r="E71" i="23"/>
  <c r="H70" i="23"/>
  <c r="I70" i="23" s="1"/>
  <c r="F70" i="23"/>
  <c r="E70" i="23"/>
  <c r="H69" i="23"/>
  <c r="I69" i="23" s="1"/>
  <c r="F69" i="23"/>
  <c r="E69" i="23"/>
  <c r="H68" i="23"/>
  <c r="I68" i="23" s="1"/>
  <c r="F68" i="23"/>
  <c r="E68" i="23"/>
  <c r="H67" i="23"/>
  <c r="I67" i="23" s="1"/>
  <c r="F67" i="23"/>
  <c r="E67" i="23"/>
  <c r="H66" i="23"/>
  <c r="I66" i="23" s="1"/>
  <c r="F66" i="23"/>
  <c r="E66" i="23"/>
  <c r="H65" i="23"/>
  <c r="I65" i="23" s="1"/>
  <c r="F65" i="23"/>
  <c r="E65" i="23"/>
  <c r="H58" i="23"/>
  <c r="I58" i="23" s="1"/>
  <c r="F58" i="23"/>
  <c r="E58" i="23"/>
  <c r="H57" i="23"/>
  <c r="I57" i="23" s="1"/>
  <c r="F57" i="23"/>
  <c r="E57" i="23"/>
  <c r="H56" i="23"/>
  <c r="I56" i="23" s="1"/>
  <c r="F56" i="23"/>
  <c r="E56" i="23"/>
  <c r="H55" i="23"/>
  <c r="I55" i="23" s="1"/>
  <c r="F55" i="23"/>
  <c r="E55" i="23"/>
  <c r="H54" i="23"/>
  <c r="I54" i="23" s="1"/>
  <c r="F54" i="23"/>
  <c r="E54" i="23"/>
  <c r="H53" i="23"/>
  <c r="I53" i="23" s="1"/>
  <c r="F53" i="23"/>
  <c r="E53" i="23"/>
  <c r="H52" i="23"/>
  <c r="I52" i="23" s="1"/>
  <c r="F52" i="23"/>
  <c r="E52" i="23"/>
  <c r="H51" i="23"/>
  <c r="I51" i="23" s="1"/>
  <c r="F51" i="23"/>
  <c r="E51" i="23"/>
  <c r="H50" i="23"/>
  <c r="I50" i="23" s="1"/>
  <c r="F50" i="23"/>
  <c r="E50" i="23"/>
  <c r="H49" i="23"/>
  <c r="I49" i="23" s="1"/>
  <c r="F49" i="23"/>
  <c r="E49" i="23"/>
  <c r="H48" i="23"/>
  <c r="I48" i="23" s="1"/>
  <c r="F48" i="23"/>
  <c r="E48" i="23"/>
  <c r="H41" i="23"/>
  <c r="I41" i="23" s="1"/>
  <c r="F41" i="23"/>
  <c r="E41" i="23"/>
  <c r="H40" i="23"/>
  <c r="I40" i="23" s="1"/>
  <c r="F40" i="23"/>
  <c r="E40" i="23"/>
  <c r="H39" i="23"/>
  <c r="I39" i="23" s="1"/>
  <c r="F39" i="23"/>
  <c r="E39" i="23"/>
  <c r="H38" i="23"/>
  <c r="I38" i="23" s="1"/>
  <c r="F38" i="23"/>
  <c r="E38" i="23"/>
  <c r="H37" i="23"/>
  <c r="I37" i="23" s="1"/>
  <c r="F37" i="23"/>
  <c r="E37" i="23"/>
  <c r="H36" i="23"/>
  <c r="I36" i="23" s="1"/>
  <c r="F36" i="23"/>
  <c r="E36" i="23"/>
  <c r="H35" i="23"/>
  <c r="I35" i="23" s="1"/>
  <c r="F35" i="23"/>
  <c r="E35" i="23"/>
  <c r="H34" i="23"/>
  <c r="I34" i="23" s="1"/>
  <c r="F34" i="23"/>
  <c r="E34" i="23"/>
  <c r="H33" i="23"/>
  <c r="I33" i="23" s="1"/>
  <c r="F33" i="23"/>
  <c r="E33" i="23"/>
  <c r="H32" i="23"/>
  <c r="I32" i="23" s="1"/>
  <c r="F32" i="23"/>
  <c r="E32" i="23"/>
  <c r="H31" i="23"/>
  <c r="I31" i="23" s="1"/>
  <c r="F31" i="23"/>
  <c r="E31" i="23"/>
  <c r="E18" i="23"/>
  <c r="F18" i="23"/>
  <c r="I18" i="23"/>
  <c r="E19" i="23"/>
  <c r="F19" i="23"/>
  <c r="I19" i="23"/>
  <c r="E20" i="23"/>
  <c r="F20" i="23"/>
  <c r="I20" i="23"/>
  <c r="E21" i="23"/>
  <c r="F21" i="23"/>
  <c r="I21" i="23"/>
  <c r="E22" i="23"/>
  <c r="F22" i="23"/>
  <c r="I22" i="23"/>
  <c r="E23" i="23"/>
  <c r="F23" i="23"/>
  <c r="I23" i="23"/>
  <c r="E24" i="23"/>
  <c r="F24" i="23"/>
  <c r="I24" i="23"/>
  <c r="D75" i="20"/>
  <c r="F75" i="20" s="1"/>
  <c r="D20" i="20"/>
  <c r="H20" i="20" s="1"/>
  <c r="D21" i="20"/>
  <c r="E21" i="20" s="1"/>
  <c r="D22" i="20"/>
  <c r="F22" i="20" s="1"/>
  <c r="D23" i="20"/>
  <c r="E23" i="20" s="1"/>
  <c r="D24" i="20"/>
  <c r="E24" i="20" s="1"/>
  <c r="D25" i="20"/>
  <c r="E25" i="20" s="1"/>
  <c r="D26" i="20"/>
  <c r="E26" i="20" s="1"/>
  <c r="D27" i="20"/>
  <c r="F27" i="20" s="1"/>
  <c r="D28" i="20"/>
  <c r="F28" i="20" s="1"/>
  <c r="D31" i="20"/>
  <c r="H31" i="20" s="1"/>
  <c r="D32" i="20"/>
  <c r="F32" i="20" s="1"/>
  <c r="D33" i="20"/>
  <c r="E33" i="20" s="1"/>
  <c r="D34" i="20"/>
  <c r="F34" i="20" s="1"/>
  <c r="D35" i="20"/>
  <c r="E35" i="20" s="1"/>
  <c r="D36" i="20"/>
  <c r="F36" i="20" s="1"/>
  <c r="D37" i="20"/>
  <c r="F37" i="20" s="1"/>
  <c r="D38" i="20"/>
  <c r="H38" i="20" s="1"/>
  <c r="D39" i="20"/>
  <c r="E39" i="20" s="1"/>
  <c r="D40" i="20"/>
  <c r="E40" i="20" s="1"/>
  <c r="D41" i="20"/>
  <c r="E41" i="20" s="1"/>
  <c r="D42" i="20"/>
  <c r="E42" i="20" s="1"/>
  <c r="D45" i="20"/>
  <c r="E45" i="20" s="1"/>
  <c r="D46" i="20"/>
  <c r="E46" i="20" s="1"/>
  <c r="D47" i="20"/>
  <c r="E47" i="20" s="1"/>
  <c r="D48" i="20"/>
  <c r="H48" i="20" s="1"/>
  <c r="D49" i="20"/>
  <c r="F49" i="20" s="1"/>
  <c r="D50" i="20"/>
  <c r="E50" i="20" s="1"/>
  <c r="D51" i="20"/>
  <c r="F51" i="20" s="1"/>
  <c r="D52" i="20"/>
  <c r="F52" i="20" s="1"/>
  <c r="D53" i="20"/>
  <c r="F53" i="20" s="1"/>
  <c r="D54" i="20"/>
  <c r="F54" i="20" s="1"/>
  <c r="D55" i="20"/>
  <c r="E55" i="20" s="1"/>
  <c r="D58" i="20"/>
  <c r="E58" i="20" s="1"/>
  <c r="D61" i="20"/>
  <c r="E61" i="20" s="1"/>
  <c r="D62" i="20"/>
  <c r="D63" i="20"/>
  <c r="D66" i="20"/>
  <c r="D67" i="20"/>
  <c r="H67" i="20" s="1"/>
  <c r="D68" i="20"/>
  <c r="E68" i="20" s="1"/>
  <c r="D69" i="20"/>
  <c r="H69" i="20" s="1"/>
  <c r="D70" i="20"/>
  <c r="E70" i="20" s="1"/>
  <c r="D71" i="20"/>
  <c r="F71" i="20" s="1"/>
  <c r="D72" i="20"/>
  <c r="F72" i="20" s="1"/>
  <c r="D76" i="20"/>
  <c r="H76" i="20" s="1"/>
  <c r="D77" i="20"/>
  <c r="E77" i="20" s="1"/>
  <c r="D78" i="20"/>
  <c r="E78" i="20" s="1"/>
  <c r="D79" i="20"/>
  <c r="E79" i="20" s="1"/>
  <c r="D80" i="20"/>
  <c r="D81" i="20"/>
  <c r="E81" i="20" s="1"/>
  <c r="D82" i="20"/>
  <c r="E82" i="20" s="1"/>
  <c r="D83" i="20"/>
  <c r="E83" i="20" s="1"/>
  <c r="D86" i="20"/>
  <c r="E86" i="20" s="1"/>
  <c r="D87" i="20"/>
  <c r="D88" i="20"/>
  <c r="E88" i="20" s="1"/>
  <c r="D89" i="20"/>
  <c r="E89" i="20" s="1"/>
  <c r="D90" i="20"/>
  <c r="E90" i="20" s="1"/>
  <c r="D91" i="20"/>
  <c r="E91" i="20" s="1"/>
  <c r="D92" i="20"/>
  <c r="H92" i="20" s="1"/>
  <c r="D93" i="20"/>
  <c r="E93" i="20" s="1"/>
  <c r="D96" i="20"/>
  <c r="H96" i="20" s="1"/>
  <c r="D97" i="20"/>
  <c r="E97" i="20" s="1"/>
  <c r="D98" i="20"/>
  <c r="D99" i="20"/>
  <c r="H99" i="20" s="1"/>
  <c r="D102" i="20"/>
  <c r="E102" i="20" s="1"/>
  <c r="D103" i="20"/>
  <c r="F103" i="20" s="1"/>
  <c r="D104" i="20"/>
  <c r="E104" i="20" s="1"/>
  <c r="D105" i="20"/>
  <c r="E105" i="20" s="1"/>
  <c r="D106" i="20"/>
  <c r="E106" i="20" s="1"/>
  <c r="D107" i="20"/>
  <c r="E107" i="20" s="1"/>
  <c r="D110" i="20"/>
  <c r="F110" i="20" s="1"/>
  <c r="D111" i="20"/>
  <c r="E111" i="20" s="1"/>
  <c r="D112" i="20"/>
  <c r="H112" i="20" s="1"/>
  <c r="D113" i="20"/>
  <c r="H113" i="20" s="1"/>
  <c r="D114" i="20"/>
  <c r="E114" i="20" s="1"/>
  <c r="D115" i="20"/>
  <c r="H115" i="20" s="1"/>
  <c r="D116" i="20"/>
  <c r="D117" i="20"/>
  <c r="H117" i="20" s="1"/>
  <c r="D118" i="20"/>
  <c r="H118" i="20" s="1"/>
  <c r="D121" i="20"/>
  <c r="E121" i="20" s="1"/>
  <c r="D122" i="20"/>
  <c r="H122" i="20" s="1"/>
  <c r="D123" i="20"/>
  <c r="D124" i="20"/>
  <c r="H124" i="20" s="1"/>
  <c r="D125" i="20"/>
  <c r="F125" i="20" s="1"/>
  <c r="D126" i="20"/>
  <c r="E126" i="20" s="1"/>
  <c r="D127" i="20"/>
  <c r="E127" i="20" s="1"/>
  <c r="D130" i="20"/>
  <c r="D131" i="20"/>
  <c r="E131" i="20" s="1"/>
  <c r="D132" i="20"/>
  <c r="F132" i="20" s="1"/>
  <c r="D133" i="20"/>
  <c r="E133" i="20" s="1"/>
  <c r="D134" i="20"/>
  <c r="H134" i="20" s="1"/>
  <c r="D135" i="20"/>
  <c r="H135" i="20" s="1"/>
  <c r="D136" i="20"/>
  <c r="F136" i="20" s="1"/>
  <c r="D137" i="20"/>
  <c r="H137" i="20" s="1"/>
  <c r="D138" i="20"/>
  <c r="D139" i="20"/>
  <c r="H139" i="20" s="1"/>
  <c r="D142" i="20"/>
  <c r="H142" i="20" s="1"/>
  <c r="D143" i="20"/>
  <c r="E143" i="20" s="1"/>
  <c r="D144" i="20"/>
  <c r="H144" i="20" s="1"/>
  <c r="D145" i="20"/>
  <c r="E145" i="20" s="1"/>
  <c r="D146" i="20"/>
  <c r="H146" i="20" s="1"/>
  <c r="D147" i="20"/>
  <c r="F147" i="20" s="1"/>
  <c r="D148" i="20"/>
  <c r="E148" i="20" s="1"/>
  <c r="D149" i="20"/>
  <c r="D150" i="20"/>
  <c r="E150" i="20" s="1"/>
  <c r="D151" i="20"/>
  <c r="F151" i="20" s="1"/>
  <c r="D152" i="20"/>
  <c r="E152" i="20" s="1"/>
  <c r="D153" i="20"/>
  <c r="D154" i="20"/>
  <c r="E154" i="20" s="1"/>
  <c r="D155" i="20"/>
  <c r="E155" i="20" s="1"/>
  <c r="D156" i="20"/>
  <c r="E156" i="20" s="1"/>
  <c r="D157" i="20"/>
  <c r="H157" i="20" s="1"/>
  <c r="D158" i="20"/>
  <c r="H158" i="20" s="1"/>
  <c r="D159" i="20"/>
  <c r="E159" i="20" s="1"/>
  <c r="D160" i="20"/>
  <c r="H160" i="20" s="1"/>
  <c r="D161" i="20"/>
  <c r="D162" i="20"/>
  <c r="H162" i="20" s="1"/>
  <c r="D163" i="20"/>
  <c r="H163" i="20" s="1"/>
  <c r="D164" i="20"/>
  <c r="E164" i="20" s="1"/>
  <c r="D165" i="20"/>
  <c r="E165" i="20" s="1"/>
  <c r="D166" i="20"/>
  <c r="H166" i="20" s="1"/>
  <c r="D167" i="20"/>
  <c r="H167" i="20" s="1"/>
  <c r="D168" i="20"/>
  <c r="H168" i="20" s="1"/>
  <c r="D169" i="20"/>
  <c r="E169" i="20" s="1"/>
  <c r="D172" i="20"/>
  <c r="E172" i="20" s="1"/>
  <c r="D173" i="20"/>
  <c r="E173" i="20" s="1"/>
  <c r="D174" i="20"/>
  <c r="E174" i="20" s="1"/>
  <c r="D175" i="20"/>
  <c r="H175" i="20" s="1"/>
  <c r="D176" i="20"/>
  <c r="D177" i="20"/>
  <c r="H177" i="20" s="1"/>
  <c r="D178" i="20"/>
  <c r="E178" i="20" s="1"/>
  <c r="D179" i="20"/>
  <c r="E179" i="20" s="1"/>
  <c r="D180" i="20"/>
  <c r="E180" i="20" s="1"/>
  <c r="D181" i="20"/>
  <c r="E181" i="20" s="1"/>
  <c r="D182" i="20"/>
  <c r="F182" i="20" s="1"/>
  <c r="D183" i="20"/>
  <c r="E183" i="20" s="1"/>
  <c r="D184" i="20"/>
  <c r="D185" i="20"/>
  <c r="H185" i="20" s="1"/>
  <c r="D186" i="20"/>
  <c r="E186" i="20" s="1"/>
  <c r="D187" i="20"/>
  <c r="E187" i="20" s="1"/>
  <c r="D188" i="20"/>
  <c r="D189" i="20"/>
  <c r="E189" i="20" s="1"/>
  <c r="D190" i="20"/>
  <c r="E190" i="20" s="1"/>
  <c r="D191" i="20"/>
  <c r="H191" i="20" s="1"/>
  <c r="D192" i="20"/>
  <c r="D193" i="20"/>
  <c r="H193" i="20" s="1"/>
  <c r="D194" i="20"/>
  <c r="F194" i="20" s="1"/>
  <c r="D195" i="20"/>
  <c r="E195" i="20" s="1"/>
  <c r="D196" i="20"/>
  <c r="E196" i="20" s="1"/>
  <c r="D197" i="20"/>
  <c r="E197" i="20" s="1"/>
  <c r="D198" i="20"/>
  <c r="E198" i="20" s="1"/>
  <c r="D199" i="20"/>
  <c r="E199" i="20" s="1"/>
  <c r="D200" i="20"/>
  <c r="D201" i="20"/>
  <c r="H201" i="20" s="1"/>
  <c r="D202" i="20"/>
  <c r="F202" i="20" s="1"/>
  <c r="D203" i="20"/>
  <c r="E203" i="20" s="1"/>
  <c r="D204" i="20"/>
  <c r="E204" i="20" s="1"/>
  <c r="D205" i="20"/>
  <c r="E205" i="20" s="1"/>
  <c r="D206" i="20"/>
  <c r="E206" i="20" s="1"/>
  <c r="D207" i="20"/>
  <c r="E207" i="20" s="1"/>
  <c r="D208" i="20"/>
  <c r="D209" i="20"/>
  <c r="H209" i="20" s="1"/>
  <c r="D210" i="20"/>
  <c r="F210" i="20" s="1"/>
  <c r="D211" i="20"/>
  <c r="E211" i="20" s="1"/>
  <c r="D212" i="20"/>
  <c r="E212" i="20" s="1"/>
  <c r="D213" i="20"/>
  <c r="E213" i="20" s="1"/>
  <c r="D214" i="20"/>
  <c r="E214" i="20" s="1"/>
  <c r="D215" i="20"/>
  <c r="E215" i="20" s="1"/>
  <c r="D216" i="20"/>
  <c r="D217" i="20"/>
  <c r="H217" i="20" s="1"/>
  <c r="D218" i="20"/>
  <c r="F218" i="20" s="1"/>
  <c r="D219" i="20"/>
  <c r="E219" i="20" s="1"/>
  <c r="D220" i="20"/>
  <c r="E220" i="20" s="1"/>
  <c r="D221" i="20"/>
  <c r="E221" i="20" s="1"/>
  <c r="D222" i="20"/>
  <c r="E222" i="20" s="1"/>
  <c r="D223" i="20"/>
  <c r="E223" i="20" s="1"/>
  <c r="D224" i="20"/>
  <c r="D225" i="20"/>
  <c r="H225" i="20" s="1"/>
  <c r="D226" i="20"/>
  <c r="E226" i="20" s="1"/>
  <c r="D227" i="20"/>
  <c r="E227" i="20" s="1"/>
  <c r="D228" i="20"/>
  <c r="E228" i="20" s="1"/>
  <c r="D229" i="20"/>
  <c r="E229" i="20" s="1"/>
  <c r="D230" i="20"/>
  <c r="H230" i="20" s="1"/>
  <c r="D231" i="20"/>
  <c r="F231" i="20" s="1"/>
  <c r="D232" i="20"/>
  <c r="D233" i="20"/>
  <c r="H233" i="20" s="1"/>
  <c r="D234" i="20"/>
  <c r="F234" i="20" s="1"/>
  <c r="D235" i="20"/>
  <c r="E235" i="20" s="1"/>
  <c r="D236" i="20"/>
  <c r="E236" i="20" s="1"/>
  <c r="D237" i="20"/>
  <c r="E237" i="20" s="1"/>
  <c r="D238" i="20"/>
  <c r="F238" i="20" s="1"/>
  <c r="D239" i="20"/>
  <c r="F239" i="20" s="1"/>
  <c r="D240" i="20"/>
  <c r="D241" i="20"/>
  <c r="H241" i="20" s="1"/>
  <c r="D242" i="20"/>
  <c r="E242" i="20" s="1"/>
  <c r="D243" i="20"/>
  <c r="E243" i="20" s="1"/>
  <c r="D244" i="20"/>
  <c r="E244" i="20" s="1"/>
  <c r="D245" i="20"/>
  <c r="E245" i="20" s="1"/>
  <c r="D246" i="20"/>
  <c r="H246" i="20" s="1"/>
  <c r="D247" i="20"/>
  <c r="F247" i="20" s="1"/>
  <c r="D248" i="20"/>
  <c r="D249" i="20"/>
  <c r="H249" i="20" s="1"/>
  <c r="D250" i="20"/>
  <c r="F250" i="20" s="1"/>
  <c r="D253" i="20"/>
  <c r="E253" i="20" s="1"/>
  <c r="D15" i="20"/>
  <c r="E15" i="20" s="1"/>
  <c r="D16" i="20"/>
  <c r="E16" i="20" s="1"/>
  <c r="D17" i="20"/>
  <c r="H17" i="20" s="1"/>
  <c r="E20" i="26"/>
  <c r="E23" i="26"/>
  <c r="E75" i="20" l="1"/>
  <c r="F235" i="20"/>
  <c r="F214" i="20"/>
  <c r="I143" i="23"/>
  <c r="K139" i="23" s="1"/>
  <c r="H253" i="20" s="1"/>
  <c r="I135" i="23"/>
  <c r="K129" i="23" s="1"/>
  <c r="H106" i="20" s="1"/>
  <c r="I125" i="23"/>
  <c r="K119" i="23" s="1"/>
  <c r="I109" i="23"/>
  <c r="K102" i="23" s="1"/>
  <c r="I98" i="23"/>
  <c r="K89" i="23" s="1"/>
  <c r="H83" i="20" s="1"/>
  <c r="I85" i="23"/>
  <c r="K76" i="23" s="1"/>
  <c r="I72" i="23"/>
  <c r="K63" i="23" s="1"/>
  <c r="H81" i="20" s="1"/>
  <c r="I59" i="23"/>
  <c r="K46" i="23" s="1"/>
  <c r="H80" i="20" s="1"/>
  <c r="I42" i="23"/>
  <c r="K29" i="23" s="1"/>
  <c r="H79" i="20" s="1"/>
  <c r="F15" i="20"/>
  <c r="F207" i="20"/>
  <c r="H53" i="20"/>
  <c r="E194" i="20"/>
  <c r="F143" i="20"/>
  <c r="H75" i="20"/>
  <c r="H219" i="20"/>
  <c r="H156" i="20"/>
  <c r="E28" i="20"/>
  <c r="F226" i="20"/>
  <c r="E103" i="20"/>
  <c r="E37" i="20"/>
  <c r="H226" i="20"/>
  <c r="H234" i="20"/>
  <c r="H206" i="20"/>
  <c r="F185" i="20"/>
  <c r="E234" i="20"/>
  <c r="H183" i="20"/>
  <c r="F183" i="20"/>
  <c r="E202" i="20"/>
  <c r="F249" i="20"/>
  <c r="F241" i="20"/>
  <c r="E182" i="20"/>
  <c r="F206" i="20"/>
  <c r="H50" i="20"/>
  <c r="E38" i="20"/>
  <c r="E247" i="20"/>
  <c r="E231" i="20"/>
  <c r="E124" i="20"/>
  <c r="F86" i="20"/>
  <c r="F222" i="20"/>
  <c r="H179" i="20"/>
  <c r="E158" i="20"/>
  <c r="H211" i="20"/>
  <c r="E167" i="20"/>
  <c r="H203" i="20"/>
  <c r="H33" i="20"/>
  <c r="F233" i="20"/>
  <c r="H187" i="20"/>
  <c r="F167" i="20"/>
  <c r="F158" i="20"/>
  <c r="E125" i="20"/>
  <c r="F203" i="20"/>
  <c r="H195" i="20"/>
  <c r="H223" i="20"/>
  <c r="H93" i="20"/>
  <c r="F33" i="20"/>
  <c r="F223" i="20"/>
  <c r="H15" i="20"/>
  <c r="H214" i="20"/>
  <c r="F146" i="20"/>
  <c r="F93" i="20"/>
  <c r="H47" i="20"/>
  <c r="H39" i="20"/>
  <c r="F155" i="20"/>
  <c r="E146" i="20"/>
  <c r="F121" i="20"/>
  <c r="F99" i="20"/>
  <c r="F39" i="20"/>
  <c r="H250" i="20"/>
  <c r="F112" i="20"/>
  <c r="E250" i="20"/>
  <c r="F243" i="20"/>
  <c r="E112" i="20"/>
  <c r="F198" i="20"/>
  <c r="F175" i="20"/>
  <c r="E134" i="20"/>
  <c r="F102" i="20"/>
  <c r="H58" i="20"/>
  <c r="H51" i="20"/>
  <c r="H239" i="20"/>
  <c r="F191" i="20"/>
  <c r="E239" i="20"/>
  <c r="H222" i="20"/>
  <c r="E191" i="20"/>
  <c r="H174" i="20"/>
  <c r="F154" i="20"/>
  <c r="E147" i="20"/>
  <c r="E142" i="20"/>
  <c r="H131" i="20"/>
  <c r="H114" i="20"/>
  <c r="E110" i="20"/>
  <c r="F107" i="20"/>
  <c r="H88" i="20"/>
  <c r="E71" i="20"/>
  <c r="H55" i="20"/>
  <c r="E49" i="20"/>
  <c r="H164" i="20"/>
  <c r="F131" i="20"/>
  <c r="F114" i="20"/>
  <c r="F88" i="20"/>
  <c r="E17" i="20"/>
  <c r="E249" i="20"/>
  <c r="E233" i="20"/>
  <c r="H215" i="20"/>
  <c r="F211" i="20"/>
  <c r="E185" i="20"/>
  <c r="F164" i="20"/>
  <c r="E136" i="20"/>
  <c r="F79" i="20"/>
  <c r="H242" i="20"/>
  <c r="F215" i="20"/>
  <c r="H199" i="20"/>
  <c r="H190" i="20"/>
  <c r="H16" i="20"/>
  <c r="F242" i="20"/>
  <c r="E210" i="20"/>
  <c r="F199" i="20"/>
  <c r="F195" i="20"/>
  <c r="F190" i="20"/>
  <c r="F179" i="20"/>
  <c r="F163" i="20"/>
  <c r="H151" i="20"/>
  <c r="F135" i="20"/>
  <c r="E113" i="20"/>
  <c r="H68" i="20"/>
  <c r="E53" i="20"/>
  <c r="H35" i="20"/>
  <c r="H247" i="20"/>
  <c r="H231" i="20"/>
  <c r="E163" i="20"/>
  <c r="E135" i="20"/>
  <c r="E92" i="20"/>
  <c r="H86" i="20"/>
  <c r="H22" i="20"/>
  <c r="F117" i="20"/>
  <c r="F162" i="20"/>
  <c r="E241" i="20"/>
  <c r="F219" i="20"/>
  <c r="H207" i="20"/>
  <c r="H198" i="20"/>
  <c r="E162" i="20"/>
  <c r="H155" i="20"/>
  <c r="H143" i="20"/>
  <c r="H126" i="20"/>
  <c r="E117" i="20"/>
  <c r="H102" i="20"/>
  <c r="H90" i="20"/>
  <c r="F82" i="20"/>
  <c r="F20" i="20"/>
  <c r="E218" i="20"/>
  <c r="F187" i="20"/>
  <c r="E175" i="20"/>
  <c r="H147" i="20"/>
  <c r="E132" i="20"/>
  <c r="H125" i="20"/>
  <c r="H110" i="20"/>
  <c r="E99" i="20"/>
  <c r="H89" i="20"/>
  <c r="F58" i="20"/>
  <c r="F50" i="20"/>
  <c r="F38" i="20"/>
  <c r="E20" i="20"/>
  <c r="F246" i="20"/>
  <c r="F230" i="20"/>
  <c r="F217" i="20"/>
  <c r="F209" i="20"/>
  <c r="F201" i="20"/>
  <c r="F193" i="20"/>
  <c r="H159" i="20"/>
  <c r="E246" i="20"/>
  <c r="E238" i="20"/>
  <c r="E230" i="20"/>
  <c r="E225" i="20"/>
  <c r="E217" i="20"/>
  <c r="E209" i="20"/>
  <c r="E201" i="20"/>
  <c r="E193" i="20"/>
  <c r="F159" i="20"/>
  <c r="E151" i="20"/>
  <c r="F142" i="20"/>
  <c r="F134" i="20"/>
  <c r="F124" i="20"/>
  <c r="H111" i="20"/>
  <c r="E54" i="20"/>
  <c r="E34" i="20"/>
  <c r="H154" i="20"/>
  <c r="H97" i="20"/>
  <c r="H133" i="20"/>
  <c r="H104" i="20"/>
  <c r="F97" i="20"/>
  <c r="H72" i="20"/>
  <c r="H227" i="20"/>
  <c r="H136" i="20"/>
  <c r="H132" i="20"/>
  <c r="H103" i="20"/>
  <c r="F96" i="20"/>
  <c r="F89" i="20"/>
  <c r="F78" i="20"/>
  <c r="H71" i="20"/>
  <c r="F174" i="20"/>
  <c r="H243" i="20"/>
  <c r="H235" i="20"/>
  <c r="F227" i="20"/>
  <c r="H186" i="20"/>
  <c r="H178" i="20"/>
  <c r="H152" i="20"/>
  <c r="H148" i="20"/>
  <c r="H121" i="20"/>
  <c r="F113" i="20"/>
  <c r="H107" i="20"/>
  <c r="E96" i="20"/>
  <c r="H82" i="20"/>
  <c r="E52" i="20"/>
  <c r="H36" i="20"/>
  <c r="E32" i="20"/>
  <c r="H21" i="20"/>
  <c r="F253" i="20"/>
  <c r="H218" i="20"/>
  <c r="H210" i="20"/>
  <c r="H202" i="20"/>
  <c r="H194" i="20"/>
  <c r="F186" i="20"/>
  <c r="H182" i="20"/>
  <c r="F178" i="20"/>
  <c r="F152" i="20"/>
  <c r="H27" i="20"/>
  <c r="H238" i="20"/>
  <c r="H54" i="20"/>
  <c r="H34" i="20"/>
  <c r="H26" i="20"/>
  <c r="E63" i="20"/>
  <c r="H63" i="20"/>
  <c r="F106" i="20"/>
  <c r="E66" i="20"/>
  <c r="F66" i="20"/>
  <c r="H66" i="20"/>
  <c r="E62" i="20"/>
  <c r="F62" i="20"/>
  <c r="H62" i="20"/>
  <c r="F122" i="20"/>
  <c r="E122" i="20"/>
  <c r="E232" i="20"/>
  <c r="F232" i="20"/>
  <c r="H232" i="20"/>
  <c r="F165" i="20"/>
  <c r="H165" i="20"/>
  <c r="E160" i="20"/>
  <c r="F160" i="20"/>
  <c r="F213" i="20"/>
  <c r="H213" i="20"/>
  <c r="E168" i="20"/>
  <c r="F168" i="20"/>
  <c r="F245" i="20"/>
  <c r="H245" i="20"/>
  <c r="F115" i="20"/>
  <c r="E115" i="20"/>
  <c r="H105" i="20"/>
  <c r="F105" i="20"/>
  <c r="F92" i="20"/>
  <c r="F77" i="20"/>
  <c r="H77" i="20"/>
  <c r="F188" i="20"/>
  <c r="H188" i="20"/>
  <c r="E176" i="20"/>
  <c r="F176" i="20"/>
  <c r="H176" i="20"/>
  <c r="E130" i="20"/>
  <c r="F130" i="20"/>
  <c r="H130" i="20"/>
  <c r="F221" i="20"/>
  <c r="H221" i="20"/>
  <c r="H180" i="20"/>
  <c r="F180" i="20"/>
  <c r="F172" i="20"/>
  <c r="H172" i="20"/>
  <c r="H228" i="20"/>
  <c r="F228" i="20"/>
  <c r="E224" i="20"/>
  <c r="F224" i="20"/>
  <c r="H224" i="20"/>
  <c r="E216" i="20"/>
  <c r="F216" i="20"/>
  <c r="H216" i="20"/>
  <c r="F123" i="20"/>
  <c r="H123" i="20"/>
  <c r="E116" i="20"/>
  <c r="F116" i="20"/>
  <c r="H116" i="20"/>
  <c r="F205" i="20"/>
  <c r="H205" i="20"/>
  <c r="E208" i="20"/>
  <c r="F208" i="20"/>
  <c r="H208" i="20"/>
  <c r="F197" i="20"/>
  <c r="H197" i="20"/>
  <c r="E248" i="20"/>
  <c r="F248" i="20"/>
  <c r="H248" i="20"/>
  <c r="F237" i="20"/>
  <c r="H237" i="20"/>
  <c r="F189" i="20"/>
  <c r="H189" i="20"/>
  <c r="F177" i="20"/>
  <c r="F166" i="20"/>
  <c r="F150" i="20"/>
  <c r="H150" i="20"/>
  <c r="F139" i="20"/>
  <c r="H98" i="20"/>
  <c r="E98" i="20"/>
  <c r="F98" i="20"/>
  <c r="F70" i="20"/>
  <c r="H70" i="20"/>
  <c r="F236" i="20"/>
  <c r="H236" i="20"/>
  <c r="F149" i="20"/>
  <c r="H149" i="20"/>
  <c r="E138" i="20"/>
  <c r="F138" i="20"/>
  <c r="H138" i="20"/>
  <c r="F145" i="20"/>
  <c r="H145" i="20"/>
  <c r="F169" i="20"/>
  <c r="H169" i="20"/>
  <c r="F220" i="20"/>
  <c r="H220" i="20"/>
  <c r="H212" i="20"/>
  <c r="F212" i="20"/>
  <c r="F204" i="20"/>
  <c r="H204" i="20"/>
  <c r="E200" i="20"/>
  <c r="F200" i="20"/>
  <c r="H200" i="20"/>
  <c r="F17" i="20"/>
  <c r="H244" i="20"/>
  <c r="F244" i="20"/>
  <c r="E240" i="20"/>
  <c r="F240" i="20"/>
  <c r="H240" i="20"/>
  <c r="F225" i="20"/>
  <c r="H196" i="20"/>
  <c r="F196" i="20"/>
  <c r="E192" i="20"/>
  <c r="F192" i="20"/>
  <c r="H192" i="20"/>
  <c r="F181" i="20"/>
  <c r="H181" i="20"/>
  <c r="E177" i="20"/>
  <c r="F173" i="20"/>
  <c r="H173" i="20"/>
  <c r="E166" i="20"/>
  <c r="F157" i="20"/>
  <c r="E139" i="20"/>
  <c r="F118" i="20"/>
  <c r="F81" i="20"/>
  <c r="F229" i="20"/>
  <c r="H229" i="20"/>
  <c r="E188" i="20"/>
  <c r="E184" i="20"/>
  <c r="F184" i="20"/>
  <c r="H184" i="20"/>
  <c r="E161" i="20"/>
  <c r="F161" i="20"/>
  <c r="H161" i="20"/>
  <c r="E157" i="20"/>
  <c r="E153" i="20"/>
  <c r="F153" i="20"/>
  <c r="H153" i="20"/>
  <c r="E149" i="20"/>
  <c r="E118" i="20"/>
  <c r="E87" i="20"/>
  <c r="F87" i="20"/>
  <c r="H87" i="20"/>
  <c r="E80" i="20"/>
  <c r="F80" i="20"/>
  <c r="F91" i="20"/>
  <c r="H91" i="20"/>
  <c r="F67" i="20"/>
  <c r="E144" i="20"/>
  <c r="F144" i="20"/>
  <c r="E137" i="20"/>
  <c r="F137" i="20"/>
  <c r="H127" i="20"/>
  <c r="F127" i="20"/>
  <c r="E123" i="20"/>
  <c r="E67" i="20"/>
  <c r="F63" i="20"/>
  <c r="F76" i="20"/>
  <c r="E72" i="20"/>
  <c r="F69" i="20"/>
  <c r="E51" i="20"/>
  <c r="F48" i="20"/>
  <c r="H45" i="20"/>
  <c r="H41" i="20"/>
  <c r="E36" i="20"/>
  <c r="F31" i="20"/>
  <c r="E27" i="20"/>
  <c r="H24" i="20"/>
  <c r="E22" i="20"/>
  <c r="E76" i="20"/>
  <c r="E69" i="20"/>
  <c r="E48" i="20"/>
  <c r="F45" i="20"/>
  <c r="F41" i="20"/>
  <c r="E31" i="20"/>
  <c r="F24" i="20"/>
  <c r="F68" i="20"/>
  <c r="H61" i="20"/>
  <c r="F55" i="20"/>
  <c r="F47" i="20"/>
  <c r="H40" i="20"/>
  <c r="F35" i="20"/>
  <c r="F26" i="20"/>
  <c r="F21" i="20"/>
  <c r="F16" i="20"/>
  <c r="F156" i="20"/>
  <c r="F148" i="20"/>
  <c r="F133" i="20"/>
  <c r="F126" i="20"/>
  <c r="F111" i="20"/>
  <c r="F104" i="20"/>
  <c r="F90" i="20"/>
  <c r="F83" i="20"/>
  <c r="F61" i="20"/>
  <c r="F40" i="20"/>
  <c r="H23" i="20"/>
  <c r="H52" i="20"/>
  <c r="H49" i="20"/>
  <c r="H37" i="20"/>
  <c r="H32" i="20"/>
  <c r="H28" i="20"/>
  <c r="F23" i="20"/>
  <c r="H46" i="20"/>
  <c r="H42" i="20"/>
  <c r="H25" i="20"/>
  <c r="F46" i="20"/>
  <c r="F42" i="20"/>
  <c r="F25" i="20"/>
  <c r="E14" i="26"/>
  <c r="E30" i="26"/>
  <c r="I10" i="20" s="1"/>
  <c r="I256" i="20" s="1"/>
  <c r="J256" i="20" s="1"/>
  <c r="J255" i="20" s="1"/>
  <c r="D64" i="27" s="1"/>
  <c r="G64" i="27" l="1"/>
  <c r="H64" i="27"/>
  <c r="I64" i="27"/>
  <c r="K64" i="27"/>
  <c r="L64" i="27"/>
  <c r="M64" i="27"/>
  <c r="O64" i="27"/>
  <c r="P64" i="27"/>
  <c r="F64" i="27"/>
  <c r="J64" i="27"/>
  <c r="N64" i="27"/>
  <c r="E64" i="27"/>
  <c r="H14" i="23"/>
  <c r="F15" i="23"/>
  <c r="F16" i="23"/>
  <c r="F17" i="23"/>
  <c r="F14" i="23"/>
  <c r="E15" i="23"/>
  <c r="E16" i="23"/>
  <c r="E17" i="23"/>
  <c r="E14" i="23"/>
  <c r="I17" i="23" l="1"/>
  <c r="I16" i="23"/>
  <c r="I15" i="23"/>
  <c r="I14" i="23"/>
  <c r="I25" i="23" l="1"/>
  <c r="K12" i="23" s="1"/>
  <c r="H78" i="20" s="1"/>
  <c r="I230" i="20" l="1"/>
  <c r="J230" i="20" s="1"/>
  <c r="I112" i="20"/>
  <c r="J112" i="20" s="1"/>
  <c r="I137" i="20"/>
  <c r="J137" i="20" s="1"/>
  <c r="I185" i="20"/>
  <c r="J185" i="20" s="1"/>
  <c r="I115" i="20"/>
  <c r="J115" i="20" s="1"/>
  <c r="I96" i="20"/>
  <c r="J96" i="20" s="1"/>
  <c r="I162" i="20"/>
  <c r="J162" i="20" s="1"/>
  <c r="I117" i="20"/>
  <c r="J117" i="20" s="1"/>
  <c r="I168" i="20"/>
  <c r="J168" i="20" s="1"/>
  <c r="I191" i="20"/>
  <c r="J191" i="20" s="1"/>
  <c r="I122" i="20"/>
  <c r="J122" i="20" s="1"/>
  <c r="I38" i="20"/>
  <c r="J38" i="20" s="1"/>
  <c r="I67" i="20"/>
  <c r="J67" i="20" s="1"/>
  <c r="I139" i="20"/>
  <c r="J139" i="20" s="1"/>
  <c r="I76" i="20"/>
  <c r="J76" i="20" s="1"/>
  <c r="I241" i="20"/>
  <c r="J241" i="20" s="1"/>
  <c r="I225" i="20"/>
  <c r="J225" i="20" s="1"/>
  <c r="I249" i="20"/>
  <c r="J249" i="20" s="1"/>
  <c r="I175" i="20"/>
  <c r="J175" i="20" s="1"/>
  <c r="I158" i="20"/>
  <c r="J158" i="20" s="1"/>
  <c r="I193" i="20"/>
  <c r="J193" i="20" s="1"/>
  <c r="I124" i="20"/>
  <c r="J124" i="20" s="1"/>
  <c r="I135" i="20"/>
  <c r="J135" i="20" s="1"/>
  <c r="I146" i="20"/>
  <c r="J146" i="20" s="1"/>
  <c r="I17" i="20"/>
  <c r="J17" i="20" s="1"/>
  <c r="I167" i="20"/>
  <c r="J167" i="20" s="1"/>
  <c r="I31" i="20"/>
  <c r="J31" i="20" s="1"/>
  <c r="I69" i="20"/>
  <c r="J69" i="20" s="1"/>
  <c r="I113" i="20"/>
  <c r="J113" i="20" s="1"/>
  <c r="I246" i="20"/>
  <c r="J246" i="20" s="1"/>
  <c r="I233" i="20"/>
  <c r="J233" i="20" s="1"/>
  <c r="I157" i="20"/>
  <c r="J157" i="20" s="1"/>
  <c r="I163" i="20"/>
  <c r="J163" i="20" s="1"/>
  <c r="I48" i="20"/>
  <c r="J48" i="20" s="1"/>
  <c r="I177" i="20"/>
  <c r="J177" i="20" s="1"/>
  <c r="I160" i="20"/>
  <c r="J160" i="20" s="1"/>
  <c r="I99" i="20"/>
  <c r="J99" i="20" s="1"/>
  <c r="I20" i="20"/>
  <c r="J20" i="20" s="1"/>
  <c r="I134" i="20"/>
  <c r="J134" i="20" s="1"/>
  <c r="I217" i="20"/>
  <c r="J217" i="20" s="1"/>
  <c r="I166" i="20"/>
  <c r="J166" i="20" s="1"/>
  <c r="I92" i="20"/>
  <c r="J92" i="20" s="1"/>
  <c r="I118" i="20"/>
  <c r="J118" i="20" s="1"/>
  <c r="I142" i="20"/>
  <c r="J142" i="20" s="1"/>
  <c r="I201" i="20"/>
  <c r="J201" i="20" s="1"/>
  <c r="I209" i="20"/>
  <c r="J209" i="20" s="1"/>
  <c r="I198" i="20"/>
  <c r="J198" i="20" s="1"/>
  <c r="I50" i="20"/>
  <c r="J50" i="20" s="1"/>
  <c r="I213" i="20"/>
  <c r="J213" i="20" s="1"/>
  <c r="I229" i="20"/>
  <c r="J229" i="20" s="1"/>
  <c r="I111" i="20"/>
  <c r="J111" i="20" s="1"/>
  <c r="I132" i="20"/>
  <c r="J132" i="20" s="1"/>
  <c r="I123" i="20"/>
  <c r="J123" i="20" s="1"/>
  <c r="I66" i="20"/>
  <c r="J66" i="20" s="1"/>
  <c r="I104" i="20"/>
  <c r="J104" i="20" s="1"/>
  <c r="I176" i="20"/>
  <c r="J176" i="20" s="1"/>
  <c r="I235" i="20"/>
  <c r="J235" i="20" s="1"/>
  <c r="I243" i="20"/>
  <c r="J243" i="20" s="1"/>
  <c r="I147" i="20"/>
  <c r="J147" i="20" s="1"/>
  <c r="I33" i="20"/>
  <c r="J33" i="20" s="1"/>
  <c r="I105" i="20"/>
  <c r="J105" i="20" s="1"/>
  <c r="I226" i="20"/>
  <c r="J226" i="20" s="1"/>
  <c r="I154" i="20"/>
  <c r="J154" i="20" s="1"/>
  <c r="I210" i="20"/>
  <c r="J210" i="20" s="1"/>
  <c r="I58" i="20"/>
  <c r="J58" i="20" s="1"/>
  <c r="J57" i="20" s="1"/>
  <c r="D25" i="27" s="1"/>
  <c r="I199" i="20"/>
  <c r="J199" i="20" s="1"/>
  <c r="I89" i="20"/>
  <c r="J89" i="20" s="1"/>
  <c r="I159" i="20"/>
  <c r="J159" i="20" s="1"/>
  <c r="I238" i="20"/>
  <c r="J238" i="20" s="1"/>
  <c r="I72" i="20"/>
  <c r="J72" i="20" s="1"/>
  <c r="I155" i="20"/>
  <c r="J155" i="20" s="1"/>
  <c r="I55" i="20"/>
  <c r="J55" i="20" s="1"/>
  <c r="I106" i="20"/>
  <c r="J106" i="20" s="1"/>
  <c r="I25" i="20"/>
  <c r="J25" i="20" s="1"/>
  <c r="I42" i="20"/>
  <c r="J42" i="20" s="1"/>
  <c r="I78" i="20"/>
  <c r="J78" i="20" s="1"/>
  <c r="I211" i="20"/>
  <c r="J211" i="20" s="1"/>
  <c r="I102" i="20"/>
  <c r="J102" i="20" s="1"/>
  <c r="I86" i="20"/>
  <c r="J86" i="20" s="1"/>
  <c r="I227" i="20"/>
  <c r="J227" i="20" s="1"/>
  <c r="I234" i="20"/>
  <c r="J234" i="20" s="1"/>
  <c r="I79" i="20"/>
  <c r="J79" i="20" s="1"/>
  <c r="I143" i="20"/>
  <c r="J143" i="20" s="1"/>
  <c r="I187" i="20"/>
  <c r="J187" i="20" s="1"/>
  <c r="I222" i="20"/>
  <c r="J222" i="20" s="1"/>
  <c r="I77" i="20"/>
  <c r="J77" i="20" s="1"/>
  <c r="I107" i="20"/>
  <c r="J107" i="20" s="1"/>
  <c r="I161" i="20"/>
  <c r="J161" i="20" s="1"/>
  <c r="I24" i="20"/>
  <c r="J24" i="20" s="1"/>
  <c r="I223" i="20"/>
  <c r="J223" i="20" s="1"/>
  <c r="I61" i="20"/>
  <c r="J61" i="20" s="1"/>
  <c r="I131" i="20"/>
  <c r="J131" i="20" s="1"/>
  <c r="I22" i="20"/>
  <c r="J22" i="20" s="1"/>
  <c r="I151" i="20"/>
  <c r="J151" i="20" s="1"/>
  <c r="I110" i="20"/>
  <c r="J110" i="20" s="1"/>
  <c r="I164" i="20"/>
  <c r="J164" i="20" s="1"/>
  <c r="I53" i="20"/>
  <c r="J53" i="20" s="1"/>
  <c r="I36" i="20"/>
  <c r="J36" i="20" s="1"/>
  <c r="I71" i="20"/>
  <c r="J71" i="20" s="1"/>
  <c r="I149" i="20"/>
  <c r="J149" i="20" s="1"/>
  <c r="I46" i="20"/>
  <c r="J46" i="20" s="1"/>
  <c r="I87" i="20"/>
  <c r="J87" i="20" s="1"/>
  <c r="I195" i="20"/>
  <c r="J195" i="20" s="1"/>
  <c r="I242" i="20"/>
  <c r="J242" i="20" s="1"/>
  <c r="I90" i="20"/>
  <c r="J90" i="20" s="1"/>
  <c r="I145" i="20"/>
  <c r="J145" i="20" s="1"/>
  <c r="I63" i="20"/>
  <c r="J63" i="20" s="1"/>
  <c r="I179" i="20"/>
  <c r="J179" i="20" s="1"/>
  <c r="I126" i="20"/>
  <c r="J126" i="20" s="1"/>
  <c r="I136" i="20"/>
  <c r="J136" i="20" s="1"/>
  <c r="I174" i="20"/>
  <c r="J174" i="20" s="1"/>
  <c r="I27" i="20"/>
  <c r="J27" i="20" s="1"/>
  <c r="I91" i="20"/>
  <c r="J91" i="20" s="1"/>
  <c r="I23" i="20"/>
  <c r="J23" i="20" s="1"/>
  <c r="I97" i="20"/>
  <c r="J97" i="20" s="1"/>
  <c r="I239" i="20"/>
  <c r="J239" i="20" s="1"/>
  <c r="I202" i="20"/>
  <c r="J202" i="20" s="1"/>
  <c r="I240" i="20"/>
  <c r="J240" i="20" s="1"/>
  <c r="I184" i="20"/>
  <c r="J184" i="20" s="1"/>
  <c r="I127" i="20"/>
  <c r="J127" i="20" s="1"/>
  <c r="I156" i="20"/>
  <c r="J156" i="20" s="1"/>
  <c r="I39" i="20"/>
  <c r="J39" i="20" s="1"/>
  <c r="I47" i="20"/>
  <c r="J47" i="20" s="1"/>
  <c r="I153" i="20"/>
  <c r="J153" i="20" s="1"/>
  <c r="I49" i="20"/>
  <c r="J49" i="20" s="1"/>
  <c r="I189" i="20"/>
  <c r="J189" i="20" s="1"/>
  <c r="I172" i="20"/>
  <c r="J172" i="20" s="1"/>
  <c r="I32" i="20"/>
  <c r="J32" i="20" s="1"/>
  <c r="I28" i="20"/>
  <c r="J28" i="20" s="1"/>
  <c r="I244" i="20"/>
  <c r="J244" i="20" s="1"/>
  <c r="I247" i="20"/>
  <c r="J247" i="20" s="1"/>
  <c r="I190" i="20"/>
  <c r="J190" i="20" s="1"/>
  <c r="I194" i="20"/>
  <c r="J194" i="20" s="1"/>
  <c r="I52" i="20"/>
  <c r="J52" i="20" s="1"/>
  <c r="I125" i="20"/>
  <c r="J125" i="20" s="1"/>
  <c r="I150" i="20"/>
  <c r="J150" i="20" s="1"/>
  <c r="I81" i="20"/>
  <c r="J81" i="20" s="1"/>
  <c r="I207" i="20"/>
  <c r="J207" i="20" s="1"/>
  <c r="I83" i="20"/>
  <c r="J83" i="20" s="1"/>
  <c r="I121" i="20"/>
  <c r="J121" i="20" s="1"/>
  <c r="I212" i="20"/>
  <c r="J212" i="20" s="1"/>
  <c r="I173" i="20"/>
  <c r="J173" i="20" s="1"/>
  <c r="I70" i="20"/>
  <c r="J70" i="20" s="1"/>
  <c r="I169" i="20"/>
  <c r="J169" i="20" s="1"/>
  <c r="I219" i="20"/>
  <c r="J219" i="20" s="1"/>
  <c r="I183" i="20"/>
  <c r="J183" i="20" s="1"/>
  <c r="I197" i="20"/>
  <c r="J197" i="20" s="1"/>
  <c r="I165" i="20"/>
  <c r="J165" i="20" s="1"/>
  <c r="I216" i="20"/>
  <c r="J216" i="20" s="1"/>
  <c r="I35" i="20"/>
  <c r="J35" i="20" s="1"/>
  <c r="I68" i="20"/>
  <c r="J68" i="20" s="1"/>
  <c r="I220" i="20"/>
  <c r="J220" i="20" s="1"/>
  <c r="I237" i="20"/>
  <c r="J237" i="20" s="1"/>
  <c r="I37" i="20"/>
  <c r="J37" i="20" s="1"/>
  <c r="I75" i="20"/>
  <c r="J75" i="20" s="1"/>
  <c r="I181" i="20"/>
  <c r="J181" i="20" s="1"/>
  <c r="I221" i="20"/>
  <c r="J221" i="20" s="1"/>
  <c r="I204" i="20"/>
  <c r="J204" i="20" s="1"/>
  <c r="I224" i="20"/>
  <c r="J224" i="20" s="1"/>
  <c r="I103" i="20"/>
  <c r="J103" i="20" s="1"/>
  <c r="I54" i="20"/>
  <c r="J54" i="20" s="1"/>
  <c r="I82" i="20"/>
  <c r="J82" i="20" s="1"/>
  <c r="I208" i="20"/>
  <c r="J208" i="20" s="1"/>
  <c r="I232" i="20"/>
  <c r="J232" i="20" s="1"/>
  <c r="I178" i="20"/>
  <c r="J178" i="20" s="1"/>
  <c r="I15" i="20"/>
  <c r="J15" i="20" s="1"/>
  <c r="I248" i="20"/>
  <c r="J248" i="20" s="1"/>
  <c r="I114" i="20"/>
  <c r="J114" i="20" s="1"/>
  <c r="I192" i="20"/>
  <c r="J192" i="20" s="1"/>
  <c r="I206" i="20"/>
  <c r="J206" i="20" s="1"/>
  <c r="I182" i="20"/>
  <c r="J182" i="20" s="1"/>
  <c r="I253" i="20"/>
  <c r="J253" i="20" s="1"/>
  <c r="J252" i="20" s="1"/>
  <c r="D61" i="27" s="1"/>
  <c r="I215" i="20"/>
  <c r="J215" i="20" s="1"/>
  <c r="I80" i="20"/>
  <c r="J80" i="20" s="1"/>
  <c r="I51" i="20"/>
  <c r="J51" i="20" s="1"/>
  <c r="I205" i="20"/>
  <c r="J205" i="20" s="1"/>
  <c r="I218" i="20"/>
  <c r="J218" i="20" s="1"/>
  <c r="I116" i="20"/>
  <c r="J116" i="20" s="1"/>
  <c r="I188" i="20"/>
  <c r="J188" i="20" s="1"/>
  <c r="I45" i="20"/>
  <c r="J45" i="20" s="1"/>
  <c r="I200" i="20"/>
  <c r="J200" i="20" s="1"/>
  <c r="I138" i="20"/>
  <c r="J138" i="20" s="1"/>
  <c r="I133" i="20"/>
  <c r="J133" i="20" s="1"/>
  <c r="I231" i="20"/>
  <c r="J231" i="20" s="1"/>
  <c r="I88" i="20"/>
  <c r="J88" i="20" s="1"/>
  <c r="I196" i="20"/>
  <c r="J196" i="20" s="1"/>
  <c r="I93" i="20"/>
  <c r="J93" i="20" s="1"/>
  <c r="I245" i="20"/>
  <c r="J245" i="20" s="1"/>
  <c r="I152" i="20"/>
  <c r="J152" i="20" s="1"/>
  <c r="I228" i="20"/>
  <c r="J228" i="20" s="1"/>
  <c r="I62" i="20"/>
  <c r="J62" i="20" s="1"/>
  <c r="I98" i="20"/>
  <c r="J98" i="20" s="1"/>
  <c r="I250" i="20"/>
  <c r="J250" i="20" s="1"/>
  <c r="I148" i="20"/>
  <c r="J148" i="20" s="1"/>
  <c r="I34" i="20"/>
  <c r="J34" i="20" s="1"/>
  <c r="I180" i="20"/>
  <c r="J180" i="20" s="1"/>
  <c r="I203" i="20"/>
  <c r="J203" i="20" s="1"/>
  <c r="I236" i="20"/>
  <c r="J236" i="20" s="1"/>
  <c r="I21" i="20"/>
  <c r="J21" i="20" s="1"/>
  <c r="I130" i="20"/>
  <c r="J130" i="20" s="1"/>
  <c r="I214" i="20"/>
  <c r="J214" i="20" s="1"/>
  <c r="I144" i="20"/>
  <c r="J144" i="20" s="1"/>
  <c r="I16" i="20"/>
  <c r="J16" i="20" s="1"/>
  <c r="I186" i="20"/>
  <c r="J186" i="20" s="1"/>
  <c r="I40" i="20"/>
  <c r="J40" i="20" s="1"/>
  <c r="I26" i="20"/>
  <c r="J26" i="20" s="1"/>
  <c r="I41" i="20"/>
  <c r="J41" i="20" s="1"/>
  <c r="J95" i="20" l="1"/>
  <c r="D40" i="27" s="1"/>
  <c r="J101" i="20"/>
  <c r="D43" i="27" s="1"/>
  <c r="N25" i="27"/>
  <c r="L25" i="27"/>
  <c r="E25" i="27"/>
  <c r="I25" i="27"/>
  <c r="M25" i="27"/>
  <c r="K25" i="27"/>
  <c r="P25" i="27"/>
  <c r="J25" i="27"/>
  <c r="G25" i="27"/>
  <c r="O25" i="27"/>
  <c r="H25" i="27"/>
  <c r="F25" i="27"/>
  <c r="J60" i="20"/>
  <c r="D28" i="27" s="1"/>
  <c r="I61" i="27"/>
  <c r="O61" i="27"/>
  <c r="F61" i="27"/>
  <c r="J61" i="27"/>
  <c r="E61" i="27"/>
  <c r="K61" i="27"/>
  <c r="N61" i="27"/>
  <c r="M61" i="27"/>
  <c r="L61" i="27"/>
  <c r="P61" i="27"/>
  <c r="G61" i="27"/>
  <c r="H61" i="27"/>
  <c r="J44" i="20"/>
  <c r="D22" i="27" s="1"/>
  <c r="J74" i="20"/>
  <c r="D34" i="27" s="1"/>
  <c r="J109" i="20"/>
  <c r="D46" i="27" s="1"/>
  <c r="J14" i="20"/>
  <c r="J129" i="20"/>
  <c r="D52" i="27" s="1"/>
  <c r="J120" i="20"/>
  <c r="D49" i="27" s="1"/>
  <c r="J141" i="20"/>
  <c r="D55" i="27" s="1"/>
  <c r="J171" i="20"/>
  <c r="D58" i="27" s="1"/>
  <c r="J85" i="20"/>
  <c r="D37" i="27" s="1"/>
  <c r="J19" i="20"/>
  <c r="D16" i="27" s="1"/>
  <c r="J65" i="20"/>
  <c r="D31" i="27" s="1"/>
  <c r="J30" i="20"/>
  <c r="D19" i="27" s="1"/>
  <c r="J258" i="20" l="1"/>
  <c r="H58" i="27"/>
  <c r="I58" i="27"/>
  <c r="J58" i="27"/>
  <c r="K58" i="27"/>
  <c r="L58" i="27"/>
  <c r="M58" i="27"/>
  <c r="P58" i="27"/>
  <c r="G58" i="27"/>
  <c r="N58" i="27"/>
  <c r="O58" i="27"/>
  <c r="E58" i="27"/>
  <c r="F58" i="27"/>
  <c r="H52" i="27"/>
  <c r="F52" i="27"/>
  <c r="I52" i="27"/>
  <c r="J52" i="27"/>
  <c r="K52" i="27"/>
  <c r="E52" i="27"/>
  <c r="L52" i="27"/>
  <c r="M52" i="27"/>
  <c r="P52" i="27"/>
  <c r="G52" i="27"/>
  <c r="N52" i="27"/>
  <c r="O52" i="27"/>
  <c r="G49" i="27"/>
  <c r="H49" i="27"/>
  <c r="I49" i="27"/>
  <c r="J49" i="27"/>
  <c r="K49" i="27"/>
  <c r="L49" i="27"/>
  <c r="P49" i="27"/>
  <c r="M49" i="27"/>
  <c r="N49" i="27"/>
  <c r="O49" i="27"/>
  <c r="E49" i="27"/>
  <c r="F49" i="27"/>
  <c r="G46" i="27"/>
  <c r="H46" i="27"/>
  <c r="I46" i="27"/>
  <c r="J46" i="27"/>
  <c r="F46" i="27"/>
  <c r="K46" i="27"/>
  <c r="L46" i="27"/>
  <c r="M46" i="27"/>
  <c r="N46" i="27"/>
  <c r="O46" i="27"/>
  <c r="P46" i="27"/>
  <c r="E46" i="27"/>
  <c r="G37" i="27"/>
  <c r="H37" i="27"/>
  <c r="I37" i="27"/>
  <c r="J37" i="27"/>
  <c r="K37" i="27"/>
  <c r="L37" i="27"/>
  <c r="P37" i="27"/>
  <c r="M37" i="27"/>
  <c r="N37" i="27"/>
  <c r="O37" i="27"/>
  <c r="E37" i="27"/>
  <c r="F37" i="27"/>
  <c r="G55" i="27"/>
  <c r="H55" i="27"/>
  <c r="I55" i="27"/>
  <c r="E55" i="27"/>
  <c r="J55" i="27"/>
  <c r="K55" i="27"/>
  <c r="L55" i="27"/>
  <c r="M55" i="27"/>
  <c r="N55" i="27"/>
  <c r="O55" i="27"/>
  <c r="P55" i="27"/>
  <c r="F55" i="27"/>
  <c r="G34" i="27"/>
  <c r="H34" i="27"/>
  <c r="I34" i="27"/>
  <c r="J34" i="27"/>
  <c r="P34" i="27"/>
  <c r="K34" i="27"/>
  <c r="L34" i="27"/>
  <c r="M34" i="27"/>
  <c r="N34" i="27"/>
  <c r="O34" i="27"/>
  <c r="E34" i="27"/>
  <c r="F34" i="27"/>
  <c r="G28" i="27"/>
  <c r="H28" i="27"/>
  <c r="I28" i="27"/>
  <c r="J28" i="27"/>
  <c r="K28" i="27"/>
  <c r="L28" i="27"/>
  <c r="P28" i="27"/>
  <c r="M28" i="27"/>
  <c r="N28" i="27"/>
  <c r="O28" i="27"/>
  <c r="E28" i="27"/>
  <c r="F28" i="27"/>
  <c r="G31" i="27"/>
  <c r="H31" i="27"/>
  <c r="I31" i="27"/>
  <c r="J31" i="27"/>
  <c r="K31" i="27"/>
  <c r="L31" i="27"/>
  <c r="M31" i="27"/>
  <c r="N31" i="27"/>
  <c r="O31" i="27"/>
  <c r="P31" i="27"/>
  <c r="E31" i="27"/>
  <c r="F31" i="27"/>
  <c r="G43" i="27"/>
  <c r="H43" i="27"/>
  <c r="I43" i="27"/>
  <c r="J43" i="27"/>
  <c r="P43" i="27"/>
  <c r="K43" i="27"/>
  <c r="L43" i="27"/>
  <c r="M43" i="27"/>
  <c r="N43" i="27"/>
  <c r="O43" i="27"/>
  <c r="F43" i="27"/>
  <c r="E43" i="27"/>
  <c r="G40" i="27"/>
  <c r="H40" i="27"/>
  <c r="I40" i="27"/>
  <c r="J40" i="27"/>
  <c r="K40" i="27"/>
  <c r="L40" i="27"/>
  <c r="P40" i="27"/>
  <c r="F40" i="27"/>
  <c r="M40" i="27"/>
  <c r="N40" i="27"/>
  <c r="O40" i="27"/>
  <c r="E40" i="27"/>
  <c r="M16" i="27"/>
  <c r="F16" i="27"/>
  <c r="L16" i="27"/>
  <c r="E16" i="27"/>
  <c r="I16" i="27"/>
  <c r="H16" i="27"/>
  <c r="K16" i="27"/>
  <c r="J16" i="27"/>
  <c r="P16" i="27"/>
  <c r="G16" i="27"/>
  <c r="O16" i="27"/>
  <c r="N16" i="27"/>
  <c r="D13" i="27"/>
  <c r="D67" i="27" s="1"/>
  <c r="P22" i="27"/>
  <c r="O22" i="27"/>
  <c r="M22" i="27"/>
  <c r="F22" i="27"/>
  <c r="E22" i="27"/>
  <c r="J22" i="27"/>
  <c r="N22" i="27"/>
  <c r="L22" i="27"/>
  <c r="K22" i="27"/>
  <c r="I22" i="27"/>
  <c r="H22" i="27"/>
  <c r="G22" i="27"/>
  <c r="J19" i="27"/>
  <c r="G19" i="27"/>
  <c r="L19" i="27"/>
  <c r="M19" i="27"/>
  <c r="E19" i="27"/>
  <c r="N19" i="27"/>
  <c r="F19" i="27"/>
  <c r="K19" i="27"/>
  <c r="P19" i="27"/>
  <c r="I19" i="27"/>
  <c r="O19" i="27"/>
  <c r="H19" i="27"/>
  <c r="N13" i="27" l="1"/>
  <c r="N67" i="27" s="1"/>
  <c r="G13" i="27"/>
  <c r="G67" i="27" s="1"/>
  <c r="E13" i="27"/>
  <c r="E67" i="27" s="1"/>
  <c r="E68" i="27" s="1"/>
  <c r="J13" i="27"/>
  <c r="J67" i="27" s="1"/>
  <c r="O13" i="27"/>
  <c r="O67" i="27" s="1"/>
  <c r="I13" i="27"/>
  <c r="I67" i="27" s="1"/>
  <c r="P13" i="27"/>
  <c r="P67" i="27" s="1"/>
  <c r="F13" i="27"/>
  <c r="F67" i="27" s="1"/>
  <c r="F68" i="27" s="1"/>
  <c r="K13" i="27"/>
  <c r="K67" i="27" s="1"/>
  <c r="M13" i="27"/>
  <c r="M67" i="27" s="1"/>
  <c r="H13" i="27"/>
  <c r="H67" i="27" s="1"/>
  <c r="L13" i="27"/>
  <c r="L67" i="27" s="1"/>
  <c r="E69" i="27" l="1"/>
  <c r="F69" i="27" s="1"/>
  <c r="G69" i="27" s="1"/>
  <c r="H69" i="27" s="1"/>
  <c r="I69" i="27" s="1"/>
  <c r="J69" i="27" s="1"/>
  <c r="K69" i="27" s="1"/>
  <c r="L69" i="27" s="1"/>
  <c r="M69" i="27" s="1"/>
  <c r="N69" i="27" s="1"/>
  <c r="O69" i="27" s="1"/>
  <c r="P69" i="27" s="1"/>
  <c r="D15" i="27"/>
  <c r="E70" i="27"/>
  <c r="D21" i="27"/>
  <c r="D45" i="27"/>
  <c r="J68" i="27"/>
  <c r="D63" i="27"/>
  <c r="D24" i="27"/>
  <c r="D33" i="27"/>
  <c r="P68" i="27"/>
  <c r="G68" i="27"/>
  <c r="D54" i="27"/>
  <c r="O68" i="27"/>
  <c r="I68" i="27"/>
  <c r="K68" i="27"/>
  <c r="N68" i="27"/>
  <c r="D48" i="27"/>
  <c r="D27" i="27"/>
  <c r="D39" i="27"/>
  <c r="D18" i="27"/>
  <c r="D60" i="27"/>
  <c r="L68" i="27"/>
  <c r="D51" i="27"/>
  <c r="H68" i="27"/>
  <c r="D36" i="27"/>
  <c r="D42" i="27"/>
  <c r="D30" i="27"/>
  <c r="D57" i="27"/>
  <c r="D66" i="27"/>
  <c r="M68" i="27"/>
  <c r="D69" i="27" l="1"/>
  <c r="F70" i="27"/>
  <c r="G70" i="27" s="1"/>
  <c r="H70" i="27" s="1"/>
  <c r="I70" i="27" s="1"/>
  <c r="J70" i="27" s="1"/>
  <c r="K70" i="27" s="1"/>
  <c r="L70" i="27" s="1"/>
  <c r="M70" i="27" s="1"/>
  <c r="N70" i="27" s="1"/>
  <c r="O70" i="27" s="1"/>
  <c r="P70" i="27" s="1"/>
</calcChain>
</file>

<file path=xl/sharedStrings.xml><?xml version="1.0" encoding="utf-8"?>
<sst xmlns="http://schemas.openxmlformats.org/spreadsheetml/2006/main" count="26964" uniqueCount="12841">
  <si>
    <t>M3</t>
  </si>
  <si>
    <t>3.0</t>
  </si>
  <si>
    <t>PREFEITURA MUNICIPAL DE TORIXORÉU</t>
  </si>
  <si>
    <t>CNPJ: 03.503.646/0001-80</t>
  </si>
  <si>
    <t>ESTADO DE MATO GROSSO</t>
  </si>
  <si>
    <t>ITENS</t>
  </si>
  <si>
    <t>DISCRIMINAÇÃO DOS SERVIÇOS</t>
  </si>
  <si>
    <t>UNID</t>
  </si>
  <si>
    <t>QUANT.</t>
  </si>
  <si>
    <t>PREÇOS (R$)</t>
  </si>
  <si>
    <t>UNITÁRIOS</t>
  </si>
  <si>
    <t>TOTAL</t>
  </si>
  <si>
    <t>SEM BDI</t>
  </si>
  <si>
    <t>COM BDI</t>
  </si>
  <si>
    <t>1.0</t>
  </si>
  <si>
    <t>2.0</t>
  </si>
  <si>
    <t>UNIDADE</t>
  </si>
  <si>
    <t>H</t>
  </si>
  <si>
    <t>MESTRE DE OBRAS COM ENCARGOS COMPLEMENTARES</t>
  </si>
  <si>
    <t>DEMOLIÇÃO DE ALVENARIA PARA QUALQUER TIPO DE BLOCO, DE FORMA MECANIZADA, SEM REAPROVEITAMENTO. AF_12/2017</t>
  </si>
  <si>
    <t>M2</t>
  </si>
  <si>
    <t>KG</t>
  </si>
  <si>
    <t>DEMOLIÇÃO DE PILARES E VIGAS EM CONCRETO ARMADO, DE FORMA MECANIZADA COM MARTELETE, SEM REAPROVEITAMENTO. AF_12/2017</t>
  </si>
  <si>
    <t>MONTAGEM E DESMONTAGEM DE FÔRMA DE PILARES RETANGULARES E ESTRUTURAS SIMILARES, PÉ-DIREITO SIMPLES, EM MADEIRA SERRADA, 4 UTILIZAÇÕES. AF_09/2020</t>
  </si>
  <si>
    <t>CONCRETO FCK = 25MPA, TRAÇO 1:2,3:2,7 (EM MASSA SECA DE CIMENTO/ AREIA MÉDIA/ BRITA 1) - PREPARO MECÂNICO COM BETONEIRA 400 L. AF_05/2021</t>
  </si>
  <si>
    <t>ENGENHEIRO CIVIL DE OBRA JUNIOR COM ENCARGOS COMPLEMENTARES</t>
  </si>
  <si>
    <t>APLICAÇÃO MANUAL DE FUNDO SELADOR ACRÍLICO EM PAREDES EXTERNAS DE CASAS. AF_06/2014</t>
  </si>
  <si>
    <t>EXECUÇÃO DE SANITÁRIO E VESTIÁRIO EM CANTEIRO DE OBRA EM CHAPA DE MADEIRA COMPENSADA, NÃO INCLUSO MOBILIÁRIO. AF_02/2016</t>
  </si>
  <si>
    <t>KIT CAVALETE PARA MEDIÇÃO DE ÁGUA - ENTRADA PRINCIPAL, EM PVC SOLDÁVEL DN 25 (¾")   FORNECIMENTO E INSTALAÇÃO (EXCLUSIVE HIDRÔMETRO). AF_11/2016</t>
  </si>
  <si>
    <t>HIDRÔMETRO DN 25 (¾ ), 5,0 M³/H FORNECIMENTO E INSTALAÇÃO. AF_11/2016</t>
  </si>
  <si>
    <t>EXECUÇÃO DE DEPÓSITO EM CANTEIRO DE OBRA EM CHAPA DE MADEIRA COMPENSADA, NÃO INCLUSO MOBILIÁRIO. AF_04/2016</t>
  </si>
  <si>
    <t>UN</t>
  </si>
  <si>
    <t>FABRICAÇÃO, MONTAGEM E DESMONTAGEM DE FÔRMA PARA VIGA BALDRAME, EM MADEIRA SERRADA, E=25 MM, 4 UTILIZAÇÕES. AF_06/2017</t>
  </si>
  <si>
    <t>ARMAÇÃO DE BLOCO, VIGA BALDRAME OU SAPATA UTILIZANDO AÇO CA-50 DE 8 MM - MONTAGEM. AF_06/2017</t>
  </si>
  <si>
    <t>ARMAÇÃO DE BLOCO, VIGA BALDRAME E SAPATA UTILIZANDO AÇO CA-60 DE 5 MM - MONTAGEM. AF_06/2017</t>
  </si>
  <si>
    <t>VERGA PRÉ-MOLDADA PARA JANELAS COM ATÉ 1,5 M DE VÃO. AF_03/2016</t>
  </si>
  <si>
    <t>M</t>
  </si>
  <si>
    <t>CONTRAVERGA PRÉ-MOLDADA PARA VÃOS DE ATÉ 1,5 M DE COMPRIMENTO. AF_03/2016</t>
  </si>
  <si>
    <t>VERGA PRÉ-MOLDADA PARA PORTAS COM ATÉ 1,5 M DE VÃO. AF_03/2016</t>
  </si>
  <si>
    <t>MASSA ÚNICA, PARA RECEBIMENTO DE PINTURA, EM ARGAMASSA TRAÇO 1:2:8, PREPARO MECÂNICO COM BETONEIRA 400L, APLICADA MANUALMENTE EM FACES INTERNAS DE PAREDES, ESPESSURA DE 20MM, COM EXECUÇÃO DE TALISCAS. AF_06/2014</t>
  </si>
  <si>
    <t>CAIXA EM CONCRETO PRÉ-MOLDADO PARA ABRIGO DE HIDRÔMETRO COM DN 20 (½)  FORNECIMENTO E INSTALAÇÃO. AF_11/2016</t>
  </si>
  <si>
    <t>KIT DE REGISTRO DE GAVETA BRUTO DE LATÃO ¾", INCLUSIVE CONEXÕES, ROSCÁVEL, INSTALADO EM RAMAL DE ÁGUA FRIA - FORNECIMENTO E INSTALAÇÃO. AF_12/2014</t>
  </si>
  <si>
    <t>ADAPTADOR COM FLANGE E ANEL DE VEDAÇÃO, PVC, SOLDÁVEL, DN  20 MM X 1/2 ,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</si>
  <si>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</si>
  <si>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</si>
  <si>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VASO SANITARIO SIFONADO CONVENCIONAL COM LOUÇA BRANCA, INCLUSO CONJUNTO DE LIGAÇÃO PARA BACIA SANITÁRIA AJUSTÁVEL - FORNECIMENTO E INSTALAÇÃO. AF_10/2016</t>
  </si>
  <si>
    <t>CABO DE COBRE FLEXÍVEL ISOLADO, 10 MM², ANTI-CHAMA 0,6/1,0 KV, PARA DISTRIBUIÇÃO - FORNECIMENTO E INSTALAÇÃO. AF_12/2015</t>
  </si>
  <si>
    <t>RASGO EM ALVENARIA PARA RAMAIS/ DISTRIBUIÇÃO COM DIAMETROS MENORES OU IGUAIS A 40 MM. AF_05/2015</t>
  </si>
  <si>
    <t>REATERRO MANUAL DE VALAS COM COMPACTAÇÃO MECANIZADA. AF_04/2016</t>
  </si>
  <si>
    <t>HASTE DE ATERRAMENTO 5/8  PARA SPDA - FORNECIMENTO E INSTALAÇÃO. AF_12/2017</t>
  </si>
  <si>
    <t>COMPOSICAO</t>
  </si>
  <si>
    <t>DESCRICAO DA COMPOSICAO</t>
  </si>
  <si>
    <t>CUSTO TOTAL</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</si>
  <si>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</si>
  <si>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</si>
  <si>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</si>
  <si>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</si>
  <si>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</si>
  <si>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</si>
  <si>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</si>
  <si>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</si>
  <si>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</si>
  <si>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</si>
  <si>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</si>
  <si>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</si>
  <si>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</si>
  <si>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</si>
  <si>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</si>
  <si>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</si>
  <si>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</si>
  <si>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</si>
  <si>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</si>
  <si>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</si>
  <si>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</si>
  <si>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</si>
  <si>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</si>
  <si>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</si>
  <si>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</si>
  <si>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</si>
  <si>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</si>
  <si>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</si>
  <si>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</si>
  <si>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</si>
  <si>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</si>
  <si>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</si>
  <si>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</si>
  <si>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</si>
  <si>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</si>
  <si>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</si>
  <si>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</si>
  <si>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</si>
  <si>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</si>
  <si>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</si>
  <si>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</si>
  <si>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</si>
  <si>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</si>
  <si>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</si>
  <si>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</si>
  <si>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</si>
  <si>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</si>
  <si>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</si>
  <si>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</si>
  <si>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</si>
  <si>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</si>
  <si>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</si>
  <si>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TUBO DE PVC PARA REDE COLETORA DE ESGOTO DE PAREDE MACIÇA, DN 100 MM, JUNTA ELÁSTICA - FORNECIMENTO E ASSENTAMENTO. AF_01/2021</t>
  </si>
  <si>
    <t>TUBO DE PVC PARA REDE COLETORA DE ESGOTO DE PAREDE MACIÇA, DN 150 MM, JUNTA ELÁSTICA  - FORNECIMENTO E ASSENTAMENTO. AF_01/2021</t>
  </si>
  <si>
    <t>TUBO DE PVC PARA REDE COLETORA DE ESGOTO DE PAREDE MACIÇA, DN 200 MM, JUNTA ELÁSTICA - FORNECIMENTO E ASSENTAMENTO. AF_01/2021</t>
  </si>
  <si>
    <t>TUBO DE PVC PARA REDE COLETORA DE ESGOTO DE PAREDE MACIÇA, DN 250 MM, JUNTA ELÁSTICA  - FORNECIMENTO E ASSENTAMENTO. AF_01/2021</t>
  </si>
  <si>
    <t>TUBO DE PVC PARA REDE COLETORA DE ESGOTO DE PAREDE MACIÇA, DN 300 MM, JUNTA ELÁSTICA,  FORNECIMENTO E ASSENTAMENTO. AF_01/2021</t>
  </si>
  <si>
    <t>TUBO DE PVC PARA REDE COLETORA DE ESGOTO DE PAREDE MACIÇA, DN 350 MM, JUNTA ELÁSTICA  - FORNECIMENTO E ASSENTAMENTO. AF_01/2021</t>
  </si>
  <si>
    <t>TUBO DE PVC PARA REDE COLETORA DE ESGOTO DE PAREDE MACIÇA, DN 400 MM, JUNTA ELÁSTICA  FORNECIMENTO E ASSENTAMENTO. AF_01/2021</t>
  </si>
  <si>
    <t>TUBO DE PVC CORRUGADO DE DUPLA PAREDE PARA REDE COLETORA DE ESGOTO, DN 150 MM, JUNTA ELÁSTICA - FORNECIMENTO E ASSENTAMENTO. AF_01/2021</t>
  </si>
  <si>
    <t>TUBO DE PVC CORRUGADO DE DUPLA PAREDE PARA REDE COLETORA DE ESGOTO, DN 200 MM, JUNTA ELÁSTICA - FORNECIMENTO E ASSENTAMENTO. AF_01/2021</t>
  </si>
  <si>
    <t>TUBO DE PVC CORRUGADO DE DUPLA PAREDE PARA REDE COLETORA DE ESGOTO, DN 250 MM, JUNTA ELÁSTICA - FORNECIMENTO E ASSENTAMENTO. AF_01/2021</t>
  </si>
  <si>
    <t>TUBO DE PVC CORRUGADO DE DUPLA PAREDE PARA REDE COLETORA DE ESGOTO, DN 300 MM, JUNTA ELÁSTICA - FORNECIMENTO E ASSENTAMENTO. AF_01/2021</t>
  </si>
  <si>
    <t>TUBO DE PVC CORRUGADO DE DUPLA PAREDE PARA REDE COLETORA DE ESGOTO, DN 350 MM, JUNTA ELÁSTICA - FORNECIMENTO E ASSENTAMENTO. AF_01/2021</t>
  </si>
  <si>
    <t>TUBO DE PVC CORRUGADO DE DUPLA PAREDE PARA REDE COLETORA DE ESGOTO, DN 400 MM, JUNTA ELÁSTICA - FORNECIMENTO E ASSENTAMENTO. AF_01/2021</t>
  </si>
  <si>
    <t>TUBO DE PEAD CORRUGADO DE DUPLA PAREDE PARA REDE COLETORA DE ESGOTO, DN 600 MM, JUNTA ELÁSTICA INTEGRADA - FORNECIMENTO E ASSENTAMENTO. AF_01/2021</t>
  </si>
  <si>
    <t>JUNTA ARGAMASSADA ENTRE TUBO DN 100 MM E O POÇO DE VISITA/ CAIXA DE CONCRETO OU ALVENARIA EM REDES DE ESGOTO. AF_01/2021</t>
  </si>
  <si>
    <t>JUNTA ARGAMASSADA ENTRE TUBO DN 150 MM E O POÇO DE VISITA/ CAIXA DE CONCRETO OU ALVENARIA EM REDES DE ESGOTO. AF_01/2021</t>
  </si>
  <si>
    <t>JUNTA ARGAMASSADA ENTRE TUBO DN 200 MM E O POÇO/ CAIXA DE CONCRETO OU ALVENARIA EM REDES DE ESGOTO. AF_01/2021</t>
  </si>
  <si>
    <t>JUNTA ARGAMASSADA ENTRE TUBO DN 250 MM E O POÇO DE VISITA/ CAIXA DE CONCRETO OU ALVENARIA EM REDES DE ESGOTO. AF_01/2021</t>
  </si>
  <si>
    <t>JUNTA ARGAMASSADA ENTRE TUBO DN 300 MM E O POÇO DE VISITA/ CAIXA DE CONCRETO OU ALVENARIA EM REDES DE ESGOTO. AF_01/2021</t>
  </si>
  <si>
    <t>JUNTA ARGAMASSADA ENTRE TUBO DN 350 MM E O POÇO DE VISITA/ CAIXA DE CONCRETO OU ALVENARIA EM REDES DE ESGOTO. AF_01/2021</t>
  </si>
  <si>
    <t>JUNTA ARGAMASSADA ENTRE TUBO DN 400 MM E O POÇO DE VISITA/ CAIXA DE CONCRETO OU ALVENARIA EM REDES DE ESGOTO. AF_01/2021</t>
  </si>
  <si>
    <t>JUNTA ARGAMASSADA ENTRE TUBO DN 450 MM E O POÇO DE VISITA/ CAIXA DE CONCRETO OU ALVENARIA EM REDES DE ESGOTO. AF_01/2021</t>
  </si>
  <si>
    <t>JUNTA ARGAMASSADA ENTRE TUBO DN 600 MM E O POÇO DE VISITA/ CAIXA DE CONCRETO OU ALVENARIA EM REDES DE ESGOTO. AF_01/2021</t>
  </si>
  <si>
    <t>ASSENTAMENTO DE TUBO DE PVC PARA REDE COLETORA DE ESGOTO DE PAREDE MACIÇA, DN 100 MM, JUNTA ELÁSTICA (NÃO INCLUI FORNECIMENTO). AF_01/2021</t>
  </si>
  <si>
    <t>ASSENTAMENTO DE TUBO DE PVC PARA REDE COLETORA DE ESGOTO DE PAREDE MACIÇA, DN 150 MM, JUNTA ELÁSTICA,  (NÃO INCLUI FORNECIMENTO). AF_01/2021</t>
  </si>
  <si>
    <t>ASSENTAMENTO DE TUBO DE PVC PARA REDE COLETORA DE ESGOTO DE PAREDE MACIÇA, DN 200 MM, JUNTA ELÁSTICA (NÃO INCLUI FORNECIMENTO). AF_01/2021</t>
  </si>
  <si>
    <t>ASSENTAMENTO DE TUBO DE PVC PARA REDE COLETORA DE ESGOTO DE PAREDE MACIÇA, DN 250 MM, JUNTA ELÁSTICA (NÃO INCLUI FORNECIMENTO). AF_01/2021</t>
  </si>
  <si>
    <t>ASSENTAMENTO DE TUBO DE PVC PARA REDE COLETORA DE ESGOTO DE PAREDE MACIÇA, DN 300 MM, JUNTA ELÁSTICA  (NÃO INCLUI FORNECIMENTO). AF_01/2021</t>
  </si>
  <si>
    <t>ASSENTAMENTO DE TUBO DE PVC PARA REDE COLETORA DE ESGOTO DE PAREDE MACIÇA, DN 350 MM, JUNTA ELÁSTICA (NÃO INCLUI FORNECIMENTO). AF_01/2021</t>
  </si>
  <si>
    <t>ASSENTAMENTO DE TUBO DE PVC PARA REDE COLETORA DE ESGOTO DE PAREDE MACIÇA, DN 400 MM, JUNTA ELÁSTICA (NÃO INCLUI FORNECIMENTO). AF_01/2021</t>
  </si>
  <si>
    <t>ASSENTAMENTO DE TUBO DE PVC CORRUGADO DE DUPLA PAREDE PARA REDE COLETORA DE ESGOTO, DN 150 MM, JUNTA ELÁSTICA (NÃO INCLUI FORNECIMENTO). AF_01/2021</t>
  </si>
  <si>
    <t>ASSENTAMENTO DE TUBO DE PVC CORRUGADO DE DUPLA PAREDE PARA REDE COLETORA DE ESGOTO, DN 200 MM, JUNTA ELÁSTICA (NÃO INCLUI FORNECIMENTO). AF_01/2021</t>
  </si>
  <si>
    <t>ASSENTAMENTO DE TUBO DE PVC CORRUGADO DE DUPLA PAREDE PARA REDE COLETORA DE ESGOTO, DN 250 MM, JUNTA ELÁSTICA (NÃO INCLUI FORNECIMENTO). AF_01/2021</t>
  </si>
  <si>
    <t>ASSENTAMENTO DE TUBO DE PVC CORRUGADO DE DUPLA PAREDE PARA REDE COLETORA DE ESGOTO, DN 300 MM, JUNTA ELÁSTICA (NÃO INCLUI FORNECIMENTO). AF_01/2021</t>
  </si>
  <si>
    <t>ASSENTAMENTO DE TUBO DE PVC CORRUGADO DE DUPLA PAREDE PARA REDE COLETORA DE ESGOTO, DN 350 MM, JUNTA ELÁSTICA (NÃO INCLUI FORNECIMENTO). AF_01/2021</t>
  </si>
  <si>
    <t>ASSENTAMENTO DE TUBO DE PVC CORRUGADO DE DUPLA PAREDE PARA REDE COLETORA DE ESGOTO, DN 400 MM, JUNTA ELÁSTICA  (NÃO INCLUI FORNECIMENTO). AF_01/2021</t>
  </si>
  <si>
    <t>ASSENTAMENTO DE TUBO DE PEAD CORRUGADO DE DUPLA PAREDE PARA REDE COLETORA DE ESGOTO, DN 450 MM, JUNTA ELÁSTICA INTEGRADA (NÃO INCLUI FORNECIMENTO). AF_01/2021</t>
  </si>
  <si>
    <t>ASSENTAMENTO DE TUBO DE PEAD CORRUGADO DE DUPLA PAREDE PARA REDE COLETORA DE ESGOTO, DN 600 MM, JUNTA ELÁSTICA INTEGRADA (NÃO INCLUI FORNECIMENTO). AF_01/2021</t>
  </si>
  <si>
    <t>TUBO DE PEAD CORRUGADO DE DUPLA PAREDE PARA REDE COLETORA DE ESGOTO, DN 250 MM, JUNTA ELÁSTICA INTEGRADA - FORNECIMENTO E ASSENTAMENTO. AF_01/2021</t>
  </si>
  <si>
    <t>ASSENTAMENTO DE TUBO DE PEAD CORRUGADO DE DUPLA PAREDE PARA REDE COLETORA DE ESGOTO, DN 250 MM, JUNTA ELÁSTICA INTEGRADA (NÃO INCLUI FORNECIMENTO). AF_01/2021</t>
  </si>
  <si>
    <t>TUBO DE PEAD CORRUGADO DE DUPLA PAREDE PARA REDE COLETORA DE ESGOTO, DN 300 MM, JUNTA ELÁSTICA INTEGRADA - FORNECIMENTO E ASSENTAMENTO. AF_01/2021</t>
  </si>
  <si>
    <t>ASSENTAMENTO DE TUBO DE PEAD CORRUGADO DE DUPLA PAREDE PARA REDE COLETORA DE ESGOTO, DN 300 MM, JUNTA ELÁSTICA INTEGRADA  (NÃO INCLUI FORNECIMENTO). AF_01/2021</t>
  </si>
  <si>
    <t>TUBO DE PEAD CORRUGADO DE DUPLA PAREDE PARA REDE COLETORA DE ESGOTO, DN 800 MM, JUNTA ELÁSTICA INTEGRADA - FORNECIMENTO E ASSENTAMENTO. AF_01/2021</t>
  </si>
  <si>
    <t>ASSENTAMENTO DE TUBO DE PEAD CORRUGADO DE DUPLA PAREDE PARA REDE COLETORA DE ESGOTO, DN 800 MM, JUNTA ELÁSTICA INTEGRADA  (NÃO INCLUI FORNECIMENTO). AF_01/2021</t>
  </si>
  <si>
    <t>ASSENTAMENTO DE TUBO DE PEAD CORRUGADO DE DUPLA PAREDE PARA REDE COLETORA DE ESGOTO, DN 900 MM, JUNTA ELÁSTICA INTEGRADA (NÃO INCLUI FORNECIMENTO). AF_01/2021</t>
  </si>
  <si>
    <t>TUBO DE PEAD CORRUGADO DE DUPLA PAREDE PARA REDE COLETORA DE ESGOTO, DN 1000 MM, JUNTA ELÁSTICA INTEGRADA - FORNECIMENTO E ASSENTAMENTO. AF_01/2021</t>
  </si>
  <si>
    <t>ASSENTAMENTO DE TUBO DE PEAD CORRUGADO DE DUPLA PAREDE PARA REDE COLETORA DE ESGOTO, DN 1000 MM, JUNTA ELÁSTICA INTEGRADA (NÃO INCLUI FORNECIMENTO). AF_01/2021</t>
  </si>
  <si>
    <t>TUBO DE PEAD CORRUGADO DE DUPLA PAREDE PARA REDE COLETORA DE ESGOTO, DN 1200 MM, JUNTA ELÁSTICA INTEGRADA - FORNECIMENTO E ASSENTAMENTO. AF_01/2021</t>
  </si>
  <si>
    <t>ASSENTAMENTO DE TUBO DE PEAD CORRUGADO DE DUPLA PAREDE PARA REDE COLETORA DE ESGOTO, DN 1200 MM, JUNTA ELÁSTICA INTEGRADA (NÃO INCLUI FORNECIMENTO). AF_01/2021</t>
  </si>
  <si>
    <t>ASSENTAMENTO DE TUBO DE PEAD CORRUGADO DE DUPLA PAREDE PARA REDE COLETORA DE ESGOTO, DN 1500 MM, JUNTA ELÁSTICA INTEGRADA (NÃO INCLUI FORNECIMENTO). AF_01/2021</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</si>
  <si>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</si>
  <si>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</si>
  <si>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</si>
  <si>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</si>
  <si>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</si>
  <si>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</si>
  <si>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PVC BRANCO PARA REDE COLETORA DE ESGOTO CONDOMINIAL DE PAREDE MACIÇA, DN 100 MM, JUNTA ELÁSTICA - FORNECIMENTO E ASSENTAMENTO. AF_01/2021</t>
  </si>
  <si>
    <t>JUNTA ARGAMASSADA ENTRE TUBO DN 800 MM E O POÇO DE VISITA/ CAIXA DE CONCRETO OU ALVENARIA EM REDES DE ESGOTO. AF_01/2021</t>
  </si>
  <si>
    <t>JUNTA ARGAMASSADA ENTRE TUBO DN 900 MM E O POÇO DE VISITA/ CAIXA DE CONCRETO OU ALVENARIA EM REDES DE ESGOTO. AF_01/2021</t>
  </si>
  <si>
    <t>JUNTA ARGAMASSADA ENTRE TUBO DN 1000 MM E O POÇO DE VISITA/ CAIXA DE CONCRETO OU ALVENARIA EM REDES DE ESGOTO. AF_01/2021</t>
  </si>
  <si>
    <t>JUNTA ARGAMASSADA ENTRE TUBO DN 1200 MM E O POÇO DE VISITA/ CAIXA DE CONCRETO OU ALVENARIA EM REDES DE ESGOTO. AF_01/2021</t>
  </si>
  <si>
    <t>JUNTA ARGAMASSADA ENTRE TUBO DN 1500 MM E O POÇO DE VISITA/ CAIXA DE CONCRETO OU ALVENARIA EM REDES DE ESGOTO. AF_01/2021</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</si>
  <si>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</si>
  <si>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</si>
  <si>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</si>
  <si>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</si>
  <si>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</si>
  <si>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</si>
  <si>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</si>
  <si>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</si>
  <si>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</si>
  <si>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</si>
  <si>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TUBO DE CONCRETO PARA REDES COLETORAS DE ESGOTO SANITÁRIO, DIÂMETRO DE 800 MM, JUNTA ELÁSTICA, INSTALADO EM LOCAL COM BAIXO NÍVEL DE INTERFERÊNCIAS - FORNECIMENTO E ASSENTAMENTO. AF_12/2015</t>
  </si>
  <si>
    <t>ASSENTAMENTO DE TUBO DE CONCRETO PARA REDES COLETORAS DE ESGOTO SANITÁRIO, DIÂMETRO DE 800 MM, JUNTA ELÁSTICA, INSTALADO EM LOCAL COM BAIXO NÍVEL DE INTERFERÊNCIAS (NÃO INCLUI FORNECIMENTO). AF_12/2015</t>
  </si>
  <si>
    <t>TUBO DE CONCRETO PARA REDES COLETORAS DE ESGOTO SANITÁRIO, DIÂMETRO DE 900 MM, JUNTA ELÁSTICA, INSTALADO EM LOCAL COM BAIXO NÍVEL DE INTERFERÊNCIAS - FORNECIMENTO E ASSENTAMENTO.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</si>
  <si>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</si>
  <si>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</si>
  <si>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</si>
  <si>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</si>
  <si>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</si>
  <si>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</si>
  <si>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</si>
  <si>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</si>
  <si>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</si>
  <si>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</si>
  <si>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</si>
  <si>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</si>
  <si>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</si>
  <si>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TUBO DE CONCRETO PARA REDES COLETORAS DE ESGOTO SANITÁRIO, DIÂMETRO DE 800 MM, JUNTA ELÁSTICA, INSTALADO EM LOCAL COM ALTO NÍVEL DE INTERFERÊNCIAS - FORNECIMENTO E ASSENTAMENTO. AF_12/2015</t>
  </si>
  <si>
    <t>ASSENTAMENTO DE TUBO DE CONCRETO PARA REDES COLETORAS DE ESGOTO SANITÁRIO, DIÂMETRO DE 800 MM, JUNTA ELÁSTICA, INSTALADO EM LOCAL COM ALTO NÍVEL DE INTERFERÊNCIAS (NÃO INCLUI FORNECIMENTO). AF_12/2015</t>
  </si>
  <si>
    <t>TUBO DE CONCRETO PARA REDES COLETORAS DE ESGOTO SANITÁRIO, DIÂMETRO DE 900 MM, JUNTA ELÁSTICA, INSTALADO EM LOCAL COM ALTO NÍVEL DE INTERFERÊNCIAS - FORNECIMENTO E ASSENTAMENTO.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</si>
  <si>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</si>
  <si>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</si>
  <si>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</si>
  <si>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</si>
  <si>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</si>
  <si>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</si>
  <si>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</si>
  <si>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</si>
  <si>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</si>
  <si>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</si>
  <si>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</si>
  <si>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</si>
  <si>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</si>
  <si>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</si>
  <si>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</si>
  <si>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</si>
  <si>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</si>
  <si>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</si>
  <si>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</si>
  <si>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</si>
  <si>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</si>
  <si>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</si>
  <si>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</si>
  <si>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</si>
  <si>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</si>
  <si>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</si>
  <si>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</si>
  <si>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</si>
  <si>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</si>
  <si>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</si>
  <si>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</si>
  <si>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</si>
  <si>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</si>
  <si>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</si>
  <si>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</si>
  <si>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</si>
  <si>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</si>
  <si>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</si>
  <si>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</si>
  <si>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</si>
  <si>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</si>
  <si>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</si>
  <si>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</si>
  <si>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</si>
  <si>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</si>
  <si>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</si>
  <si>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</si>
  <si>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</si>
  <si>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</si>
  <si>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</si>
  <si>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</si>
  <si>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</si>
  <si>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</si>
  <si>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</si>
  <si>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</si>
  <si>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</si>
  <si>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</si>
  <si>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</si>
  <si>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</si>
  <si>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</si>
  <si>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</si>
  <si>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</si>
  <si>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</si>
  <si>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FLANGEADA (NÃO INCLUI O FORNECIMENTO). AF_09/2021</t>
  </si>
  <si>
    <t>ASSENTAMENTO DE TUBO DE FERRO FUNDIDO PARA REDE DE ÁGUA, DN 100 MM, JUNTA FLANGEADA (NÃO INCLUI O FORNECIMENTO). AF_09/2021</t>
  </si>
  <si>
    <t>ASSENTAMENTO DE TUBO DE FERRO FUNDIDO PARA REDE DE ÁGUA, DN 150 MM, JUNTA FLANGEADA (NÃO INCLUI O FORNECIMENTO). AF_09/2021</t>
  </si>
  <si>
    <t>ASSENTAMENTO DE TUBO DE FERRO FUNDIDO PARA REDE DE ÁGUA, DN 200 MM, JUNTA FLANGEADA (NÃO INCLUI O FORNECIMENTO). AF_09/2021</t>
  </si>
  <si>
    <t>ASSENTAMENTO DE TUBO DE FERRO FUNDIDO PARA REDE DE ÁGUA, DN 250 MM, JUNTA FLANGEADA (NÃO INCLUI O FORNECIMENTO). AF_09/2021</t>
  </si>
  <si>
    <t>ASSENTAMENTO DE TUBO DE FERRO FUNDIDO PARA REDE DE ÁGUA, DN 300 MM, JUNTA FLANGEADA (NÃO INCLUI O FORNECIMENTO). AF_09/2021</t>
  </si>
  <si>
    <t>ASSENTAMENTO DE TUBO DE FERRO FUNDIDO PARA REDE DE ÁGUA, DN 350 MM, JUNTA FLANGEADA (NÃO INCLUI O FORNECIMENTO). AF_09/2021</t>
  </si>
  <si>
    <t>ASSENTAMENTO DE TUBO DE FERRO FUNDIDO PARA REDE DE ÁGUA, DN 400 MM, JUNTA FLANGEADA (NÃO INCLUI O FORNECIMENTO). AF_09/2021</t>
  </si>
  <si>
    <t>ASSENTAMENTO DE TUBO DE FERRO FUNDIDO PARA REDE DE ÁGUA, DN 450 MM, JUNTA FLANGEADA (NÃO INCLUI O FORNECIMENTO). AF_09/2021</t>
  </si>
  <si>
    <t>ASSENTAMENTO DE TUBO DE FERRO FUNDIDO PARA REDE DE ÁGUA, DN 500 MM, JUNTA FLANGEADA (NÃO INCLUI O FORNECIMENTO). AF_09/2021</t>
  </si>
  <si>
    <t>ASSENTAMENTO DE TUBO DE FERRO FUNDIDO PARA REDE DE ÁGUA, DN 600 MM, JUNTA FLANGEADA (NÃO INCLUI O FORNECIMENTO). AF_09/2021</t>
  </si>
  <si>
    <t>ASSENTAMENTO DE TUBO DE FERRO FUNDIDO PARA REDE DE ÁGUA, DN 700 MM, JUNTA FLANGEADA (NÃO INCLUI O FORNECIMENTO). AF_09/2021</t>
  </si>
  <si>
    <t>ASSENTAMENTO DE TUBO DE FERRO FUNDIDO PARA REDE DE ÁGUA, DN 800 MM, JUNTA FLANGEADA (NÃO INCLUI O FORNECIMENTO). AF_09/2021</t>
  </si>
  <si>
    <t>ASSENTAMENTO DE TUBO DE FERRO FUNDIDO PARA REDE DE ÁGUA, DN 900 MM, JUNTA FLANGEADA (NÃO INCLUI O FORNECIMENTO). AF_09/2021</t>
  </si>
  <si>
    <t>ASSENTAMENTO DE TUBO DE FERRO FUNDIDO PARA REDE DE ÁGUA, DN 1000 MM, JUNTA FLANGEADA (NÃO INCLUI O FORNECIMENTO). AF_09/2021</t>
  </si>
  <si>
    <t>ASSENTAMENTO DE TUBO DE FERRO FUNDIDO PARA REDE DE ÁGUA, DN 1200 MM, JUNTA FLANGEADA (NÃO INCLUI O FORNECIMENTO). AF_09/2021</t>
  </si>
  <si>
    <t>ASSENTAMENTO DE CONEXÃO COM 2 ACESSOS, FERRO FUNDIDO PARA REDE DE ÁGUA, DN  80 MM, JUNTA FLANGEADA (NÃO INCLUI O FORNECIMENTO). AF_09/2021</t>
  </si>
  <si>
    <t>ASSENTAMENTO DE CONEXÃO COM 2 ACESSOS, FERRO FUNDIDO PARA REDE DE ÁGUA, DN  100 MM, JUNTA FLANGEADA (NÃO INCLUI O FORNECIMENTO). AF_09/2021</t>
  </si>
  <si>
    <t>ASSENTAMENTO DE CONEXÃO COM 2 ACESSOS, FERRO FUNDIDO PARA REDE DE ÁGUA, DN  150 MM, JUNTA FLANGEADA (NÃO INCLUI O FORNECIMENTO). AF_09/2021</t>
  </si>
  <si>
    <t>ASSENTAMENTO DE CONEXÃO COM 2 ACESSOS, FERRO FUNDIDO PARA REDE DE ÁGUA, DN  200 MM, JUNTA FLANGEADA (NÃO INCLUI O FORNECIMENTO). AF_09/2021</t>
  </si>
  <si>
    <t>ASSENTAMENTO DE CONEXÃO COM 2 ACESSOS, FERRO FUNDIDO PARA REDE DE ÁGUA, DN  250 MM, JUNTA FLANGEADA (NÃO INCLUI O FORNECIMENTO). AF_09/2021</t>
  </si>
  <si>
    <t>ASSENTAMENTO DE CONEXÃO COM 2 ACESSOS, FERRO FUNDIDO PARA REDE DE ÁGUA, DN  300 MM, JUNTA FLANGEADA (NÃO INCLUI O FORNECIMENTO). AF_09/2021</t>
  </si>
  <si>
    <t>ASSENTAMENTO DE CONEXÃO COM 2 ACESSOS, FERRO FUNDIDO PARA REDE DE ÁGUA, DN  350 MM, JUNTA FLANGEADA (NÃO INCLUI O FORNECIMENTO). AF_09/2021</t>
  </si>
  <si>
    <t>ASSENTAMENTO DE CONEXÃO COM 2 ACESSOS, FERRO FUNDIDO PARA REDE DE ÁGUA, DN  400 MM, JUNTA FLANGEADA (NÃO INCLUI O FORNECIMENTO). AF_09/2021</t>
  </si>
  <si>
    <t>ASSENTAMENTO DE CONEXÃO COM 2 ACESSOS, FERRO FUNDIDO PARA REDE DE ÁGUA, DN  450 MM, JUNTA FLANGEADA (NÃO INCLUI O FORNECIMENTO). AF_09/2021</t>
  </si>
  <si>
    <t>ASSENTAMENTO DE CONEXÃO COM 2 ACESSOS, FERRO FUNDIDO PARA REDE DE ÁGUA, DN  500 MM, JUNTA FLANGEADA (NÃO INCLUI O FORNECIMENTO). AF_09/2021</t>
  </si>
  <si>
    <t>ASSENTAMENTO DE CONEXÃO COM 2 ACESSOS, FERRO FUNDIDO PARA REDE DE ÁGUA, DN  600 MM, JUNTA FLANGEADA (NÃO INCLUI O FORNECIMENTO). AF_09/2021</t>
  </si>
  <si>
    <t>ASSENTAMENTO DE CONEXÃO COM 2 ACESSOS, FERRO FUNDIDO PARA REDE DE ÁGUA, DN  700 MM, JUNTA FLANGEADA (NÃO INCLUI O FORNECIMENTO). AF_09/2021</t>
  </si>
  <si>
    <t>ASSENTAMENTO DE CONEXÃO COM 2 ACESSOS, FERRO FUNDIDO PARA REDE DE ÁGUA, DN  800 MM, JUNTA FLANGEADA (NÃO INCLUI O FORNECIMENTO). AF_09/2021</t>
  </si>
  <si>
    <t>ASSENTAMENTO DE CONEXÃO COM 2 ACESSOS, FERRO FUNDIDO PARA REDE DE ÁGUA, DN  900 MM, JUNTA FLANGEADA (NÃO INCLUI O FORNECIMENTO). AF_09/2021</t>
  </si>
  <si>
    <t>ASSENTAMENTO DE CONEXÃO COM 2 ACESSOS, FERRO FUNDIDO PARA REDE DE ÁGUA, DN  1000 MM, JUNTA FLANGEADA (NÃO INCLUI O FORNECIMENTO). AF_09/2021</t>
  </si>
  <si>
    <t>ASSENTAMENTO DE CONEXÃO COM 2 ACESSOS, FERRO FUNDIDO PARA REDE DE ÁGUA, DN  1200 MM, JUNTA FLANGEADA (NÃO INCLUI O FORNECIMENTO). AF_09/2021</t>
  </si>
  <si>
    <t>ASSENTAMENTO DE CONEXÃO COM 3 ACESSOS, FERRO FUNDIDO PARA REDE DE ÁGUA, DN  80 MM, JUNTA FLANGEADA (NÃO INCLUI O FORNECIMENTO). AF_09/2021</t>
  </si>
  <si>
    <t>ASSENTAMENTO DE CONEXÃO COM 3 ACESSOS, FERRO FUNDIDO PARA REDE DE ÁGUA, DN  100 MM, JUNTA FLANGEADA (NÃO INCLUI O FORNECIMENTO). AF_09/2021</t>
  </si>
  <si>
    <t>ASSENTAMENTO DE CONEXÃO COM 3 ACESSOS, FERRO FUNDIDO PARA REDE DE ÁGUA, DN  150 MM, JUNTA FLANGEADA (NÃO INCLUI O FORNECIMENTO). AF_09/2021</t>
  </si>
  <si>
    <t>ASSENTAMENTO DE CONEXÃO COM 3 ACESSOS, FERRO FUNDIDO PARA REDE DE ÁGUA, DN  200 MM, JUNTA FLANGEADA (NÃO INCLUI O FORNECIMENTO). AF_09/2021</t>
  </si>
  <si>
    <t>ASSENTAMENTO DE CONEXÃO COM 3 ACESSOS, FERRO FUNDIDO PARA REDE DE ÁGUA, DN  250 MM, JUNTA FLANGEADA (NÃO INCLUI O FORNECIMENTO). AF_09/2021</t>
  </si>
  <si>
    <t>ASSENTAMENTO DE CONEXÃO COM 3 ACESSOS, FERRO FUNDIDO PARA REDE DE ÁGUA, DN  300 MM, JUNTA FLANGEADA (NÃO INCLUI O FORNECIMENTO). AF_09/2021</t>
  </si>
  <si>
    <t>ASSENTAMENTO DE CONEXÃO COM 3 ACESSOS, FERRO FUNDIDO PARA REDE DE ÁGUA, DN  350 MM, JUNTA FLANGEADA (NÃO INCLUI O FORNECIMENTO). AF_09/2021</t>
  </si>
  <si>
    <t>ASSENTAMENTO DE CONEXÃO COM 3 ACESSOS, FERRO FUNDIDO PARA REDE DE ÁGUA, DN  400 MM, JUNTA FLANGEADA (NÃO INCLUI O FORNECIMENTO). AF_09/2021</t>
  </si>
  <si>
    <t>ASSENTAMENTO DE CONEXÃO COM 3 ACESSOS, FERRO FUNDIDO PARA REDE DE ÁGUA, DN  450 MM, JUNTA FLANGEADA (NÃO INCLUI O FORNECIMENTO). AF_09/2021</t>
  </si>
  <si>
    <t>ASSENTAMENTO DE CONEXÃO COM 3 ACESSOS, FERRO FUNDIDO PARA REDE DE ÁGUA, DN  500 MM, JUNTA FLANGEADA (NÃO INCLUI O FORNECIMENTO). AF_09/2021</t>
  </si>
  <si>
    <t>ASSENTAMENTO DE CONEXÃO COM 3 ACESSOS, FERRO FUNDIDO PARA REDE DE ÁGUA, DN  600 MM, JUNTA FLANGEADA (NÃO INCLUI O FORNECIMENTO). AF_09/2021</t>
  </si>
  <si>
    <t>ASSENTAMENTO DE CONEXÃO COM 3 ACESSOS, FERRO FUNDIDO PARA REDE DE ÁGUA, DN  700 MM, JUNTA FLANGEADA (NÃO INCLUI O FORNECIMENTO). AF_09/2021</t>
  </si>
  <si>
    <t>ASSENTAMENTO DE CONEXÃO COM 3 ACESSOS, FERRO FUNDIDO PARA REDE DE ÁGUA, DN  800 MM, JUNTA FLANGEADA (NÃO INCLUI O FORNECIMENTO). AF_09/2021</t>
  </si>
  <si>
    <t>ASSENTAMENTO DE CONEXÃO COM 3 ACESSOS, FERRO FUNDIDO PARA REDE DE ÁGUA, DN  900 MM, JUNTA FLANGEADA (NÃO INCLUI O FORNECIMENTO). AF_09/2021</t>
  </si>
  <si>
    <t>ASSENTAMENTO DE CONEXÃO COM 3 ACESSOS, FERRO FUNDIDO PARA REDE DE ÁGUA, DN  1000 MM, JUNTA FLANGEADA (NÃO INCLUI O FORNECIMENTO). AF_09/2021</t>
  </si>
  <si>
    <t>ASSENTAMENTO DE CONEXÃO COM 3 ACESSOS, FERRO FUNDIDO PARA REDE DE ÁGUA, DN  1200 MM, JUNTA FLANGEADA (NÃO INCLUI O FORNECIMENTO). AF_09/2021</t>
  </si>
  <si>
    <t>ASSENTAMENTO DE CONEXÃO COM 1 ACESSO, FERRO FUNDIDO PARA REDE DE ÁGUA, DN  80 MM, JUNTA FLANGEADA (NÃO INCLUI O FORNECIMENTO). AF_09/2021</t>
  </si>
  <si>
    <t>ASSENTAMENTO DE CONEXÃO COM 1 ACESSO, FERRO FUNDIDO PARA REDE DE ÁGUA, DN  100 MM, JUNTA FLANGEADA (NÃO INCLUI O FORNECIMENTO). AF_09/2021</t>
  </si>
  <si>
    <t>ASSENTAMENTO DE CONEXÃO COM 1 ACESSO, FERRO FUNDIDO PARA REDE DE ÁGUA, DN  150 MM, JUNTA FLANGEADA (NÃO INCLUI O FORNECIMENTO). AF_09/2021</t>
  </si>
  <si>
    <t>ASSENTAMENTO DE CONEXÃO COM 1 ACESSO, FERRO FUNDIDO PARA REDE DE ÁGUA, DN  200 MM, JUNTA FLANGEADA (NÃO INCLUI O FORNECIMENTO). AF_09/2021</t>
  </si>
  <si>
    <t>ASSENTAMENTO DE CONEXÃO COM 1 ACESSO, FERRO FUNDIDO PARA REDE DE ÁGUA, DN  250 MM, JUNTA FLANGEADA (NÃO INCLUI O FORNECIMENTO). AF_09/2021</t>
  </si>
  <si>
    <t>ASSENTAMENTO DE CONEXÃO COM 1 ACESSO, FERRO FUNDIDO PARA REDE DE ÁGUA, DN  300 MM, JUNTA FLANGEADA (NÃO INCLUI O FORNECIMENTO). AF_09/2021</t>
  </si>
  <si>
    <t>ASSENTAMENTO DE CONEXÃO COM 1 ACESSO, FERRO FUNDIDO PARA REDE DE ÁGUA, DN  350 MM, JUNTA FLANGEADA (NÃO INCLUI O FORNECIMENTO). AF_09/2021</t>
  </si>
  <si>
    <t>ASSENTAMENTO DE CONEXÃO COM 1 ACESSO, FERRO FUNDIDO PARA REDE DE ÁGUA, DN  400 MM, JUNTA FLANGEADA (NÃO INCLUI O FORNECIMENTO). AF_09/2021</t>
  </si>
  <si>
    <t>ASSENTAMENTO DE CONEXÃO COM 1 ACESSO, FERRO FUNDIDO PARA REDE DE ÁGUA, DN  450 MM, JUNTA FLANGEADA (NÃO INCLUI O FORNECIMENTO). AF_09/2021</t>
  </si>
  <si>
    <t>ASSENTAMENTO DE CONEXÃO COM 1 ACESSO, FERRO FUNDIDO PARA REDE DE ÁGUA, DN  500 MM, JUNTA FLANGEADA (NÃO INCLUI O FORNECIMENTO). AF_09/2021</t>
  </si>
  <si>
    <t>ASSENTAMENTO DE CONEXÃO COM 1 ACESSO, FERRO FUNDIDO PARA REDE DE ÁGUA, DN  600 MM, JUNTA FLANGEADA (NÃO INCLUI O FORNECIMENTO). AF_09/2021</t>
  </si>
  <si>
    <t>ASSENTAMENTO DE CONEXÃO COM 1 ACESSO, FERRO FUNDIDO PARA REDE DE ÁGUA, DN  700 MM, JUNTA FLANGEADA (NÃO INCLUI O FORNECIMENTO). AF_09/2021</t>
  </si>
  <si>
    <t>ASSENTAMENTO DE CONEXÃO COM 1 ACESSO, FERRO FUNDIDO PARA REDE DE ÁGUA, DN  800 MM, JUNTA FLANGEADA (NÃO INCLUI O FORNECIMENTO). AF_09/2021</t>
  </si>
  <si>
    <t>ASSENTAMENTO DE CONEXÃO COM 1 ACESSO, FERRO FUNDIDO PARA REDE DE ÁGUA, DN  900 MM, JUNTA FLANGEADA (NÃO INCLUI O FORNECIMENTO). AF_09/2021</t>
  </si>
  <si>
    <t>ASSENTAMENTO DE CONEXÃO COM 1 ACESSO, FERRO FUNDIDO PARA REDE DE ÁGUA, DN  1000 MM, JUNTA FLANGEADA (NÃO INCLUI O FORNECIMENTO). AF_09/2021</t>
  </si>
  <si>
    <t>ASSENTAMENTO DE CONEXÃO COM 1 ACESSO, FERRO FUNDIDO PARA REDE DE ÁGUA, DN  1200 MM, JUNTA FLANGEADA (NÃO INCLUI O FORNECIMENTO). AF_09/2021</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</si>
  <si>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</si>
  <si>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</si>
  <si>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</si>
  <si>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</si>
  <si>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</si>
  <si>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</si>
  <si>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ALVENARIA, NÃO INCLUSO MOBILIÁRIO.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</si>
  <si>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</si>
  <si>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</si>
  <si>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</si>
  <si>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</si>
  <si>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</si>
  <si>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</si>
  <si>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</si>
  <si>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</si>
  <si>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</si>
  <si>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</si>
  <si>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</si>
  <si>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</si>
  <si>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</si>
  <si>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</si>
  <si>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</si>
  <si>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</si>
  <si>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</si>
  <si>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</si>
  <si>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</si>
  <si>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</si>
  <si>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</si>
  <si>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</si>
  <si>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ESCAVADEIRA HIDRÁULICA SOBRE ESTEIRAS, CAÇAMBA 0,80 M3, PESO OPERACIONAL 17 T, POTENCIA BRUTA 111 HP - CHP DIURNO. AF_06/2014</t>
  </si>
  <si>
    <t>CHP</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</si>
  <si>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</si>
  <si>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</si>
  <si>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</si>
  <si>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</si>
  <si>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</si>
  <si>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</si>
  <si>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</si>
  <si>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</si>
  <si>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</si>
  <si>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</si>
  <si>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</si>
  <si>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</si>
  <si>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</si>
  <si>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</si>
  <si>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</si>
  <si>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</si>
  <si>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</si>
  <si>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</si>
  <si>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</si>
  <si>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</si>
  <si>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</si>
  <si>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</si>
  <si>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</si>
  <si>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</si>
  <si>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</si>
  <si>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</si>
  <si>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</si>
  <si>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</si>
  <si>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</si>
  <si>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</si>
  <si>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</si>
  <si>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</si>
  <si>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</si>
  <si>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</si>
  <si>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</si>
  <si>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</si>
  <si>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</si>
  <si>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</si>
  <si>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</si>
  <si>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</si>
  <si>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</si>
  <si>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</si>
  <si>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</si>
  <si>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</si>
  <si>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</si>
  <si>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</si>
  <si>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</si>
  <si>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</si>
  <si>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</si>
  <si>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</si>
  <si>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</si>
  <si>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</si>
  <si>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</si>
  <si>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</si>
  <si>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</si>
  <si>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</si>
  <si>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</si>
  <si>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</si>
  <si>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</si>
  <si>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</si>
  <si>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</si>
  <si>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</si>
  <si>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</si>
  <si>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</si>
  <si>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</si>
  <si>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</si>
  <si>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</si>
  <si>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</si>
  <si>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</si>
  <si>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</si>
  <si>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</si>
  <si>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</si>
  <si>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</si>
  <si>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</si>
  <si>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</si>
  <si>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</si>
  <si>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</si>
  <si>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</si>
  <si>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</si>
  <si>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</si>
  <si>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</si>
  <si>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</si>
  <si>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</si>
  <si>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</si>
  <si>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</si>
  <si>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</si>
  <si>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</si>
  <si>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</si>
  <si>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</si>
  <si>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</si>
  <si>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</si>
  <si>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</si>
  <si>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</si>
  <si>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</si>
  <si>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</si>
  <si>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</si>
  <si>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</si>
  <si>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</si>
  <si>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</si>
  <si>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</si>
  <si>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</si>
  <si>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</si>
  <si>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</si>
  <si>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</si>
  <si>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</si>
  <si>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</si>
  <si>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MÁQUINA JATO DE PRESSAO PORTÁTIL, CAMARA DE 1 SAIDA, CAPACIDADE 280 L, DIAMETRO 670 MM, BICO DE JATO CURTO VENTURI DE 5/16'' , MANGUEIRA DE 1'' COM COMPRESSOR DE AR REBOCÁVEL 189 PCM E MOTOR DIESEL 63 CV -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</si>
  <si>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</si>
  <si>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</si>
  <si>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</si>
  <si>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</si>
  <si>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</si>
  <si>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</si>
  <si>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</si>
  <si>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</si>
  <si>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</si>
  <si>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</si>
  <si>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</si>
  <si>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</si>
  <si>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</si>
  <si>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</si>
  <si>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</si>
  <si>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</si>
  <si>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</si>
  <si>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</si>
  <si>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</si>
  <si>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</si>
  <si>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</si>
  <si>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</si>
  <si>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</si>
  <si>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</si>
  <si>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</si>
  <si>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</si>
  <si>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</si>
  <si>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</si>
  <si>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</si>
  <si>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</si>
  <si>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AF_04/2019</t>
  </si>
  <si>
    <t>USINA DE MISTURA ASFÁLTICA À QUENTE, TIPO CONTRA FLUXO, PROD 100 A 140 TON/HORA - CHP DIURNO. AF_12/2019</t>
  </si>
  <si>
    <t>USINA DE ASFALTO, TIPO GRAVIMÉTRICA, PROD 150 TON/HORA - CHP DIURNO. AF_12/2019</t>
  </si>
  <si>
    <t>MARTELO DEMOLIDOR ELÉTRICO, COM POTÊNCIA DE 2.000 W, 1.000 IMPACTOS POR MINUTO, PESO DE 30 KG - CHP DIURNO. AF_01/2021</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</si>
  <si>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</si>
  <si>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</si>
  <si>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</si>
  <si>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</si>
  <si>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</si>
  <si>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</si>
  <si>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</si>
  <si>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</si>
  <si>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</si>
  <si>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</si>
  <si>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</si>
  <si>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</si>
  <si>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</si>
  <si>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</si>
  <si>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</si>
  <si>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</si>
  <si>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</si>
  <si>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</si>
  <si>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</si>
  <si>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</si>
  <si>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</si>
  <si>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</si>
  <si>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</si>
  <si>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</si>
  <si>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</si>
  <si>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</si>
  <si>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</si>
  <si>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</si>
  <si>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</si>
  <si>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</si>
  <si>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</si>
  <si>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</si>
  <si>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</si>
  <si>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</si>
  <si>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</si>
  <si>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</si>
  <si>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</si>
  <si>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</si>
  <si>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</si>
  <si>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</si>
  <si>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</si>
  <si>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</si>
  <si>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</si>
  <si>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</si>
  <si>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</si>
  <si>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</si>
  <si>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</si>
  <si>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</si>
  <si>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</si>
  <si>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</si>
  <si>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</si>
  <si>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</si>
  <si>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</si>
  <si>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</si>
  <si>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</si>
  <si>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</si>
  <si>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</si>
  <si>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</si>
  <si>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</si>
  <si>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</si>
  <si>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</si>
  <si>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</si>
  <si>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</si>
  <si>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</si>
  <si>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</si>
  <si>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</si>
  <si>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</si>
  <si>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</si>
  <si>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</si>
  <si>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</si>
  <si>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</si>
  <si>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</si>
  <si>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</si>
  <si>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</si>
  <si>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</si>
  <si>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</si>
  <si>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</si>
  <si>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</si>
  <si>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</si>
  <si>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</si>
  <si>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</si>
  <si>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</si>
  <si>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</si>
  <si>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</si>
  <si>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</si>
  <si>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</si>
  <si>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</si>
  <si>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</si>
  <si>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</si>
  <si>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</si>
  <si>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</si>
  <si>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</si>
  <si>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</si>
  <si>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</si>
  <si>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</si>
  <si>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</si>
  <si>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</si>
  <si>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</si>
  <si>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</si>
  <si>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</si>
  <si>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</si>
  <si>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</si>
  <si>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</si>
  <si>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</si>
  <si>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</si>
  <si>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</si>
  <si>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</si>
  <si>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</si>
  <si>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MÁQUINA JATO DE PRESSAO PORTÁTIL, CAMARA DE 1 SAIDA, CAPACIDADE 280 L, DIAMETRO 670 MM, BICO DE JATO CURTO VENTURI DE 5/16'' , MANGUEIRA DE 1'' COM COMPRESSOR DE AR REBOCÁVEL 189 PCM E MOTOR DIESEL 63 CV -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</si>
  <si>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</si>
  <si>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</si>
  <si>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</si>
  <si>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</si>
  <si>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</si>
  <si>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</si>
  <si>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</si>
  <si>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</si>
  <si>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</si>
  <si>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</si>
  <si>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</si>
  <si>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</si>
  <si>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</si>
  <si>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</si>
  <si>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</si>
  <si>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</si>
  <si>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</si>
  <si>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</si>
  <si>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</si>
  <si>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</si>
  <si>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</si>
  <si>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</si>
  <si>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</si>
  <si>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</si>
  <si>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</si>
  <si>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</si>
  <si>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</si>
  <si>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</si>
  <si>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</si>
  <si>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</si>
  <si>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AF_04/2019</t>
  </si>
  <si>
    <t>USINA DE MISTURA ASFÁLTICA À QUENTE, TIPO CONTRA FLUXO, PROD 100 A 140 TON/HORA - CHI DIURNO. AF_12/2019</t>
  </si>
  <si>
    <t>USINA DE ASFALTO, TIPO GRAVIMÉTRICA, PROD 150 TON/HORA - CHI DIURNO. AF_12/2019</t>
  </si>
  <si>
    <t>MARTELO DEMOLIDOR ELÉTRICO, COM POTÊNCIA DE 2.000 W, 1.000 IMPACTOS POR MINUTO, PESO DE 30 KG -  CHI DIURNO. AF_01/2021</t>
  </si>
  <si>
    <t>ROLO COMPACTADOR VIBRATÓRIO PÉ DE CARNEIRO PARA SOLOS, POTÊNCIA 80 HP, PESO OPERACIONAL SEM/COM LASTRO 7,4 / 8,8 T, LARGURA DE TRABALHO 1,68 M - MANUTENÇÃO. AF_02/2016</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</si>
  <si>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</si>
  <si>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</si>
  <si>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</si>
  <si>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</si>
  <si>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</si>
  <si>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</si>
  <si>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</si>
  <si>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</si>
  <si>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</si>
  <si>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</si>
  <si>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</si>
  <si>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</si>
  <si>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</si>
  <si>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</si>
  <si>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</si>
  <si>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</si>
  <si>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</si>
  <si>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</si>
  <si>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</si>
  <si>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</si>
  <si>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</si>
  <si>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</si>
  <si>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</si>
  <si>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</si>
  <si>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</si>
  <si>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</si>
  <si>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</si>
  <si>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</si>
  <si>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</si>
  <si>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</si>
  <si>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</si>
  <si>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</si>
  <si>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</si>
  <si>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</si>
  <si>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</si>
  <si>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</si>
  <si>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</si>
  <si>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</si>
  <si>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</si>
  <si>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</si>
  <si>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</si>
  <si>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</si>
  <si>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</si>
  <si>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</si>
  <si>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</si>
  <si>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</si>
  <si>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</si>
  <si>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</si>
  <si>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</si>
  <si>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</si>
  <si>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</si>
  <si>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</si>
  <si>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</si>
  <si>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</si>
  <si>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</si>
  <si>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</si>
  <si>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</si>
  <si>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</si>
  <si>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</si>
  <si>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</si>
  <si>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</si>
  <si>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</si>
  <si>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</si>
  <si>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</si>
  <si>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</si>
  <si>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</si>
  <si>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</si>
  <si>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</si>
  <si>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</si>
  <si>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</si>
  <si>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</si>
  <si>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</si>
  <si>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</si>
  <si>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</si>
  <si>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</si>
  <si>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</si>
  <si>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</si>
  <si>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</si>
  <si>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</si>
  <si>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</si>
  <si>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</si>
  <si>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</si>
  <si>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</si>
  <si>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</si>
  <si>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</si>
  <si>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</si>
  <si>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</si>
  <si>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</si>
  <si>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</si>
  <si>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</si>
  <si>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</si>
  <si>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</si>
  <si>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</si>
  <si>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</si>
  <si>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</si>
  <si>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</si>
  <si>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</si>
  <si>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</si>
  <si>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</si>
  <si>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</si>
  <si>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</si>
  <si>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</si>
  <si>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</si>
  <si>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</si>
  <si>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</si>
  <si>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</si>
  <si>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</si>
  <si>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</si>
  <si>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</si>
  <si>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</si>
  <si>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</si>
  <si>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</si>
  <si>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</si>
  <si>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</si>
  <si>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</si>
  <si>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</si>
  <si>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</si>
  <si>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</si>
  <si>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</si>
  <si>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</si>
  <si>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</si>
  <si>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</si>
  <si>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</si>
  <si>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</si>
  <si>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</si>
  <si>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</si>
  <si>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</si>
  <si>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</si>
  <si>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</si>
  <si>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</si>
  <si>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</si>
  <si>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</si>
  <si>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</si>
  <si>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</si>
  <si>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</si>
  <si>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</si>
  <si>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</si>
  <si>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</si>
  <si>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</si>
  <si>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</si>
  <si>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</si>
  <si>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</si>
  <si>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</si>
  <si>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</si>
  <si>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</si>
  <si>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</si>
  <si>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</si>
  <si>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</si>
  <si>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</si>
  <si>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</si>
  <si>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</si>
  <si>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</si>
  <si>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</si>
  <si>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</si>
  <si>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</si>
  <si>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</si>
  <si>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</si>
  <si>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</si>
  <si>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</si>
  <si>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</si>
  <si>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</si>
  <si>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</si>
  <si>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</si>
  <si>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</si>
  <si>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</si>
  <si>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</si>
  <si>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</si>
  <si>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</si>
  <si>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</si>
  <si>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</si>
  <si>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</si>
  <si>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</si>
  <si>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</si>
  <si>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</si>
  <si>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</si>
  <si>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</si>
  <si>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</si>
  <si>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</si>
  <si>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</si>
  <si>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</si>
  <si>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</si>
  <si>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</si>
  <si>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</si>
  <si>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</si>
  <si>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</si>
  <si>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</si>
  <si>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</si>
  <si>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</si>
  <si>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</si>
  <si>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</si>
  <si>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</si>
  <si>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</si>
  <si>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</si>
  <si>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</si>
  <si>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</si>
  <si>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</si>
  <si>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</si>
  <si>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</si>
  <si>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</si>
  <si>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</si>
  <si>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</si>
  <si>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</si>
  <si>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</si>
  <si>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</si>
  <si>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</si>
  <si>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</si>
  <si>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</si>
  <si>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</si>
  <si>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</si>
  <si>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</si>
  <si>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</si>
  <si>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</si>
  <si>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</si>
  <si>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</si>
  <si>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</si>
  <si>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</si>
  <si>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</si>
  <si>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</si>
  <si>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</si>
  <si>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</si>
  <si>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</si>
  <si>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</si>
  <si>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</si>
  <si>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</si>
  <si>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</si>
  <si>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</si>
  <si>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</si>
  <si>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</si>
  <si>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</si>
  <si>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</si>
  <si>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</si>
  <si>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</si>
  <si>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</si>
  <si>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</si>
  <si>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</si>
  <si>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</si>
  <si>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</si>
  <si>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</si>
  <si>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</si>
  <si>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</si>
  <si>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</si>
  <si>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</si>
  <si>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</si>
  <si>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</si>
  <si>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</si>
  <si>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</si>
  <si>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</si>
  <si>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</si>
  <si>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</si>
  <si>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</si>
  <si>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</si>
  <si>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</si>
  <si>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</si>
  <si>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</si>
  <si>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</si>
  <si>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</si>
  <si>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</si>
  <si>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</si>
  <si>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</si>
  <si>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</si>
  <si>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</si>
  <si>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</si>
  <si>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</si>
  <si>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</si>
  <si>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</si>
  <si>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</si>
  <si>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</si>
  <si>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</si>
  <si>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</si>
  <si>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</si>
  <si>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</si>
  <si>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</si>
  <si>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</si>
  <si>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</si>
  <si>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</si>
  <si>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</si>
  <si>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</si>
  <si>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</si>
  <si>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</si>
  <si>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</si>
  <si>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</si>
  <si>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</si>
  <si>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</si>
  <si>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</si>
  <si>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</si>
  <si>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</si>
  <si>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</si>
  <si>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</si>
  <si>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</si>
  <si>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</si>
  <si>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</si>
  <si>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</si>
  <si>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</si>
  <si>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</si>
  <si>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</si>
  <si>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</si>
  <si>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</si>
  <si>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</si>
  <si>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</si>
  <si>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</si>
  <si>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</si>
  <si>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</si>
  <si>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</si>
  <si>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</si>
  <si>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</si>
  <si>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</si>
  <si>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</si>
  <si>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</si>
  <si>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</si>
  <si>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</si>
  <si>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</si>
  <si>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</si>
  <si>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</si>
  <si>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</si>
  <si>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</si>
  <si>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</si>
  <si>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</si>
  <si>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</si>
  <si>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</si>
  <si>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</si>
  <si>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</si>
  <si>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</si>
  <si>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</si>
  <si>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</si>
  <si>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</si>
  <si>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</si>
  <si>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</si>
  <si>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</si>
  <si>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</si>
  <si>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</si>
  <si>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</si>
  <si>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</si>
  <si>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</si>
  <si>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</si>
  <si>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</si>
  <si>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</si>
  <si>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</si>
  <si>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</si>
  <si>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</si>
  <si>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</si>
  <si>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</si>
  <si>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</si>
  <si>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</si>
  <si>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</si>
  <si>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</si>
  <si>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</si>
  <si>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</si>
  <si>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</si>
  <si>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</si>
  <si>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</si>
  <si>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</si>
  <si>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</si>
  <si>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</si>
  <si>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</si>
  <si>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</si>
  <si>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</si>
  <si>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</si>
  <si>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</si>
  <si>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</si>
  <si>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</si>
  <si>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</si>
  <si>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</si>
  <si>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</si>
  <si>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</si>
  <si>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</si>
  <si>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</si>
  <si>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</si>
  <si>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</si>
  <si>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</si>
  <si>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</si>
  <si>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</si>
  <si>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</si>
  <si>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</si>
  <si>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</si>
  <si>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</si>
  <si>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</si>
  <si>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</si>
  <si>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</si>
  <si>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</si>
  <si>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</si>
  <si>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</si>
  <si>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</si>
  <si>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</si>
  <si>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</si>
  <si>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</si>
  <si>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</si>
  <si>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</si>
  <si>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</si>
  <si>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</si>
  <si>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</si>
  <si>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</si>
  <si>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</si>
  <si>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</si>
  <si>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</si>
  <si>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</si>
  <si>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</si>
  <si>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</si>
  <si>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</si>
  <si>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</si>
  <si>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</si>
  <si>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</si>
  <si>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</si>
  <si>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</si>
  <si>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</si>
  <si>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</si>
  <si>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</si>
  <si>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</si>
  <si>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</si>
  <si>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</si>
  <si>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</si>
  <si>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</si>
  <si>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</si>
  <si>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</si>
  <si>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</si>
  <si>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</si>
  <si>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</si>
  <si>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</si>
  <si>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</si>
  <si>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</si>
  <si>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</si>
  <si>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</si>
  <si>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</si>
  <si>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</si>
  <si>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</si>
  <si>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</si>
  <si>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</si>
  <si>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</si>
  <si>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</si>
  <si>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CAMARA DE 1 SAIDA, CAPACIDADE 280 L, DIAMETRO 670 MM, BICO DE JATO CURTO VENTURI DE 5/16'' , MANGUEIRA DE 1'' COM COMPRESSOR DE AR REBOCÁVEL 189 PCM E MOTOR DIESEL 63 CV - DEPRECIAÇÃO. AF_03/2016</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</si>
  <si>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</si>
  <si>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MANUTENÇÃO. AF_03/2016</t>
  </si>
  <si>
    <t>MÁQUINA JATO DE PRESSAO PORTÁTIL, CAMARA DE 1 SAIDA, CAPACIDADE 280 L, DIAMETRO 670 MM, BICO DE JATO CURTO VENTURI DE 5/16'' , MANGUEIRA DE 1'' COM COMPRESSOR DE AR REBOCÁVEL 189 PCM E MOTOR DIESEL 63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</si>
  <si>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</si>
  <si>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</si>
  <si>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</si>
  <si>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</si>
  <si>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</si>
  <si>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</si>
  <si>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</si>
  <si>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</si>
  <si>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</si>
  <si>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</si>
  <si>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</si>
  <si>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</si>
  <si>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</si>
  <si>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</si>
  <si>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</si>
  <si>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</si>
  <si>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</si>
  <si>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</si>
  <si>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</si>
  <si>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</si>
  <si>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</si>
  <si>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</si>
  <si>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</si>
  <si>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</si>
  <si>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</si>
  <si>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</si>
  <si>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</si>
  <si>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</si>
  <si>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</si>
  <si>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</si>
  <si>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</si>
  <si>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</si>
  <si>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</si>
  <si>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</si>
  <si>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</si>
  <si>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</si>
  <si>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</si>
  <si>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</si>
  <si>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</si>
  <si>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</si>
  <si>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</si>
  <si>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</si>
  <si>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</si>
  <si>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</si>
  <si>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</si>
  <si>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</si>
  <si>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</si>
  <si>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</si>
  <si>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</si>
  <si>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</si>
  <si>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</si>
  <si>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</si>
  <si>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</si>
  <si>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</si>
  <si>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</si>
  <si>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</si>
  <si>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</si>
  <si>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</si>
  <si>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</si>
  <si>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</si>
  <si>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</si>
  <si>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</si>
  <si>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</si>
  <si>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</si>
  <si>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</si>
  <si>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</si>
  <si>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</si>
  <si>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</si>
  <si>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</si>
  <si>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</si>
  <si>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</si>
  <si>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</si>
  <si>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</si>
  <si>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</si>
  <si>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</si>
  <si>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</si>
  <si>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</si>
  <si>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</si>
  <si>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</si>
  <si>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</si>
  <si>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</si>
  <si>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</si>
  <si>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</si>
  <si>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</si>
  <si>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</si>
  <si>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</si>
  <si>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</si>
  <si>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</si>
  <si>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</si>
  <si>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</si>
  <si>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</si>
  <si>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</si>
  <si>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</si>
  <si>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</si>
  <si>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</si>
  <si>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</si>
  <si>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</si>
  <si>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</si>
  <si>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</si>
  <si>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</si>
  <si>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</si>
  <si>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</si>
  <si>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</si>
  <si>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</si>
  <si>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</si>
  <si>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</si>
  <si>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</si>
  <si>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</si>
  <si>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</si>
  <si>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</si>
  <si>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</si>
  <si>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</si>
  <si>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</si>
  <si>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</si>
  <si>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</si>
  <si>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</si>
  <si>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</si>
  <si>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</si>
  <si>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</si>
  <si>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</si>
  <si>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</si>
  <si>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</si>
  <si>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</si>
  <si>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</si>
  <si>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</si>
  <si>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</si>
  <si>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</si>
  <si>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</si>
  <si>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</si>
  <si>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</si>
  <si>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</si>
  <si>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</si>
  <si>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</si>
  <si>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</si>
  <si>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</si>
  <si>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MARTELO DEMOLIDOR ELÉTRICO, COM POTÊNCIA DE 2.000 W, 1.000 IMPACTOS POR MINUTO, PESO DE 30 KG - DEPRECIAÇÃO. AF_01/2021</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</si>
  <si>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</si>
  <si>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</si>
  <si>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</si>
  <si>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</si>
  <si>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</si>
  <si>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</si>
  <si>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</si>
  <si>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</si>
  <si>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</si>
  <si>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</si>
  <si>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</si>
  <si>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</si>
  <si>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</si>
  <si>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</si>
  <si>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</si>
  <si>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</si>
  <si>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</si>
  <si>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</si>
  <si>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</si>
  <si>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</si>
  <si>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</si>
  <si>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</si>
  <si>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</si>
  <si>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</si>
  <si>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</si>
  <si>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</si>
  <si>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</si>
  <si>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</si>
  <si>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</si>
  <si>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</si>
  <si>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</si>
  <si>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</si>
  <si>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</si>
  <si>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</si>
  <si>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</si>
  <si>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</si>
  <si>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</si>
  <si>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</si>
  <si>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</si>
  <si>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</si>
  <si>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</si>
  <si>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</si>
  <si>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</si>
  <si>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</si>
  <si>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</si>
  <si>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</si>
  <si>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</si>
  <si>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</si>
  <si>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</si>
  <si>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</si>
  <si>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</si>
  <si>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</si>
  <si>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</si>
  <si>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</si>
  <si>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</si>
  <si>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</si>
  <si>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</si>
  <si>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</si>
  <si>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</si>
  <si>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</si>
  <si>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</si>
  <si>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</si>
  <si>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</si>
  <si>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</si>
  <si>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</si>
  <si>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</si>
  <si>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1/4 DE ONDA PARA TELHADO COM INCLINAÇÃO MAIOR QUE 10°, COM ATÉ 2 ÁGUAS, INCLUSO IÇAMENTO. AF_07/2019</t>
  </si>
  <si>
    <t>TELHAMENTO COM TELHA ONDULADA DE FIBROCIMENTO E = 6 MM, COM RECOBRIMENTO LATERAL DE 1 1/4 DE ONDA PARA TELHADO COM INCLINAÇÃO MÁXIMA DE 10°, COM ATÉ 2 ÁGUAS, INCLUSO IÇAMENTO. AF_07/2019</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</si>
  <si>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</si>
  <si>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</si>
  <si>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</si>
  <si>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</si>
  <si>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</si>
  <si>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</si>
  <si>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</si>
  <si>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</si>
  <si>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</si>
  <si>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</si>
  <si>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</si>
  <si>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</si>
  <si>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</si>
  <si>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</si>
  <si>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</si>
  <si>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</si>
  <si>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</si>
  <si>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</si>
  <si>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</si>
  <si>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RUFO EM CHAPA DE AÇO GALVANIZADO NÚMERO 24, CORTE DE 25 CM, INCLUSO TRANSPORTE VERTICAL. AF_07/2019</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</si>
  <si>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</si>
  <si>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</si>
  <si>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</si>
  <si>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</si>
  <si>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</si>
  <si>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</si>
  <si>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</si>
  <si>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</si>
  <si>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</si>
  <si>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</si>
  <si>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</si>
  <si>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</si>
  <si>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</si>
  <si>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</si>
  <si>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</si>
  <si>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</si>
  <si>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</si>
  <si>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ONDULADA DE FIBROCIMENTO, METÁLICA, PLÁSTICA OU TERMOACÚSTICA, INCLUSO TRANSPORTE VERTICAL. AF_07/2019</t>
  </si>
  <si>
    <t>TRAMA DE AÇO COMPOSTA POR TERÇAS PARA TELHADOS DE ATÉ 2 ÁGUAS PARA TELHA ESTRUTURAL DE FIBROCIMENTO, INCLUSO TRANSPORTE VERTICAL. AF_07/2019</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</si>
  <si>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</si>
  <si>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</si>
  <si>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</si>
  <si>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</si>
  <si>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</si>
  <si>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</si>
  <si>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</si>
  <si>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</si>
  <si>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</si>
  <si>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</si>
  <si>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</si>
  <si>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</si>
  <si>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</si>
  <si>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</si>
  <si>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</si>
  <si>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</si>
  <si>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</si>
  <si>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</si>
  <si>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</si>
  <si>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</si>
  <si>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</si>
  <si>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</si>
  <si>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</si>
  <si>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</si>
  <si>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</si>
  <si>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</si>
  <si>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</si>
  <si>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</si>
  <si>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</si>
  <si>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</si>
  <si>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</si>
  <si>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</si>
  <si>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</si>
  <si>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</si>
  <si>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</si>
  <si>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</si>
  <si>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</si>
  <si>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</si>
  <si>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</si>
  <si>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</si>
  <si>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</si>
  <si>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</si>
  <si>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ENCAIXE, TIPO FRANCESA DE VIDRO, COM ATÉ 2 ÁGUAS, INCLUSO TRANSPORTE VERTICAL. AF_07/2019</t>
  </si>
  <si>
    <t>DRENO SUBSUPERFICIAL (SEÇÃO 0,40 X 0,40 M), COM TUBO DE PEAD CORRUGADO PERFURADO, DN 100 MM, ENCHIMENTO COM AREIA. AF_07/2021</t>
  </si>
  <si>
    <t>DRENO SUBSUPERFICIAL (SEÇÃO 0,40 X 0,40 M), COM TUBO DE CONCRETO SIMPLES POROSO, DN 200 MM, ENCHIMENTO COM AREIA. AF_07/2021</t>
  </si>
  <si>
    <t>DRENO SUBSUPERFICIAL (SEÇÃO 0,40 X 0,40 M), CEGO, ENCHIMENTO DE BRITA, ENVOLVIDO COM MANTA GEOTÊXTIL. AF_07/2021</t>
  </si>
  <si>
    <t>DRENO SUBSUPERFICIAL (SEÇÃO 0,40 X 0,40 M), CEGO, ENCHIMENTO DE BRITA. AF_07/2021</t>
  </si>
  <si>
    <t>DRENO SUBSUPERFICIAL (SEÇÃO 0,40 X 0,40 M), COM TUBO DE PEAD CORRUGADO PERFURADO, DN 100 MM, ENCHIMENTO COM BRITA, ENVOLVIDO COM MANTA GEOTÊXTIL. AF_07/2021</t>
  </si>
  <si>
    <t>DRENO SUBSUPERFICIAL (SEÇÃO 0,40 X 0,40 M), COM TUBO DE CONCRETO SIMPLES POROSO, DN 200 MM, ENCHIMENTO COM BRITA, ENVOLVIDO COM MANTA GEOTÊXTIL. AF_07/2021</t>
  </si>
  <si>
    <t>DRENO PROFUNDO (SEÇÃO 0,50 X 1,50 M), COM TUBO DE PEAD CORRUGADO PERFURADO, DN 100 MM, ENCHIMENTO COM AREIA, COM SELO DE ARGILA. AF_07/2021</t>
  </si>
  <si>
    <t>DRENO PROFUNDO (SEÇÃO 0,50 X 1,50 M), COM TUBO DE CONCRETO SIMPLES POROSO, DN 200 MM, ENCHIMENTO COM AREIA, COM SELO DE ARGILA. AF_07/2021</t>
  </si>
  <si>
    <t>DRENO PROFUNDO (SEÇÃO 0,50 X 1,50 M), COM TUBO DE PEAD CORRUGADO PERFURADO, DN 100 MM, ENCHIMENTO COM AREIA. AF_07/2021</t>
  </si>
  <si>
    <t>DRENO PROFUNDO (SEÇÃO 0,50 X 1,50 M), COM TUBO DE CONCRETO SIMPLES POROSO, DN 200 MM, ENCHIMENTO COM AREIA. AF_07/2021</t>
  </si>
  <si>
    <t>DRENO PROFUNDO (SEÇÃO 0,50 X 1,50 M), CEGO, ENCHIMENTO DE BRITA, ENVOLVIDO COM MANTA GEOTÊXTIL, COM SELO DE ARGILA. AF_07/2021</t>
  </si>
  <si>
    <t>DRENO PROFUNDO (SEÇÃO 0,50 X 1,50 M), CEGO, ENCHIMENTO DE BRITA, ENVOLVIDO COM MANTA GEOTÊXTIL. AF_07/2021</t>
  </si>
  <si>
    <t>DRENO PROFUNDO (SEÇÃO 0,50 X 1,50 M), COM TUBO DE PEAD CORRUGADO PERFURADO, DN 100 MM, ENCHIMENTO COM BRITA, ENVOLVIDO COM MANTA GEOTÊXTIL, COM SELO DE ARGILA. AF_07/2021</t>
  </si>
  <si>
    <t>DRENO PROFUNDO (SEÇÃO 0,50 X 1,50 M), COM TUBO DE CONCRETO SIMPLES POROSO, DN 200 MM, ENCHIMENTO COM BRITA, ENVOLVIDO COM MANTA GEOTÊXTIL, COM SELO DE ARGILA. AF_07/2021</t>
  </si>
  <si>
    <t>DRENO PROFUNDO (SEÇÃO 0,50 X 1,50 M), COM TUBO DE PEAD CORRUGADO PERFURADO, DN 100 MM, ENCHIMENTO COM BRITA, ENVOLVIDO COM MANTA GEOTÊXTIL. AF_07/2021</t>
  </si>
  <si>
    <t>DRENO PROFUNDO (SEÇÃO 0,50 X 1,50 M), COM TUBO DE CONCRETO SIMPLES POROSO, DN 200 MM, ENCHIMENTO COM BRITA, ENVOLVIDO COM MANTA GEOTÊXTIL. AF_07/2021</t>
  </si>
  <si>
    <t>DRENO ESPINHA DE PEIXE (SEÇÃO (0,40 X 0,40 M), COM TUBO DE PEAD CORRUGADO PERFURADO, DN 100 MM, ENCHIMENTO COM AREIA, INCLUSIVE CONEXÕES. AF_07/2021</t>
  </si>
  <si>
    <t>DRENO ESPINHA DE PEIXE (SEÇÃO (0,40 X 0,40 M), COM TUBO DE PEAD CORRUGADO PERFURADO, DN 100 MM, ENCHIMENTO COM BRITA, ENVOLVIDO COM MANTA GEOTÊXTIL, INCLUSIVE CONEXÕES. AF_07/2021</t>
  </si>
  <si>
    <t>DRENO ESPINHA DE PEIXE (SEÇÃO (0,50 X 0,80 M), COM TUBO DE PEAD CORRUGADO PERFURADO, DN 100 MM, ENCHIMENTO COM AREIA, INCLUSIVE CONEXÕES. AF_07/2021</t>
  </si>
  <si>
    <t>DRENO ESPINHA DE PEIXE (SEÇÃO (0,50 X 0,80 M), COM TUBO DE PEAD CORRUGADO PERFURADO, DN 100 MM, ENCHIMENTO COM BRITA, ENVOLVIDO COM MANTA GEOTÊXTIL, INCLUSIVE CONEXÕES. AF_07/2021</t>
  </si>
  <si>
    <t>TUBO DE PEAD CORRUGADO PERFURADO, DN 100 MM, PARA DRENO - FORNECIMENTO E ASSENTAMENTO. AF_07/2021</t>
  </si>
  <si>
    <t>TUBO DE CONCRETO SIMPLES POROSO, DN 200 MM, PARA DRENO - FORNECIMENTO E ASSENTAMENTO. AF_07/2021</t>
  </si>
  <si>
    <t>LUVA DE PVC, SÉRIE NORMAL, PARA ESGOTO PREDIAL, DN 100 MM, INSTALADA EM DRENO  - FORNECIMENTO E INSTALAÇÃO. AF_07/2021</t>
  </si>
  <si>
    <t>JUNÇÃO SIMPLES DE PVC, 45 GRAUS, SÉRIE NORMAL, PARA ESGOTO PREDIAL, DN 100 MM, INSTALADA EM DRENO - FORNECIMENTO E INSTALAÇÃO. AF_07/2021</t>
  </si>
  <si>
    <t>JUNÇÃO DUPLA DE PVC, SÉRIE NORMAL, PARA ESGOTO PREDIAL, DN 100 X 100 X 100 MM, INSTALADA EM DRENO  - FORNECIMENTO E INSTALAÇÃO. AF_07/2021</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</si>
  <si>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</si>
  <si>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</si>
  <si>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GEOTÊXTIL NÃO TECIDO 100% POLIÉSTER, RESISTÊNCIA A TRAÇÃO DE 26 KN/M (RT - 26), INSTALADO EM DRENO - FORNECIMENTO E INSTALAÇÃO. AF_07/2021</t>
  </si>
  <si>
    <t>ENCHIMENTO DE AREIA PARA DRENO, LANÇAMENTO MECANIZADO. AF_07/2021</t>
  </si>
  <si>
    <t>ENCHIMENTO DE BRITA PARA DRENO, LANÇAMENTO MECANIZADO. AF_07/2021</t>
  </si>
  <si>
    <t>ENCHIMENTO DE AREIA PARA DRENO, LANÇAMENTO MANUAL. AF_07/2021</t>
  </si>
  <si>
    <t>ENCHIMENTO DE BRITA PARA DRENO, LANÇAMENTO MANUAL. AF_07/2021</t>
  </si>
  <si>
    <t>DRENO EM MURO DE CONTENÇÃO, EXECUTADO NO PÉ DO MURO, COM TUBO DE PEAD CORRUGADO FLEXÍVEL PERFURADO, ENCHIMENTO COM BRITA, ENVOLVIDO COM MANTA GEOTÊXTIL. AF_07/2021</t>
  </si>
  <si>
    <t>DRENO EM MURO DE CONTENÇÃO, EXECUTADO NO PÉ DO MURO, COM TUBO DE PVC CORRUGADO FLEXÍVEL PERFURADO, ENCHIMENTO COM BRITA, ENVOLVIDO COM MANTA GEOTÊXTIL. AF_07/2021</t>
  </si>
  <si>
    <t>DRENO BARBACÃ, DN 100 MM, COM MATERIAL DRENANTE. AF_07/2021</t>
  </si>
  <si>
    <t>DRENO BARBACÃ, DN 75 MM, COM MATERIAL DRENANTE. AF_07/2021</t>
  </si>
  <si>
    <t>DRENO BARBACÃ, DN 50 MM, COM MATERIAL DRENANTE. AF_07/2021</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</si>
  <si>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</si>
  <si>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</si>
  <si>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</si>
  <si>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</si>
  <si>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</si>
  <si>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</si>
  <si>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</si>
  <si>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</si>
  <si>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</si>
  <si>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</si>
  <si>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</si>
  <si>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</si>
  <si>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</si>
  <si>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</si>
  <si>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</si>
  <si>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</si>
  <si>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</si>
  <si>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</si>
  <si>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</si>
  <si>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</si>
  <si>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</si>
  <si>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</si>
  <si>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</si>
  <si>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</si>
  <si>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</si>
  <si>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</si>
  <si>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</si>
  <si>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</si>
  <si>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</si>
  <si>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</si>
  <si>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</si>
  <si>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</si>
  <si>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</si>
  <si>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</si>
  <si>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</si>
  <si>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</si>
  <si>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</si>
  <si>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</si>
  <si>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</si>
  <si>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</si>
  <si>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</si>
  <si>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</si>
  <si>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</si>
  <si>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</si>
  <si>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</si>
  <si>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</si>
  <si>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</si>
  <si>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</si>
  <si>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</si>
  <si>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</si>
  <si>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</si>
  <si>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</si>
  <si>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</si>
  <si>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</si>
  <si>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</si>
  <si>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</si>
  <si>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</si>
  <si>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</si>
  <si>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</si>
  <si>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</si>
  <si>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</si>
  <si>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</si>
  <si>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</si>
  <si>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</si>
  <si>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</si>
  <si>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</si>
  <si>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</si>
  <si>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</si>
  <si>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</si>
  <si>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</si>
  <si>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</si>
  <si>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</si>
  <si>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</si>
  <si>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</si>
  <si>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</si>
  <si>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</si>
  <si>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</si>
  <si>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</si>
  <si>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</si>
  <si>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</si>
  <si>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</si>
  <si>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</si>
  <si>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CANALETA MEIA CANA PRÉ-MOLDADA DE CONCRETO (D = 20 CM) - FORNECIMENTO E INSTALAÇÃO. AF_08/2021</t>
  </si>
  <si>
    <t>CANALETA MEIA CANA PRÉ-MOLDADA DE CONCRETO (D = 30 CM) - FORNECIMENTO E INSTALAÇÃO. AF_08/2021</t>
  </si>
  <si>
    <t>CANALETA MEIA CANA PRÉ-MOLDADA DE CONCRETO (D = 40 CM) - FORNECIMENTO E INSTALAÇÃO. AF_08/2021</t>
  </si>
  <si>
    <t>CANALETA MEIA CANA PRÉ-MOLDADA DE CONCRETO (D = 50 CM) - FORNECIMENTO E INSTALAÇÃO. AF_08/2021</t>
  </si>
  <si>
    <t>CANALETA MEIA CANA PRÉ-MOLDADA DE CONCRETO (D = 60 CM) - FORNECIMENTO E INSTALAÇÃO. AF_08/2021</t>
  </si>
  <si>
    <t>CANALETA MEIA CANA PRÉ-MOLDADA DE CONCRETO (D = 80 CM) - FORNECIMENTO E INSTALAÇÃO. AF_08/2021</t>
  </si>
  <si>
    <t>EXECUÇÃO DE CANALETA DE CONCRETO MOLDADO IN LOCO, ESPESSURA DE 0,07 M, GEOMETRIA TRAPEZOIDAL (DIMENSÕES INTERNAS: B=0,6 M; B=0,147 M; H=0,2 M). AF_08/2021</t>
  </si>
  <si>
    <t>EXECUÇÃO DE CANALETA DE CONCRETO MOLDADO IN LOCO, ESPESSURA DE 0,07 M, GEOMETRIA TRAPEZOIDAL (DIMENSÕES INTERNAS: B=0,9 M; B=0,246 M; H=0,3 M). AF_08/2021</t>
  </si>
  <si>
    <t>EXECUÇÃO DE CANALETA DE CONCRETO MOLDADO IN LOCO, ESPESSURA DE 0,08 M, GEOMETRIA TRAPEZOIDAL (DIMENSÕES INTERNAS: B=1M; B=0,5 M; H=0,25 M). AF_08/2021</t>
  </si>
  <si>
    <t>EXECUÇÃO DE CANALETA DE CONCRETO MOLDADO IN LOCO, ESPESSURA DE 0,08 M, GEOMETRIA TRAPEZOIDAL (DIMENSÕES INTERNAS: B=1,074 M; B=0,534 M; H=0,27 M). AF_08/2021</t>
  </si>
  <si>
    <t>EXECUÇÃO DE CANALETA DE CONCRETO MOLDADO IN LOCO, ESPESSURA DE 0,08 M, GEOMETRIA TRAPEZOIDAL (DIMENSÕES INTERNAS: B=1,4 M; B=0,7 M; H=0,35 M). AF_08/2021</t>
  </si>
  <si>
    <t>EXECUÇÃO DE CANALETA DE CONCRETO MOLDADO IN LOCO, ESPESSURA DE 0,08 M, GEOMETRIA TRAPEZOIDAL (DIMENSÕES INTERNAS: B=1,474 M; B=0,934 M; H=0,27 M). AF_08/2021</t>
  </si>
  <si>
    <t>GRELHA DE FERRO FUNDIDO SIMPLES COM REQUADRO, 150 X 1000 MM, ASSENTADA COM ARGAMASSA 1 : 3 CIMENTO: AREIA - FORNECIMENTO E INSTALAÇÃO. AF_08/2021</t>
  </si>
  <si>
    <t>GRELHA DE FERRO FUNDIDO SIMPLES COM REQUADRO, 200 X 1000 MM, ASSENTADA COM ARGAMASSA 1 : 3 CIMENTO: AREIA - FORNECIMENTO E INSTALAÇÃO. AF_08/2021</t>
  </si>
  <si>
    <t>GRELHA DE FERRO FUNDIDO SIMPLES COM REQUADRO, 300 X 1000 MM, ASSENTADA COM ARGAMASSA 1 : 3 CIMENTO: AREIA - FORNECIMENTO E INSTALAÇÃO. AF_08/2021</t>
  </si>
  <si>
    <t>CAIXA COM GRELHA RETANGULAR DE FERRO FUNDIDO, EM ALVENARIA COM TIJOLOS CERÂMICOS MACIÇOS, DIMENSÕES INTERNAS: 0,15 X 1,00 X 0,3 M. AF_08/2021</t>
  </si>
  <si>
    <t>CAIXA COM GRELHA RETANGULAR DE FERRO FUNDIDO, EM ALVENARIA COM TIJOLOS CERÂMICOS MACIÇOS, DIMENSÕES INTERNAS: 0,20 X 1,00 X 0,4 M. AF_08/2021</t>
  </si>
  <si>
    <t>CAIXA COM GRELHA RETANGULAR DE FERRO FUNDIDO, EM ALVENARIA COM TIJOLOS CERÂMICOS MACIÇOS, DIMENSÕES INTERNAS: 0,30 X 1,00 X 0,5 M. AF_08/2021</t>
  </si>
  <si>
    <t>CAIXA COM GRELHA SIMPLES RETANGULAR, EM CONCRETO PRÉ-MOLDADO, DIMENSÕES INTERNAS: 0,6X1,0X1,0 M. AF_12/2020</t>
  </si>
  <si>
    <t>CAIXA PARA BOCA DE LOBO SIMPLES RETANGULAR, EM CONCRETO PRÉ-MOLDADO, DIMENSÕES INTERNAS: 0,6X1,0X1,2 M. AF_12/2020</t>
  </si>
  <si>
    <t>CAIXA PARA BOCA DE LOBO DUPLA RETANGULAR, EM CONCRETO PRÉ-MOLDADO, DIMENSÕES INTERNAS: 0,6X2,2X1,2 M. AF_12/2020</t>
  </si>
  <si>
    <t>CAIXA COM GRELHA SIMPLES RETANGULAR, EM ALVENARIA COM TIJOLOS CERÂMICOS MACIÇOS, DIMENSÕES INTERNAS: 0,5X1X1 M. AF_12/2020</t>
  </si>
  <si>
    <t>CAIXA COM GRELHA DUPLA RETANGULAR, EM ALVENARIA COM TIJOLOS CERÂMICOS MACIÇOS, DIMENSÕES INTERNAS: 0,5X2,2X1 M. AF_12/2020</t>
  </si>
  <si>
    <t>CAIXA PARA BOCA DE LOBO SIMPLES RETANGULAR, EM ALVENARIA COM TIJOLOS CERÂMICOS MACIÇOS, DIMENSÕES INTERNAS: 0,6X1X1,2 M. AF_12/2020</t>
  </si>
  <si>
    <t>CAIXA PARA BOCA DE LOBO DUPLA RETANGULAR, EM ALVENARIA COM TIJOLOS CERÂMICOS MACIÇOS, DIMENSÕES INTERNAS: 0,6X2,2X1,2 M. AF_12/2020</t>
  </si>
  <si>
    <t>CAIXA PARA BOCA DE LOBO COMBINADA COM GRELHA RETANGULAR, EM ALVENARIA COM TIJOLOS CERÂMICOS MACIÇOS, DIMENSÕES INTERNAS: 1,3X1X1,2 M. AF_12/2020</t>
  </si>
  <si>
    <t>CAIXA PARA BOCA DE LOBO DUPLA COMBINADA COM GRELHA RETANGULAR, EM ALVENARIA COM TIJOLOS CERÂMICOS MACIÇOS, DIMENSÕES INTERNAS: 1,3X2,2X1,2 M. AF_12/2020</t>
  </si>
  <si>
    <t>CAIXA COM GRELHA SIMPLES RETANGULAR, EM ALVENARIA COM BLOCOS DE CONCRETO, DIMENSÕES INTERNAS: 0,5X1X1 M. AF_12/2020</t>
  </si>
  <si>
    <t>CAIXA COM GRELHA DUPLA RETANGULAR, EM ALVENARIA COM BLOCOS DE CONCRETO, DIMENSÕES INTERNAS: 0,5X2,2X1 M. AF_12/2020</t>
  </si>
  <si>
    <t>CAIXA PARA BOCA DE LOBO SIMPLES RETANGULAR, EM ALVENARIA COM BLOCOS DE CONCRETO, DIMENSÕES INTERNAS: 0,6X1X1,2 M. AF_12/2020</t>
  </si>
  <si>
    <t>CAIXA PARA BOCA DE LOBO DUPLA RETANGULAR, EM ALVENARIA COM BLOCOS DE CONCRETO, DIMENSÕES INTERNAS: 0,6X2,2X1,2 M. AF_12/2020</t>
  </si>
  <si>
    <t>CAIXA PARA BOCA DE LOBO COMBINADA COM GRELHA RETANGULAR, EM ALVENARIA COM BLOCOS DE CONCRETO, DIMENSÕES INTERNAS: 1,3X1X1,2 M. AF_12/2020</t>
  </si>
  <si>
    <t>CAIXA PARA BOCA DE LOBO DUPLA COMBINADA COM GRELHA RETANGULAR, EM ALVENARIA COM BLOCOS DE CONCRETO, DIMENSÕES INTERNAS: 1,3X2,2X1,2 M. AF_12/2020</t>
  </si>
  <si>
    <t>ACRÉSCIMO PARA POÇO DE VISITA CIRCULAR PARA ESGOTO, EM ALVENARIA COM TIJOLOS CERÂMICOS MACIÇOS, DIÂMETRO INTERNO = 0,8 M. AF_12/2020</t>
  </si>
  <si>
    <t>ACRÉSCIMO PARA POÇO DE VISITA CIRCULAR PARA ESGOTO, EM CONCRETO PRÉ-MOLDADO, DIÂMETRO INTERNO = 1 M. AF_12/2020</t>
  </si>
  <si>
    <t>ACRÉSCIMO PARA POÇO DE VISITA CIRCULAR PARA  ESGOTO, EM ALVENARIA COM TIJOLOS CERÂMICOS MACIÇOS, DIÂMETRO INTERNO = 1 M. AF_12/2020</t>
  </si>
  <si>
    <t>ACRÉSCIMO PARA POÇO DE VISITA CIRCULAR PARA ESGOTO, EM CONCRETO PRÉ-MOLDADO, DIÂMETRO INTERNO = 1,2 M. AF_12/2020</t>
  </si>
  <si>
    <t>ACRÉSCIMO PARA POÇO DE VISITA CIRCULAR PARA ESGOTO, EM ALVENARIA COM TIJOLOS CERÂMICOS MACIÇOS, DIÂMETRO INTERNO = 1,2 M. AF_12/2020</t>
  </si>
  <si>
    <t>ACRÉSCIMO PARA POÇO DE VISITA CIRCULAR PARA  ESGOTO, EM CONCRETO PRÉ-MOLDADO, DIÂMETRO INTERNO = 1,5 M. AF_12/2020</t>
  </si>
  <si>
    <t>ACRÉSCIMO PARA POÇO DE VISITA CIRCULAR PARA  ESGOTO, EM ALVENARIA COM TIJOLOS CERÂMICOS MACIÇOS, DIÂMETRO INTERNO = 1,5 M. AF_12/2020</t>
  </si>
  <si>
    <t>ACRÉSCIMO PARA POÇO DE VISITA RETANGULAR PARA ESGOTO, EM ALVENARIA COM BLOCOS DE CONCRETO, DIMENSÕES INTERNAS = 1X1 M. AF_12/2020</t>
  </si>
  <si>
    <t>ACRÉSCIMO PARA POÇO DE VISITA RETANGULAR PARA ESGOTO, EM ALVENARIA COM BLOCOS DE CONCRETO, DIMENSÕES INTERNAS = 1X1,5 M. AF_12/2020</t>
  </si>
  <si>
    <t>ACRÉSCIMO PARA POÇO DE VISITA RETANGULAR PARA ESGOTO, EM ALVENARIA COM BLOCOS DE CONCRETO, DIMENSÕES INTERNAS = 1X2 M. AF_12/2020</t>
  </si>
  <si>
    <t>ACRÉSCIMO PARA POÇO DE VISITA RETANGULAR PARA ESGOTO, EM ALVENARIA COM BLOCOS DE CONCRETO, DIMENSÕES INTERNAS = 1X2,5 M. AF_12/2020</t>
  </si>
  <si>
    <t>ACRÉSCIMO PARA POÇO DE VISITA RETANGULAR PARA ESGOTO, EM ALVENARIA COM BLOCOS DE CONCRETO, DIMENSÕES INTERNAS = 1X3 M. AF_12/2020</t>
  </si>
  <si>
    <t>ACRÉSCIMO PARA POÇO DE VISITA RETANGULAR PARA ESGOTO, EM ALVENARIA COM BLOCOS DE CONCRETO, DIMENSÕES INTERNAS = 1X3,5 M. AF_12/2020</t>
  </si>
  <si>
    <t>ACRÉSCIMO PARA POÇO DE VISITA RETANGULAR PARA ESGOTO, EM ALVENARIA COM BLOCOS DE CONCRETO, DIMENSÕES INTERNAS = 1X4 M. AF_12/2020</t>
  </si>
  <si>
    <t>ACRÉSCIMO PARA POÇO DE VISITA RETANGULAR PARA ESGOTO, EM ALVENARIA COM BLOCOS DE CONCRETO, DIMENSÕES INTERNAS = 1,5X1,5 M. AF_12/2020</t>
  </si>
  <si>
    <t>ACRÉSCIMO PARA POÇO DE VISITA RETANGULAR PARA ESGOTO, EM ALVENARIA COM BLOCOS DE CONCRETO, DIMENSÕES INTERNAS = 1,5X2 M. AF_12/2020</t>
  </si>
  <si>
    <t>ACRÉSCIMO PARA POÇO DE VISITA RETANGULAR PARA ESGOTO, EM ALVENARIA COM BLOCOS DE CONCRETO, DIMENSÕES INTERNAS = 1,5X2,5 M. AF_12/2020</t>
  </si>
  <si>
    <t>ACRÉSCIMO PARA POÇO DE VISITA RETANGULAR PARA ESGOTO, EM ALVENARIA COM BLOCOS DE CONCRETO, DIMENSÕES INTERNAS = 1,5X3 M. AF_12/2020</t>
  </si>
  <si>
    <t>ACRÉSCIMO PARA POÇO DE VISITA RETANGULAR PARA ESGOTO, EM ALVENARIA COM BLOCOS DE CONCRETO, DIMENSÕES INTERNAS = 1,5X3,5 M. AF_12/2020</t>
  </si>
  <si>
    <t>ACRÉSCIMO PARA POÇO DE VISITA RETANGULAR PARA ESGOTO, EM ALVENARIA COM BLOCOS DE CONCRETO, DIMENSÕES INTERNAS = 1,5X4 M. AF_12/2020</t>
  </si>
  <si>
    <t>ACRÉSCIMO PARA POÇO DE VISITA RETANGULAR PARA ESGOTO, EM ALVENARIA COM BLOCOS DE CONCRETO, DIMENSÕES INTERNAS = 2X2 M. AF_12/2020</t>
  </si>
  <si>
    <t>ACRÉSCIMO PARA POÇO DE VISITA RETANGULAR PARA ESGOTO, EM ALVENARIA COM BLOCOS DE CONCRETO, DIMENSÕES INTERNAS = 2X2,5 M. AF_12/2020</t>
  </si>
  <si>
    <t>ACRÉSCIMO PARA POÇO DE VISITA RETANGULAR PARA ESGOTO, EM ALVENARIA COM BLOCOS DE CONCRETO, DIMENSÕES INTERNAS = 2X3 M. AF_12/2020</t>
  </si>
  <si>
    <t>ACRÉSCIMO PARA POÇO DE VISITA RETANGULAR PARA ESGOTO, EM ALVENARIA COM BLOCOS DE CONCRETO, DIMENSÕES INTERNAS = 2X3,5 M. AF_12/2020</t>
  </si>
  <si>
    <t>ACRÉSCIMO PARA POÇO DE VISITA RETANGULAR PARA ESGOTO, EM ALVENARIA COM BLOCOS DE CONCRETO, DIMENSÕES INTERNAS = 2X4 M. AF_12/2020</t>
  </si>
  <si>
    <t>ACRÉSCIMO PARA POÇO DE VISITA RETANGULAR PARA ESGOTO, EM ALVENARIA COM BLOCOS DE CONCRETO, DIMENSÕES INTERNAS = 2,5X2,5 M. AF_12/2020</t>
  </si>
  <si>
    <t>ACRÉSCIMO PARA POÇO DE VISITA RETANGULAR PARA ESGOTO, EM ALVENARIA COM BLOCOS DE CONCRETO, DIMENSÕES INTERNAS = 2,5X3 M. AF_12/2020</t>
  </si>
  <si>
    <t>ACRÉSCIMO PARA POÇO DE VISITA RETANGULAR PARA ESGOTO, EM ALVENARIA COM BLOCOS DE CONCRETO, DIMENSÕES INTERNAS = 2,5X3,5 M. AF_12/2020</t>
  </si>
  <si>
    <t>ACRÉSCIMO PARA POÇO DE VISITA RETANGULAR PARA ESGOTO, EM ALVENARIA COM BLOCOS DE CONCRETO, DIMENSÕES INTERNAS = 2,5X4 M. AF_12/2020</t>
  </si>
  <si>
    <t>ACRÉSCIMO PARA POÇO DE VISITA RETANGULAR PARA ESGOTO, EM ALVENARIA COM BLOCOS DE CONCRETO, DIMENSÕES INTERNAS = 3X3 M. AF_12/2020</t>
  </si>
  <si>
    <t>ACRÉSCIMO PARA POÇO DE VISITA RETANGULAR PARA ESGOTO, EM ALVENARIA COM BLOCOS DE CONCRETO, DIMENSÕES INTERNAS = 3X3,5 M. AF_12/2020</t>
  </si>
  <si>
    <t>ACRÉSCIMO PARA POÇO DE VISITA RETANGULAR PARA ESGOTO, EM ALVENARIA COM BLOCOS DE CONCRETO, DIMENSÕES INTERNAS = 3X4 M. AF_12/2020</t>
  </si>
  <si>
    <t>ACRÉSCIMO PARA POÇO DE VISITA RETANGULAR PARA ESGOTO, EM ALVENARIA COM BLOCOS DE CONCRETO, DIMENSÕES INTERNAS = 3,5X3,5 M. AF_12/2020</t>
  </si>
  <si>
    <t>ACRÉSCIMO PARA POÇO DE VISITA RETANGULAR PARA ESGOTO, EM ALVENARIA COM BLOCOS DE CONCRETO, DIMENSÕES INTERNAS = 3,5X4 M. AF_12/2020</t>
  </si>
  <si>
    <t>ACRÉSCIMO PARA POÇO DE VISITA RETANGULAR PARA ESGOTO, EM ALVENARIA COM BLOCOS DE CONCRETO, DIMENSÕES INTERNAS = 4X4 M. AF_12/2020</t>
  </si>
  <si>
    <t>CHAMINÉ CIRCULAR PARA POÇO DE VISITA PARA ESGOTO, EM CONCRETO PRÉ-MOLDADO, DIÂMETRO INTERNO = 0,6 M. AF_12/2020</t>
  </si>
  <si>
    <t>CHAMINÉ CIRCULAR PARA POÇO DE VISITA PARA ESGOTO, EM ALVENARIA COM TIJOLOS CERÂMICOS MACIÇOS, DIÂMETRO INTERNO = 0,6 M. AF_12/2020</t>
  </si>
  <si>
    <t>ACRÉSCIMO PARA POÇO DE VISITA CIRCULAR PARA ESGOTO, EM CONCRETO PRÉ-MOLDADO, DIÂMETRO INTERNO = 0,8 M. AF_12/2020</t>
  </si>
  <si>
    <t>ACRÉSCIMO PARA POÇO DE VISITA CIRCULAR PARA DRENAGEM, EM CONCRETO PRÉ-MOLDADO, DIÂMETRO INTERNO = 1,2 M. AF_12/2020</t>
  </si>
  <si>
    <t>ACRÉSCIMO PARA POÇO DE VISITA RETANGULAR PARA DRENAGEM, EM ALVENARIA COM BLOCOS DE CONCRETO, DIMENSÕES INTERNAS = 1,5X1,5 M. AF_12/2020</t>
  </si>
  <si>
    <t>ACRÉSCIMO PARA POÇO DE VISITA CIRCULAR PARA DRENAGEM, EM ALVENARIA COM TIJOLOS CERÂMICOS MACIÇOS, DIÂMETRO INTERNO = 1,2 M. AF_12/2020</t>
  </si>
  <si>
    <t>ACRÉSCIMO PARA POÇO DE VISITA CIRCULAR PARA DRENAGEM, EM CONCRETO PRÉ-MOLDADO, DIÂMETRO INTERNO = 1,5 M. AF_12/2020</t>
  </si>
  <si>
    <t>ACRÉSCIMO PARA POÇO DE VISITA RETANGULAR PARA DRENAGEM, EM ALVENARIA COM BLOCOS DE CONCRETO, DIMENSÕES INTERNAS = 1,5X2 M. AF_12/2020</t>
  </si>
  <si>
    <t>ACRÉSCIMO PARA POÇO DE VISITA CIRCULAR PARA DRENAGEM, EM ALVENARIA COM TIJOLOS CERÂMICOS MACIÇOS, DIÂMETRO INTERNO = 1,5 M. AF_12/2020</t>
  </si>
  <si>
    <t>ACRÉSCIMO PARA POÇO DE VISITA RETANGULAR PARA DRENAGEM, EM ALVENARIA COM BLOCOS DE CONCRETO, DIMENSÕES INTERNAS = 1X1 M. AF_12/2020</t>
  </si>
  <si>
    <t>ACRÉSCIMO PARA POÇO DE VISITA RETANGULAR PARA DRENAGEM, EM ALVENARIA COM BLOCOS DE CONCRETO, DIMENSÕES INTERNAS = 1X1,5 M. AF_12/2020</t>
  </si>
  <si>
    <t>ACRÉSCIMO PARA POÇO DE VISITA RETANGULAR PARA DRENAGEM, EM ALVENARIA COM BLOCOS DE CONCRETO, DIMENSÕES INTERNAS = 1,5X2,5 M. AF_12/2020</t>
  </si>
  <si>
    <t>ACRÉSCIMO PARA POÇO DE VISITA RETANGULAR PARA DRENAGEM, EM ALVENARIA COM BLOCOS DE CONCRETO, DIMENSÕES INTERNAS = 1X2 M. AF_12/2020</t>
  </si>
  <si>
    <t>ACRÉSCIMO PARA POÇO DE VISITA RETANGULAR PARA DRENAGEM, EM ALVENARIA COM BLOCOS DE CONCRETO, DIMENSÕES INTERNAS = 1X2,5 M. AF_12/2020</t>
  </si>
  <si>
    <t>ACRÉSCIMO PARA POÇO DE VISITA RETANGULAR PARA DRENAGEM, EM ALVENARIA COM BLOCOS DE CONCRETO, DIMENSÕES INTERNAS = 1,5X3 M. AF_12/2020</t>
  </si>
  <si>
    <t>ACRÉSCIMO PARA POÇO DE VISITA RETANGULAR PARA DRENAGEM, EM ALVENARIA COM BLOCOS DE CONCRETO, DIMENSÕES INTERNAS = 1X3 M. AF_12/2020</t>
  </si>
  <si>
    <t>ACRÉSCIMO PARA POÇO DE VISITA CIRCULAR PARA DRENAGEM, EM CONCRETO PRÉ-MOLDADO, DIÂMETRO INTERNO = 0,8 M. AF_12/2020</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</si>
  <si>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</si>
  <si>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</si>
  <si>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ACRÉSCIMO PARA POÇO DE VISITA CIRCULAR PARA DRENAGEM, EM ALVENARIA COM TIJOLOS CERÂMICOS MACIÇOS, DIÂMETRO INTERNO = 0,8 M. AF_12/2020</t>
  </si>
  <si>
    <t>ACRÉSCIMO PARA POÇO DE VISITA CIRCULAR PARA DRENAGEM, EM CONCRETO PRÉ-MOLDADO, DIÂMETRO INTERNO = 1 M. AF_12/2020</t>
  </si>
  <si>
    <t>ACRÉSCIMO PARA POÇO DE VISITA RETANGULAR PARA DRENAGEM, EM ALVENARIA COM BLOCOS DE CONCRETO, DIMENSÕES INTERNAS = 1X4 M. AF_12/2020</t>
  </si>
  <si>
    <t>ACRÉSCIMO PARA POÇO DE VISITA RETANGULAR PARA DRENAGEM, EM ALVENARIA COM BLOCOS DE CONCRETO, DIMENSÕES INTERNAS = 1,5X3,5 M. AF_12/2020</t>
  </si>
  <si>
    <t>ACRÉSCIMO PARA POÇO DE VISITA CIRCULAR PARA DRENAGEM, EM ALVENARIA COM TIJOLOS CERÂMICOS MACIÇOS, DIÂMETRO INTERNO = 1 M. AF_12/2020</t>
  </si>
  <si>
    <t>ACRÉSCIMO PARA POÇO DE VISITA RETANGULAR PARA DRENAGEM, EM ALVENARIA COM BLOCOS DE CONCRETO, DIMENSÕES INTERNAS = 2,5X3 M. AF_12/2020</t>
  </si>
  <si>
    <t>ACRÉSCIMO PARA POÇO DE VISITA RETANGULAR PARA DRENAGEM, EM ALVENARIA COM BLOCOS DE CONCRETO, DIMENSÕES INTERNAS = 1,5X4 M. AF_12/2020</t>
  </si>
  <si>
    <t>ACRÉSCIMO PARA POÇO DE VISITA RETANGULAR PARA DRENAGEM, EM ALVENARIA COM BLOCOS DE CONCRETO, DIMENSÕES INTERNAS = 2,5X3,5 M. AF_12/2020</t>
  </si>
  <si>
    <t>ACRÉSCIMO PARA POÇO DE VISITA RETANGULAR PARA DRENAGEM, EM ALVENARIA COM BLOCOS DE CONCRETO, DIMENSÕES INTERNAS = 2,5X4 M. AF_12/2020</t>
  </si>
  <si>
    <t>ACRÉSCIMO PARA POÇO DE VISITA RETANGULAR PARA DRENAGEM, EM ALVENARIA COM BLOCOS DE CONCRETO, DIMENSÕES INTERNAS = 3X3 M. AF_12/2020</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</si>
  <si>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</si>
  <si>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</si>
  <si>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ACRÉSCIMO PARA POÇO DE VISITA RETANGULAR PARA DRENAGEM, EM ALVENARIA COM BLOCOS DE CONCRETO, DIMENSÕES INTERNAS = 3X4 M. AF_12/2020</t>
  </si>
  <si>
    <t>ACRÉSCIMO PARA POÇO DE VISITA RETANGULAR PARA DRENAGEM, EM ALVENARIA COM BLOCOS DE CONCRETO, DIMENSÕES INTERNAS = 3,5X3,5 M. AF_12/2020</t>
  </si>
  <si>
    <t>ACRÉSCIMO PARA POÇO DE VISITA RETANGULAR PARA DRENAGEM, EM ALVENARIA COM BLOCOS DE CONCRETO, DIMENSÕES INTERNAS = 3,5X4 M. AF_12/2020</t>
  </si>
  <si>
    <t>ACRÉSCIMO PARA POÇO DE VISITA RETANGULAR PARA DRENAGEM, EM ALVENARIA COM BLOCOS DE CONCRETO, DIMENSÕES INTERNAS = 2X2,5 M. AF_12/2020</t>
  </si>
  <si>
    <t>CHAMINÉ CIRCULAR PARA POÇO DE VISITA PARA DRENAGEM, EM CONCRETO PRÉ-MOLDADO, DIÂMETRO INTERNO = 0,6 M. AF_12/2020</t>
  </si>
  <si>
    <t>CHAMINÉ CIRCULAR PARA POÇO DE VISITA PARA DRENAGEM, EM ALVENARIA COM TIJOLOS CERÂMICOS MACIÇOS, DIÂMETRO INTERNO = 0,6 M. AF_12/2020</t>
  </si>
  <si>
    <t>ACRÉSCIMO PARA POÇO DE VISITA RETANGULAR PARA DRENAGEM, EM ALVENARIA COM BLOCOS DE CONCRETO, DIMENSÕES INTERNAS = 2X3 M. AF_12/2020</t>
  </si>
  <si>
    <t>ACRÉSCIMO PARA POÇO DE VISITA RETANGULAR PARA DRENAGEM, EM ALVENARIA COM BLOCOS DE CONCRETO, DIMENSÕES INTERNAS = 2X3,5 M. AF_12/2020</t>
  </si>
  <si>
    <t>ACRÉSCIMO PARA POÇO DE VISITA RETANGULAR PARA DRENAGEM, EM ALVENARIA COM BLOCOS DE CONCRETO, DIMENSÕES INTERNAS = 2X4 M. AF_12/2020</t>
  </si>
  <si>
    <t>ACRÉSCIMO PARA POÇO DE VISITA RETANGULAR PARA DRENAGEM, EM ALVENARIA COM BLOCOS DE CONCRETO, DIMENSÕES INTERNAS = 4X4 M. AF_12/2020</t>
  </si>
  <si>
    <t>CAIXA COM GRELHA RETANGULAR DE FERRO FUNDIDO, EM ALVENARIA COM TIJOLOS CERÂMICOS MACIÇOS, DIMENSÕES INTERNAS: 0,30 X 1,00 X 1,00. AF_12/2020</t>
  </si>
  <si>
    <t>CAIXA COM GRELHA RETANGULAR DE FERRO FUNDIDO, EM ALVENARIA COM BLOCOS DE CONCRETO, DIMENSÕES INTERNAS: 0,30 X 1,00 X 1,00. AF_12/2020</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</si>
  <si>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</si>
  <si>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</si>
  <si>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</si>
  <si>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</si>
  <si>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</si>
  <si>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</si>
  <si>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</si>
  <si>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</si>
  <si>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</si>
  <si>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</si>
  <si>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</si>
  <si>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80X08X08X25 CM (COMPRIMENTO X BASE INFERIOR X BASE SUPERIOR X ALTURA), PARA URBANIZAÇÃO INTERNA DE EMPREENDIMENTOS. AF_06/2016</t>
  </si>
  <si>
    <t>ASSENTAMENTO DE GUIA (MEIO-FIO) EM TRECHO CURVO, CONFECCIONADA EM CONCRETO PRÉ-FABRICADO, DIMENSÕES 80X08X08X25 CM (COMPRIMENTO X BASE INFERIOR X BASE SUPERIOR X ALTURA), PARA URBANIZAÇÃO INTERNA DE EMPREENDIMENTOS. AF_06/2016</t>
  </si>
  <si>
    <t>ASSENTAMENTO DE GUIA (MEIO-FIO) EM TRECHO RETO, CONFECCIONADA EM CONCRETO PRÉ-FABRICADO, DIMENSÕES 39X6,5X6,5X19 CM (COMPRIMENTO X BASE INFERIOR X BASE SUPERIOR X ALTURA), PARA DELIMITAÇÃO DE JARDINS, PRAÇAS OU PASSEIOS. AF_05/2016</t>
  </si>
  <si>
    <t>ASSENTAMENTO DE GUIA (MEIO-FIO) EM TRECHO CURVO, CONFECCIONADA EM CONCRETO PRÉ-FABRICADO, DIMENSÕES 39X6,5X6,5X19 CM (COMPRIMENTO X BASE INFERIOR X BASE SUPERIOR X ALTURA), PARA DELIMITAÇÃO DE JARDINS, PRAÇAS OU PASSEIOS. AF_05/2016</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</si>
  <si>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</si>
  <si>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</si>
  <si>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</si>
  <si>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</si>
  <si>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</si>
  <si>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</si>
  <si>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</si>
  <si>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</si>
  <si>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</si>
  <si>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</si>
  <si>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</si>
  <si>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</si>
  <si>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</si>
  <si>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</si>
  <si>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FABRICAÇÃO, MONTAGEM E DESMONTAGEM DE FÔRMA PARA BOCA PARA BUEIRO, EM CHAPA DE MADEIRA COMPENSADA RESINADA, E = 17 MM, 2 UTILIZAÇÕES. AF_07/2021</t>
  </si>
  <si>
    <t>ARMAÇÃO DE MURO ALA E MURO TESTA UTILIZANDO AÇO CA-50 DE 6,3 MM - MONTAGEM. AF_07/2021</t>
  </si>
  <si>
    <t>ARMAÇÃO DE MURO ALA E MURO TESTA UTILIZANDO AÇO CA-50 DE 8 MM - MONTAGEM. AF_07/2021</t>
  </si>
  <si>
    <t>ARMAÇÃO DE MURO ALA E MURO TESTA UTILIZANDO AÇO CA-50 DE 10 MM - MONTAGEM. AF_07/2021</t>
  </si>
  <si>
    <t>ARMAÇÃO DE MURO ALA E MURO TESTA UTILIZANDO AÇO CA-50 DE 12,5 MM - MONTAGEM. AF_07/2021</t>
  </si>
  <si>
    <t>ARMAÇÃO DE MURO ALA E MURO TESTA UTILIZANDO AÇO CA-50 DE 16 MM - MONTAGEM. AF_07/2021</t>
  </si>
  <si>
    <t>ARMAÇÃO DE MURO ALA E MURO TESTA UTILIZANDO AÇO CA-50 DE 20 MM - MONTAGEM. AF_07/2021</t>
  </si>
  <si>
    <t>ARMAÇÃO DE SOLEIRA UTILIZANDO AÇO CA-50 DE 6,3 MM - MONTAGEM. AF_07/2021</t>
  </si>
  <si>
    <t>ARMAÇÃO DE SOLEIRA UTILIZANDO AÇO CA-50 DE 8 MM - MONTAGEM. AF_07/2021</t>
  </si>
  <si>
    <t>CONCRETAGEM DE BOCA PARA BUEIRO, FCK = 20 MPA, COM USO DE BOMBA - LANÇAMENTO, ADENSAMENTO E ACABAMENTO. AF_07/2021</t>
  </si>
  <si>
    <t>BOCA PARA BUEIRO SIMPLES TUBULAR D = 40 CM EM CONCRETO, ALAS COM ESCONSIDADE DE 0°, INCLUINDO FÔRMAS E MATERIAIS. AF_07/2021</t>
  </si>
  <si>
    <t>BOCA PARA BUEIRO SIMPLES TUBULAR D = 60 CM EM CONCRETO, ALAS COM ESCONSIDADE DE 0°, INCLUINDO FÔRMAS E MATERIAIS. AF_07/2021</t>
  </si>
  <si>
    <t>BOCA PARA BUEIRO SIMPLES TUBULAR D = 80 CM EM CONCRETO, ALAS COM ESCONSIDADE DE 0°, INCLUINDO FÔRMAS E MATERIAIS. AF_07/2021</t>
  </si>
  <si>
    <t>BOCA PARA BUEIRO SIMPLES TUBULAR D = 100 CM EM CONCRETO, ALAS COM ESCONSIDADE DE 0°, INCLUINDO FÔRMAS E MATERIAIS. AF_07/2021</t>
  </si>
  <si>
    <t>BOCA PARA BUEIRO SIMPLES TUBULAR D = 120 CM EM CONCRETO, ALAS COM ESCONSIDADE DE 0°, INCLUINDO FÔRMAS E MATERIAIS. AF_07/2021</t>
  </si>
  <si>
    <t>BOCA PARA BUEIRO SIMPLES TUBULAR D = 150 CM EM CONCRETO, ALAS COM ESCONSIDADE DE 0°, INCLUINDO FÔRMAS E MATERIAIS. AF_07/2021</t>
  </si>
  <si>
    <t>BOCA PARA BUEIRO DUPLO TUBULAR D = 80 CM EM CONCRETO, ALAS COM ESCONSIDADE DE 0°, INCLUINDO FÔRMAS E MATERIAIS. AF_07/2021</t>
  </si>
  <si>
    <t>BOCA PARA BUEIRO DUPLO TUBULAR D = 100 CM EM CONCRETO, ALAS COM ESCONSIDADE DE 0°, INCLUINDO FÔRMAS E MATERIAIS. AF_07/2021</t>
  </si>
  <si>
    <t>BOCA PARA BUEIRO DUPLO TUBULAR D = 120 CM EM CONCRETO, ALAS COM ESCONSIDADE DE 0°, INCLUINDO FÔRMAS E MATERIAIS. AF_07/2021</t>
  </si>
  <si>
    <t>BOCA PARA BUEIRO DUPLO TUBULAR D = 150 CM EM CONCRETO, ALAS COM ESCONSIDADE DE 0°, INCLUINDO FÔRMAS E MATERIAIS. AF_07/2021</t>
  </si>
  <si>
    <t>BOCA PARA BUEIRO TRIPLO TUBULAR D = 100 CM EM CONCRETO, ALAS COM ESCONSIDADE DE 0°, INCLUINDO FÔRMAS E MATERIAIS. AF_07/2021</t>
  </si>
  <si>
    <t>BOCA PARA BUEIRO TRIPLO TUBULAR D = 120 CM EM CONCRETO, ALAS COM ESCONSIDADE DE 0°, INCLUINDO FÔRMAS E MATERIAIS. AF_07/2021</t>
  </si>
  <si>
    <t>BOCA PARA BUEIRO TRIPLO TUBULAR D = 150 CM EM CONCRETO, ALAS COM ESCONSIDADE DE 0°, INCLUINDO FÔRMAS E MATERIAIS. AF_07/2021</t>
  </si>
  <si>
    <t>BOCA PARA BUEIRO SIMPLES TUBULAR D = 60 CM EM CONCRETO, ALAS COM ESCONSIDADE DE 30°, INCLUINDO FÔRMAS E MATERIAIS. AF_07/2021</t>
  </si>
  <si>
    <t>BOCA PARA BUEIRO SIMPLES TUBULAR D = 80 CM EM CONCRETO, ALAS COM ESCONSIDADE DE 30°, INCLUINDO FÔRMAS E MATERIAIS. AF_07/2021</t>
  </si>
  <si>
    <t>BOCA PARA BUEIRO SIMPLES TUBULAR D = 100 CM EM CONCRETO, ALAS COM ESCONSIDADE DE 30°, INCLUINDO FÔRMAS E MATERIAIS. AF_07/2021</t>
  </si>
  <si>
    <t>BOCA PARA BUEIRO SIMPLES TUBULAR D = 120 CM EM CONCRETO, ALAS COM ESCONSIDADE DE 30°, INCLUINDO FÔRMAS E MATERIAIS. AF_07/2021</t>
  </si>
  <si>
    <t>BOCA PARA BUEIRO SIMPLES TUBULAR D = 150 CM EM CONCRETO, ALAS COM ESCONSIDADE DE 30°, INCLUINDO FÔRMAS E MATERIAIS. AF_07/2021</t>
  </si>
  <si>
    <t>BOCA PARA BUEIRO DUPLO TUBULAR D = 100 CM EM CONCRETO, ALAS COM ESCONSIDADE DE 30°, INCLUINDO FÔRMAS E MATERIAIS. AF_07/2021</t>
  </si>
  <si>
    <t>BOCA PARA BUEIRO DUPLO TUBULAR D = 120 CM EM CONCRETO, ALAS COM ESCONSIDADE DE 30°, INCLUINDO FÔRMAS E MATERIAIS. AF_07/2021</t>
  </si>
  <si>
    <t>BOCA PARA BUEIRO DUPLO TUBULAR D = 150 CM EM CONCRETO, ALAS COM ESCONSIDADE DE 30°, INCLUINDO FÔRMAS E MATERIAIS. AF_07/2021</t>
  </si>
  <si>
    <t>BOCA PARA BUEIRO TRIPLO TUBULAR D = 100 CM EM CONCRETO, ALAS COM ESCONSIDADE DE 30°, INCLUINDO FÔRMAS E MATERIAIS. AF_07/2021</t>
  </si>
  <si>
    <t>BOCA PARA BUEIRO TRIPLO TUBULAR D = 120 CM EM CONCRETO, ALAS COM ESCONSIDADE DE 30°, INCLUINDO FÔRMAS E MATERIAIS. AF_07/2021</t>
  </si>
  <si>
    <t>BOCA PARA BUEIRO TRIPLO TUBULAR D = 150 CM EM CONCRETO, ALAS COM ESCONSIDADE DE 30°, INCLUINDO FÔRMAS E MATERIAIS. AF_07/2021</t>
  </si>
  <si>
    <t>BOCA PARA BUEIRO SIMPLES CELULAR 150 X 150 CM EM CONCRETO, ALAS COM ESCONSIDADE DE 30°, INCLUINDO FÔRMAS E MATERIAIS. AF_07/2021</t>
  </si>
  <si>
    <t>BOCA PARA BUEIRO SIMPLES CELULAR 200 X 200 CM EM CONCRETO, ALAS COM ESCONSIDADE DE 30°, INCLUINDO FÔRMAS E MATERIAIS. AF_07/2021</t>
  </si>
  <si>
    <t>BOCA PARA BUEIRO SIMPLES CELULAR 250 X 250 CM EM CONCRETO, ALAS COM ESCONSIDADE DE 30°, INCLUINDO FÔRMAS E MATERIAIS. AF_07/2021</t>
  </si>
  <si>
    <t>BOCA PARA BUEIRO SIMPLES CELULAR 300 X 300 CM EM CONCRETO, ALAS COM ESCONSIDADE DE 30°, INCLUINDO FÔRMAS E MATERIAIS. AF_07/2021</t>
  </si>
  <si>
    <t>BOCA PARA BUEIRO DUPLO CELULAR 150 X 150 CM EM CONCRETO, ALAS COM ESCONSIDADE DE 30°, INCLUINDO FÔRMAS E MATERIAIS. AF_07/2021</t>
  </si>
  <si>
    <t>BOCA PARA BUEIRO DUPLO CELULAR 200 X 200 CM EM CONCRETO, ALAS COM ESCONSIDADE DE 30°, INCLUINDO FÔRMAS E MATERIAIS. AF_07/2021</t>
  </si>
  <si>
    <t>BOCA PARA BUEIRO DUPLO CELULAR 250 X 250 CM EM CONCRETO, ALAS COM ESCONSIDADE DE 30°, INCLUINDO FÔRMAS E MATERIAIS. AF_07/2021</t>
  </si>
  <si>
    <t>BOCA PARA BUEIRO DUPLO CELULAR 300 X 300 CM EM CONCRETO, ALAS COM ESCONSIDADE DE 30°, INCLUINDO FÔRMAS E MATERIAIS. AF_07/2021</t>
  </si>
  <si>
    <t>BOCA PARA BUEIRO TRIPLO CELULAR 150 X 150 CM EM CONCRETO, ALAS COM ESCONSIDADE DE 30°, INCLUINDO FÔRMAS E MATERIAIS. AF_07/2021</t>
  </si>
  <si>
    <t>BOCA PARA BUEIRO TRIPLO CELULAR 200 X 200 CM EM CONCRETO, ALAS COM ESCONSIDADE DE 30°, INCLUINDO FÔRMAS E MATERIAIS. AF_07/2021</t>
  </si>
  <si>
    <t>BOCA PARA BUEIRO TRIPLO CELULAR 250 X 250 CM EM CONCRETO, ALAS COM ESCONSIDADE DE 30°, INCLUINDO FÔRMAS E MATERIAIS. AF_07/2021</t>
  </si>
  <si>
    <t>BOCA PARA BUEIRO TRIPLO CELULAR 300 X 300 CM EM CONCRETO, ALAS COM ESCONSIDADE DE 30°, INCLUINDO FÔRMAS E MATERIAIS. AF_07/2021</t>
  </si>
  <si>
    <t>BOCA PARA BUEIRO SIMPLES TUBULAR D = 40 CM EM GABIÃO, ALAS COM ESCONSIDADE DE 45°, INCLUINDO FÔRMAS E MATERIAIS. AF_07/2021</t>
  </si>
  <si>
    <t>BOCA PARA BUEIRO SIMPLES TUBULAR D = 60 CM EM GABIÃO, ALAS COM ESCONSIDADE DE 45°, INCLUINDO FÔRMAS E MATERIAIS. AF_07/2021</t>
  </si>
  <si>
    <t>BOCA PARA BUEIRO SIMPLES TUBULAR D = 80 CM EM GABIÃO, ALAS COM ESCONSIDADE DE 45°, INCLUINDO FÔRMAS E MATERIAIS. AF_07/2021</t>
  </si>
  <si>
    <t>BOCA PARA BUEIRO SIMPLES TUBULAR D = 100 CM EM GABIÃO, ALAS COM ESCONSIDADE DE 45°, INCLUINDO FÔRMAS E MATERIAIS. AF_07/2021</t>
  </si>
  <si>
    <t>BOCA PARA BUEIRO SIMPLES TUBULAR D = 120 CM EM GABIÃO, ALAS COM ESCONSIDADE DE 45°, INCLUINDO FÔRMAS E MATERIAIS. AF_07/2021</t>
  </si>
  <si>
    <t>BOCA PARA BUEIRO SIMPLES TUBULAR D = 150 CM EM GABIÃO, ALAS COM ESCONSIDADE DE 45°, INCLUINDO FÔRMAS E MATERIAIS. AF_07/2021</t>
  </si>
  <si>
    <t>BOCA PARA BUEIRO DUPLO TUBULAR D = 40 CM EM GABIÃO, ALAS COM ESCONSIDADE DE 45°, INCLUINDO FÔRMAS E MATERIAIS. AF_07/2021</t>
  </si>
  <si>
    <t>BOCA PARA BUEIRO DUPLO TUBULAR D = 60 CM EM GABIÃO, ALAS COM ESCONSIDADE DE 45°, INCLUINDO FÔRMAS E MATERIAIS. AF_07/2021</t>
  </si>
  <si>
    <t>BOCA PARA BUEIRO DUPLO TUBULAR D = 80 CM EM GABIÃO, ALAS COM ESCONSIDADE DE 45°, INCLUINDO FÔRMAS E MATERIAIS. AF_07/2021</t>
  </si>
  <si>
    <t>BOCA PARA BUEIRO DUPLO TUBULAR D = 100 CM EM GABIÃO, ALAS COM ESCONSIDADE DE 45°, INCLUINDO FÔRMAS E MATERIAIS. AF_07/2021</t>
  </si>
  <si>
    <t>BOCA PARA BUEIRO DUPLO TUBULAR D = 120 CM EM GABIÃO, ALAS COM ESCONSIDADE DE 45°, INCLUINDO FÔRMAS E MATERIAIS. AF_07/2021</t>
  </si>
  <si>
    <t>BOCA PARA BUEIRO DUPLO TUBULAR D = 150 CM EM GABIÃO, ALAS COM ESCONSIDADE DE 45°, INCLUINDO FÔRMAS E MATERIAIS. AF_07/2021</t>
  </si>
  <si>
    <t>BOCA PARA BUEIRO TRIPLO TUBULAR D = 40 CM EM GABIÃO, ALAS COM ESCONSIDADE DE 45°, INCLUINDO FÔRMAS E MATERIAIS. AF_07/2021</t>
  </si>
  <si>
    <t>BOCA PARA BUEIRO TRIPLO TUBULAR D = 60 CM EM GABIÃO, ALAS COM ESCONSIDADE DE 45°, INCLUINDO FÔRMAS E MATERIAIS. AF_07/2021</t>
  </si>
  <si>
    <t>BOCA PARA BUEIRO TRIPLO TUBULAR D = 80 CM EM GABIÃO, ALAS COM ESCONSIDADE DE 45°, INCLUINDO FÔRMAS E MATERIAIS. AF_07/2021</t>
  </si>
  <si>
    <t>BOCA PARA BUEIRO TRIPLO TUBULAR D = 100 CM EM GABIÃO, ALAS COM ESCONSIDADE DE 45°, INCLUINDO FÔRMAS E MATERIAIS. AF_07/2021</t>
  </si>
  <si>
    <t>BOCA PARA BUEIRO TRIPLO TUBULAR D = 120 CM EM GABIÃO, ALAS COM ESCONSIDADE DE 45°, INCLUINDO FÔRMAS E MATERIAIS. AF_07/2021</t>
  </si>
  <si>
    <t>BOCA PARA BUEIRO TRIPLO TUBULAR D = 150 CM EM GABIÃO, ALAS COM ESCONSIDADE DE 45°, INCLUINDO FÔRMAS E MATERIAIS. AF_07/2021</t>
  </si>
  <si>
    <t>BOCA PARA BUEIRO SIMPLES CELULAR 150 X 150 CM EM GABIÃO, ALAS COM ESCONSIDADE DE 45°, INCLUINDO FÔRMAS E MATERIAIS. AF_07/2021</t>
  </si>
  <si>
    <t>BOCA PARA BUEIRO SIMPLES CELULAR 200 X 200 CM EM GABIÃO, ALAS COM ESCONSIDADE DE 45°, INCLUINDO FÔRMAS E MATERIAIS. AF_07/2021</t>
  </si>
  <si>
    <t>BOCA PARA BUEIRO SIMPLES CELULAR 250 X 250 CM EM GABIÃO, ALAS COM ESCONSIDADE DE 45°, INCLUINDO FÔRMAS E MATERIAIS. AF_07/2021</t>
  </si>
  <si>
    <t>BOCA PARA BUEIRO SIMPLES CELULAR 300 X 300 CM EM GABIÃO, ALAS COM ESCONSIDADE DE 45°, INCLUINDO FÔRMAS E MATERIAIS. AF_07/2021</t>
  </si>
  <si>
    <t>BOCA PARA BUEIRO DUPLO CELULAR 150 X 150 CM EM GABIÃO, ALAS COM ESCONSIDADE DE 45°, INCLUINDO FÔRMAS E MATERIAIS. AF_07/2021</t>
  </si>
  <si>
    <t>BOCA PARA BUEIRO DUPLO CELULAR 200 X 200 CM EM GABIÃO, ALAS COM ESCONSIDADE DE 45°, INCLUINDO FÔRMAS E MATERIAIS. AF_07/2021</t>
  </si>
  <si>
    <t>BOCA PARA BUEIRO DUPLO CELULAR 250 X 250 CM EM GABIÃO, ALAS COM ESCONSIDADE DE 45°, INCLUINDO FÔRMAS E MATERIAIS. AF_07/2021</t>
  </si>
  <si>
    <t>BOCA PARA BUEIRO DUPLO CELULAR 300 X 300 CM EM GABIÃO, ALAS COM ESCONSIDADE DE 45°, INCLUINDO FÔRMAS E MATERIAIS. AF_07/2021</t>
  </si>
  <si>
    <t>BOCA PARA BUEIRO TRIPLO CELULAR 150 X 150 CM EM GABIÃO, ALAS COM ESCONSIDADE DE 45°, INCLUINDO FÔRMAS E MATERIAIS. AF_07/2021</t>
  </si>
  <si>
    <t>BOCA PARA BUEIRO TRIPLO CELULAR 200 X 200 CM EM GABIÃO, ALAS COM ESCONSIDADE DE 45°, INCLUINDO FÔRMAS E MATERIAIS. AF_07/2021</t>
  </si>
  <si>
    <t>BOCA PARA BUEIRO TRIPLO CELULAR 250 X 250 CM EM GABIÃO, ALAS COM ESCONSIDADE DE 45°, INCLUINDO FÔRMAS E MATERIAIS. AF_07/2021</t>
  </si>
  <si>
    <t>BOCA PARA BUEIRO TRIPLO CELULAR 300 X 300 CM EM GABIÃO, ALAS COM ESCONSIDADE DE 45°, INCLUINDO FÔRMAS E MATERIAIS. AF_07/2021</t>
  </si>
  <si>
    <t>ESCORAMENTO DE VALA, TIPO PONTALETEAMENTO, COM PROFUNDIDADE DE 0 A 1,5 M, LARGURA MENOR QUE 1,5 M. AF_08/2020</t>
  </si>
  <si>
    <t>ESCORAMENTO DE VALA, TIPO PONTALETEAMENTO, COM PROFUNDIDADE DE 0 A 1,5 M, LARGURA MAIOR OU IGUAL A 1,5 M E MENOR QUE 2,5 M. AF_08/2020</t>
  </si>
  <si>
    <t>ESCORAMENTO DE VALA, TIPO PONTALETEAMENTO, COM PROFUNDIDADE DE 1,5 A 3,0 M, LARGURA MENOR QUE 1,5 M. AF_08/2020</t>
  </si>
  <si>
    <t>ESCORAMENTO DE VALA, TIPO PONTALETEAMENTO, COM PROFUNDIDADE DE 1,5 A 3,0 M, LARGURA MAIOR OU IGUAL A 1,5 M E MENOR QUE 2,5 M. AF_08/2020</t>
  </si>
  <si>
    <t>ESCORAMENTO DE VALA, TIPO PONTALETEAMENTO, COM PROFUNDIDADE DE 3,0 A 4,5 M, LARGURA MENOR QUE 1,5 M. AF_08/2020</t>
  </si>
  <si>
    <t>ESCORAMENTO DE VALA, TIPO PONTALETEAMENTO, COM PROFUNDIDADE DE 3,0 A 4,5 M, LARGURA MAIOR OU IGUAL A 1,5 M E MENOR QUE 2,5 M. AF_08/2020</t>
  </si>
  <si>
    <t>ESCORAMENTO DE VALA, TIPO DESCONTÍNUO, COM PROFUNDIDADE DE 0 A 1,5 M, LARGURA MENOR QUE 1,5 M. AF_08/2020</t>
  </si>
  <si>
    <t>ESCORAMENTO DE VALA, TIPO DESCONTÍNUO, COM PROFUNDIDADE DE 0 A 1,5 M, LARGURA MAIOR OU IGUAL A 1,5 M E MENOR QUE 2,5 M. AF_08/2020</t>
  </si>
  <si>
    <t>ESCORAMENTO DE VALA, TIPO DESCONTÍNUO, COM PROFUNDIDADE DE 1,5 M A 3,0 M, LARGURA MENOR QUE 1,5 M. AF_08/2020</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</si>
  <si>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</si>
  <si>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</si>
  <si>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</si>
  <si>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ESCORAMENTO DE VALA, TIPO CONTÍNUO, COM PROFUNDIDADE DE 0 A 1,5 M, LARGURA MENOR QUE 1,5 M. AF_08/2020</t>
  </si>
  <si>
    <t>ESCORAMENTO DE VALA, TIPO CONTÍNUO, COM PROFUNDIDADE DE 0 A 1,5 M, LARGURA MAIOR OU IGUAL A 1,5 M E MENOR QUE 2,5 M. AF_08/2020</t>
  </si>
  <si>
    <t>ESCORAMENTO DE VALA, TIPO CONTÍNUO, COM PROFUNDIDADE DE 1,5 M A 3,0 M, LARGURA MENOR QUE 1,5 M. AF_08/2020</t>
  </si>
  <si>
    <t>ESCORAMENTO DE VALA, TIPO CONTÍNUO, COM PROFUNDIDADE DE 1,5 A 3,0 M, LARGURA MAIOR OU IGUAL A 1,5 M E MENOR QUE 2,5 M. AF_08/2020</t>
  </si>
  <si>
    <t>ESCORAMENTO DE VALA, TIPO CONTÍNUO, COM PROFUNDIDADE DE 3,0 A 4,5 M, LARGURA MENOR QUE 1,5 M. AF_08/2020</t>
  </si>
  <si>
    <t>ESCORAMENTO DE VALA, TIPO CONTÍNUO, COM PROFUNDIDADE DE 3,0 A 4,5 M, LARGURA MAIOR OU IGUAL A 1,5 E MENOR QUE 2,5 M. AF_08/2020</t>
  </si>
  <si>
    <t>ESCORAMENTO DE VALA, TIPO CONTÍNUO COM PERFIL METÁLICO "U", COM PROFUNDIDADE DE 0 A 1,5 M, LARGURA MENOR QUE 1,5 M. AF_08/2020</t>
  </si>
  <si>
    <t>ESCORAMENTO DE VALA,TIPO CONTÍNUO COM PERFIL METÁLICO "U", COM PROFUNDIDADE DE 0 A 1,5 M, LARGURA MAIOR OU IGUAL A 1,5 E MENOR QUE 2,5 M. AF_08/2020</t>
  </si>
  <si>
    <t>ESCORAMENTO DE VALA, TIPO CONTÍNUO COM PERFIL METÁLICO "U", COM PROFUNDIDADE DE 1,5 A 3,0 M, LARGURA MENOR QUE 1,5 M. AF_08/2020</t>
  </si>
  <si>
    <t>ESCORAMENTO DE VALA, TIPO CONTÍNUO COM PERFIL METÁLICO "U", COM PROFUNDIDADE DE 1,5 A 3,0 M, LARGURA MAIOR OU IGUAL 1,5 M E MENOR QUE 2,5 M. AF_08/2020</t>
  </si>
  <si>
    <t>ESCORAMENTO DE VALA, TIPO CONTÍNUO COM PERFIL METÁLICO "U", COM PROFUNDIDADE DE 3,0 A 4,5 M, LARGURA MENOR QUE 1,5 M. AF_08/2020</t>
  </si>
  <si>
    <t>ESCORAMENTO DE VALA, TIPO CONTÍNUO COM PERFIL METÁLICO "U", COM PROFUNDIDADE DE 3,0 A 4,5 M, LARGURA MAIOR OU IGUAL A 1,5 M E MENOR QUE 2,5 M. AF_08/2020</t>
  </si>
  <si>
    <t>ESCORAMENTO DE VALA, TIPO BLINDAGEM, COM PROFUNDIDADE DE 0 A 1,5 M, LARGURA MENOR QUE 1,5 M - EXECUÇÃO, NÃO INCLUI MATERIAL. AF_08/2020</t>
  </si>
  <si>
    <t>ESCORAMENTO DE VALA, TIPO BLINDAGEM COM PROFUNDIDADE DE 0 A 1,5 M, LARGURA MAIOR OU IGUAL A 1,5 M E MENOR QUE 2,5 M - EXECUÇÃO, NÃO INCLUI MATERIAL. AF_08/2020</t>
  </si>
  <si>
    <t>ESCORAMENTO DE VALA, TIPO BLINDAGEM, COM PROFUNDIDADE DE 1,5 A 3,0 M, LARGURA MENOR QUE 1,5 M - EXECUÇÃO, NÃO INCLUI MATERIAL. AF_08/2020</t>
  </si>
  <si>
    <t>ESCORAMENTO DE VALA, TIPO BLINDAGEM, COM PROFUNDIDADE DE 1,5 A 3,0 M, LARGURA MAIOR OU IGUAL A 1,5 M E MENOR QUE 2,5 M - EXECUÇÃO, NÃO INCLUI MATERIAL. AF_08/2020</t>
  </si>
  <si>
    <t>ESCORAMENTO DE VALA, TIPO BLINDAGEM, COM PROFUNDIDADE DE 3,0 A 4,5 M, LARGURA MENOR QUE 1,5 M - EXECUÇÃO, NÃO INCLUI MATERIAL. AF_08/2020</t>
  </si>
  <si>
    <t>ESCORAMENTO DE VALA, TIPO BLINDAGEM, COM PROFUNDIDADE DE 3,0 A 4,5 M, LARGURA MAIOR OU IGUAL A 1,5 M E MENOR QUE 2,5 M - EXECUÇÃO, NÃO INCLUI MATERIAL. AF_08/2020</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</si>
  <si>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</si>
  <si>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</si>
  <si>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</si>
  <si>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KIT DE PORTA-PRONTA DE MADEIRA EM ACABAMENTO MELAMÍNICO BRANCO, FOLHA PESADA OU SUPERPESADA, 80X210CM, FIXAÇÃO COM PREENCHIMENTO PARCIAL DE ESPUMA EXPANSIVA - FORNECIMENTO E INSTALAÇÃO. AF_12/2019</t>
  </si>
  <si>
    <t>KIT DE PORTA-PRONTA DE MADEIRA EM ACABAMENTO MELAMÍNICO BRANCO, FOLHA PESADA OU SUPERPESADA, 90X210CM, FIXAÇÃO COM PREENCHIMENTO TOTAL DE ESPUMA EXPANSIVA - FORNECIMENTO E INSTALAÇÃO. AF_12/2019</t>
  </si>
  <si>
    <t>KIT DE PORTA-PRONTA DE MADEIRA EM ACABAMENTO MELAMÍNICO BRANCO, FOLHA LEVE OU MÉDIA, E BATENTE METÁLICO, 60X210CM, FIXAÇÃO COM ARGAMASSA - FORNECIMENTO E INSTALAÇÃO. AF_12/2019</t>
  </si>
  <si>
    <t>KIT DE PORTA-PRONTA DE MADEIRA EM ACABAMENTO MELAMÍNICO BRANCO, FOLHA LEVE OU MÉDIA, E BATENTE METÁLICO, 70X210CM, FIXAÇÃO COM ARGAMASSA - FORNECIMENTO E INSTALAÇÃO. AF_12/2019</t>
  </si>
  <si>
    <t>KIT DE PORTA-PRONTA DE MADEIRA EM ACABAMENTO MELAMÍNICO BRANCO, FOLHA LEVE OU MÉDIA, E BATENTE METÁLICO, 80X210CM, FIXAÇÃO COM ARGAMASSA - FORNECIMENTO E INSTALAÇÃO. AF_12/2019</t>
  </si>
  <si>
    <t>KIT DE PORTA-PRONTA DE MADEIRA EM ACABAMENTO MELAMÍNICO BRANCO, FOLHA LEVE OU MÉDIA, E BATENTE METÁLICO, 90X210CM, FIXAÇÃO COM ARGAMASSA - FORNECIMENTO E INSTALAÇÃO. AF_12/2019</t>
  </si>
  <si>
    <t>KIT DE PORTA-PRONTA DE MADEIRA EM ACABAMENTO MELAMÍNICO BRANCO, FOLHA PESADA OU SUPERPESADA, E BATENTE METÁLICO, 80X210CM, FIXAÇÃO COM ARGAMASSA - FORNECIMENTO E INSTALAÇÃO. AF_12/2019</t>
  </si>
  <si>
    <t>KIT DE PORTA-PRONTA DE MADEIRA EM ACABAMENTO MELAMÍNICO BRANCO, FOLHA PESADA OU SUPERPESADA, E BATENTE METÁLICO, 90X210CM, FIXAÇÃO COM ARGAMASSA - FORNECIMENTO E INSTALAÇÃO. AF_12/2019</t>
  </si>
  <si>
    <t>BATENTE PARA PORTA DE MADEIRA, PADRÃO MÉDIO - FORNECIMENTO E MONTAGEM. AF_12/2019</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</si>
  <si>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</si>
  <si>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</si>
  <si>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</si>
  <si>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</si>
  <si>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</si>
  <si>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</si>
  <si>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</si>
  <si>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</si>
  <si>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</si>
  <si>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</si>
  <si>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</si>
  <si>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</si>
  <si>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</si>
  <si>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</si>
  <si>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</si>
  <si>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</si>
  <si>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</si>
  <si>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</si>
  <si>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</si>
  <si>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</si>
  <si>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</si>
  <si>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</si>
  <si>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</si>
  <si>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</si>
  <si>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</si>
  <si>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</si>
  <si>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</si>
  <si>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</si>
  <si>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</si>
  <si>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</si>
  <si>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</si>
  <si>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</si>
  <si>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</si>
  <si>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</si>
  <si>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</si>
  <si>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</si>
  <si>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</si>
  <si>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</si>
  <si>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</si>
  <si>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</si>
  <si>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</si>
  <si>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</si>
  <si>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</si>
  <si>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</si>
  <si>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</si>
  <si>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</si>
  <si>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</si>
  <si>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</si>
  <si>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</si>
  <si>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</si>
  <si>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</si>
  <si>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</si>
  <si>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</si>
  <si>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</si>
  <si>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</si>
  <si>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</si>
  <si>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</si>
  <si>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</si>
  <si>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</si>
  <si>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</si>
  <si>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</si>
  <si>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</si>
  <si>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</si>
  <si>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</si>
  <si>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</si>
  <si>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</si>
  <si>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</si>
  <si>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</si>
  <si>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</si>
  <si>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</si>
  <si>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</si>
  <si>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</si>
  <si>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</si>
  <si>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</si>
  <si>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</si>
  <si>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</si>
  <si>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</si>
  <si>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</si>
  <si>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</si>
  <si>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</si>
  <si>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</si>
  <si>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</si>
  <si>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</si>
  <si>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</si>
  <si>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</si>
  <si>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</si>
  <si>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</si>
  <si>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</si>
  <si>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</si>
  <si>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</si>
  <si>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</si>
  <si>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</si>
  <si>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JANELA DE MADEIRA - CEDRINHO/ANGELIM OU EQUIVALENTE DA REGIÃO - DE ABRIR COM 4 FOLHAS (2 VENEZIANAS E 2 GUILHOTINAS PARA VIDRO), COM BATENTE, ALIZAR E FERRAGENS. EXCLUSIVE VIDROS, ACABAMENTO E CONTRAMARCO. FORNECIMENTO E INSTALAÇÃO. AF_12/2019</t>
  </si>
  <si>
    <t>JANELA DE MADEIRA (PINUS/EUCALIPTO OU EQUIV.) DE ABRIR COM 4 FOLHAS (2 VENEZIANAS E 2 GUILHOTINAS PARA VIDRO), COM BATENTE, ALIZAR E FERRAGENS. EXCLUSIVE VIDROS,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</si>
  <si>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</si>
  <si>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</si>
  <si>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</si>
  <si>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</si>
  <si>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</si>
  <si>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(PINUS/EUCALIPTO OU EQUIV.) DE CORRER COM 6 FOLHAS (2 VENEZ. FIXAS, 2 VENEZ. DE CORRER E 2 DE CORRER PARA VIDRO), COM BATENTE, ALIZAR E FERRAGENS. EXCLUSIVE VIDROS, ACABAMENTO E CONTRAMARCO. FORNECIMENTO EINSTALAÇÃO. AF_12/2019</t>
  </si>
  <si>
    <t>PORTA DE FERRO, DE ABRIR, TIPO GRADE COM CHAPA, COM GUARNIÇÕES. AF_12/2019</t>
  </si>
  <si>
    <t>JANELA DE AÇO TIPO BASCULANTE PARA VIDROS, COM BATENTE, FERRAGENS E PINTURA ANTICORROSIVA. EXCLUSIVE VIDROS, ACABAMENTO, ALIZAR E CONTRAMARCO. FORNECIMENTO E INSTALAÇÃO. AF_12/2019</t>
  </si>
  <si>
    <t>JANELA DE AÇO DE CORRER COM 4 FOLHAS PARA VIDRO, COM BATENTE, FERRAGENS E PINTURA ANTICORROSIVA. EXCLUSIVE VIDROS, ALIZAR E CONTRAMARCO. FORNECIMENTO E INSTALAÇÃO. AF_12/2019</t>
  </si>
  <si>
    <t>CONTRAMARCO DE AÇO, FIXAÇÃO COM ARGAMASSA - FORNECIMENTO E INSTALAÇÃO. AF_12/2019</t>
  </si>
  <si>
    <t>CONTRAMARCO DE AÇO, FIXAÇÃO COM PARAFUSO - FORNECIMENTO E INSTALAÇÃO. AF_12/2019</t>
  </si>
  <si>
    <t>GRADIL EM FERRO FIXADO EM VÃOS DE JANELAS, FORMADO POR BARRAS CHATAS DE 25X4,8 MM. AF_04/2019</t>
  </si>
  <si>
    <t>GRADIL EM ALUMÍNIO FIXADO EM VÃOS DE JANELAS, FORMADO POR TUBOS DE 3/4". AF_04/2019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</si>
  <si>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</si>
  <si>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</si>
  <si>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</si>
  <si>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</si>
  <si>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</si>
  <si>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</si>
  <si>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</si>
  <si>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MOLA HIDRAULICA DE PISO PARA PORTA DE VIDRO TEMPERADO. AF_01/2021</t>
  </si>
  <si>
    <t>JOGO DE FERRAGENS CROMADAS PARA PORTA DE VIDRO TEMPERADO, UMA FOLHA COMPOSTO DE DOBRADICAS SUPERIOR E INFERIOR, TRINCO, FECHADURA, CONTRA FECHADURA COM CAPUCHINHO SEM MOLA E PUXADOR. AF_01/2021</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</si>
  <si>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</si>
  <si>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</si>
  <si>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</si>
  <si>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</si>
  <si>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</si>
  <si>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</si>
  <si>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</si>
  <si>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</si>
  <si>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INSTALAÇÃO DE VIDRO LISO INCOLOR, E = 3 MM, EM ESQUADRIA DE MADEIRA, FIXADO COM BAGUETE. AF_01/2021</t>
  </si>
  <si>
    <t>INSTALAÇÃO DE VIDRO LISO, E = 4 MM, EM ESQUADRIA DE MADEIRA, FIXADO COM BAGUETE. AF_01/2021</t>
  </si>
  <si>
    <t>INSTALAÇÃO DE VIDRO LISO FUME, E = 4 MM, EM ESQUADRIA DE MADEIRA, FIXADO COM BAGUETE. AF_01/2021</t>
  </si>
  <si>
    <t>INSTALAÇÃO DE VIDRO LISO INCOLOR, E = 5 MM, EM ESQUADRIA DE MADEIRA, FIXADO COM BAGUETE. AF_01/2021</t>
  </si>
  <si>
    <t>INSTALAÇÃO DE VIDRO LISO FUME, E = 5 MM, EM ESQUADRIA DE MADEIRA, FIXADO COM BAGUETE. AF_01/2021</t>
  </si>
  <si>
    <t>INSTALAÇÃO DE VIDRO LISO INCOLOR, E = 6 MM, EM ESQUADRIA DE MADEIRA, FIXADO COM BAGUETE. AF_01/2021</t>
  </si>
  <si>
    <t>INSTALAÇÃO DE VIDRO LISO FUME, E = 6 MM, EM ESQUADRIA DE MADEIRA, FIXADO COM BAGUETE. AF_01/2021</t>
  </si>
  <si>
    <t>INSTALAÇÃO DE VIDRO LISO INCOLOR, E = 8 MM, EM ESQUADRIA DE MADEIRA, FIXADO COM BAGUETE. AF_01/2021</t>
  </si>
  <si>
    <t>INSTALAÇÃO DE VIDRO LISO INCOLOR, E = 10 MM, EM ESQUADRIA DE MADEIRA, FIXADO COM BAGUETE. AF_01/2021</t>
  </si>
  <si>
    <t>INSTALAÇÃO DE VIDRO IMPRESSO, E = 4 MM, EM ESQUADRIA DE MADEIRA, FIXADO COM BAGUETE. AF_01/2021</t>
  </si>
  <si>
    <t>PORTA PIVOTANTE DE VIDRO TEMPERADO, 90X210 CM, ESPESSURA 10 MM, INCLUSIVE ACESSÓRIOS. AF_01/2021</t>
  </si>
  <si>
    <t>PORTA PIVOTANTE DE VIDRO TEMPERADO, 2 FOLHAS DE 90X210 CM, ESPESSURA DE 10MM, INCLUSIVE ACESSÓRIOS. AF_01/2021</t>
  </si>
  <si>
    <t>PORTA DE ABRIR COM MOLA HIDRÁULICA, EM VIDRO TEMPERADO, 90X210 CM, ESPESSURA 10 MM, INCLUSIVE ACESSÓRIOS. AF_01/2021</t>
  </si>
  <si>
    <t>PORTA DE ABRIR COM MOLA HIDRÁULICA, EM VIDRO TEMPERADO, 2 FOLHAS DE 90X210 CM, ESPESSURA DD 10MM, INCLUSIVE ACESSÓRIOS. AF_01/2021</t>
  </si>
  <si>
    <t>REMOÇÃO DE VIDRO LISO COMUM DE ESQUADRIA COM BAGUETE DE MADEIRA. AF_01/2021</t>
  </si>
  <si>
    <t>REMOÇÃO DE VIDRO LISO COMUM DE ESQUADRIA COM BAGUETE DE ALUMÍNIO OU PVC. AF_01/2021</t>
  </si>
  <si>
    <t>REMOÇÃO DE VIDRO TEMPERADO FIXADO EM PERFIL U. AF_01/2021</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</si>
  <si>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</si>
  <si>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</si>
  <si>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</si>
  <si>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</si>
  <si>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</si>
  <si>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JANELA FIXA DE ALUMÍNIO PARA VIDRO, COM VIDRO, BATENTE E FERRAGENS. EXCLUSIVE ACABAMENTO, ALIZAR E CONTRAMARCO. FORNECIMENTO E INSTALAÇÃO. AF_12/2019</t>
  </si>
  <si>
    <t>ALARGAMENTO DE BASE DE TUBULÃO A CÉU ABERTO, ESCAVAÇÃO MANUAL, CONCRETO FEITO EM OBRA E LANÇADO COM JERICA. AF_05/2020</t>
  </si>
  <si>
    <t>ARRASAMENTO MECANICO DE ESTACA DE CONCRETO ARMADO, DIAMETROS DE ATÉ 40 CM. AF_05/2021</t>
  </si>
  <si>
    <t>ARRASAMENTO MECANICO DE ESTACA DE CONCRETO ARMADO, DIAMETROS DE 41 CM A 60 CM. AF_05/2021</t>
  </si>
  <si>
    <t>ARRASAMENTO MECANICO DE ESTACA DE CONCRETO ARMADO, DIAMETROS DE 61 CM A 80 CM. AF_05/2021</t>
  </si>
  <si>
    <t>ARRASAMENTO MECANICO DE ESTACA DE CONCRETO ARMADO, DIAMETROS DE 81 CM A 100 CM. AF_05/2021</t>
  </si>
  <si>
    <t>ARRASAMENTO MECANICO DE ESTACA DE CONCRETO ARMADO, DIAMETROS DE 101 CM A 150 CM. AF_05/2021</t>
  </si>
  <si>
    <t>ARRASAMENTO DE ESTACA METÁLICA, PERFIL LAMINADO TIPO  I  FAMÍLIA 250. AF_05/2021</t>
  </si>
  <si>
    <t>ARRASAMENTO MECÂNICO DE ESTACA METÁLICA, PERFIL LAMINADO TIPO  H - FAMÍLIA 250. AF_05/2021</t>
  </si>
  <si>
    <t>ARRASAMENTO MECÂNICO DE ESTACA METÁLICA, PERFIL LAMINADO TIPO  H - FAMÍLIA 310. AF_05/2021</t>
  </si>
  <si>
    <t>ESTACA HÉLICE CONTÍNUA, DIÂMETRO DE 30 CM, INCLUSO CONCRETO FCK=30MPA E ARMADURA MÍNIMA (EXCLUSIVE MOBILIZAÇÃO, DESMOBILIZAÇÃO E BOMBEAMENTO). AF_12/2019</t>
  </si>
  <si>
    <t>ESTACA HÉLICE CONTÍNUA , DIÂMETRO DE 50 CM, INCLUSO CONCRETO FCK=30MPA E ARMADURA MÍNIMA (EXCLUSIVE MOBILIZAÇÃO, DESMOBILIZAÇÃO E BOMBEAMENTO). AF_12/2019</t>
  </si>
  <si>
    <t>ESTACA HÉLICE CONTÍNUA, DIÂMETRO DE 70 CM, INCLUSO CONCRETO FCK=30MPA E ARMADURA MÍNIMA (EXCLUSIVE MOBILIZAÇÃO, DESMOBILIZAÇÃO E BOMBEAMENTO). AF_12/2019</t>
  </si>
  <si>
    <t>ESTACA HÉLICE CONTÍNUA, DIÂMETRO DE 80 CM, INCLUSO CONCRETO FCK=30MPA E ARMADURA MÍNIMA (EXCLUSIVE MOBILIZAÇÃO, DESMOBILIZAÇÃO E BOMBEAMENTO). AF_12/2019.</t>
  </si>
  <si>
    <t>ESTACA HÉLICE CONTÍNUA, DIÂMETRO DE 90 CM, INCLUSO CONCRETO FCK=30MPA E ARMADURA MÍNIMA (EXCLUSIVE MOBILIZAÇÃO, DESMOBILIZAÇÃO E BOMBEAMENTO). AF_12/2019.</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</si>
  <si>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</si>
  <si>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</si>
  <si>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</si>
  <si>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</si>
  <si>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</si>
  <si>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</si>
  <si>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</si>
  <si>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</si>
  <si>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ESCAVADA MECANICAMENTE, SEM FLUIDO ESTABILIZANTE, COM 25CM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</si>
  <si>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</si>
  <si>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60CM DE DIÂMETRO, CONCRETO LANÇADO POR CAMINHÃO BETONEIRA (EXCLUSIVE MOBILIZAÇÃO E DESMOBILIZAÇÃO). AF_01/2020</t>
  </si>
  <si>
    <t>ESTACA ESCAVADA MECANICAMENTE, SEM FLUIDO ESTABILIZANTE, COM 25CM DE DIÂMETRO, CONCRETO LANÇADO MANUALMENTE (EXCLUSIVE MOBILIZAÇÃO E DESMOBILIZAÇÃO). AF_01/2020</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</si>
  <si>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</si>
  <si>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</si>
  <si>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</si>
  <si>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ESTACA BROCA DE CONCRETO, DIÂMETRO DE 30CM, ESCAVAÇÃO MANUAL COM TRADO CONCHA, INTEIRAMENTE ARMADA. AF_05/2020</t>
  </si>
  <si>
    <t>ARRASAMENTO MECÂNICO DE ESTACA BARRETE DE CONCRETO ARMADO, SEÇÃO DE 0,40 X 2,50 M. AF_05/2021</t>
  </si>
  <si>
    <t>ARRASAMENTO MECÂNICO DE ESTACA BARRETE DE CONCRETO ARMADO, SEÇÃO DE 0,60 X 2,50 M. AF_05/2021</t>
  </si>
  <si>
    <t>ARRASAMENTO MECÂNICO DE ESTACA BARRETE DE CONCRETO ARMADO, SEÇÃO DE 0,80 X 2,50 M. AF_05/2021</t>
  </si>
  <si>
    <t>LASTRO DE CONCRETO MAGRO, APLICADO EM PISOS, LAJES SOBRE SOLO OU RADIERS, ESPESSURA DE 3 CM. AF_07/2016</t>
  </si>
  <si>
    <t>LASTRO DE CONCRETO MAGRO, APLICADO EM PISOS, LAJES SOBRE SOLO OU RADIERS, ESPESSURA DE 5 CM. AF_07/2016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</si>
  <si>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</si>
  <si>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</si>
  <si>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</si>
  <si>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LAJES SOBRE SOLO OU RADIERS. AF_08/2017</t>
  </si>
  <si>
    <t>LASTRO COM MATERIAL GRANULAR, APLICAÇÃO EM BLOCOS DE COROAMENTO, ESPESSURA DE *5 CM*. AF_08/2017</t>
  </si>
  <si>
    <t>LASTRO COM MATERIAL GRANULAR, APLICADO EM PISOS OU LAJES SOBRE SOLO, ESPESSURA DE *5 CM*. AF_08/2017</t>
  </si>
  <si>
    <t>LASTRO COM MATERIAL GRANULAR, APLICADO EM BLOCOS DE COROAMENTO, ESPESSURA DE *10 CM*. AF_08/2017</t>
  </si>
  <si>
    <t>LASTRO COM MATERIAL GRANULAR (PEDRA BRITADA N.2), APLICADO EM PISOS OU LAJES SOBRE SOLO, ESPESSURA DE *10 CM*. AF_08/2017</t>
  </si>
  <si>
    <t>ESCAVAÇÃO MANUAL DE VIGA DE BORDA PARA RADIER. AF_09/2021</t>
  </si>
  <si>
    <t>COMPACTAÇÃO MECÂNICA DE SOLO PARA EXECUÇÃO DE RADIER, PISO DE CONCRETO OU LAJE SOBRE SOLO, COM COMPACTADOR DE SOLOS A PERCUSSÃO. AF_09/2021</t>
  </si>
  <si>
    <t>COMPACTAÇÃO MECÂNICA DE SOLO PARA EXECUÇÃO DE RADIER, PISO DE CONCRETO OU LAJE SOBRE SOLO, COM COMPACTADOR DE SOLOS TIPO PLACA VIBRATÓRIA. AF_09/2021</t>
  </si>
  <si>
    <t>FABRICAÇÃO, MONTAGEM E DESMONTAGEM DE FORMA PARA RADIER, PISO DE CONCRETO OU LAJE SOBRE SOLO, EM MADEIRA SERRADA, 4 UTILIZAÇÕES. AF_09/2021</t>
  </si>
  <si>
    <t>CAMADA SEPARADORA PARA EXECUÇÃO DE RADIER, PISO DE CONCRETO OU LAJE SOBRE SOLO, EM LONA PLÁSTICA. AF_09/2021</t>
  </si>
  <si>
    <t>ARMAÇÃO PARA EXECUÇÃO DE RADIER, PISO DE CONCRETO OU LAJE SOBRE SOLO, COM USO DE TELA Q-92. AF_09/2021</t>
  </si>
  <si>
    <t>ARMAÇÃO PARA EXECUÇÃO DE RADIER, PISO DE CONCRETO OU LAJE SOBRE SOLO, COM USO DE TELA Q-113. AF_09/2021</t>
  </si>
  <si>
    <t>ARMAÇÃO PARA EXECUÇÃO DE RADIER, PISO DE CONCRETO OU LAJE SOBRE SOLO, COM USO DE TELA Q-138. AF_09/2021</t>
  </si>
  <si>
    <t>ARMAÇÃO PARA EXECUÇÃO DE RADIER, PISO DE CONCRETO OU LAJE SOBRE SOLO, COM USO DE TELA Q-159. AF_09/2021</t>
  </si>
  <si>
    <t>ARMAÇÃO PARA EXECUÇÃO DE RADIER, PISO DE CONCRETO OU LAJE SOBRE SOLO, COM USO DE TELA Q-196. AF_09/2021</t>
  </si>
  <si>
    <t>ARMAÇÃO PARA EXECUÇÃO DE RADIER, PISO DE CONCRETO OU LAJE SOBRE SOLO, COM USO DE TELA Q-283. AF_09/2021</t>
  </si>
  <si>
    <t>CONCRETAGEM DE RADIER, PISO DE CONCRETO OU LAJE SOBRE SOLO, FCK 30 MPA - LANÇAMENTO, ADENSAMENTO E ACABAMENTO. AF_09/2021</t>
  </si>
  <si>
    <t>ACABAMENTO POLIDO PARA PISO DE CONCRETO ARMADO OU LAJE SOBRE SOLO DE ALTA RESISTÊNCIA. AF_09/2021</t>
  </si>
  <si>
    <t>EXECUÇÃO DE RADIER, ESPESSURA DE 10 CM, FCK = 30 MPA, COM USO DE FORMAS EM MADEIRA SERRADA. AF_09/2021</t>
  </si>
  <si>
    <t>EXECUÇÃO DE RADIER, ESPESSURA DE 15 CM, FCK = 30 MPA, COM USO DE FORMAS EM MADEIRA SERRADA. AF_09/2021</t>
  </si>
  <si>
    <t>EXECUÇÃO DE RADIER, ESPESSURA DE 20 CM, FCK = 30 MPA, COM USO DE FORMAS EM MADEIRA SERRADA. AF_09/2021</t>
  </si>
  <si>
    <t>LASTRO COM MATERIAL GRANULAR (PEDRA BRITADA N.3), APLICADO EM PISOS OU LAJES SOBRE SOLO, ESPESSURA DE *10 CM*. AF_07/2019</t>
  </si>
  <si>
    <t>LASTRO COM MATERIAL GRANULAR (AREIA MÉDIA), APLICADO EM PISOS OU LAJES SOBRE SOLO, ESPESSURA DE *10 CM*. AF_07/2019</t>
  </si>
  <si>
    <t>LASTRO COM MATERIAL GRANULAR (PEDRA BRITADA N.1 E PEDRA BRITADA N.2), APLICADO EM PISOS OU LAJES SOBRE SOLO, ESPESSURA DE *10 CM*. AF_07/2019</t>
  </si>
  <si>
    <t>EXECUÇÃO DE RADIER, ESPESSURA DE 25 CM, FCK = 30 MPA, COM USO DE FORMAS EM MADEIRA SERRADA. AF_09/2021</t>
  </si>
  <si>
    <t>EXECUÇÃO DE RADIER, ESPESSURA DE 30 CM, FCK = 30 MPA, COM USO DE FORMAS EM MADEIRA SERRADA. AF_09/2021</t>
  </si>
  <si>
    <t>EXECUÇÃO DE PISO DE CONCRETO, SEM ACABAMENTO SUPERFICIAL, ESPESSURA DE 15 CM, FCK = 30 MPA, COM USO DE FORMAS EM MADEIRA SERRADA. AF_09/2021</t>
  </si>
  <si>
    <t>EXECUÇÃO DE PISO DE CONCRETO, COM ACABAMENTO SUPERFICIAL, ESPESSURA DE 15 CM, FCK = 30 MPA, COM USO DE FORMAS EM MADEIRA SERRADA. AF_09/2021</t>
  </si>
  <si>
    <t>EXECUÇÃO DE LAJE SOBRE SOLO, ESPESSURA DE 10 CM, FCK = 30 MPA, COM USO DE FORMAS EM MADEIRA SERRADA. AF_09/2021</t>
  </si>
  <si>
    <t>EXECUÇÃO DE LAJE SOBRE SOLO, ESPESSURA DE 15 CM, FCK = 30 MPA, COM USO DE FORMAS EM MADEIRA SERRADA. AF_09/2021</t>
  </si>
  <si>
    <t>EXECUÇÃO DE LAJE SOBRE SOLO, ESPESSURA DE 20 CM, FCK = 30 MPA, COM USO DE FORMAS EM MADEIRA SERRADA. AF_09/2021</t>
  </si>
  <si>
    <t>EXECUÇÃO DE LAJE SOBRE SOLO, ESPESSURA DE 25 CM, FCK = 30 MPA, COM USO DE FORMAS EM MADEIRA SERRADA. AF_09/2021</t>
  </si>
  <si>
    <t>EXECUÇÃO DE LAJE SOBRE SOLO, ESPESSURA DE 30 CM, FCK = 30 MPA, COM USO DE FORMAS EM MADEIRA SERRADA. AF_09/2021</t>
  </si>
  <si>
    <t>FABRICAÇÃO DE FÔRMA PARA PILARES E ESTRUTURAS SIMILARES, EM CHAPA DE MADEIRA COMPENSADA RESINADA, E = 17 MM. AF_09/2020</t>
  </si>
  <si>
    <t>FABRICAÇÃO DE FÔRMA PARA PILARES E ESTRUTURAS SIMILARES, EM CHAPA DE MADEIRA COMPENSADA PLASTIFICADA, E = 18 MM. AF_09/2020</t>
  </si>
  <si>
    <t>FABRICAÇÃO DE FÔRMA PARA VIGAS, EM CHAPA DE MADEIRA COMPENSADA RESINADA, E = 17 MM. AF_09/2020</t>
  </si>
  <si>
    <t>FABRICAÇÃO DE FÔRMA PARA VIGAS, EM CHAPA DE MADEIRA COMPENSADA PLASTIFICADA, E = 18 MM. AF_09/2020</t>
  </si>
  <si>
    <t>FABRICAÇÃO DE FÔRMA PARA LAJES, EM CHAPA DE MADEIRA COMPENSADA RESINADA, E = 17 MM. AF_09/2020</t>
  </si>
  <si>
    <t>FABRICAÇÃO DE FÔRMA PARA LAJES, EM CHAPA DE MADEIRA COMPENSADA PLASTIFICADA, E = 18 MM. AF_09/2020</t>
  </si>
  <si>
    <t>FABRICAÇÃO DE FÔRMA PARA PILARES E ESTRUTURAS SIMILARES, EM MADEIRA SERRADA, E=25 MM. AF_09/2020</t>
  </si>
  <si>
    <t>FABRICAÇÃO DE FÔRMA PARA VIGAS, COM MADEIRA SERRADA, E = 25 MM. AF_09/2020</t>
  </si>
  <si>
    <t>FABRICAÇÃO DE FÔRMA PARA LAJES, EM MADEIRA SERRADA, E=25 MM. AF_09/2020</t>
  </si>
  <si>
    <t>FABRICAÇÃO DE ESCORAS DE VIGA DO TIPO GARFO, EM MADEIRA. AF_09/2020</t>
  </si>
  <si>
    <t>FABRICAÇÃO DE ESCORAS DO TIPO PONTALETE, EM MADEIRA, PARA PÉ-DIREITO SIMPLES. AF_09/2020</t>
  </si>
  <si>
    <t>MONTAGEM E DESMONTAGEM DE FÔRMA DE PILARES RETANGULARES E ESTRUTURAS SIMILARES, PÉ-DIREITO SIMPLES, EM MADEIRA SERRADA, 1 UTILIZAÇÃO. AF_09/2020</t>
  </si>
  <si>
    <t>MONTAGEM E DESMONTAGEM DE FÔRMA DE PILARES RETANGULARES E ESTRUTURAS SIMILARES, PÉ-DIREITO SIMPLES, EM MADEIRA SERRADA, 2 UTILIZAÇÕES. AF_09/2020</t>
  </si>
  <si>
    <t>MONTAGEM E DESMONTAGEM DE FÔRMA DE PILARES RETANGULARES E ESTRUTURAS SIMILARES, PÉ-DIREITO SIMPLES, EM CHAPA DE MADEIRA COMPENSADA RESINADA, 2 UTILIZAÇÕES. AF_09/2020</t>
  </si>
  <si>
    <t>MONTAGEM E DESMONTAGEM DE FÔRMA DE PILARES RETANGULARES E ESTRUTURAS SIMILARES, PÉ-DIREITO DUPLO, EM CHAPA DE MADEIRA COMPENSADA RESINADA, 2 UTILIZAÇÕES. AF_09/2020</t>
  </si>
  <si>
    <t>MONTAGEM E DESMONTAGEM DE FÔRMA DE PILARES RETANGULARES E ESTRUTURAS SIMILARES, PÉ-DIREITO SIMPLES, EM CHAPA DE MADEIRA COMPENSADA RESINADA, 4 UTILIZAÇÕES. AF_09/2020</t>
  </si>
  <si>
    <t>MONTAGEM E DESMONTAGEM DE FÔRMA DE PILARES RETANGULARES E ESTRUTURAS SIMILARES, PÉ-DIREITO DUPLO, EM CHAPA DE MADEIRA COMPENSADA RESINADA, 4 UTILIZAÇÕES. AF_09/2020</t>
  </si>
  <si>
    <t>MONTAGEM E DESMONTAGEM DE FÔRMA DE PILARES RETANGULARES E ESTRUTURAS SIMILARES, PÉ-DIREITO SIMPLES, EM CHAPA DE MADEIRA COMPENSADA RESINADA, 6 UTILIZAÇÕES. AF_09/2020</t>
  </si>
  <si>
    <t>MONTAGEM E DESMONTAGEM DE FÔRMA DE PILARES RETANGULARES E ESTRUTURAS SIMILARES, PÉ-DIREITO DUPLO, EM CHAPA DE MADEIRA COMPENSADA RESINADA, 6 UTILIZAÇÕES. AF_09/2020</t>
  </si>
  <si>
    <t>MONTAGEM E DESMONTAGEM DE FÔRMA DE PILARES RETANGULARES E ESTRUTURAS SIMILARES, PÉ-DIREITO SIMPLES, EM CHAPA DE MADEIRA COMPENSADA RESINADA, 8 UTILIZAÇÕES. AF_09/2020</t>
  </si>
  <si>
    <t>MONTAGEM E DESMONTAGEM DE FÔRMA DE PILARES RETANGULARES E ESTRUTURAS SIMILARES, PÉ-DIREITO DUPLO, EM CHAPA DE MADEIRA COMPENSADA RESINADA, 8 UTILIZAÇÕES. AF_09/2020</t>
  </si>
  <si>
    <t>MONTAGEM E DESMONTAGEM DE FÔRMA DE PILARES RETANGULARES E ESTRUTURAS SIMILARES, PÉ-DIREITO SIMPLES, EM CHAPA DE MADEIRA COMPENSADA PLASTIFICADA, 10 UTILIZAÇÕES. AF_09/2020</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</si>
  <si>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</si>
  <si>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</si>
  <si>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</si>
  <si>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</si>
  <si>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MONTAGEM E DESMONTAGEM DE FÔRMA DE PILARES RETANGULARES E ESTRUTURAS SIMILARES, PÉ-DIREITO DUPLO, EM CHAPA DE MADEIRA COMPENSADA PLASTIFICADA, 14 UTILIZAÇÕES. AF_09/2020</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</si>
  <si>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</si>
  <si>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18 UTILIZAÇÕES. AF_09/2020</t>
  </si>
  <si>
    <t>MONTAGEM E DESMONTAGEM DE FÔRMA DE VIGA, ESCORAMENTO COM PONTALETE DE MADEIRA, PÉ-DIREITO SIMPLES, EM MADEIRA SERRADA, 1 UTILIZAÇÃO. AF_09/2020</t>
  </si>
  <si>
    <t>MONTAGEM E DESMONTAGEM DE FÔRMA DE VIGA, ESCORAMENTO COM PONTALETE DE MADEIRA, PÉ-DIREITO SIMPLES, EM MADEIRA SERRADA, 2 UTILIZAÇÕES. AF_09/2020</t>
  </si>
  <si>
    <t>MONTAGEM E DESMONTAGEM DE FÔRMA DE VIGA, ESCORAMENTO COM PONTALETE DE MADEIRA, PÉ-DIREITO SIMPLES, EM MADEIRA SERRADA, 4 UTILIZAÇÕES. AF_09/2020</t>
  </si>
  <si>
    <t>MONTAGEM E DESMONTAGEM DE FÔRMA DE VIGA, ESCORAMENTO COM GARFO DE MADEIRA, PÉ-DIREITO DUPLO, EM CHAPA DE MADEIRA RESINADA, 2 UTILIZAÇÕES. AF_09/2020</t>
  </si>
  <si>
    <t>MONTAGEM E DESMONTAGEM DE FÔRMA DE VIGA, ESCORAMENTO METÁLICO, PÉ-DIREITO DUPLO, EM CHAPA DE MADEIRA RESINADA, 2 UTILIZAÇÕES. AF_09/2020</t>
  </si>
  <si>
    <t>MONTAGEM E DESMONTAGEM DE FÔRMA DE VIGA, ESCORAMENTO COM GARFO DE MADEIRA, PÉ-DIREITO SIMPLES, EM CHAPA DE MADEIRA RESINADA, 2 UTILIZAÇÕES. AF_09/2020</t>
  </si>
  <si>
    <t>MONTAGEM E DESMONTAGEM DE FÔRMA DE VIGA, ESCORAMENTO METÁLICO, PÉ-DIREITO SIMPLES, EM CHAPA DE MADEIRA RESINADA, 2 UTILIZAÇÕES. AF_09/2020</t>
  </si>
  <si>
    <t>MONTAGEM E DESMONTAGEM DE FÔRMA DE VIGA, ESCORAMENTO COM GARFO DE MADEIRA, PÉ-DIREITO DUPLO, EM CHAPA DE MADEIRA RESINADA, 4 UTILIZAÇÕES. AF_09/2020</t>
  </si>
  <si>
    <t>MONTAGEM E DESMONTAGEM DE FÔRMA DE VIGA, ESCORAMENTO METÁLICO, PÉ-DIREITO DUPLO, EM CHAPA DE MADEIRA RESINADA, 4 UTILIZAÇÕES. AF_09/2020</t>
  </si>
  <si>
    <t>MONTAGEM E DESMONTAGEM DE FÔRMA DE VIGA, ESCORAMENTO COM GARFO DE MADEIRA, PÉ-DIREITO SIMPLES, EM CHAPA DE MADEIRA RESINADA, 4 UTILIZAÇÕES. AF_09/2020</t>
  </si>
  <si>
    <t>MONTAGEM E DESMONTAGEM DE FÔRMA DE VIGA, ESCORAMENTO METÁLICO, PÉ-DIREITO SIMPLES, EM CHAPA DE MADEIRA RESINADA, 4 UTILIZAÇÕES. AF_09/2020</t>
  </si>
  <si>
    <t>MONTAGEM E DESMONTAGEM DE FÔRMA DE VIGA, ESCORAMENTO COM GARFO DE MADEIRA, PÉ-DIREITO DUPLO, EM CHAPA DE MADEIRA RESINADA, 6 UTILIZAÇÕES. AF_09/2020</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</si>
  <si>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</si>
  <si>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AF_09/2020</t>
  </si>
  <si>
    <t>MONTAGEM E DESMONTAGEM DE FÔRMA DE VIGA, ESCORAMENTO METÁLICO, PÉ-DIREITO SIMPLES, EM CHAPA DE MADEIRA RESINADA, 6 UTILIZAÇÕES. AF_09/2020</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</si>
  <si>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</si>
  <si>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</si>
  <si>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MONTAGEM E DESMONTAGEM DE FÔRMA DE VIGA, ESCORAMENTO COM GARFO DE MADEIRA, PÉ-DIREITO SIMPLES, EM CHAPA DE MADEIRA RESINADA, 8 UTILIZAÇÕES. AF_09/2020</t>
  </si>
  <si>
    <t>MONTAGEM E DESMONTAGEM DE FÔRMA DE VIGA, ESCORAMENTO METÁLICO, PÉ-DIREITO SIMPLES, EM CHAPA DE MADEIRA RESINADA, 8 UTILIZAÇÕES. AF_09/2020</t>
  </si>
  <si>
    <t>MONTAGEM E DESMONTAGEM DE FÔRMA DE VIGA, ESCORAMENTO COM GARFO DE MADEIRA, PÉ-DIREITO DUPLO, EM CHAPA DE MADEIRA PLASTIFICADA, 10 UTILIZAÇÕES. AF_09/2020</t>
  </si>
  <si>
    <t>MONTAGEM E DESMONTAGEM DE FÔRMA DE VIGA, ESCORAMENTO METÁLICO, PÉ-DIREITO DUPLO, EM CHAPA DE MADEIRA PLASTIFICADA, 10 UTILIZAÇÕES. AF_09/2020</t>
  </si>
  <si>
    <t>MONTAGEM E DESMONTAGEM DE FÔRMA DE VIGA, ESCORAMENTO COM GARFO DE MADEIRA, PÉ-DIREITO SIMPLES, EM CHAPA DE MADEIRA PLASTIFICADA, 10 UTILIZAÇÕES. AF_09/2020</t>
  </si>
  <si>
    <t>MONTAGEM E DESMONTAGEM DE FÔRMA DE VIGA, ESCORAMENTO METÁLICO, PÉ-DIREITO SIMPLES, EM CHAPA DE MADEIRA PLASTIFICADA, 10 UTILIZAÇÕES. AF_09/2020</t>
  </si>
  <si>
    <t>MONTAGEM E DESMONTAGEM DE FÔRMA DE VIGA, ESCORAMENTO COM GARFO DE MADEIRA, PÉ-DIREITO DUPLO, EM CHAPA DE MADEIRA PLASTIFICADA, 12 UTILIZAÇÕES. AF_09/2020</t>
  </si>
  <si>
    <t>MONTAGEM E DESMONTAGEM DE FÔRMA DE VIGA, ESCORAMENTO METÁLICO, PÉ-DIREITO DUPLO, EM CHAPA DE MADEIRA PLASTIFICADA, 12 UTILIZAÇÕES. AF_09/2020</t>
  </si>
  <si>
    <t>MONTAGEM E DESMONTAGEM DE FÔRMA DE VIGA, ESCORAMENTO COM GARFO DE MADEIRA, PÉ-DIREITO SIMPLES, EM CHAPA DE MADEIRA PLASTIFICADA, 12 UTILIZAÇÕES. AF_09/2020</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</si>
  <si>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</si>
  <si>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</si>
  <si>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MONTAGEM E DESMONTAGEM DE FÔRMA DE VIGA, ESCORAMENTO METÁLICO, PÉ-DIREITO DUPLO, EM CHAPA DE MADEIRA PLASTIFICADA, 14 UTILIZAÇÕES. AF_09/2020</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</si>
  <si>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</si>
  <si>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</si>
  <si>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MONTAGEM E DESMONTAGEM DE FÔRMA DE VIGA, ESCORAMENTO COM GARFO DE MADEIRA, PÉ-DIREITO DUPLO, EM CHAPA DE MADEIRA PLASTIFICADA, 18 UTILIZAÇÕES. AF_09/2020</t>
  </si>
  <si>
    <t>MONTAGEM E DESMONTAGEM DE FÔRMA DE VIGA, ESCORAMENTO METÁLICO, PÉ-DIREITO DUPLO, EM CHAPA DE MADEIRA PLASTIFICADA, 18 UTILIZAÇÕES. AF_09/2020</t>
  </si>
  <si>
    <t>MONTAGEM E DESMONTAGEM DE FÔRMA DE VIGA, ESCORAMENTO COM GARFO DE MADEIRA, PÉ-DIREITO SIMPLES, EM CHAPA DE MADEIRA PLASTIFICADA, 18 UTILIZAÇÕES. AF_09/2020</t>
  </si>
  <si>
    <t>MONTAGEM E DESMONTAGEM DE FÔRMA DE VIGA, ESCORAMENTO METÁLICO, PÉ-DIREITO SIMPLES, EM CHAPA DE MADEIRA PLASTIFICADA, 18 UTILIZAÇÕES. AF_09/2020</t>
  </si>
  <si>
    <t>MONTAGEM E DESMONTAGEM DE FÔRMA DE LAJE MACIÇA, PÉ-DIREITO SIMPLES, EM MADEIRA SERRADA, 1 UTILIZAÇÃO. AF_09/2020</t>
  </si>
  <si>
    <t>MONTAGEM E DESMONTAGEM DE FÔRMA DE LAJE MACIÇA, PÉ-DIREITO SIMPLES, EM MADEIRA SERRADA, 2 UTILIZAÇÕES. AF_09/2020</t>
  </si>
  <si>
    <t>MONTAGEM E DESMONTAGEM DE FÔRMA DE LAJE MACIÇA, PÉ-DIREITO SIMPLES, EM MADEIRA SERRADA, 4 UTILIZAÇÕES. AF_09/2020</t>
  </si>
  <si>
    <t>MONTAGEM E DESMONTAGEM DE FÔRMA DE LAJE NERVURADA COM CUBETA E ASSOALHO, PÉ-DIREITO DUPLO, EM CHAPA DE MADEIRA COMPENSADA RESINADA, 8 UTILIZAÇÕES. AF_09/2020</t>
  </si>
  <si>
    <t>MONTAGEM E DESMONTAGEM DE FÔRMA DE LAJE NERVURADA COM CUBETA E ASSOALHO, PÉ-DIREITO SIMPLES, EM CHAPA DE MADEIRA COMPENSADA RESINADA, 8 UTILIZAÇÕES. AF_09/2020</t>
  </si>
  <si>
    <t>MONTAGEM E DESMONTAGEM DE FÔRMA DE LAJE NERVURADA COM CUBETA E ASSOALHO, PÉ-DIREITO DUPLO, EM CHAPA DE MADEIRA COMPENSADA RESINADA, 10 UTILIZAÇÕES. AF_09/2020</t>
  </si>
  <si>
    <t>MONTAGEM E DESMONTAGEM DE FÔRMA DE LAJE NERVURADA COM CUBETA E ASSOALHO, PÉ-DIREITO SIMPLES, EM CHAPA DE MADEIRA COMPENSADA RESINADA, 10 UTILIZAÇÕES. AF_09/2020</t>
  </si>
  <si>
    <t>MONTAGEM E DESMONTAGEM DE FÔRMA DE LAJE NERVURADA COM CUBETA E ASSOALHO, PÉ-DIREITO DUPLO, EM CHAPA DE MADEIRA COMPENSADA RESINADA, 12 UTILIZAÇÕES. AF_09/2020</t>
  </si>
  <si>
    <t>MONTAGEM E DESMONTAGEM DE FÔRMA DE LAJE NERVURADA COM CUBETA E ASSOALHO, PÉ-DIREITO SIMPLES, EM CHAPA DE MADEIRA COMPENSADA RESINADA, 12 UTILIZAÇÕES. AF_09/2020</t>
  </si>
  <si>
    <t>MONTAGEM E DESMONTAGEM DE FÔRMA DE LAJE NERVURADA COM CUBETA E ASSOALHO, PÉ-DIREITO DUPLO, EM CHAPA DE MADEIRA COMPENSADA RESINADA, 14 UTILIZAÇÕES. AF_09/2020</t>
  </si>
  <si>
    <t>MONTAGEM E DESMONTAGEM DE FÔRMA DE LAJE NERVURADA COM CUBETA E ASSOALHO, PÉ-DIREITO SIMPLES, EM CHAPA DE MADEIRA COMPENSADA RESINADA, 14 UTILIZAÇÕES. AF_09/2020</t>
  </si>
  <si>
    <t>MONTAGEM E DESMONTAGEM DE FÔRMA DE LAJE NERVURADA COM CUBETA E ASSOALHO, PÉ-DIREITO DUPLO, EM CHAPA DE MADEIRA COMPENSADA RESINADA, 18 UTILIZAÇÕES. AF_09/2020</t>
  </si>
  <si>
    <t>MONTAGEM E DESMONTAGEM DE FÔRMA DE LAJE NERVURADA COM CUBETA E ASSOALHO, PÉ-DIREITO SIMPLES, EM CHAPA DE MADEIRA COMPENSADA RESINADA, 18 UTILIZAÇÕES. AF_09/2020</t>
  </si>
  <si>
    <t>MONTAGEM E DESMONTAGEM DE FÔRMA DE LAJE MACIÇA, PÉ-DIREITO DUPLO, EM CHAPA DE MADEIRA COMPENSADA RESINADA, 2 UTILIZAÇÕES. AF_09/2020</t>
  </si>
  <si>
    <t>MONTAGEM E DESMONTAGEM DE FÔRMA DE LAJE MACIÇA, PÉ-DIREITO SIMPLES, EM CHAPA DE MADEIRA COMPENSADA RESINADA, 2 UTILIZAÇÕES. AF_09/2020</t>
  </si>
  <si>
    <t>MONTAGEM E DESMONTAGEM DE FÔRMA DE LAJE MACIÇA, PÉ-DIREITO DUPLO, EM CHAPA DE MADEIRA COMPENSADA RESINADA, 4 UTILIZAÇÕES. AF_09/2020</t>
  </si>
  <si>
    <t>MONTAGEM E DESMONTAGEM DE FÔRMA DE LAJE MACIÇA, PÉ-DIREITO SIMPLES, EM CHAPA DE MADEIRA COMPENSADA RESINADA, 4 UTILIZAÇÕES. AF_09/2020</t>
  </si>
  <si>
    <t>MONTAGEM E DESMONTAGEM DE FÔRMA DE LAJE MACIÇA, PÉ-DIREITO DUPLO, EM CHAPA DE MADEIRA COMPENSADA RESINADA, 6 UTILIZAÇÕES. AF_09/2020</t>
  </si>
  <si>
    <t>MONTAGEM E DESMONTAGEM DE FÔRMA DE LAJE MACIÇA, PÉ-DIREITO SIMPLES, EM CHAPA DE MADEIRA COMPENSADA RESINADA, 6 UTILIZAÇÕES. AF_09/2020</t>
  </si>
  <si>
    <t>MONTAGEM E DESMONTAGEM DE FÔRMA DE LAJE MACIÇA, PÉ-DIREITO DUPLO, EM CHAPA DE MADEIRA COMPENSADA RESINADA, 8 UTILIZAÇÕES. AF_09/2020</t>
  </si>
  <si>
    <t>MONTAGEM E DESMONTAGEM DE FÔRMA DE LAJE MACIÇA, PÉ-DIREITO SIMPLES, EM CHAPA DE MADEIRA COMPENSADA RESINADA, 8 UTILIZAÇÕES. AF_09/2020</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</si>
  <si>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</si>
  <si>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</si>
  <si>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MONTAGEM E DESMONTAGEM DE FÔRMA DE LAJE MACIÇA, PÉ-DIREITO SIMPLES, EM CHAPA DE MADEIRA COMPENSADA PLASTIFICADA, 12 UTILIZAÇÕES. AF_09/2020</t>
  </si>
  <si>
    <t>MONTAGEM E DESMONTAGEM DE FÔRMA DE LAJE MACIÇA, PÉ-DIREITO DUPLO, EM CHAPA DE MADEIRA COMPENSADA PLASTIFICADA, 14 UTILIZAÇÕES. AF_09/2020</t>
  </si>
  <si>
    <t>MONTAGEM E DESMONTAGEM DE FÔRMA DE LAJE MACIÇA, PÉ-DIREITO SIMPLES, EM CHAPA DE MADEIRA COMPENSADA PLASTIFICADA, 14 UTILIZAÇÕES. AF_09/2020</t>
  </si>
  <si>
    <t>MONTAGEM E DESMONTAGEM DE FÔRMA DE LAJE MACIÇA, PÉ-DIREITO DUPLO, EM CHAPA DE MADEIRA COMPENSADA PLASTIFICADA, 18 UTILIZAÇÕES. AF_09/2020</t>
  </si>
  <si>
    <t>MONTAGEM E DESMONTAGEM DE FÔRMA DE LAJE MACIÇA, PÉ-DIREITO SIMPLES, EM CHAPA DE MADEIRA COMPENSADA PLASTIFICADA, 18 UTILIZAÇÕES. AF_09/2020</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</si>
  <si>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</si>
  <si>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</si>
  <si>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</si>
  <si>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</si>
  <si>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</si>
  <si>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</si>
  <si>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</si>
  <si>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</si>
  <si>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</si>
  <si>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</si>
  <si>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</si>
  <si>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</si>
  <si>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</si>
  <si>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</si>
  <si>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</si>
  <si>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</si>
  <si>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</si>
  <si>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MONTAGEM E DESMONTAGEM DE FÔRMA DE PILARES CIRCULARES, COM ÁREA MÉDIA DAS SEÇÕES MAIOR QUE 0,28 M², PÉ-DIREITO DUPLO, EM MADEIRA, 2 UTILIZAÇÕES.  AF_06/2017</t>
  </si>
  <si>
    <t>FABRICAÇÃO DE ESCORAS DO TIPO PONTALETE, EM MADEIRA, PARA PÉ-DIREITO DUPLO. AF_09/2020</t>
  </si>
  <si>
    <t>ESCORAMENTO DE FÔRMAS DE LAJE EM MADEIRA NÃO APARELHADA, PÉ-DIREITO SIMPLES, INCLUSO TRAVAMENTO, 4 UTILIZAÇÕES. AF_09/2020</t>
  </si>
  <si>
    <t>ESCORAMENTO DE FÔRMAS DE LAJE EM MADEIRA NÃO APARELHADA, PÉ-DIREITO DUPLO, INCLUSO TRAVAMENTO, 4 UTILIZAÇÕES. AF_09/2020</t>
  </si>
  <si>
    <t>FABRICAÇÃO DE FÔRMA PARA ESCADAS, COM 2 LANCES EM "U" E LAJE PLANA, EM CHAPA DE MADEIRA COMPENSADA PLASTIFICADA, E=18 MM. AF_11/2020</t>
  </si>
  <si>
    <t>FABRICAÇÃO DE FÔRMA PARA ESCADAS, COM 2 LANCES EM "U" E LAJE PLANA, EM CHAPA DE MADEIRA COMPENSADA RESINADA, E= 17 MM. AF_11/2020</t>
  </si>
  <si>
    <t>FABRICAÇÃO DE FÔRMA PARA ESCADAS, COM 2 LANCES EM "U" E LAJE PLANA, EM MADEIRA SERRADA, E=25 MM. AF_11/2020</t>
  </si>
  <si>
    <t>MONTAGEM E DESMONTAGEM DE FÔRMA PARA ESCADAS, COM 2 LANCES EM "U" E LAJE PLANA, EM MADEIRA SERRADA, 1 UTILIZAÇÃO. AF_11/2020</t>
  </si>
  <si>
    <t>MONTAGEM E DESMONTAGEM DE FÔRMA PARA ESCADAS, COM 2 LANCES EM "U"  E LAJE PLANA, EM MADEIRA SERRADA, 2 UTILIZAÇÕES. AF_11/2020</t>
  </si>
  <si>
    <t>MONTAGEM E DESMONTAGEM DE FÔRMA PARA ESCADAS, COM 2 LANCES EM "U" E LAJE PLANA, EM CHAPA DE MADEIRA COMPENSADA RESINADA, 2 UTILIZAÇÕES. AF_11/2020</t>
  </si>
  <si>
    <t>MONTAGEM E DESMONTAGEM DE FÔRMA PARA ESCADAS, COM 2 LANCES EM "U" E LAJE PLANA, EM CHAPA DE MADEIRA COMPENSADA RESINADA, 4 UTILIZAÇÕES. AF_11/2020</t>
  </si>
  <si>
    <t>MONTAGEM E DESMONTAGEM DE FÔRMA PARA ESCADAS, COM 2 LANCES EM "U" E LAJE PLANA, EM CHAPA DE MADEIRA COMPENSADA PLASTIFICADA, 6 UTILIZAÇÕES. AF_11/2020</t>
  </si>
  <si>
    <t>MONTAGEM E DESMONTAGEM DE FÔRMA PARA ESCADAS, COM 2 LANCES EM "U" E LAJE PLANA, EM CHAPA DE MADEIRA COMPENSADA PLASTIFICADA, 8 UTILIZAÇÕES. AF_11/2020</t>
  </si>
  <si>
    <t>MONTAGEM E DESMONTAGEM DE FÔRMA PARA ESCADAS, COM 2 LANCES EM "U" E LAJE PLANA, EM CHAPA DE MADEIRA COMPENSADA PLASTIFICADA, 10 UTILIZAÇÕES. AF_11/2020</t>
  </si>
  <si>
    <t>FABRICAÇÃO DE FÔRMA PARA ESCADAS, COM 2 LANCES EM "U" E LAJE CASCATA, EM CHAPA DE MADEIRA COMPENSADA PLASTIFICADA, E=18 MM. AF_11/2020</t>
  </si>
  <si>
    <t>FABRICAÇÃO DE FÔRMA PARA ESCADAS, COM 2 LANCES EM "U" E LAJE CASCATA, EM CHAPA DE MADEIRA COMPENSADA RESINADA, E= 17 MM. AF_11/2020</t>
  </si>
  <si>
    <t>FABRICAÇÃO DE FÔRMA PARA ESCADAS, COM 2 LANCES EM "U" E LAJE CASCATA, EM MADEIRA SERRADA, E=25 MM. AF_11/2020</t>
  </si>
  <si>
    <t>FABRICAÇÃO DE FÔRMA PARA ESCADAS, COM 2 LANCES EM "L" E LAJE PLANA, EM CHAPA DE MADEIRA COMPENSADA PLASTIFICADA, E=18 MM. AF_11/2020</t>
  </si>
  <si>
    <t>FABRICAÇÃO DE FÔRMA PARA ESCADAS, COM 2 LANCES EM "L" E LAJE PLANA, EM CHAPA DE MADEIRA COMPENSADA RESINADA, E= 17 MM. AF_11/2020</t>
  </si>
  <si>
    <t>FABRICAÇÃO DE FÔRMA PARA ESCADAS, COM 2 LANCES EM "L" E LAJE PLANA, EM MADEIRA SERRADA, E=25 MM. AF_11/2020</t>
  </si>
  <si>
    <t>FABRICAÇÃO DE FÔRMA PARA ESCADAS, COM 2 LANCES EM "L" E LAJE CASCATA, EM CHAPA DE MADEIRA COMPENSADA PLASTIFICADA, E=18 MM. AF_11/2020</t>
  </si>
  <si>
    <t>FABRICAÇÃO DE FÔRMA PARA ESCADAS, COM 2 LANCES EM "L" E LAJE CASCATA, EM CHAPA DE MADEIRA COMPENSADA RESINADA, E= 17 MM. AF_11/2020</t>
  </si>
  <si>
    <t>FABRICAÇÃO DE FÔRMA PARA ESCADAS, COM 2 LANCES EM "L" E LAJE CASCATA, EM MADEIRA SERRADA, E=25 MM. AF_11/2020</t>
  </si>
  <si>
    <t>FABRICAÇÃO DE FÔRMA PARA ESCADAS, COM 1 LANCE E LAJE PLANA, EM CHAPA DE MADEIRA COMPENSADA PLASTIFICADA, E=18 MM. AF_11/2020</t>
  </si>
  <si>
    <t>FABRICAÇÃO DE FÔRMA PARA ESCADAS, COM 1 LANCE E LAJE PLANA, EM CHAPA DE MADEIRA COMPENSADA RESINADA, E= 17 MM. AF_11/2020</t>
  </si>
  <si>
    <t>FABRICAÇÃO DE FÔRMA PARA ESCADAS, COM 1 LANCE E LAJE PLANA, EM MADEIRA SERRADA, E=25 MM. AF_11/2020</t>
  </si>
  <si>
    <t>FABRICAÇÃO DE FÔRMA PARA ESCADAS, COM 1 LANCE E LAJE CASCATA, EM CHAPA DE MADEIRA COMPENSADA PLASTIFICADA, E=18 MM. AF_11/2020</t>
  </si>
  <si>
    <t>FABRICAÇÃO DE FÔRMA PARA ESCADAS, COM 1 LANCE E LAJE CASCATA, EM CHAPA DE MADEIRA COMPENSADA RESINADA, E= 17 MM. AF_11/2020</t>
  </si>
  <si>
    <t>FABRICAÇÃO DE FÔRMA PARA ESCADAS, COM 1 LANCE E LAJE CASCATA, EM MADEIRA SERRADA, E=25 MM. AF_11/2020</t>
  </si>
  <si>
    <t>MONTAGEM E DESMONTAGEM DE FÔRMA PARA ESCADAS, COM 2 LANCES EM "U" E LAJE CASCATA, EM MADEIRA SERRADA, 1 UTILIZAÇÃO. AF_11/2020</t>
  </si>
  <si>
    <t>MONTAGEM E DESMONTAGEM DE FÔRMA PARA ESCADAS, COM 2 LANCES EM "U" E LAJE CASCATA, EM MADEIRA SERRADA, 2 UTILIZAÇÕES. AF_11/2020</t>
  </si>
  <si>
    <t>MONTAGEM E DESMONTAGEM DE FÔRMA PARA ESCADAS, COM 2 LANCES EM "U" E LAJE CASCATA, EM CHAPA DE MADEIRA COMPENSADA RESINADA, 2 UTILIZAÇÕES. AF_11/2020</t>
  </si>
  <si>
    <t>MONTAGEM E DESMONTAGEM DE FÔRMA PARA ESCADAS, COM 2 LANCES EM "U" E LAJE CASCATA, EM CHAPA DE MADEIRA COMPENSADA RESINADA, 4 UTILIZAÇÕES. AF_11/2020</t>
  </si>
  <si>
    <t>MONTAGEM E DESMONTAGEM DE FÔRMA PARA ESCADAS, COM 2 LANCES EM "U" E LAJE CASCATA, EM CHAPA DE MADEIRA COMPENSADA PLASTIFICADA, 6 UTILIZAÇÕES. AF_11/2020</t>
  </si>
  <si>
    <t>MONTAGEM E DESMONTAGEM DE FÔRMA PARA ESCADAS, COM 2 LANCES EM "U" E LAJE CASCATA, EM CHAPA DE MADEIRA COMPENSADA PLASTIFICADA, 8 UTILIZAÇÕES. AF_11/2020</t>
  </si>
  <si>
    <t>MONTAGEM E DESMONTAGEM DE FÔRMA PARA ESCADAS, COM 2 LANCES EM "U" E LAJE CASCATA, EM CHAPA DE MADEIRA COMPENSADA PLASTIFICADA, 10 UTILIZAÇÕES. AF_11/2020</t>
  </si>
  <si>
    <t>MONTAGEM E DESMONTAGEM DE FÔRMA PARA ESCADAS, COM 2 LANCES EM "L" E LAJE PLANA, EM MADEIRA SERRADA, 1 UTILIZAÇÃO. AF_11/2020</t>
  </si>
  <si>
    <t>MONTAGEM E DESMONTAGEM DE FÔRMA PARA ESCADAS, COM 2 LANCES EM "L" E LAJE PLANA, EM MADEIRA SERRADA, 2 UTILIZAÇÕES. AF_11/2020</t>
  </si>
  <si>
    <t>MONTAGEM E DESMONTAGEM DE FÔRMA PARA ESCADAS, COM 2 LANCES EM "L" E LAJE PLANA, EM CHAPA DE MADEIRA COMPENSADA RESINADA, 2 UTILIZAÇÕES. AF_11/2020</t>
  </si>
  <si>
    <t>MONTAGEM E DESMONTAGEM DE FÔRMA PARA ESCADAS, COM 2 LANCES EM "L" E LAJE PLANA, EM CHAPA DE MADEIRA COMPENSADA RESINADA, 4 UTILIZAÇÕES. AF_11/2020</t>
  </si>
  <si>
    <t>MONTAGEM E DESMONTAGEM DE FÔRMA PARA ESCADAS, COM 2 LANCES EM "L" E LAJE PLANA, EM CHAPA DE MADEIRA COMPENSADA PLASTIFICADA, 6 UTILIZAÇÕES. AF_11/2020</t>
  </si>
  <si>
    <t>MONTAGEM E DESMONTAGEM DE FÔRMA PARA ESCADAS, COM 2 LANCES EM "L" E LAJE PLANA, EM CHAPA DE MADEIRA COMPENSADA PLASTIFICADA, 8 UTILIZAÇÕES. AF_11/2020</t>
  </si>
  <si>
    <t>MONTAGEM E DESMONTAGEM DE FÔRMA PARA ESCADAS, COM 2 LANCES EM "L" E LAJE PLANA, EM CHAPA DE MADEIRA COMPENSADA PLASTIFICADA, 10 UTILIZAÇÕES. AF_11/2020</t>
  </si>
  <si>
    <t>MONTAGEM E DESMONTAGEM DE FÔRMA PARA ESCADAS, COM 2 LANCES EM "L" E LAJE CASCATA, EM MADEIRA SERRADA, 1 UTILIZAÇÃO. AF_11/2020</t>
  </si>
  <si>
    <t>MONTAGEM E DESMONTAGEM DE FÔRMA PARA ESCADAS, COM 2 LANCES EM "L" E LAJE CASCATA, EM MADEIRA SERRADA, 2 UTILIZAÇÕES. AF_11/2020</t>
  </si>
  <si>
    <t>MONTAGEM E DESMONTAGEM DE FÔRMA PARA ESCADAS, COM 2 LANCES EM "L" E LAJE CASCATA, EM CHAPA DE MADEIRA COMPENSADA RESINADA, 2 UTILIZAÇÕES. AF_11/2020</t>
  </si>
  <si>
    <t>MONTAGEM E DESMONTAGEM DE FÔRMA PARA ESCADAS, COM 2 LANCES EM "L" E LAJE CASCATA, EM CHAPA DE MADEIRA COMPENSADA RESINADA, 4 UTILIZAÇÕES. AF_11/2020</t>
  </si>
  <si>
    <t>MONTAGEM E DESMONTAGEM DE FÔRMA PARA ESCADAS, COM 2 LANCES EM "L" E LAJE CASCATA, EM CHAPA DE MADEIRA COMPENSADA PLASTIFICADA, 6 UTILIZAÇÕES. AF_11/2020</t>
  </si>
  <si>
    <t>MONTAGEM E DESMONTAGEM DE FÔRMA PARA ESCADAS, COM 2 LANCES EM "L" E LAJE CASCATA, EM CHAPA DE MADEIRA COMPENSADA PLASTIFICADA, 8 UTILIZAÇÕES. AF_11/2020</t>
  </si>
  <si>
    <t>MONTAGEM E DESMONTAGEM DE FÔRMA PARA ESCADAS, COM 2 LANCES EM "L" E LAJE CASCATA, EM CHAPA DE MADEIRA COMPENSADA PLASTIFICADA, 10 UTILIZAÇÕES. AF_11/2020</t>
  </si>
  <si>
    <t>MONTAGEM E DESMONTAGEM DE FÔRMA PARA ESCADAS, COM 1 LANCE E LAJE PLANA, EM MADEIRA SERRADA, 1 UTILIZAÇÃO. AF_11/2020</t>
  </si>
  <si>
    <t>MONTAGEM E DESMONTAGEM DE FÔRMA PARA ESCADAS, COM 1 LANCE E LAJE PLANA, EM MADEIRA SERRADA, 2 UTILIZAÇÕES. AF_11/2020</t>
  </si>
  <si>
    <t>MONTAGEM E DESMONTAGEM DE FÔRMA PARA ESCADAS, COM 1 LANCE E LAJE PLANA, EM CHAPA DE MADEIRA COMPENSADA RESINADA, 2 UTILIZAÇÕES. AF_11/2020</t>
  </si>
  <si>
    <t>MONTAGEM E DESMONTAGEM DE FÔRMA PARA ESCADAS, COM 1 LANCE E LAJE PLANA, EM CHAPA DE MADEIRA COMPENSADA RESINADA, 4 UTILIZAÇÕES. AF_11/2020</t>
  </si>
  <si>
    <t>MONTAGEM E DESMONTAGEM DE FÔRMA PARA ESCADAS, COM 1 LANCE E LAJE PLANA, EM CHAPA DE MADEIRA COMPENSADA PLASTIFICADA, 6 UTILIZAÇÕES. AF_11/2020</t>
  </si>
  <si>
    <t>MONTAGEM E DESMONTAGEM DE FÔRMA PARA ESCADAS, COM 1 LANCE E LAJE PLANA, EM CHAPA DE MADEIRA COMPENSADA PLASTIFICADA, 8 UTILIZAÇÕES. AF_11/2020</t>
  </si>
  <si>
    <t>MONTAGEM E DESMONTAGEM DE FÔRMA PARA ESCADAS, COM 1 LANCE E LAJE PLANA, EM CHAPA DE MADEIRA COMPENSADA PLASTIFICADA, 10 UTILIZAÇÕES. AF_11/2020</t>
  </si>
  <si>
    <t>MONTAGEM E DESMONTAGEM DE FÔRMA PARA ESCADAS, COM 1 LANCE E LAJE CASCATA, EM MADEIRA SERRADA, 1 UTILIZAÇÃO. AF_11/2020</t>
  </si>
  <si>
    <t>MONTAGEM E DESMONTAGEM DE FÔRMA PARA ESCADAS, COM 1 LANCE E LAJE CASCATA, EM MADEIRA SERRADA, 2 UTILIZAÇÕES. AF_11/2020</t>
  </si>
  <si>
    <t>MONTAGEM E DESMONTAGEM DE FÔRMA PARA ESCADAS, COM 1 LANCE E LAJE CASCATA, EM CHAPA DE MADEIRA COMPENSADA RESINADA, 2 UTILIZAÇÕES. AF_11/2020</t>
  </si>
  <si>
    <t>MONTAGEM E DESMONTAGEM DE FÔRMA PARA ESCADAS, COM 1 LANCE E LAJE CASCATA, EM CHAPA DE MADEIRA COMPENSADA RESINADA, 4 UTILIZAÇÕES. AF_11/2020</t>
  </si>
  <si>
    <t>MONTAGEM E DESMONTAGEM DE FÔRMA PARA ESCADAS, COM 1 LANCE E LAJE CASCATA, EM CHAPA DE MADEIRA COMPENSADA PLASTIFICADA, 6 UTILIZAÇÕES. AF_11/2020</t>
  </si>
  <si>
    <t>MONTAGEM E DESMONTAGEM DE FÔRMA PARA ESCADAS, COM 1 LANCE E LAJE CASCATA, EM CHAPA DE MADEIRA COMPENSADA PLASTIFICADA, 8 UTILIZAÇÕES. AF_11/2020</t>
  </si>
  <si>
    <t>MONTAGEM E DESMONTAGEM DE FÔRMA PARA ESCADAS, COM 1 LANCE E LAJE CASCATA, EM CHAPA DE MADEIRA COMPENSADA PLASTIFICADA, 10 UTILIZAÇÕES. AF_11/2020</t>
  </si>
  <si>
    <t>MONTAGEM E DESMONTAGEM DE FÔRMA PARA ESCADA DUPLA COM 2 LANCES EM "X" E LAJE PLANA, EM MADEIRA SERRADA, 1 UTILIZAÇÃO. AF_11/2020</t>
  </si>
  <si>
    <t>MONTAGEM E DESMONTAGEM DE FÔRMA PARA ESCADA DUPLA COM 2 LANCES EM "X" E LAJE PLANA, EM MADEIRA SERRADA, 2 UTILIZAÇÕES. AF_11/2020</t>
  </si>
  <si>
    <t>MONTAGEM E DESMONTAGEM DE FÔRMA PARA ESCADA DUPLA COM 2 LANCES EM "X" E LAJE PLANA, EM CHAPA DE MADEIRA COMPENSADA RESINADA, 2 UTILIZAÇÕES. AF_11/2020</t>
  </si>
  <si>
    <t>MONTAGEM E DESMONTAGEM DE FÔRMA PARA ESCADA DUPLA COM 2 LANCES EM "X" E LAJE PLANA, EM CHAPA DE MADEIRA COMPENSADA RESINADA, 4 UTILIZAÇÕES. AF_11/2020</t>
  </si>
  <si>
    <t>MONTAGEM E DESMONTAGEM DE FÔRMA PARA ESCADA DUPLA COM 2 LANCES EM "X" E LAJE PLANA, EM CHAPA DE MADEIRA COMPENSADA PLASTIFICADA, 6 UTILIZAÇÕES. AF_11/2020</t>
  </si>
  <si>
    <t>MONTAGEM E DESMONTAGEM DE FÔRMA PARA ESCADA DUPLA COM 2 LANCES EM "X" E LAJE PLANA, EM CHAPA DE MADEIRA COMPENSADA PLASTIFICADA, 8 UTILIZAÇÕES. AF_11/2020</t>
  </si>
  <si>
    <t>MONTAGEM E DESMONTAGEM DE FÔRMA PARA ESCADA DUPLA COM 2 LANCES EM "X" E LAJE PLANA, EM CHAPA DE MADEIRA COMPENSADA PLASTIFICADA, 10 UTILIZAÇÕES. AF_11/2020</t>
  </si>
  <si>
    <t>MONTAGEM E DESMONTAGEM DE FÔRMA PARA ESCADA DUPLA COM 2 LANCES EM "X" E LAJE CASCATA, EM MADEIRA SERRADA, 1 UTILIZAÇÃO. AF_11/2020</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</si>
  <si>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</si>
  <si>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</si>
  <si>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MONTAGEM E DESMONTAGEM DE FÔRMA PARA ESCADA DUPLA COM 2 LANCES EM "X" E LAJE CASCATA, EM CHAPA DE MADEIRA COMPENSADA RESINADA, 4 UTILIZAÇÕES. AF_11/2020</t>
  </si>
  <si>
    <t>MONTAGEM E DESMONTAGEM DE FÔRMA PARA ESCADA DUPLA COM 2 LANCES EM "X" E LAJE CASCATA, EM CHAPA DE MADEIRA COMPENSADA PLASTIFICADA, 6 UTILIZAÇÕES. AF_11/2020</t>
  </si>
  <si>
    <t>MONTAGEM E DESMONTAGEM DE FÔRMA PARA ESCADA DUPLA COM 2 LANCES EM "X" E LAJE CASCATA, EM CHAPA DE MADEIRA COMPENSADA PLASTIFICADA, 8 UTILIZAÇÕES. AF_11/2020</t>
  </si>
  <si>
    <t>MONTAGEM E DESMONTAGEM DE FÔRMA PARA ESCADA DUPLA COM 2 LANCES EM "X" E LAJE CASCATA, EM CHAPA DE MADEIRA COMPENSADA PLASTIFICADA, 10 UTILIZAÇÕES. AF_11/2020</t>
  </si>
  <si>
    <t>ESCADA EM CONCRETO ARMADO MOLDADO IN LOCO, FCK 20 MPA, COM 1 LANCE E LAJE PLANA, FÔRMA EM CHAPA DE MADEIRA COMPENSADA RESINADA. AF_11/2020</t>
  </si>
  <si>
    <t>ESCADA EM CONCRETO ARMADO MOLDADO IN LOCO, FCK 20 MPA, COM 2 LANCES EM "U" E LAJE PLANA, FÔRMA EM CHAPA DE MADEIRA COMPENSADA RESINADA. AF_11/2020</t>
  </si>
  <si>
    <t>ESCADA EM CONCRETO ARMADO MOLDADO IN LOCO, FCK 20 MPA, COM 2 LANCES EM "L" E LAJE PLANA, FÔRMA EM CHAPA DE MADEIRA COMPENSADA RESINADA. AF_11/2020</t>
  </si>
  <si>
    <t>ESCADA EM CONCRETO ARMADO MOLDADO IN LOCO, FCK 20 MPA, COM 2 LANCES EM "X" E LAJE PLANA, FÔRMA EM CHAPA DE MADEIRA COMPENSADA RESINADA. AF_11/2020</t>
  </si>
  <si>
    <t>ESCADA EM CONCRETO ARMADO MOLDADO IN LOCO, FCK 20 MPA, COM 1 LANCE E LAJE CASCATA, FÔRMA EM CHAPA DE MADEIRA COMPENSADA RESINADA. AF_11/2020</t>
  </si>
  <si>
    <t>ESCADA EM CONCRETO ARMADO MOLDADO IN LOCO, FCK 20 MPA, COM 2 LANCES EM "U" E LAJE CASCATA, FÔRMA EM CHAPA DE MADEIRA COMPENSADA RESINADA. AF_11/2020</t>
  </si>
  <si>
    <t>ESCADA EM CONCRETO ARMADO MOLDADO IN LOCO, FCK 20 MPA, COM 2 LANCES EM "L" E LAJE CASCATA, FÔRMA EM CHAPA DE MADEIRA COMPENSADA RESINADA. AF_11/2020</t>
  </si>
  <si>
    <t>ESCADA EM CONCRETO ARMADO MOLDADO IN LOCO, FCK 20 MPA, COM 2 LANCES EM "X" E LAJE CASCATA, FÔRMA EM CHAPA DE MADEIRA COMPENSADA RESINADA. AF_11/2020</t>
  </si>
  <si>
    <t>FABRICAÇÃO DE FÔRMA PARA ESCADA DUPLA COM 2 LANCES EM "X" E LAJE PLANA, EM CHAPA DE MADEIRA COMPENSADA PLASTIFICADA, E=18 MM. AF_11/2020</t>
  </si>
  <si>
    <t>FABRICAÇÃO DE FÔRMA PARA ESCADA DUPLA COM 2 LANCES EM "X" E LAJE PLANA, EM CHAPA DE MADEIRA COMPENSADA RESINADA, E= 17 MM. AF_11/2020</t>
  </si>
  <si>
    <t>FABRICAÇÃO DE FÔRMA PARA ESCADA DUPLA COM 2 LANCES EM X E LAJE PLANA, EM MADEIRA SERRADA, E=25 MM. AF_11/2020</t>
  </si>
  <si>
    <t>FABRICAÇÃO DE FÔRMA PARA ESCADA DUPLA COM 2 LANCES EM "X" E LAJE CASCATA, EM CHAPA DE MADEIRA COMPENSADA PLASTIFICADA, E=18 MM. AF_11/2020</t>
  </si>
  <si>
    <t>FABRICAÇÃO DE FÔRMA PARA ESCADA DUPLA COM 2 LANCES EM "X" E LAJE CASCATA, EM CHAPA DE MADEIRA COMPENSADA RESINADA, E= 17 MM. AF_11/2020</t>
  </si>
  <si>
    <t>FABRICAÇÃO DE FÔRMA PARA ESCADA DUPLA COM 2 LANCES EM X E LAJE CASCATA, EM MADEIRA SERRADA, E=25 MM. AF_11/2020</t>
  </si>
  <si>
    <t>ARMAÇÃO VERTICAL DE ALVENARIA ESTRUTURAL; DIÂMETRO DE 10,0 MM. AF_09/2021</t>
  </si>
  <si>
    <t>ARMAÇÃO VERTICAL DE ALVENARIA ESTRUTURAL; DIÂMETRO DE 12,5 MM. AF_09/2021</t>
  </si>
  <si>
    <t>ARMAÇÃO DE CINTA DE ALVENARIA ESTRUTURAL; DIÂMETRO DE 10,0 MM. AF_09/2021</t>
  </si>
  <si>
    <t>ARMAÇÃO DE VERGA E CONTRAVERGA DE ALVENARIA ESTRUTURAL; DIÂMETRO DE 8,0 MM. AF_09/2021</t>
  </si>
  <si>
    <t>ARMAÇÃO DE VERGA E CONTRAVERGA DE ALVENARIA ESTRUTURAL; DIÂMETRO DE 10,0 MM. AF_09/2021</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</si>
  <si>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</si>
  <si>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</si>
  <si>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</si>
  <si>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</si>
  <si>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</si>
  <si>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</si>
  <si>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</si>
  <si>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</si>
  <si>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</si>
  <si>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</si>
  <si>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</si>
  <si>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DE ESCADA, DE UMA ESTRUTURA CONVENCIONAL DE CONCRETO ARMADO UTILIZANDO AÇO CA-60 DE 5,0 MM - MONTAGEM. AF_11/2020</t>
  </si>
  <si>
    <t>ARMAÇÃO DE ESCADA, DE UMA ESTRUTURA CONVENCIONAL DE CONCRETO ARMADO UTILIZANDO AÇO CA-50 DE 6,3 MM - MONTAGEM. AF_11/2020</t>
  </si>
  <si>
    <t>ARMAÇÃO DE ESCADA, DE UMA ESTRUTURA CONVENCIONAL DE CONCRETO ARMADO UTILIZANDO AÇO CA-50 DE 8,0 MM - MONTAGEM. AF_11/2020</t>
  </si>
  <si>
    <t>ARMAÇÃO DE ESCADA, DE UMA ESTRUTURA CONVENCIONAL DE CONCRETO ARMADO UTILIZANDO AÇO CA-50 DE 10,0 MM - MONTAGEM. AF_11/2020</t>
  </si>
  <si>
    <t>ARMAÇÃO DE ESCADA, DE UMA ESTRUTURA CONVENCIONAL DE CONCRETO ARMADO UTILIZANDO AÇO CA-50 DE 12,5 MM - MONTAGEM. AF_11/2020</t>
  </si>
  <si>
    <t>ARMAÇÃO DE ESCADA, DE UMA ESTRUTURA CONVENCIONAL DE CONCRETO ARMADO UTILIZANDO AÇO CA-50 DE 16,0 MM - MONTAGEM. AF_11/2020</t>
  </si>
  <si>
    <t>ARMAÇÃO DE BLOCO, VIGA BALDRAME OU SAPATA UTILIZANDO AÇO CA-50 DE 6,3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</si>
  <si>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</si>
  <si>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</si>
  <si>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</si>
  <si>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</si>
  <si>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</si>
  <si>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ARMAÇÃO DO SISTEMA DE PAREDES DE CONCRETO, EXECUTADA COMO ARMADURA POSITIVA DE LAJES, TELA Q-159. AF_06/2019</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</si>
  <si>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</si>
  <si>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</si>
  <si>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</si>
  <si>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ARMAÇÃO DE CINTA DE ALVENARIA ESTRUTURAL; DIÂMETRO DE 12,5 MM. AF_09/2021</t>
  </si>
  <si>
    <t>ARMAÇÃO VERTICAL DE ALVENARIA ESTRUTURAL; DIÂMETRO DE 16,0 MM. AF_09/2021</t>
  </si>
  <si>
    <t>ARMAÇÃO DE VERGA E CONTRAVERGA DE ALVENARIA ESTRUTURAL; DIÂMETRO DE 16,0 MM. AF_09/2021</t>
  </si>
  <si>
    <t>ARMAÇÃO DE CINTA DE ALVENARIA ESTRUTURAL; DIÂMETRO DE 16,0 MM. AF_09/2021</t>
  </si>
  <si>
    <t>ARMAÇÃO DE VERGA E CONTRAVERGA DE ALVENARIA ESTRUTURAL; DIÂMETRO DE 12,5 MM. AF_09/2021</t>
  </si>
  <si>
    <t>GRAUTEAMENTO VERTICAL EM ALVENARIA ESTRUTURAL. AF_09/2021</t>
  </si>
  <si>
    <t>GRAUTEAMENTO DE CINTA INTERMEDIÁRIA OU DE CONTRAVERGA EM ALVENARIA ESTRUTURAL. AF_09/2021</t>
  </si>
  <si>
    <t>GRAUTEAMENTO DE CINTA SUPERIOR OU DE VERGA EM ALVENARIA ESTRUTURAL. AF_09/2021</t>
  </si>
  <si>
    <t>GRAUTE FGK=15 MPA; TRAÇO 1:0,04:2,2:2,5 (EM MASSA SECA DE CIMENTO/CAL/AREIA GROSSA/BRITA 0) - PREPARO MECÂNICO COM BETONEIRA 400 L. AF_09/2021</t>
  </si>
  <si>
    <t>GRAUTE FGK=20 MPA; TRAÇO 1:0,04:1,8:2,1 (EM MASSA SECA DE CIMENTO/ CAL/ AREIA GROSSA/ BRITA 0) - PREPARO MECÂNICO COM BETONEIRA 400 L. AF_09/2021</t>
  </si>
  <si>
    <t>GRAUTE FGK=25 MPA; TRAÇO 1:0,02:1,3:1,6 (EM MASSA SECA DE CIMENTO/ CAL/ AREIA GROSSA/ BRITA 0) - PREPARO MECÂNICO COM BETONEIRA 400 L. AF_09/2021</t>
  </si>
  <si>
    <t>GRAUTE FGK=30 MPA; TRAÇO 1:0,02:0,9:1,2 (EM MASSA SECA DE CIMENTO/ CAL/ AREIA GROSSA/ BRITA 0) - PREPARO MECÂNICO COM BETONEIRA 400 L. AF_09/2021</t>
  </si>
  <si>
    <t>GRAUTE FGK=15 MPA; TRAÇO 1:2,2:2,5:0,3 (EM MASSA SECA DE CIMENTO/ AREIA GROSSA/ BRITA 0/ ADITIVO) - PREPARO MECÂNICO COM BETONEIRA 400 L. AF_09/2021</t>
  </si>
  <si>
    <t>GRAUTE FGK=20 MPA; TRAÇO 1:1,8:2,1:0,4 (EM MASSA SECA DE CIMENTO/ AREIA GROSSA/ BRITA 0/ ADITIVO) - PREPARO MECÂNICO COM BETONEIRA 400 L. AF_09/2021</t>
  </si>
  <si>
    <t>GRAUTE FGK=25 MPA; TRAÇO 1:1,3:1,6:0,4 (EM MASSA SECA DE CIMENTO/ AREIA GROSSA/ BRITA 0/ ADITIVO) - PREPARO MECÂNICO COM BETONEIRA 400 L. AF_09/2021</t>
  </si>
  <si>
    <t>GRAUTE FGK=30 MPA; TRAÇO 1:0,9:1,2:0,6 (EM MASSA SECA DE CIMENTO/ AREIA GROSSA/ BRITA 0/ ADITIVO) - PREPARO MECÂNICO COM BETONEIRA 400 L. AF_09/2021</t>
  </si>
  <si>
    <t>CONCRETO MAGRO PARA LASTRO, TRAÇO 1:4,5:4,5 (EM MASSA SECA DE CIMENTO/ AREIA MÉDIA/ BRITA 1) - PREPARO MECÂNICO COM BETONEIRA 400 L. AF_05/2021</t>
  </si>
  <si>
    <t>CONCRETO FCK = 15MPA, TRAÇO 1:3,4:3,5 (EM MASSA SECA DE CIMENTO/ AREIA MÉDIA/ BRITA 1) - PREPARO MECÂNICO COM BETONEIRA 400 L. AF_05/2021</t>
  </si>
  <si>
    <t>CONCRETO FCK = 20MPA, TRAÇO 1:2,7:3 (EM MASSA SECA DE CIMENTO/ AREIA MÉDIA/ BRITA 1) - PREPARO MECÂNICO COM BETONEIRA 400 L. AF_05/2021</t>
  </si>
  <si>
    <t>CONCRETO FCK = 30MPA, TRAÇO 1:2,1:2,5 (EM MASSA SECA DE CIMENTO/ AREIA MÉDIA/ BRITA 1) - PREPARO MECÂNICO COM BETONEIRA 400 L. AF_05/2021</t>
  </si>
  <si>
    <t>CONCRETO FCK = 40MPA, TRAÇO 1:1,6:1,9 (EM MASSA SECA DE CIMENTO/ AREIA MÉDIA/ BRITA 1) - PREPARO MECÂNICO COM BETONEIRA 400 L. AF_05/2021</t>
  </si>
  <si>
    <t>CONCRETO MAGRO PARA LASTRO, TRAÇO 1:4,5:4,5 (EM MASSA SECA DE CIMENTO/ AREIA MÉDIA/ BRITA 1) - PREPARO MECÂNICO COM BETONEIRA 600 L. AF_05/2021</t>
  </si>
  <si>
    <t>CONCRETO FCK = 15MPA, TRAÇO 1:3,4:3,5 (EM MASSA SECA DE CIMENTO/ AREIA MÉDIA/ BRITA 1) - PREPARO MECÂNICO COM BETONEIRA 600 L. AF_05/2021</t>
  </si>
  <si>
    <t>CONCRETO FCK = 20MPA, TRAÇO 1:2,7:3 (EM MASSA SECA DE CIMENTO/ AREIA MÉDIA/ BRITA 1) - PREPARO MECÂNICO COM BETONEIRA 600 L. AF_05/2021</t>
  </si>
  <si>
    <t>CONCRETO FCK = 25MPA, TRAÇO 1:2,3:2,7 (EM MASSA SECA DE CIMENTO/ AREIA MÉDIA/ BRITA 1) - PREPARO MECÂNICO COM BETONEIRA 600 L. AF_05/2021</t>
  </si>
  <si>
    <t>CONCRETO FCK = 30MPA, TRAÇO 1:2,1:2,5 (EM MASSA SECA DE CIMENTO/ AREIA MÉDIA/ BRITA 1) - PREPARO MECÂNICO COM BETONEIRA 600 L. AF_05/2021</t>
  </si>
  <si>
    <t>CONCRETO FCK = 40MPA, TRAÇO 1:1,6:1,9 (EM MASSA SECA DE CIMENTO/ AREIA MÉDIA/ BRITA 1) - PREPARO MECÂNICO COM BETONEIRA 600 L. AF_05/2021</t>
  </si>
  <si>
    <t>CONCRETO MAGRO PARA LASTRO, TRAÇO 1:4,5:4,5 (EM MASSA SECA DE CIMENTO/ AREIA MÉDIA/ BRITA 1) - PREPARO MANUAL. AF_05/2021</t>
  </si>
  <si>
    <t>CONCRETO FCK = 15MPA, TRAÇO 1:3,4:3,5 (EM MASSA SECA DE CIMENTO/ AREIA MÉDIA/ BRITA 1) - PREPARO MANUAL. AF_05/2021</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</si>
  <si>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</si>
  <si>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</si>
  <si>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</si>
  <si>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</si>
  <si>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CONCRETO MAGRO PARA LASTRO, TRAÇO 1:4,5:4,5 (EM MASSA SECA DE CIMENTO/ AREIA MÉDIA/ SEIXO ROLADO) - PREPARO MECÂNICO COM BETONEIRA 400 L. AF_05/2021</t>
  </si>
  <si>
    <t>CONCRETO FCK = 15MPA, TRAÇO 1:3,4:3,4 (EM MASSA SECA DE CIMENTO/ AREIA MÉDIA/ SEIXO ROLADO) - PREPARO MECÂNICO COM BETONEIRA 400 L. AF_05/2021</t>
  </si>
  <si>
    <t>CONCRETO FCK = 20MPA, TRAÇO 1:2,6:2,9 (EM MASSA SECA DE CIMENTO/ AREIA MÉDIA/ SEIXO ROLADO) - PREPARO MECÂNICO COM BETONEIRA 400 L. AF_05/2021</t>
  </si>
  <si>
    <t>CONCRETO FCK = 25MPA, TRAÇO 1:2,2:2,5 (EM MASSA SECA DE CIMENTO/ AREIA MÉDIA/ SEIXO ROLADO) - PREPARO MECÂNICO COM BETONEIRA 400 L. AF_05/2021</t>
  </si>
  <si>
    <t>CONCRETO FCK = 30MPA, TRAÇO 1:1,9:2,3 (EM MASSA SECA DE CIMENTO/ AREIA MÉDIA/ SEIXO ROLADO) - PREPARO MECÂNICO COM BETONEIRA 400 L. AF_05/2021</t>
  </si>
  <si>
    <t>CONCRETO FCK = 40MPA, TRAÇO 1:1,4:1,8 (EM MASSA SECA DE CIMENTO/ AREIA MÉDIA/ SEIXO ROLADO) - PREPARO MECÂNICO COM BETONEIRA 400 L. AF_05/2021</t>
  </si>
  <si>
    <t>CONCRETO MAGRO PARA LASTRO, TRAÇO 1:4,5:4,5 (EM MASSA SECA DE CIMENTO/ AREIA MÉDIA/ SEIXO ROLADO) - PREPARO MECÂNICO COM BETONEIRA 600 L. AF_05/2021</t>
  </si>
  <si>
    <t>CONCRETO FCK = 15MPA, TRAÇO 1:3,4:3,4 (EM MASSA SECA DE CIMENTO/ AREIA MÉDIA/ SEIXO ROLADO) - PREPARO MECÂNICO COM BETONEIRA 600 L. AF_05/2021</t>
  </si>
  <si>
    <t>CONCRETO FCK = 20MPA, TRAÇO 1:2,6:2,9 (EM MASSA SECA DE CIMENTO/ AREIA MÉDIA/ SEIXO ROLADO) - PREPARO MECÂNICO COM BETONEIRA 600 L. AF_05/2021</t>
  </si>
  <si>
    <t>CONCRETO FCK = 25MPA, TRAÇO 1:2,2:2,5 (EM MASSA SECA DE CIMENTO/ AREIA MÉDIA/ SEIXO ROLADO) - PREPARO MECÂNICO COM BETONEIRA 600 L. AF_05/2021</t>
  </si>
  <si>
    <t>CONCRETO FCK = 30MPA, TRAÇO 1:1,9:2,3 (EM MASSA SECA DE CIMENTO/ AREIA MÉDIA/ SEIXO ROLADO) - PREPARO MECÂNICO COM BETONEIRA 600 L. AF_05/2021</t>
  </si>
  <si>
    <t>CONCRETO FCK = 40MPA, TRAÇO 1:1,4:1,8 (EM MASSA SECA DE CIMENTO/ AREIA MÉDIA/ SEIXO ROLADO) - PREPARO MECÂNICO COM BETONEIRA 600 L. AF_05/2021</t>
  </si>
  <si>
    <t>CONCRETO MAGRO PARA LASTRO, TRAÇO 1:4,5:4,5 (EM MASSA SECA DE CIMENTO/ AREIA MÉDIA/ SEIXO ROLADO) - PREPARO MANUAL. AF_05/2021</t>
  </si>
  <si>
    <t>CONCRETO FCK = 15MPA, TRAÇO 1:3,4:3,4 (EM MASSA SECA DE CIMENTO/ AREIA MÉDIA/ SEIXO ROLADO) - PREPARO MANUAL. AF_05/2021</t>
  </si>
  <si>
    <t>CONCRETO CICLÓPICO FCK = 15MPA, 30% PEDRA DE MÃO EM VOLUME REAL, INCLUSIVE LANÇAMENTO. AF_05/2021</t>
  </si>
  <si>
    <t>LAJE PRÉ-MOLDADA UNIDIRECIONAL, BIAPOIADA, PARA PISO, ENCHIMENTO EM CERÂMICA, VIGOTA CONVENCIONAL, ALTURA TOTAL DA LAJE (ENCHIMENTO+CAPA) = (8+4). AF_11/2020</t>
  </si>
  <si>
    <t>LAJE PRÉ-MOLDADA UNIDIRECIONAL, BIAPOIADA, PARA FORRO, ENCHIMENTO EM CERÂMICA, VIGOTA CONVENCIONAL, ALTURA TOTAL DA LAJE (ENCHIMENTO+CAPA) = (8+3). AF_11/2020</t>
  </si>
  <si>
    <t>ALVENARIA DE EMBASAMENTO COM BLOCO ESTRUTURAL DE CONCRETO, DE 14X19X29CM E ARGAMASSA DE ASSENTAMENTO COM PREPARO EM BETONEIRA. AF_05/2020</t>
  </si>
  <si>
    <t>ALVENARIA DE EMBASAMENTO COM BLOCO ESTRUTURAL DE CERÂMICA, DE 14X19X29CM E ARGAMASSA DE ASSENTAMENTO COM PREPARO EM BETONEIRA. AF_05/2020</t>
  </si>
  <si>
    <t>TRATAMENTO DE JUNTA DE DILATAÇÃO, COM TARUGO DE POLIETILENO E SELANTE PU, INCLUSO PREENCHIMENTO COM ESPUMA EXPANSIVA PU. AF_06/2018</t>
  </si>
  <si>
    <t>TRATAMENTO DE JUNTA DE DILATAÇÃO COM MANTA ASFÁLTICA ADERIDA COM MAÇARICO. AF_06/2018</t>
  </si>
  <si>
    <t>TRATAMENTO DE JUNTA SERRADA, COM TARUGO DE POLIETILENO E SELANTE À BASE DE SILICONE. AF_06/2018</t>
  </si>
  <si>
    <t>VERGA PRÉ-MOLDADA PARA JANELAS COM MAIS DE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</si>
  <si>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</si>
  <si>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</si>
  <si>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</si>
  <si>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</si>
  <si>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</si>
  <si>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</si>
  <si>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</si>
  <si>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</si>
  <si>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</si>
  <si>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</si>
  <si>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</si>
  <si>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</si>
  <si>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</si>
  <si>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</si>
  <si>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</si>
  <si>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</si>
  <si>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</si>
  <si>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</si>
  <si>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</si>
  <si>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</si>
  <si>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</si>
  <si>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</si>
  <si>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</si>
  <si>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</si>
  <si>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</si>
  <si>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</si>
  <si>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</si>
  <si>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</si>
  <si>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</si>
  <si>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</si>
  <si>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</si>
  <si>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</si>
  <si>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</si>
  <si>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</si>
  <si>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</si>
  <si>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</si>
  <si>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</si>
  <si>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</si>
  <si>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</si>
  <si>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</si>
  <si>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</si>
  <si>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</si>
  <si>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</si>
  <si>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</si>
  <si>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</si>
  <si>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</si>
  <si>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</si>
  <si>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</si>
  <si>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</si>
  <si>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</si>
  <si>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</si>
  <si>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</si>
  <si>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</si>
  <si>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ARGAMASSA POLIMÉRICA / MEMBRANA ACRÍLICA, 3 DEMÃOS. AF_06/2018</t>
  </si>
  <si>
    <t>IMPERMEABILIZAÇÃO DE SUPERFÍCIE COM ARGAMASSA POLIMÉRICA / MEMBRANA ACRÍLICA, 4 DEMÃOS, REFORÇADA COM VÉU DE POLIÉSTER (MAV). AF_06/2018</t>
  </si>
  <si>
    <t>TRATAMENTO DE RALO OU PONTO EMERGENTE COM ARGAMASSA POLIMÉRICA / MEMBRANA ACRÍLICA REFORÇADO COM VÉU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</si>
  <si>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</si>
  <si>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</si>
  <si>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</si>
  <si>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MEMBRANA À BASE DE POLIURETANO, 2 DEMÃOS. AF_06/2018</t>
  </si>
  <si>
    <t>IMPERMEABILIZAÇÃO DE SUPERFÍCIE COM MEMBRANA À BASE DE RESINA ACRÍLICA, 3 DEMÃOS.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</si>
  <si>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</si>
  <si>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</si>
  <si>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</si>
  <si>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</si>
  <si>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</si>
  <si>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</si>
  <si>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</si>
  <si>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</si>
  <si>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</si>
  <si>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</si>
  <si>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</si>
  <si>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</si>
  <si>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CABO DE COBRE FLEXÍVEL ISOLADO, 10 MM², ANTI-CHAMA 450/750 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</si>
  <si>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</si>
  <si>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</si>
  <si>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ISOLADO, 10 MM², ANTI-CHAMA 450/750 V, INSTALADO EM ELETROCALHA OU PERFILADO - FORNECIMENTO E INSTALAÇÃO. AF_10/2020</t>
  </si>
  <si>
    <t>CABO DE COBRE ISOLADO, 10 MM², ANTI-CHAMA 0,6/1 KV, INSTALADO EM ELETROCALHA OU PERFILADO - FORNECIMENTO E INSTALAÇÃO. AF_10/2020</t>
  </si>
  <si>
    <t>CABO DE COBRE ISOLADO, 16 MM², ANTI-CHAMA 450/750 V, INSTALADO EM ELETROCALHA OU PERFILADO - FORNECIMENTO E INSTALAÇÃO. AF_10/2020</t>
  </si>
  <si>
    <t>CABO DE COBRE ISOLADO, 16 MM², ANTI-CHAMA 0,6/1 KV, INSTALADO EM ELETROCALHA OU PERFILADO - FORNECIMENTO E INSTALAÇÃO. AF_10/2020</t>
  </si>
  <si>
    <t>CABO DE COBRE ISOLADO, 25 MM², ANTI-CHAMA 450/750 V, INSTALADO EM ELETROCALHA OU PERFILADO - FORNECIMENTO E INSTALAÇÃO. AF_10/2020</t>
  </si>
  <si>
    <t>CABO DE COBRE ISOLADO, 25 MM², ANTI-CHAMA 0,6/1 KV, INSTALADO EM ELETROCALHA OU PERFILADO - FORNECIMENTO E INSTALAÇÃO. AF_10/2020</t>
  </si>
  <si>
    <t>CAIXA ENTERRADA ELÉTRICA RETANGULAR, EM CONCRETO PRÉ-MOLDADO, FUNDO COM BRITA, DIMENSÕES INTERNAS: 0,3X0,3X0,3 M. AF_12/2020</t>
  </si>
  <si>
    <t>CAIXA ENTERRADA ELÉTRICA RETANGULAR, EM CONCRETO PRÉ-MOLDADO, FUNDO COM BRITA, DIMENSÕES INTERNAS: 0,4X0,4X0,4 M. AF_12/2020</t>
  </si>
  <si>
    <t>CAIXA ENTERRADA ELÉTRICA RETANGULAR, EM CONCRETO PRÉ-MOLDADO, FUNDO COM BRITA, DIMENSÕES INTERNAS: 0,6X0,6X0,5 M. AF_12/2020</t>
  </si>
  <si>
    <t>CAIXA ENTERRADA ELÉTRICA RETANGULAR, EM CONCRETO PRÉ-MOLDADO, FUNDO COM BRITA, DIMENSÕES INTERNAS: 0,8X0,8X0,5 M. AF_12/2020</t>
  </si>
  <si>
    <t>CAIXA ENTERRADA ELÉTRICA RETANGULAR, EM CONCRETO PRÉ-MOLDADO, FUNDO COM BRITA, DIMENSÕES INTERNAS: 1X1X0,5 M. AF_12/2020</t>
  </si>
  <si>
    <t>CAIXA ENTERRADA ELÉTRICA RETANGULAR, EM ALVENARIA COM TIJOLOS CERÂMICOS MACIÇOS, FUNDO COM BRITA, DIMENSÕES INTERNAS: 0,3X0,3X0,3 M. AF_12/2020</t>
  </si>
  <si>
    <t>CAIXA ENTERRADA ELÉTRICA RETANGULAR, EM ALVENARIA COM TIJOLOS CERÂMICOS MACIÇOS, FUNDO COM BRITA, DIMENSÕES INTERNAS: 0,4X0,4X0,4 M. AF_12/2020</t>
  </si>
  <si>
    <t>CAIXA ENTERRADA ELÉTRICA RETANGULAR, EM ALVENARIA COM TIJOLOS CERÂMICOS MACIÇOS, FUNDO COM BRITA, DIMENSÕES INTERNAS: 0,6X0,6X0,6 M. AF_12/2020</t>
  </si>
  <si>
    <t>CAIXA ENTERRADA ELÉTRICA RETANGULAR, EM ALVENARIA COM TIJOLOS CERÂMICOS MACIÇOS, FUNDO COM BRITA, DIMENSÕES INTERNAS: 0,8X0,8X0,6 M. AF_12/2020</t>
  </si>
  <si>
    <t>CAIXA ENTERRADA ELÉTRICA RETANGULAR, EM ALVENARIA COM TIJOLOS CERÂMICOS MACIÇOS, FUNDO COM BRITA, DIMENSÕES INTERNAS: 1X1X0,6 M. AF_12/2020</t>
  </si>
  <si>
    <t>CAIXA ENTERRADA ELÉTRICA RETANGULAR, EM ALVENARIA COM BLOCOS DE CONCRETO, FUNDO COM BRITA, DIMENSÕES INTERNAS: 0,4X0,4X0,4 M. AF_12/2020</t>
  </si>
  <si>
    <t>CAIXA ENTERRADA ELÉTRICA RETANGULAR, EM ALVENARIA COM BLOCOS DE CONCRETO, FUNDO COM BRITA, DIMENSÕES INTERNAS: 0,6X0,6X0,6 M. AF_12/2020</t>
  </si>
  <si>
    <t>CAIXA ENTERRADA ELÉTRICA RETANGULAR, EM ALVENARIA COM BLOCOS DE CONCRETO, FUNDO COM BRITA, DIMENSÕES INTERNAS: 0,8X0,8X0,6 M. AF_12/2020</t>
  </si>
  <si>
    <t>CAIXA ENTERRADA ELÉTRICA RETANGULAR, EM ALVENARIA COM BLOCOS DE CONCRETO, FUNDO COM BRITA, DIMENSÕES INTERNAS: 1X1X0,6 M. AF_12/2020</t>
  </si>
  <si>
    <t>DISJUNTOR MONOPOLAR TIPO DIN, CORRENTE NOMINAL DE 10A - FORNECIMENTO E INSTALAÇÃO. AF_10/2020</t>
  </si>
  <si>
    <t>DISJUNTOR MONOPOLAR TIPO DIN, CORRENTE NOMINAL DE 16A - FORNECIMENTO E INSTALAÇÃO. AF_10/2020</t>
  </si>
  <si>
    <t>DISJUNTOR MONOPOLAR TIPO DIN, CORRENTE NOMINAL DE 20A - FORNECIMENTO E INSTALAÇÃO. AF_10/2020</t>
  </si>
  <si>
    <t>DISJUNTOR MONOPOLAR TIPO DIN, CORRENTE NOMINAL DE 25A - FORNECIMENTO E INSTALAÇÃO. AF_10/2020</t>
  </si>
  <si>
    <t>DISJUNTOR MONOPOLAR TIPO DIN, CORRENTE NOMINAL DE 32A - FORNECIMENTO E INSTALAÇÃO. AF_10/2020</t>
  </si>
  <si>
    <t>DISJUNTOR MONOPOLAR TIPO DIN, CORRENTE NOMINAL DE 40A - FORNECIMENTO E INSTALAÇÃO. AF_10/2020</t>
  </si>
  <si>
    <t>DISJUNTOR MONOPOLAR TIPO DIN, CORRENTE NOMINAL DE 50A - FORNECIMENTO E INSTALAÇÃO. AF_10/2020</t>
  </si>
  <si>
    <t>DISJUNTOR BIPOLAR TIPO DIN, CORRENTE NOMINAL DE 10A - FORNECIMENTO E INSTALAÇÃO. AF_10/2020</t>
  </si>
  <si>
    <t>DISJUNTOR BIPOLAR TIPO DIN, CORRENTE NOMINAL DE 16A - FORNECIMENTO E INSTALAÇÃO. AF_10/2020</t>
  </si>
  <si>
    <t>DISJUNTOR BIPOLAR TIPO DIN, CORRENTE NOMINAL DE 20A - FORNECIMENTO E INSTALAÇÃO. AF_10/2020</t>
  </si>
  <si>
    <t>DISJUNTOR BIPOLAR TIPO DIN, CORRENTE NOMINAL DE 25A - FORNECIMENTO E INSTALAÇÃO. AF_10/2020</t>
  </si>
  <si>
    <t>DISJUNTOR BIPOLAR TIPO DIN, CORRENTE NOMINAL DE 32A - FORNECIMENTO E INSTALAÇÃO. AF_10/2020</t>
  </si>
  <si>
    <t>DISJUNTOR BIPOLAR TIPO DIN, CORRENTE NOMINAL DE 40A - FORNECIMENTO E INSTALAÇÃO. AF_10/2020</t>
  </si>
  <si>
    <t>DISJUNTOR BIPOLAR TIPO DIN, CORRENTE NOMINAL DE 50A - FORNECIMENTO E INSTALAÇÃO. AF_10/2020</t>
  </si>
  <si>
    <t>DISJUNTOR TRIPOLAR TIPO DIN, CORRENTE NOMINAL DE 10A - FORNECIMENTO E INSTALAÇÃO. AF_10/2020</t>
  </si>
  <si>
    <t>DISJUNTOR TRIPOLAR TIPO DIN, CORRENTE NOMINAL DE 16A - FORNECIMENTO E INSTALAÇÃO. AF_10/2020</t>
  </si>
  <si>
    <t>DISJUNTOR TRIPOLAR TIPO DIN, CORRENTE NOMINAL DE 20A - FORNECIMENTO E INSTALAÇÃO. AF_10/2020</t>
  </si>
  <si>
    <t>DISJUNTOR TRIPOLAR TIPO DIN, CORRENTE NOMINAL DE 25A - FORNECIMENTO E INSTALAÇÃO. AF_10/2020</t>
  </si>
  <si>
    <t>DISJUNTOR TRIPOLAR TIPO DIN, CORRENTE NOMINAL DE 32A - FORNECIMENTO E INSTALAÇÃO. AF_10/2020</t>
  </si>
  <si>
    <t>DISJUNTOR TRIPOLAR TIPO DIN, CORRENTE NOMINAL DE 40A - FORNECIMENTO E INSTALAÇÃO. AF_10/2020</t>
  </si>
  <si>
    <t>DISJUNTOR TRIPOLAR TIPO DIN, CORRENTE NOMINAL DE 50A - FORNECIMENTO E INSTALAÇÃO. AF_10/2020</t>
  </si>
  <si>
    <t>QUADRO DE MEDIÇÃO GERAL DE ENERGIA COM 8 MEDIDORES - FORNECIMENTO E INSTALAÇÃO. AF_10/2020</t>
  </si>
  <si>
    <t>QUADRO DE MEDIÇÃO GERAL DE ENERGIA COM 12 MEDIDORES - FORNECIMENTO E INSTALAÇÃO. AF_10/2020</t>
  </si>
  <si>
    <t>QUADRO DE MEDIÇÃO GERAL DE ENERGIA COM 16 MEDIDORES - FORNECIMENTO E INSTALAÇÃO. AF_10/2020</t>
  </si>
  <si>
    <t>QUADRO DE MEDIÇÃO GERAL DE ENERGIA PARA BARRAMENTO BLINDADO COM 4 MEDIDORES - FORNECIMENTO E INSTALAÇÃO. AF_10/2020</t>
  </si>
  <si>
    <t>QUADRO DE DISTRIBUIÇÃO DE ENERGIA EM CHAPA DE AÇO GALVANIZADO, DE EMBUTIR, COM BARRAMENTO TRIFÁSICO, PARA 12 DISJUNTORES DIN 100A - FORNECIMENTO E INSTALAÇÃO. AF_10/2020</t>
  </si>
  <si>
    <t>QUADRO DE DISTRIBUIÇÃO DE ENERGIA EM PVC, DE EMBUTIR, SEM BARRAMENTO, PARA 6 DISJUNTORES - FORNECIMENTO E INSTALAÇÃO. AF_10/2020</t>
  </si>
  <si>
    <t>QUADRO DE DISTRIBUIÇÃO DE ENERGIA EM PVC, DE EMBUTIR, SEM BARRAMENTO, PARA 3 DISJUNTORES - FORNECIMENTO E INSTALAÇÃO. AF_10/2020</t>
  </si>
  <si>
    <t>QUADRO DE DISTRIBUIÇÃO DE ENERGIA EM CHAPA DE AÇO GALVANIZADO, DE SOBREPOR, COM BARRAMENTO TRIFÁSICO, PARA 18 DISJUNTORES DIN 100A - FORNECIMENTO E INSTALAÇÃO. AF_10/2020</t>
  </si>
  <si>
    <t>QUADRO DE DISTRIBUIÇÃO DE ENERGIA EM CHAPA DE AÇO GALVANIZADO, DE EMBUTIR, COM BARRAMENTO TRIFÁSICO, PARA 24 DISJUNTORES DIN 100A - FORNECIMENTO E INSTALAÇÃO. AF_10/2020</t>
  </si>
  <si>
    <t>QUADRO DE DISTRIBUIÇÃO DE ENERGIA EM CHAPA DE AÇO GALVANIZADO, DE EMBUTIR, COM BARRAMENTO TRIFÁSICO, PARA 30 DISJUNTORES DIN 150A - FORNECIMENTO E INSTALAÇÃO. AF_10/2020</t>
  </si>
  <si>
    <t>QUADRO DE DISTRIBUIÇÃO DE ENERGIA EM CHAPA DE AÇO GALVANIZADO, DE EMBUTIR, COM BARRAMENTO TRIFÁSICO, PARA 40 DISJUNTORES DIN 100A - FORNECIMENTO E INSTALAÇÃO. AF_10/2020</t>
  </si>
  <si>
    <t>QUADRO DE DISTRIBUIÇÃO DE ENERGIA EM CHAPA DE AÇO GALVANIZADO, DE EMBUTIR, COM BARRAMENTO TRIFÁSICO, PARA 30 DISJUNTORES DIN 225A - FORNECIMENTO E INSTALAÇÃO. AF_10/2020</t>
  </si>
  <si>
    <t>QUADRO DE DISTRIBUIÇÃO DE ENERGIA EM CHAPA DE AÇO GALVANIZADO, DE EMBUTIR, COM BARRAMENTO TRIFÁSICO, PARA 18 DISJUNTORES DIN 100A - FORNECIMENTO E INSTALAÇÃO. AF_10/2020</t>
  </si>
  <si>
    <t>DISJUNTOR MONOPOLAR TIPO NEMA, CORRENTE NOMINAL DE 10 ATÉ 30A - FORNECIMENTO E INSTALAÇÃO. AF_10/2020</t>
  </si>
  <si>
    <t>DISJUNTOR MONOPOLAR TIPO NEMA, CORRENTE NOMINAL DE 35 ATÉ 50A - FORNECIMENTO E INSTALAÇÃO. AF_10/2020</t>
  </si>
  <si>
    <t>DISJUNTOR BIPOLAR TIPO NEMA, CORRENTE NOMINAL DE 10 ATÉ 50A - FORNECIMENTO E INSTALAÇÃO. AF_10/2020</t>
  </si>
  <si>
    <t>DISJUNTOR TRIPOLAR TIPO NEMA, CORRENTE NOMINAL DE 10 ATÉ 50A - FORNECIMENTO E INSTALAÇÃO. AF_10/2020</t>
  </si>
  <si>
    <t>DISJUNTOR TRIPOLAR TIPO NEMA, CORRENTE NOMINAL DE 60 ATÉ 100A - FORNECIMENTO E INSTALAÇÃO. AF_10/2020</t>
  </si>
  <si>
    <t>DISJUNTOR TERMOMAGNÉTICO TRIPOLAR , CORRENTE NOMINAL DE 125A - FORNECIMENTO E INSTALAÇÃO. AF_10/2020</t>
  </si>
  <si>
    <t>DISJUNTOR TERMOMAGNÉTICO TRIPOLAR , CORRENTE NOMINAL DE 200A - FORNECIMENTO E INSTALAÇÃO. AF_10/2020</t>
  </si>
  <si>
    <t>DISJUNTOR TERMOMAGNÉTICO TRIPOLAR , CORRENTE NOMINAL DE 250A - FORNECIMENTO E INSTALAÇÃO. AF_10/2020</t>
  </si>
  <si>
    <t>DISJUNTOR TERMOMAGNÉTICO TRIPOLAR , CORRENTE NOMINAL DE 400A - FORNECIMENTO E INSTALAÇÃO. AF_10/2020</t>
  </si>
  <si>
    <t>DISJUNTOR TERMOMAGNÉTICO TRIPOLAR , CORRENTE NOMINAL DE 600A - FORNECIMENTO E INSTALAÇÃO. AF_10/2020</t>
  </si>
  <si>
    <t>DISJUNTOR BAIXA TENSÃO TRIPOLAR A SECO  800A/600V - FORNECIMENTO E INSTALAÇÃO. AF_10/2020</t>
  </si>
  <si>
    <t>CONTATOR TRIPOLAR I NOMINAL 12A - FORNECIMENTO E INSTALAÇÃO. AF_10/2020</t>
  </si>
  <si>
    <t>CONTATOR TRIPOLAR I NOMINAL 22A - FORNECIMENTO E INSTALAÇÃO. AF_10/2020</t>
  </si>
  <si>
    <t>CONTATOR TRIPOLAR I NOMINAL 38A - FORNECIMENTO E INSTALAÇÃO. AF_10/2020</t>
  </si>
  <si>
    <t>CONTATOR TRIPOLAR I NOMIMAL 95A - FORNECIMENTO E INSTALAÇÃO. AF_10/2020</t>
  </si>
  <si>
    <t>CAIXA DE PROTEÇÃO PARA MEDIDOR MONOFÁSICO DE EMBUTIR - FORNECIMENTO E INSTALAÇÃO. AF_10/2020</t>
  </si>
  <si>
    <t>QUADRO DE MEDIÇÃO GERAL DE ENERGIA PARA 1 MEDIDOR DE SOBREPOR - FORNECIMENTO E INSTALAÇÃO. AF_10/2020</t>
  </si>
  <si>
    <t>LUMINÁRIA TIPO CALHA, DE SOBREPOR, COM 1 LÂMPADA TUBULAR FLUORESCENTE DE 18 W, COM REATOR DE PARTIDA RÁPIDA - FORNECIMENTO E INSTALAÇÃO. AF_02/2020</t>
  </si>
  <si>
    <t>LUMINÁRIA TIPO CALHA, DE SOBREPOR, COM 1 LÂMPADA TUBULAR FLUORESCENTE DE 36 W, COM REATOR DE PARTIDA RÁPIDA - FORNECIMENTO E INSTALAÇÃO. AF_02/2020</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</si>
  <si>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</si>
  <si>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</si>
  <si>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LUMINÁRIA TIPO CALHA, DE EMBUTIR, COM 2 LÂMPADAS FLUORESCENTES DE 14 W, COM REATOR DE PARTIDA RÁPIDA - FORNECIMENTO E INSTALAÇÃO. AF_02/2020</t>
  </si>
  <si>
    <t>LUMINÁRIA TIPO PLAFON EM PLÁSTICO, DE SOBREPOR, COM 1 LÂMPADA FLUORESCENTE DE 15 W, SEM REATOR - FORNECIMENTO E INSTALAÇÃO. AF_02/2020</t>
  </si>
  <si>
    <t>LUMINÁRIA TIPO PLAFON REDONDO COM VIDRO FOSCO, DE SOBREPOR, COM 1 LÂMPADA FLUORESCENTE DE 15 W, SEM REATOR - FORNECIMENTO E INSTALAÇÃO. AF_02/2020</t>
  </si>
  <si>
    <t>LUMINÁRIA TIPO PLAFON REDONDO COM VIDRO FOSCO, DE SOBREPOR, COM 2 LÂMPADAS FLUORESCENTES DE 15 W, SEM REATOR - FORNECIMENTO E INSTALAÇÃO. AF_02/2020</t>
  </si>
  <si>
    <t>LUMINÁRIA TIPO SPOT, DE SOBREPOR, COM 1 LÂMPADA FLUORESCENTE DE 15 W, SEM REATOR - FORNECIMENTO E INSTALAÇÃO. AF_02/2020</t>
  </si>
  <si>
    <t>LUMINÁRIA TIPO SPOT, DE SOBREPOR, COM 2 LÂMPADAS FLUORESCENTES DE 15 W, SEM REATOR - FORNECIMENTO E INSTALAÇÃO. AF_02/2020</t>
  </si>
  <si>
    <t>SENSOR DE PRESENÇA COM FOTOCÉLULA, FIXAÇÃO EM PAREDE - FORNECIMENTO E INSTALAÇÃO. AF_02/2020</t>
  </si>
  <si>
    <t>SENSOR DE PRESENÇA SEM FOTOCÉLULA, FIXAÇÃO EM PAREDE - FORNECIMENTO E INSTALAÇÃO. AF_02/2020</t>
  </si>
  <si>
    <t>SENSOR DE PRESENÇA COM FOTOCÉLULA, FIXAÇÃO EM TETO - FORNECIMENTO E INSTALAÇÃO. AF_02/2020</t>
  </si>
  <si>
    <t>SENSOR DE PRESENÇA SEM FOTOCÉLULA, FIXAÇÃO EM TETO - FORNECIMENTO E INSTALAÇÃO. AF_02/2020</t>
  </si>
  <si>
    <t>LUMINÁRIA DE EMERGÊNCIA, COM 30 LÂMPADAS LED DE 2 W, SEM REATOR - FORNECIMENTO E INSTALAÇÃO. AF_02/2020</t>
  </si>
  <si>
    <t>LÂMPADA COMPACTA DE LED 6 W, BASE E27 - FORNECIMENTO E INSTALAÇÃO. AF_02/2020</t>
  </si>
  <si>
    <t>LÂMPADA COMPACTA DE LED 10 W, BASE E27 - FORNECIMENTO E INSTALAÇÃO. AF_02/2020</t>
  </si>
  <si>
    <t>LÂMPADA COMPACTA FLUORESCENTE DE 15 W, BASE E27 - FORNECIMENTO E INSTALAÇÃO. AF_02/2020</t>
  </si>
  <si>
    <t>LÂMPADA COMPACTA FLUORESCENTE DE 20 W, BASE E27 - FORNECIMENTO E INSTALAÇÃO. AF_02/2020</t>
  </si>
  <si>
    <t>LÂMPADA COMPACTA DE VAPOR MERCURIO 125 W, BASE E27 - FORNECIMENTO E INSTALAÇÃO. AF_02/2020</t>
  </si>
  <si>
    <t>LÂMPADA COMPACTA DE VAPOR METÁLICO OVOIDE 150 W, BASE E27 - FORNECIMENTO E INSTALAÇÃO. AF_02/2020</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</si>
  <si>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</si>
  <si>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</si>
  <si>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LUMINÁRIA DUPLA TIPO CALHA, DE SOBREPOR, COM 4 LÂMPADAS TUBULARES FLUORESCENTES DE 36 W, COM REATORES DE PARTIDA RÁPIDA -FORNECIMENTO E INSTALAÇÃO. AF_02/2020</t>
  </si>
  <si>
    <t>LÂMPADA FLUORESCENTE ESPIRAL BRANCA 45 W, BASE E27 - FORNECIMENTO E INSTALAÇÃO. AF_02/2020</t>
  </si>
  <si>
    <t>LÂMPADA FLUORESCENTE ESPIRAL BRANCA 65 W, BASE E27 - FORNECIMENTO E INSTALAÇÃO. AF_02/2020</t>
  </si>
  <si>
    <t>REATOR DE PARTIDA RÁPIDA PARA LÂMPADA FLUORESCENTE 2X40W - FORNECIMENTO E INSTALAÇÃO. AF_02/2020</t>
  </si>
  <si>
    <t>REATOR DE PARTIDA RÁPIDA PARA LÂMPADA FLUORESCENTE 1X20W - FORNECIMENTO E INSTALAÇÃO. AF_02/2020</t>
  </si>
  <si>
    <t>REATOR DE PARTIDA RÁPIDA PARA LÂMPADA FLUORESCENTE 1X40W - FORNECIMENTO E INSTALAÇÃO. AF_02/2020</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</si>
  <si>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</si>
  <si>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</si>
  <si>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</si>
  <si>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</si>
  <si>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</si>
  <si>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</si>
  <si>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</si>
  <si>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</si>
  <si>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</si>
  <si>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</si>
  <si>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</si>
  <si>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</si>
  <si>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</si>
  <si>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</si>
  <si>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</si>
  <si>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</si>
  <si>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</si>
  <si>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</si>
  <si>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</si>
  <si>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</si>
  <si>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</si>
  <si>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</si>
  <si>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</si>
  <si>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</si>
  <si>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</si>
  <si>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REATOR PARA LÂMPADA VAPOR DE MERCÚRIO 400 W, USO EXTERNO - FORNECIMENTO E INSTALAÇÃO. AF_08/2020</t>
  </si>
  <si>
    <t>REATOR PARA LÂMPADA VAPOR DE SÓDIO 250 W, USO EXTERNO - FORNECIMENTO E INSTALAÇÃO. AF_08/2020</t>
  </si>
  <si>
    <t>REATOR PARA LÂMPADA VAPOR DE MERCÚRIO 125 W, USO EXTERNO - FORNECIMENTO E INSTALAÇÃO. AF_08/2020</t>
  </si>
  <si>
    <t>REATOR PARA LÂMPADA VAPOR DE MERCÚRIO 250 W, USO EXTERNO - FORNECIMENTO E INSTALAÇÃO. AF_08/2020</t>
  </si>
  <si>
    <t>SUBSTITUIÇÃO DE REATOR PARA ILUMINAÇÃO PÚBLICA (NÃO INCLUI FORNECIMENTO). AF_08/2020</t>
  </si>
  <si>
    <t>IGNITOR PARA PARTIDA LÂMPADA VAPOR SÓDIO / VAPOR METÁLICO ATÉ 400 W - FORNECIMENTO E INSTALAÇÃO. AF_08/2020</t>
  </si>
  <si>
    <t>RELÉ FOTOELÉTRICO PARA COMANDO DE ILUMINAÇÃO EXTERNA 1000 W - FORNECIMENTO E INSTALAÇÃO. AF_08/2020</t>
  </si>
  <si>
    <t>SUBSTITUIÇÃO DE RELÉ FOTOELÉTRICO PARA COMANDO DE ILUMINAÇÃO EXTERNA 1000 W - FORNECIMENTO E INSTALAÇÃO. AF_08/2020</t>
  </si>
  <si>
    <t>BRAÇO PARA ILUMINAÇÃO PÚBLICA, EM TUBO DE AÇO GALVANIZADO, COMPRIMENTO DE 1,50 M, PARA FIXAÇÃO EM POSTE DE CONCRETO - FORNECIMENTO E INSTALAÇÃO. AF_08/2020</t>
  </si>
  <si>
    <t>BRAÇO PARA ILUMINAÇÃO PÚBLICA, EM TUBO DE AÇO GALVANIZADO, COMPRIMENTO DE 1,50 M, PARA FIXAÇÃO EM POSTE METÁLICO - FORNECIMENTO E INSTALAÇÃO. AF_08/2020</t>
  </si>
  <si>
    <t>LÂMPADA VAPOR METÁLICO 400 W - FORNECIMENTO E INSTALAÇÃO. AF_08/2020</t>
  </si>
  <si>
    <t>LÂMPADA VAPOR METÁLICO 150 W - FORNECIMENTO E INSTALAÇÃO. AF_08/2020</t>
  </si>
  <si>
    <t>LÂMPADA VAPOR DE MERCÚRIO 125 W - FORNECIMENTO E INSTALAÇÃO. AF_08/2020</t>
  </si>
  <si>
    <t>LÂMPADA VAPOR DE MERCÚRIO 250 W - FORNECIMENTO E INSTALAÇÃO. AF_08/2020</t>
  </si>
  <si>
    <t>LÂMPADA VAPOR DE MERCÚRIO 400 W - FORNECIMENTO E INSTALAÇÃO. AF_08/2020</t>
  </si>
  <si>
    <t>LÂMPADA MISTA 160 W - FORNECIMENTO E INSTALAÇÃO. AF_08/2020</t>
  </si>
  <si>
    <t>LÂMPADA MISTA 250 W - FORNECIMENTO E INSTALAÇÃO. AF_08/2020</t>
  </si>
  <si>
    <t>LÂMPADA MISTA 500 W - FORNECIMENTO E INSTALAÇÃO. AF_08/2020</t>
  </si>
  <si>
    <t>LÂMPADA VAPOR DE SÓDIO 150 W - FORNECIMENTO E INSTALAÇÃO. AF_08/2020</t>
  </si>
  <si>
    <t>LÂMPADA VAPOR DE SÓDIO 250 W - FORNECIMENTO E INSTALAÇÃO. AF_08/2020</t>
  </si>
  <si>
    <t>LÂMPADA VAPOR DE SÓDIO 400 W - FORNECIMENTO E INSTALAÇÃO. AF_08/2020</t>
  </si>
  <si>
    <t>SUBSTITUIÇÃO DE LÂMPADA PARA ILUMINAÇÃO PÚBLICA (NÃO INCLUI FORNECIMENTO). AF_08/2020</t>
  </si>
  <si>
    <t>LUMINÁRIA FECHADA, PARA ILUMINAÇÃO PÚBLICA, PARA LÂMPADA DE VAPOR - FORNECIMENTO E INSTALAÇÃO (EXCLUSIVE LÂMPADA E REATOR). AF_08/2020</t>
  </si>
  <si>
    <t>LUMINÁRIA ABERTA PARA ILUMINAÇÃO PÚBLICA, PARA LÂMPADA VAPOR DE MERCÚRIO ATÉ 400 W E MISTA ATÉ 500 W, COM BRAÇO EM TUBO DE AÇO GALV 1", COMPRIMENTO DE 1,50 M, PARA POSTE DE CONCRETO - FORNECIMENTO E INSTALAÇÃO (EXCLUSIVE LÂMPADA E REATOR). AF_08/2020</t>
  </si>
  <si>
    <t>LUMINÁRIA DE LED PARA ILUMINAÇÃO PÚBLICA, DE 33 W ATÉ 50 W - FORNECIMENTO E INSTALAÇÃO. AF_08/2020</t>
  </si>
  <si>
    <t>LUMINÁRIA DE LED PARA ILUMINAÇÃO PÚBLICA, DE 51 W ATÉ 67 W - FORNECIMENTO E INSTALAÇÃO. AF_08/2020</t>
  </si>
  <si>
    <t>LUMINÁRIA DE LED PARA ILUMINAÇÃO PÚBLICA, DE 68 W ATÉ 97 W - FORNECIMENTO E INSTALAÇÃO. AF_08/2020</t>
  </si>
  <si>
    <t>LUMINÁRIA DE LED PARA ILUMINAÇÃO PÚBLICA, DE 98 W ATÉ 137 W - FORNECIMENTO E INSTALAÇÃO. AF_08/2020</t>
  </si>
  <si>
    <t>LUMINÁRIA DE LED PARA ILUMINAÇÃO PÚBLICA, DE 138 W ATÉ 180 W - FORNECIMENTO E INSTALAÇÃO. AF_08/2020</t>
  </si>
  <si>
    <t>LUMINÁRIA DE LED PARA ILUMINAÇÃO PÚBLICA, DE 181 W ATÉ 239 W - FORNECIMENTO E INSTALAÇÃO. AF_08/2020</t>
  </si>
  <si>
    <t>LUMINÁRIA DE LED PARA ILUMINAÇÃO PÚBLICA, DE 240 W ATÉ 350 W - FORNECIMENTO E INSTALAÇÃO. AF_08/2020</t>
  </si>
  <si>
    <t>SUBSTITUIÇÃO DE LUMINÁRIA DE VAPOR DE MERCÚRIO/VAPOR DE SÓDIO POR LUMINÁRIA DE LED PARA ILUMINAÇÃO PÚBLICA (NÃO INCLUI FORNECIMENTO). AF_08/2020</t>
  </si>
  <si>
    <t>LUMINÁRIA FECHADA PARA ILUMINAÇÃO PÚBLICA, COM REATOR DE PARTIDA RÁPIDA, COM LÂMPADA VAPOR DE MERCÚRIO 250 W - FORNECIMENTO E INSTALAÇÃO. AF_08/2020</t>
  </si>
  <si>
    <t>ABRAÇADEIRA DE FIXAÇÃO DE BRAÇOS DE LUMINÁRIAS DE 2" - FORNECIMENTO E INSTALAÇÃO. AF_08/2020</t>
  </si>
  <si>
    <t>ABRAÇADEIRA DE FIXAÇÃO DE BRAÇOS DE LUMINÁRIAS DE 3" - FORNECIMENTO E INSTALAÇÃO. AF_08/2020</t>
  </si>
  <si>
    <t>ABRAÇADEIRA DE FIXAÇÃO DE BRAÇOS DE LUMINÁRIAS DE 4" - FORNECIMENTO E INSTALAÇÃO. AF_08/2020</t>
  </si>
  <si>
    <t>REFLETOR RETANGULAR FECHADO, COM LÂMPADA VAPOR METÁLICO 400 W - FORNECIMENTO E INSTALAÇÃO. AF_08/2020</t>
  </si>
  <si>
    <t>LUMINÁRIA ESTANQUE COM PROTEÇÃO CONTRA ÁGUA, POEIRA OU IMPACTOS - FORNECIMENTO E INSTALAÇÃO. AF_08/2020</t>
  </si>
  <si>
    <t>ASSENTAMENTO DE POSTE DE CONCRETO COM COMPRIMENTO NOMINAL DE 9 M, CARGA NOMINAL MENOR OU IGUAL A 1000 DAN, ENGASTAMENTO SIMPLES COM 1,5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</si>
  <si>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</si>
  <si>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</si>
  <si>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</si>
  <si>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</si>
  <si>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</si>
  <si>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</si>
  <si>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</si>
  <si>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</si>
  <si>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</si>
  <si>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</si>
  <si>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</si>
  <si>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</si>
  <si>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</si>
  <si>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</si>
  <si>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</si>
  <si>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</si>
  <si>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</si>
  <si>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</si>
  <si>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</si>
  <si>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</si>
  <si>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</si>
  <si>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</si>
  <si>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</si>
  <si>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</si>
  <si>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</si>
  <si>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</si>
  <si>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</si>
  <si>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</si>
  <si>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</si>
  <si>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</si>
  <si>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</si>
  <si>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</si>
  <si>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</si>
  <si>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</si>
  <si>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</si>
  <si>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</si>
  <si>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</si>
  <si>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</si>
  <si>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</si>
  <si>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13 M, CARGA NOMINAL DE 1000 DAN, ENGASTAMENTO BASE CONCRETADA COM 1 M DE CONCRETO E 0,9 M DE SOLO - SOMENTE INSTALAÇÃO, SEM FORNECIMENTO. AF_11/2019</t>
  </si>
  <si>
    <t>POSTE DECORATIVO PARA JARDIM EM AÇO TUBULAR, H = *2,5* M, SEM LUMINÁRIA - FORNECIMENTO E INSTALAÇÃO. AF_11/2019</t>
  </si>
  <si>
    <t>POSTE DE AÇO CONICO CONTÍNUO CURVO SIMPLES, FLANGEADO, H=9M, INCLUSIVE LUMINÁRIA, SEM LÂMPADA - FORNECIMENTO E INSTALACAO. AF_11/2019</t>
  </si>
  <si>
    <t>POSTE DE AÇO CONICO CONTÍNUO CURVO DUPLO, FLANGEADO, H=9M, INCLUSIVE LUMINÁRIAS, SEM LÂMPADAS - FORNECIMENTO E INSTALACAO. AF_11/2019</t>
  </si>
  <si>
    <t>POSTE DE AÇO CONICO CONTÍNUO CURVO SIMPLES, ENGASTADO, H=9M, INCLUSIVE LUMINÁRIA, SEM LÂMPADA - FORNECIMENTO E INSTALACAO. AF_11/2019</t>
  </si>
  <si>
    <t>POSTE DE AÇO CONICO CONTÍNUO CURVO DUPLO, ENGASTADO, H=9M, INCLUSIVE LUMINÁRIAS, SEM LÂMPADAS - FORNECIMENTO E INSTALACAO. AF_11/2019</t>
  </si>
  <si>
    <t>REFLETOR EM ALUMÍNIO, DE SUPORTE E ALÇA, COM 1 LÂMPADA VAPOR DE MERCÚRIO DE 125 W, COM REATOR ALTO FATOR DE POTÊNCIA - FORNECIMENTO E INSTALAÇÃO. AF_02/2020</t>
  </si>
  <si>
    <t>REFLETOR EM ALUMÍNIO, DE SUPORTE E ALÇA, COM LÂMPADA VAPOR DE MERCÚRIO DE 250 W, COM REATOR ALTO FATOR DE POTÊNCIA - FORNECIMENTO E INSTALAÇÃO. AF_02/2020</t>
  </si>
  <si>
    <t>LUMINÁRIA ARANDELA TIPO MEIA LUA, DE SOBREPOR, COM 1 LÂMPADA LED DE 6 W, SEM REATOR - FORNECIMENTO E INSTALAÇÃO. AF_02/2020</t>
  </si>
  <si>
    <t>LUMINÁRIA ARANDELA TIPO MEIA LUA, DE SOBREPOR, COM 1 LÂMPADA FLUORESCENTE DE 15 W, SEM REATOR - FORNECIMENTO E INSTALAÇÃO. AF_02/2020</t>
  </si>
  <si>
    <t>LUMINÁRIA ARANDELA TIPO TARTARUGA, DE SOBREPOR, COM 1 LÂMPADA LED DE 6 W, SEM REATOR - FORNECIMENTO E INSTALAÇÃO. AF_02/2020</t>
  </si>
  <si>
    <t>LUMINÁRIA ARANDELA TIPO TARTARUGA, COM GRADE, DE SOBREPOR, COM 1 LÂMPADA FLUORESCENTE DE 15 W, SEM REATOR - FORNECIMENTO E INSTALAÇÃO. AF_02/2020</t>
  </si>
  <si>
    <t>TRANSFORMADOR DE DISTRIBUIÇÃO, 30 KVA, TRIFÁSICO, 60 HZ, CLASSE 15 KV, IMERSO EM ÓLEO MINERAL, INSTALAÇÃO EM POSTE (NÃO INCLUSO SUPORTE) - FORNECIMENTO E INSTALAÇÃO. AF_12/2020</t>
  </si>
  <si>
    <t>TRANSFORMADOR DE DISTRIBUIÇÃO, 45 KVA, TRIFÁSICO, 60 HZ, CLASSE 15 KV, IMERSO EM ÓLEO MINERAL, INSTALAÇÃO EM POSTE (NÃO INCLUSO SUPORTE) - FORNECIMENTO E INSTALAÇÃO. AF_12/2020</t>
  </si>
  <si>
    <t>TRANSFORMADOR DE DISTRIBUIÇÃO, 75 KVA, TRIFÁSICO, 60 HZ, CLASSE 15 KV, IMERSO EM ÓLEO MINERAL, INSTALAÇÃO EM POSTE (NÃO INCLUSO SUPORTE) - FORNECIMENTO E INSTALAÇÃO. AF_12/2020</t>
  </si>
  <si>
    <t>TRANSFORMADOR DE DISTRIBUIÇÃO, 112,5 KVA, TRIFÁSICO, 60 HZ, CLASSE 15 KV, IMERSO EM ÓLEO MINERAL, INSTALAÇÃO EM POSTE (NÃO INCLUSO SUPORTE) - FORNECIMENTO E INSTALAÇÃO. AF_12/2020</t>
  </si>
  <si>
    <t>TRANSFORMADOR DE DISTRIBUIÇÃO, 150 KVA, TRIFÁSICO, 60 HZ, CLASSE 15 KV, IMERSO EM ÓLEO MINERAL, INSTALAÇÃO EM POSTE (NÃO INCLUSO SUPORTE) - FORNECIMENTO E INSTALAÇÃO. AF_12/2020</t>
  </si>
  <si>
    <t>TRANSFORMADOR DE DISTRIBUIÇÃO, 225 KVA, TRIFÁSICO, 60 HZ, CLASSE 15 KV, IMERSO EM ÓLEO MINERAL, INSTALAÇÃO EM POSTE (NÃO INCLUSO SUPORTE) - FORNECIMENTO E INSTALAÇÃO. AF_12/2020</t>
  </si>
  <si>
    <t>TRANSFORMADOR DE DISTRIBUIÇÃO, 300 KVA, TRIFÁSICO, 60 HZ, CLASSE 15 KV, IMERSO EM ÓLEO MINERAL, INSTALAÇÃO EM POSTE (NÃO INCLUSO SUPORTE) - FORNECIMENTO E INSTALAÇÃO. AF_12/2020</t>
  </si>
  <si>
    <t>SUPORTE PARA TRANSFORMADOR EM POSTE DE CONCRETO CIRCULAR - FORNECIMENTO E INSTALAÇÃO. AF_12/2020</t>
  </si>
  <si>
    <t>SUPORTE PARA TRANSFORMADOR EM POSTE DE CONCRETO DUPLO T - FORNECIMENTO E INSTALAÇÃO. AF_12/2020</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</si>
  <si>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</si>
  <si>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</si>
  <si>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</si>
  <si>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</si>
  <si>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</si>
  <si>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</si>
  <si>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</si>
  <si>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</si>
  <si>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</si>
  <si>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</si>
  <si>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</si>
  <si>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</si>
  <si>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</si>
  <si>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</si>
  <si>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</si>
  <si>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ABRIGO PARA HIDRANTE, 90X60X17CM, COM REGISTRO GLOBO ANGULAR 45 GRAUS 2 1/2", ADAPTADOR STORZ 2 1/2", MANGUEIRA DE INCÊNDIO 20M, REDUÇÃO 2 1/2" X 1 1/2" E ESGUICHO EM LATÃO 1 1/2" - FORNECIMENTO E INSTALAÇÃO. AF_10/2020</t>
  </si>
  <si>
    <t>ABRIGO PARA HIDRANTE, 75X45X17CM, COM REGISTRO GLOBO ANGULAR 45 GRAUS 2 1/2", ADAPTADOR STORZ 2 1/2", MANGUEIRA DE INCÊNDIO 15M 2 1/2" E ESGUICHO EM LATÃO 2 1/2" - FORNECIMENTO E INSTALAÇÃO. AF_10/2020</t>
  </si>
  <si>
    <t>CAIXA DE INCÊNDIO 45X75X17CM - FORNECIMENTO E INSTALAÇÃO. AF_10/2020</t>
  </si>
  <si>
    <t>CAIXA DE INCÊNDIO 60X90X17CM - FORNECIMENTO E INSTALAÇÃO. AF_10/2020</t>
  </si>
  <si>
    <t>CONJUNTO DE MANGUEIRA PARA COMBATE A INCÊNDIO EM FIBRA DE POLIESTER PURA, COM 1.1/2", REVESTIDA INTERNAMENTE, COMPRIMENTO DE 15M - FORNECIMENTO E INSTALAÇÃO. AF_10/2020</t>
  </si>
  <si>
    <t>HIDRANTE SUBTERRÂNEO PREDIAL (COM CURVA LONGA E CAIXA), DN 75 MM - FORNECIMENTO E INSTALAÇÃO. AF_10/2020</t>
  </si>
  <si>
    <t>MANÔMETRO 0 A 200 PSI (0 A 14 KGF/CM2), D = 50MM - FORNECIMENTO E INSTALAÇÃO. AF_10/2020</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</si>
  <si>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</si>
  <si>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</si>
  <si>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</si>
  <si>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</si>
  <si>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</si>
  <si>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</si>
  <si>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</si>
  <si>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</si>
  <si>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</si>
  <si>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</si>
  <si>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</si>
  <si>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</si>
  <si>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</si>
  <si>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</si>
  <si>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</si>
  <si>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</si>
  <si>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</si>
  <si>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</si>
  <si>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</si>
  <si>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</si>
  <si>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</si>
  <si>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</si>
  <si>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</si>
  <si>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</si>
  <si>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</si>
  <si>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</si>
  <si>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</si>
  <si>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</si>
  <si>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</si>
  <si>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</si>
  <si>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</si>
  <si>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</si>
  <si>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</si>
  <si>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</si>
  <si>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</si>
  <si>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</si>
  <si>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</si>
  <si>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</si>
  <si>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</si>
  <si>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</si>
  <si>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</si>
  <si>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</si>
  <si>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</si>
  <si>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</si>
  <si>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t>TAMPA PARA CAIXA TIPO R2 E R3, EM FERRO FUNDIDO, DIMENSÕES INTERNAS: 0,55 X 1,10 M - FORNECIMENTO E INSTALAÇÃO. AF_12/2020</t>
  </si>
  <si>
    <t>PINTURA ANTICORROSIVA DE DUTO METÁLICO. AF_04/2018</t>
  </si>
  <si>
    <t>INSTALAÇÃO DE TUBOS E CONEXÕES, EM AÇO/FERRO GALVANIZADO, PARA O CENTRO DE MEDIÇÃO DE GÁS DE EDIFÍCIO RESIDENCIAL, COM 4 PAVIMENTOS, 16 UNIDADES HABITACIONAIS, DN 32 (1 1/4) - FORNECIMENTO E INSTALAÇÃO. AF_10/2020</t>
  </si>
  <si>
    <t>INSTALAÇÃO DE TUBOS E CONEXÕES, EM AÇO/FERRO GALVANIZADO, PARA O CENTRO DE MEDIÇÃO DE GÁS DE EDIFÍCIO RESIDENCIAL, COM 4 PAVIMENTOS, 16 UNIDADES HABITACIONAIS, DN 50 (2) - FORNECIMENTO E INSTALAÇÃO. AF_10/2020</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</si>
  <si>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</si>
  <si>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</si>
  <si>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</si>
  <si>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</si>
  <si>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</si>
  <si>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</si>
  <si>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</si>
  <si>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TOMADA DE REDE RJ45 - FORNECIMENTO E INSTALAÇÃO. AF_11/2019</t>
  </si>
  <si>
    <t>TOMADA PARA TELEFONE RJ11 - FORNECIMENTO E INSTALAÇÃO. AF_11/2019</t>
  </si>
  <si>
    <t>PATCH PANEL 48 PORTAS, CATEGORIA 5E - FORNECIMENTO E INSTALAÇÃO. AF_11/2019</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</si>
  <si>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</si>
  <si>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</si>
  <si>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</si>
  <si>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</si>
  <si>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</si>
  <si>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</si>
  <si>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</si>
  <si>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</si>
  <si>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</si>
  <si>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</si>
  <si>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</si>
  <si>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</si>
  <si>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</si>
  <si>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</si>
  <si>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</si>
  <si>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TUBO DE AÇO GALVANIZADO COM COSTURA, CLASSE MÉDIA, CONEXÃO RANHURADA, DN 80 (3"), INSTALADO EM PRUMADAS - FORNECIMENTO E INSTALAÇÃO. AF_10/2020</t>
  </si>
  <si>
    <t>TUBO DE AÇO PRETO SEM COSTURA, CONEXÃO SOLDADA, DN 50 (2"), INSTALADO EM PRUMADAS - FORNECIMENTO E INSTALAÇÃO. AF_10/2020</t>
  </si>
  <si>
    <t>TUBO DE AÇO PRETO SEM COSTURA, CONEXÃO SOLDADA, DN 65 (2 1/2"), INSTALADO EM PRUMADAS - FORNECIMENTO E INSTALAÇÃO. AF_10/2020</t>
  </si>
  <si>
    <t>TUBO DE AÇO GALVANIZADO COM COSTURA, CLASSE MÉDIA, DN 50 (2"), CONEXÃO ROSQUEADA, INSTALADO EM PRUMADAS - FORNECIMENTO E INSTALAÇÃO. AF_10/2020</t>
  </si>
  <si>
    <t>TUBO DE AÇO GALVANIZADO COM COSTURA, CLASSE MÉDIA, DN 65 (2 1/2"), CONEXÃO ROSQUEADA, INSTALADO EM PRUMADAS - FORNECIMENTO E INSTALAÇÃO. AF_10/2020</t>
  </si>
  <si>
    <t>TUBO DE AÇO GALVANIZADO COM COSTURA, CLASSE MÉDIA, DN 80 (3"), CONEXÃO ROSQUEADA, INSTALADO EM PRUMADAS - FORNECIMENTO E INSTALAÇÃO. AF_10/2020</t>
  </si>
  <si>
    <t>TUBO DE AÇO PRETO SEM COSTURA, CONEXÃO SOLDADA, DN 25 (1"), INSTALADO EM REDE DE ALIMENTAÇÃO PARA HIDRANTE - FORNECIMENTO E INSTALAÇÃO. AF_10/2020</t>
  </si>
  <si>
    <t>TUBO DE AÇO PRETO SEM COSTURA, CONEXÃO SOLDADA, DN 32 (1 1/4"), INSTALADO EM REDE DE ALIMENTAÇÃO PARA HIDRANTE - FORNECIMENTO E INSTALAÇÃO. AF_10/2020</t>
  </si>
  <si>
    <t>TUBO DE AÇO PRETO SEM COSTURA, CONEXÃO SOLDADA, DN 50 (2"), INSTALADO EM REDE DE ALIMENTAÇÃO PARA HIDRANTE - FORNECIMENTO E INSTALAÇÃO. AF_10/2020</t>
  </si>
  <si>
    <t>TUBO DE AÇO PRETO SEM COSTURA, CONEXÃO SOLDADA, DN 65 (2 1/2"), INSTALADO EM REDE DE ALIMENTAÇÃO PARA HIDRANTE - FORNECIMENTO E INSTALAÇÃO. AF_10/2020</t>
  </si>
  <si>
    <t>TUBO DE AÇO GALVANIZADO COM COSTURA, CLASSE MÉDIA, DN 32 (1 1/4"), CONEXÃO ROSQUEADA, INSTALADO EM REDE DE ALIMENTAÇÃO PARA HIDRANTE - FORNECIMENTO E INSTALAÇÃO. AF_10/2020</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</si>
  <si>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</si>
  <si>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</si>
  <si>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</si>
  <si>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80 (3"), CONEXÃO ROSQUEADA, INSTALADO EM REDE DE ALIMENTAÇÃO PARA HIDRANTE - FORNECIMENTO E INSTALAÇÃO. AF_10/2020</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</si>
  <si>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</si>
  <si>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</si>
  <si>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TUBO DE AÇO PRETO SEM COSTURA, CONEXÃO SOLDADA, DN 40 (1 1/2"), INSTALADO EM REDE DE ALIMENTAÇÃO PARA SPRINKLER - FORNECIMENTO E INSTALAÇÃO. AF_10/2020</t>
  </si>
  <si>
    <t>TUBO DE AÇO PRETO SEM COSTURA, CONEXÃO SOLDADA, DN 50 (2"), INSTALADO EM REDE DE ALIMENTAÇÃO PARA SPRINKLER - FORNECIMENTO E INSTALAÇÃO. AF_10/2020</t>
  </si>
  <si>
    <t>TUBO DE AÇO PRETO SEM COSTURA, CONEXÃO SOLDADA, DN 65 (2 1/2"), INSTALADO EM REDE DE ALIMENTAÇÃO PARA SPRINKLER - FORNECIMENTO E INSTALAÇÃO. AF_10/2020</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</si>
  <si>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</si>
  <si>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</si>
  <si>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TUBO DE AÇO GALVANIZADO COM COSTURA, CLASSE MÉDIA, CONEXÃO ROSQUEADA, DN 50 (2"), INSTALADO EM REDE DE ALIMENTAÇÃO PARA SPRINKLER - FORNECIMENTO E INSTALAÇÃO. AF_10/2020</t>
  </si>
  <si>
    <t>TUBO DE AÇO GALVANIZADO COM COSTURA, CLASSE MÉDIA, CONEXÃO ROSQUEADA, DN 65 (2 1/2"), INSTALADO EM REDE DE ALIMENTAÇÃO PARA SPRINKLER - FORNECIMENTO E INSTALAÇÃO. AF_10/2020</t>
  </si>
  <si>
    <t>TUBO DE AÇO GALVANIZADO COM COSTURA, CLASSE MÉDIA, CONEXÃO ROSQUEADA, DN 80 (3"), INSTALADO EM REDE DE ALIMENTAÇÃO PARA SPRINKLER - FORNECIMENTO E INSTALAÇÃO. AF_10/2020</t>
  </si>
  <si>
    <t>TUBO DE AÇO GALVANIZADO COM COSTURA, CLASSE MÉDIA, CONEXÃO ROSQUEADA, DN 15 (1/2"), INSTALADO EM RAMAIS E SUB-RAMAIS DE GÁS - FORNECIMENTO E INSTALAÇÃO. AF_10/2020</t>
  </si>
  <si>
    <t>TUBO DE AÇO GALVANIZADO COM COSTURA, CLASSE MÉDIA, CONEXÃO ROSQUEADA, DN 20 (3/4"), INSTALADO EM RAMAIS E SUB-RAMAIS DE GÁS - FORNECIMENTO E INSTALAÇÃO. AF_10/2020</t>
  </si>
  <si>
    <t>TUBO DE AÇO PRETO SEM COSTURA, CLASSE MÉDIA, CONEXÃO SOLDADA, DN 15 (1/2"), INSTALADO EM RAMAIS E SUB-RAMAIS DE GÁS - FORNECIMENTO E INSTALAÇÃO. AF_10/2020</t>
  </si>
  <si>
    <t>TUBO DE AÇO PRETO SEM COSTURA, CLASSE MÉDIA, CONEXÃO SOLDADA, DN 20 (3/4"), INSTALADO EM RAMAIS E SUB-RAMAIS DE GÁS - FORNECIMENTO E INSTALAÇÃO. AF_10/2020</t>
  </si>
  <si>
    <t>TUBO DE AÇO PRETO SEM COSTURA, CLASSE MÉDIA, CONEXÃO SOLDADA, DN 25 (1"), INSTALADO EM RAMAIS  E SUB-RAMAIS DE GÁS - FORNECIMENTO E INSTALAÇÃO. AF_10/2020</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</si>
  <si>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</si>
  <si>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</si>
  <si>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</si>
  <si>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</si>
  <si>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</si>
  <si>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</si>
  <si>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</si>
  <si>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</si>
  <si>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</si>
  <si>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</si>
  <si>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</si>
  <si>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</si>
  <si>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</si>
  <si>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</si>
  <si>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</si>
  <si>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</si>
  <si>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</si>
  <si>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</si>
  <si>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</si>
  <si>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</si>
  <si>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</si>
  <si>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</si>
  <si>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AF_10/2020</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</si>
  <si>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</si>
  <si>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</si>
  <si>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</si>
  <si>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</si>
  <si>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</si>
  <si>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</si>
  <si>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</si>
  <si>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</si>
  <si>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</si>
  <si>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</si>
  <si>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</si>
  <si>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</si>
  <si>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</si>
  <si>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</si>
  <si>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</si>
  <si>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</si>
  <si>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</si>
  <si>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</si>
  <si>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</si>
  <si>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</si>
  <si>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</si>
  <si>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</si>
  <si>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</si>
  <si>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</si>
  <si>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</si>
  <si>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</si>
  <si>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</si>
  <si>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</si>
  <si>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</si>
  <si>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</si>
  <si>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</si>
  <si>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</si>
  <si>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</si>
  <si>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</si>
  <si>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</si>
  <si>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</si>
  <si>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</si>
  <si>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</si>
  <si>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AF_10/2020</t>
  </si>
  <si>
    <t>TUBO DE AÇO GALVANIZADO COM COSTURA, CLASSE MÉDIA, CONEXÃO ROSQUEADA, DN 25 (1"), INSTALADO EM REDE DE ALIMENTAÇÃO PARA SPRINKLER - FORNECIMENTO E INSTALAÇÃO. AF_10/2020</t>
  </si>
  <si>
    <t>TUBO DE AÇO GALVANIZADO COM COSTURA, CLASSE MÉDIA, CONEXÃO ROSQUEADA, DN 25 (1"), INSTALADO EM RAMAIS  E SUB-RAMAIS DE GÁS - FORNECIMENTO E INSTALAÇÃO. AF_10/2020</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</si>
  <si>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</si>
  <si>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</si>
  <si>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</si>
  <si>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</si>
  <si>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</si>
  <si>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COM TUBO LUVA, DN 16, INSTALADO EM IMPLANTAÇÃO DE INSTALAÇÕES DE GÁS - FORNECIMENTO E INSTALAÇÃO. AF_01/2020</t>
  </si>
  <si>
    <t>TUBO, PEX, MULTICAMADA, COM TUBO LUVA, DN 20, INSTALADO EM IMPLANTAÇÃO DE INSTALAÇÕES DE GÁS - FORNECIMENTO E INSTALAÇÃO. AF_01/2020</t>
  </si>
  <si>
    <t>TUBO, PEX, MULTICAMADA, COM TUBO LUVA, DN 26, INSTALADO EM IMPLANTAÇÃO DE INSTALAÇÕES DE GÁS - FORNECIMENTO E INSTALAÇÃO. AF_01/2020</t>
  </si>
  <si>
    <t>TUBO, PEX, MULTICAMADA, COM TUBO LUVA,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</si>
  <si>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</si>
  <si>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</si>
  <si>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</si>
  <si>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</si>
  <si>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TUBO, PEX, MULTICAMADA, COM TUBO LUVA, DN 16, INSTALADO EM RAMAL INTERNO DE INSTALAÇÕES DE GÁS - FORNECIMENTO E INSTALAÇÃO. AF_01/2020</t>
  </si>
  <si>
    <t>TUBO, PEX, MULTICAMADA, COM TUBO LUVA, DN 20, INSTALADO EM RAMAL INTERNO DE INSTALAÇÕES DE GÁS - FORNECIMENTO E INSTALAÇÃO. AF_01/2020</t>
  </si>
  <si>
    <t>TUBO, PEX, MULTICAMADA, COM TUBO LUVA, DN 26, INSTALADO EM RAMAL INTERNO DE INSTALAÇÕES DE GÁS - FORNECIMENTO E INSTALAÇÃO. AF_01/2020</t>
  </si>
  <si>
    <t>TUBO, PEX, MULTICAMADA, COM TUBO LUVA, DN 32, INSTALADO EM RAMAL INTERNO DE INSTALAÇÕES DE GÁS - FORNECIMENTO E INSTALAÇÃO. AF_01/2020</t>
  </si>
  <si>
    <t>TUBO DE AÇO GALVANIZADO COM COSTURA, CLASSE MÉDIA, DN 100 (4"), CONEXÃO ROSQUEADA, INSTALADO EM PRUMADAS - FORNECIMENTO E INSTALAÇÃO. AF_10/2020</t>
  </si>
  <si>
    <t>UNIÃO, EM FERRO GALVANIZADO, 4", CONEXÃO ROSQUEADA, INSTALADO EM PRUMADAS - FORNECIMENTO E INSTALAÇÃO. AF_10/2020</t>
  </si>
  <si>
    <t>LUVA, EM FERRO GALVANIZADO, 4", CONEXÃO ROSQUEADA, INSTALADO EM PRUMADAS - FORNECIMENTO E INSTALAÇÃO. AF_10/2020</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</si>
  <si>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</si>
  <si>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</si>
  <si>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</si>
  <si>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</si>
  <si>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JOELHO 90°, EM FERRO GALVANIZADO, 4", CONEXÃO ROSQUEADA, INSTALADO EM PRUMADAS - FORNECIMENTO E INSTALAÇÃO. AF_10/2020</t>
  </si>
  <si>
    <t>TÊ, EM FERRO GALVANIZADO, 4", CONEXÃO ROSQUEADA, INSTALADO EM PRUMADAS - FORNECIMENTO E INSTALAÇÃO. AF_10/2020</t>
  </si>
  <si>
    <t>TUBO DE AÇO GALVANIZADO COM COSTURA, CLASSE MÉDIA, DN 100 (4"), CONEXÃO ROSQUEADA, INSTALADO EM REDE DE ALIMENTAÇÃO PARA HIDRANTE - FORNECIMENTO E INSTALAÇÃO. AF_10/2020</t>
  </si>
  <si>
    <t>UNIÃO, EM FERRO GALVANIZADO, 4", CONEXÃO ROSQUEADA, INSTALADO EM REDE DE ALIMENTAÇÃO PARA HIDRANTE - FORNECIMENTO E INSTALAÇÃO. AF_10/2020</t>
  </si>
  <si>
    <t>LUVA, EM FERRO GALVANIZADO, 4", CONEXÃO ROSQUEADA, INSTALADO EM REDE DE ALIMENTAÇÃO PARA HIDRANTE - FORNECIMENTO E INSTALAÇÃO. AF_10/2020</t>
  </si>
  <si>
    <t>LUVA DE REDUÇÃO, EM FERRO GALVANIZADO, 4" X 2 1/2", CONEXÃO ROSQUEADA, INSTALADO EM REDE DE ALIMENTAÇÃO PARA HIDRANTE - FORNECIMENTO E INSTALAÇÃO. AF_10/2020</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</si>
  <si>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</si>
  <si>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</si>
  <si>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</si>
  <si>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JOELHO 90°, EM FERRO GALVANIZADO, 4", CONEXÃO ROSQUEADA, INSTALADO EM REDE DE ALIMENTAÇÃO PARA HIDRANTE - FORNECIMENTO E INSTALAÇÃO. AF_10/2020</t>
  </si>
  <si>
    <t>TÊ, EM FERRO GALVANIZADO, 4", CONEXÃO ROSQUEADA, INSTALADO EM REDE DE ALIMENTAÇÃO PARA HIDRANTE - FORNECIMENTO E INSTALAÇÃO. AF_10/2020</t>
  </si>
  <si>
    <t>LUVA DE CORRER, PVC, SOLDÁVEL, DN 25MM, INSTALADO EM RAMAL OU SUB-RAMAL DE ÁGUA - FORNECIMENTO E INSTALAÇÃO. AF_12/2014</t>
  </si>
  <si>
    <t>ADAPTADOR CURTO COM BOLSA E ROSCA PARA REGISTRO, PVC, SOLDÁVEL, DN 75MM X 2.1/2, INSTALADO EM PRUMADA DE ÁGUA - FORNECIMENTO E INSTALAÇÃO. AF_12/2014</t>
  </si>
  <si>
    <t>LUVA DE CORRER, CPVC, SOLDÁVEL, DN 22MM, INSTALADO EM RAMAL DE DISTRIBUIÇÃO DE ÁGUA   FORNECIMENTO E INSTALAÇÃO. AF_12/2014</t>
  </si>
  <si>
    <t>NIPLE, EM FERRO GALVANIZADO, DN 50 (2"), CONEXÃO ROSQUEADA, INSTALADO EM PRUMADAS - FORNECIMENTO E INSTALAÇÃO. AF_10/2020</t>
  </si>
  <si>
    <t>LUVA, EM FERRO GALVANIZADO, DN 50 (2"), CONEXÃO ROSQUEADA, INSTALADO EM PRUMADAS - FORNECIMENTO E INSTALAÇÃO. AF_10/2020</t>
  </si>
  <si>
    <t>NIPLE, EM FERRO GALVANIZADO, DN 65 (2 1/2"), CONEXÃO ROSQUEADA, INSTALADO EM PRUMADAS - FORNECIMENTO E INSTALAÇÃO. AF_10/2020</t>
  </si>
  <si>
    <t>LUVA, EM FERRO GALVANIZADO, DN 65 (2 1/2"), CONEXÃO ROSQUEADA, INSTALADO EM PRUMADAS - FORNECIMENTO E INSTALAÇÃO. AF_10/2020</t>
  </si>
  <si>
    <t>NIPLE, EM FERRO GALVANIZADO, DN 80 (3"), CONEXÃO ROSQUEADA, INSTALADO EM PRUMADAS - FORNECIMENTO E INSTALAÇÃO. AF_10/2020</t>
  </si>
  <si>
    <t>LUVA, EM FERRO GALVANIZADO, DN 80 (3"), CONEXÃO ROSQUEADA, INSTALADO EM PRUMADAS - FORNECIMENTO E INSTALAÇÃO. AF_10/2020</t>
  </si>
  <si>
    <t>JOELHO 45 GRAUS, EM FERRO GALVANIZADO, DN 50 (2"), CONEXÃO ROSQUEADA, INSTALADO EM PRUMADAS - FORNECIMENTO E INSTALAÇÃO. AF_10/2020</t>
  </si>
  <si>
    <t>JOELHO 90 GRAUS, EM FERRO GALVANIZADO, DN 50 (2"), CONEXÃO ROSQUEADA, INSTALADO EM PRUMADAS - FORNECIMENTO E INSTALAÇÃO. AF_10/2020</t>
  </si>
  <si>
    <t>JOELHO 45 GRAUS, EM FERRO GALVANIZADO, DN 65 (2 1/2"), CONEXÃO ROSQUEADA, INSTALADO EM PRUMADAS - FORNECIMENTO E INSTALAÇÃO. AF_10/2020</t>
  </si>
  <si>
    <t>JOELHO 90 GRAUS, EM FERRO GALVANIZADO, DN 65 (2 1/2"), CONEXÃO ROSQUEADA, INSTALADO EM PRUMADAS - FORNECIMENTO E INSTALAÇÃO. AF_10/2020</t>
  </si>
  <si>
    <t>JOELHO 45 GRAUS, EM FERRO GALVANIZADO, DN 80 (3"), CONEXÃO ROSQUEADA, INSTALADO EM PRUMADAS - FORNECIMENTO E INSTALAÇÃO. AF_10/2020</t>
  </si>
  <si>
    <t>JOELHO 90 GRAUS, EM FERRO GALVANIZADO, DN 80 (3"), CONEXÃO ROSQUEADA, INSTALADO EM PRUMADAS - FORNECIMENTO E INSTALAÇÃO. AF_10/2020</t>
  </si>
  <si>
    <t>TÊ, EM FERRO GALVANIZADO, DN 50 (2"), CONEXÃO ROSQUEADA, INSTALADO EM PRUMADAS - FORNECIMENTO E INSTALAÇÃO. AF_10/2020</t>
  </si>
  <si>
    <t>TÊ, EM FERRO GALVANIZADO, DN 65 (2 1/2"), CONEXÃO ROSQUEADA, INSTALADO EM PRUMADAS - FORNECIMENTO E INSTALAÇÃO. AF_10/2020</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</si>
  <si>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</si>
  <si>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</si>
  <si>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LUVA, EM FERRO GALVANIZADO, DN 25 (1"), CONEXÃO ROSQUEADA, INSTALADO EM REDE DE ALIMENTAÇÃO PARA HIDRANTE - FORNECIMENTO E INSTALAÇÃO. AF_10/2020</t>
  </si>
  <si>
    <t>NIPLE, EM FERRO GALVANIZADO, DN 32 (1 1/4"), CONEXÃO ROSQUEADA, INSTALADO EM REDE DE ALIMENTAÇÃO PARA HIDRANTE - FORNECIMENTO E INSTALAÇÃO. AF_10/2020</t>
  </si>
  <si>
    <t>LUVA, EM FERRO GALVANIZADO, DN 32 (1 1/4"), CONEXÃO ROSQUEADA, INSTALADO EM REDE DE ALIMENTAÇÃO PARA HIDRANTE - FORNECIMENTO E INSTALAÇÃO. AF_10/2020</t>
  </si>
  <si>
    <t>NIPLE, EM FERRO GALVANIZADO, DN 40 (1 1/2"), CONEXÃO ROSQUEADA, INSTALADO EM REDE DE ALIMENTAÇÃO PARA HIDRANTE - FORNECIMENTO E INSTALAÇÃO. AF_10/2020</t>
  </si>
  <si>
    <t>LUVA, EM FERRO GALVANIZADO, DN 40 (1 1/2"), CONEXÃO ROSQUEADA, INSTALADO EM REDE DE ALIMENTAÇÃO PARA HIDRANTE - FORNECIMENTO E INSTALAÇÃO. AF_10/2020</t>
  </si>
  <si>
    <t>NIPLE, EM FERRO GALVANIZADO, DN 50 (2"), CONEXÃO ROSQUEADA, INSTALADO EM REDE DE ALIMENTAÇÃO PARA HIDRANTE - FORNECIMENTO E INSTALAÇÃO. AF_10/2020</t>
  </si>
  <si>
    <t>LUVA, EM FERRO GALVANIZADO, DN 50 (2"), CONEXÃO ROSQUEADA, INSTALADO EM REDE DE ALIMENTAÇÃO PARA HIDRANTE - FORNECIMENTO E INSTALAÇÃO. AF_10/2020</t>
  </si>
  <si>
    <t>NIPLE, EM FERRO GALVANIZADO, DN 65 (2 1/2"), CONEXÃO ROSQUEADA, INSTALADO EM REDE DE ALIMENTAÇÃO PARA HIDRANTE - FORNECIMENTO E INSTALAÇÃO. AF_10/2020</t>
  </si>
  <si>
    <t>LUVA, EM FERRO GALVANIZADO, DN 65 (2 1/2"), CONEXÃO ROSQUEADA, INSTALADO EM REDE DE ALIMENTAÇÃO PARA HIDRANTE - FORNECIMENTO E INSTALAÇÃO. AF_10/2020</t>
  </si>
  <si>
    <t>NIPLE, EM FERRO GALVANIZADO, DN 80 (3"), CONEXÃO ROSQUEADA, INSTALADO EM REDE DE ALIMENTAÇÃO PARA HIDRANTE - FORNECIMENTO E INSTALAÇÃO. AF_10/2020</t>
  </si>
  <si>
    <t>LUVA, EM FERRO GALVANIZADO, DN 80 (3"), CONEXÃO ROSQUEADA, INSTALADO EM REDE DE ALIMENTAÇÃO PARA HIDRANTE - FORNECIMENTO E INSTALAÇÃO. AF_10/2020</t>
  </si>
  <si>
    <t>JOELHO 45 GRAUS, EM FERRO GALVANIZADO, DN 25 (1"), CONEXÃO ROSQUEADA, INSTALADO EM REDE DE ALIMENTAÇÃO PARA HIDRANTE - FORNECIMENTO E INSTALAÇÃO. AF_10/2020</t>
  </si>
  <si>
    <t>JOELHO 90 GRAUS, EM FERRO GALVANIZADO, DN 25 (1"), CONEXÃO ROSQUEADA, INSTALADO EM REDE DE ALIMENTAÇÃO PARA HIDRANTE - FORNECIMENTO E INSTALAÇÃO. AF_10/2020</t>
  </si>
  <si>
    <t>JOELHO 45 GRAUS, EM FERRO GALVANIZADO, DN 32 (1 1/4"), CONEXÃO ROSQUEADA, INSTALADO EM REDE DE ALIMENTAÇÃO PARA HIDRANTE - FORNECIMENTO E INSTALAÇÃO. AF_10/2020</t>
  </si>
  <si>
    <t>JOELHO 90 GRAUS, EM FERRO GALVANIZADO, DN 32 (1 1/4"), CONEXÃO ROSQUEADA, INSTALADO EM REDE DE ALIMENTAÇÃO PARA HIDRANTE - FORNECIMENTO E INSTALAÇÃO. AF_10/2020</t>
  </si>
  <si>
    <t>JOELHO 45 GRAUS, EM FERRO GALVANIZADO, DN 40 (1 1/2"), CONEXÃO ROSQUEADA, INSTALADO EM REDE DE ALIMENTAÇÃO PARA HIDRANTE - FORNECIMENTO E INSTALAÇÃO. AF_10/2020</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</si>
  <si>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</si>
  <si>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</si>
  <si>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JOELHO 90 GRAUS, EM FERRO GALVANIZADO, DN 50 (2"), CONEXÃO ROSQUEADA, INSTALADO EM REDE DE ALIMENTAÇÃO PARA HIDRANTE - FORNECIMENTO E INSTALAÇÃO. AF_10/2020</t>
  </si>
  <si>
    <t>JOELHO 45 GRAUS, EM FERRO GALVANIZADO, DN 65 (2 1/2"), CONEXÃO ROSQUEADA, INSTALADO EM REDE DE ALIMENTAÇÃO PARA HIDRANTE - FORNECIMENTO E INSTALAÇÃO. AF_10/2020</t>
  </si>
  <si>
    <t>JOELHO 90 GRAUS, EM FERRO GALVANIZADO, DN 65 (2 1/2"), CONEXÃO ROSQUEADA, INSTALADO EM REDE DE ALIMENTAÇÃO PARA HIDRANTE - FORNECIMENTO E INSTALAÇÃO. AF_10/2020</t>
  </si>
  <si>
    <t>JOELHO 45 GRAUS, EM FERRO GALVANIZADO, CONEXÃO ROSQUEADA, DN 80 (3"), INSTALADO EM REDE DE ALIMENTAÇÃO PARA HIDRANTE - FORNECIMENTO E INSTALAÇÃO. AF_10/2020</t>
  </si>
  <si>
    <t>JOELHO 90 GRAUS, EM FERRO GALVANIZADO, CONEXÃO ROSQUEADA, DN 80 (3"), INSTALADO EM REDE DE ALIMENTAÇÃO PARA HIDRANTE - FORNECIMENTO E INSTALAÇÃO. AF_10/2020</t>
  </si>
  <si>
    <t>TÊ, EM FERRO GALVANIZADO, CONEXÃO ROSQUEADA, DN 25 (1"), INSTALADO EM REDE DE ALIMENTAÇÃO PARA HIDRANTE - FORNECIMENTO E INSTALAÇÃO. AF_10/2020</t>
  </si>
  <si>
    <t>TÊ, EM FERRO GALVANIZADO, CONEXÃO ROSQUEADA, DN 32 (1 1/4"), INSTALADO EM REDE DE ALIMENTAÇÃO PARA HIDRANTE - FORNECIMENTO E INSTALAÇÃO. AF_10/2020</t>
  </si>
  <si>
    <t>TÊ, EM FERRO GALVANIZADO, CONEXÃO ROSQUEADA, DN 40 (1 1/2"), INSTALADO EM REDE DE ALIMENTAÇÃO PARA HIDRANTE - FORNECIMENTO E INSTALAÇÃO. AF_10/2020</t>
  </si>
  <si>
    <t>TÊ, EM FERRO GALVANIZADO, CONEXÃO ROSQUEADA, DN 50 (2"), INSTALADO EM REDE DE ALIMENTAÇÃO PARA HIDRANTE - FORNECIMENTO E INSTALAÇÃO. AF_10/2020</t>
  </si>
  <si>
    <t>TÊ, EM FERRO GALVANIZADO, CONEXÃO ROSQUEADA, DN 65 (2 1/2"), INSTALADO EM REDE DE ALIMENTAÇÃO PARA HIDRANTE - FORNECIMENTO E INSTALAÇÃO. AF_10/2020</t>
  </si>
  <si>
    <t>TÊ, EM FERRO GALVANIZADO, CONEXÃO ROSQUEADA, DN 80 (3"), INSTALADO EM REDE DE ALIMENTAÇÃO PARA HIDRANTE - FORNECIMENTO E INSTALAÇÃO. AF_10/2020</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</si>
  <si>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</si>
  <si>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</si>
  <si>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</si>
  <si>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</si>
  <si>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NIPLE, EM FERRO GALVANIZADO, CONEXÃO ROSQUEADA, DN 40 (1 1/2"), INSTALADO EM REDE DE ALIMENTAÇÃO PARA SPRINKLER - FORNECIMENTO E INSTALAÇÃO. AF_10/2020</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</si>
  <si>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</si>
  <si>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</si>
  <si>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LUVA, EM FERRO GALVANIZADO, CONEXÃO ROSQUEADA, DN 50 (2"), INSTALADO EM REDE DE ALIMENTAÇÃO PARA SPRINKLER - FORNECIMENTO E INSTALAÇÃO. AF_10/2020</t>
  </si>
  <si>
    <t>NIPLE, EM FERRO GALVANIZADO, CONEXÃO ROSQUEADA, DN 65 (2 1/2"), INSTALADO EM REDE DE ALIMENTAÇÃO PARA SPRINKLER - FORNECIMENTO E INSTALAÇÃO. AF_10/2020</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</si>
  <si>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</si>
  <si>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</si>
  <si>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LUVA, EM FERRO GALVANIZADO, CONEXÃO ROSQUEADA, DN 80 (3"), INSTALADO EM REDE DE ALIMENTAÇÃO PARA SPRINKLER - FORNECIMENTO E INSTALAÇÃO. AF_10/2020</t>
  </si>
  <si>
    <t>JOELHO 45 GRAUS, EM FERRO GALVANIZADO, CONEXÃO ROSQUEADA, DN 25 (1"), INSTALADO EM REDE DE ALIMENTAÇÃO PARA SPRINKLER - FORNECIMENTO E INSTALAÇÃO. AF_10/2020</t>
  </si>
  <si>
    <t>JOELHO 90 GRAUS, EM FERRO GALVANIZADO, CONEXÃO ROSQUEADA, DN 25 (1"), INSTALADO EM REDE DE ALIMENTAÇÃO PARA SPRINKLER - FORNECIMENTO E INSTALAÇÃO. AF_10/2020</t>
  </si>
  <si>
    <t>JOELHO 45 GRAUS, EM FERRO GALVANIZADO, CONEXÃO ROSQUEADA, DN 32 (1 1/4"), INSTALADO EM REDE DE ALIMENTAÇÃO PARA SPRINKLER - FORNECIMENTO E INSTALAÇÃO. AF_10/2020</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</si>
  <si>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</si>
  <si>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</si>
  <si>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JOELHO 90 GRAUS, EM FERRO GALVANIZADO, CONEXÃO ROSQUEADA, DN 40 (1 1/2"), INSTALADO EM REDE DE ALIMENTAÇÃO PARA SPRINKLER - FORNECIMENTO E INSTALAÇÃO. AF_10/2020</t>
  </si>
  <si>
    <t>JOELHO 45 GRAUS, EM FERRO GALVANIZADO, CONEXÃO ROSQUEADA, DN 50 (2"), INSTALADO EM REDE DE ALIMENTAÇÃO PARA SPRINKLER - FORNECIMENTO E INSTALAÇÃO. AF_10/2020</t>
  </si>
  <si>
    <t>JOELHO 90 GRAUS, EM FERRO GALVANIZADO, CONEXÃO ROSQUEADA, DN 50 (2"), INSTALADO EM REDE DE ALIMENTAÇÃO PARA SPRINKLER - FORNECIMENTO E INSTALAÇÃO. AF_10/2020</t>
  </si>
  <si>
    <t>JOELHO 45 GRAUS, EM FERRO GALVANIZADO, CONEXÃO ROSQUEADA, DN 65 (2 1/2"), INSTALADO EM REDE DE ALIMENTAÇÃO PARA SPRINKLER - FORNECIMENTO E INSTALAÇÃO. AF_10/2020</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</si>
  <si>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</si>
  <si>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</si>
  <si>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JOELHO 90 GRAUS, EM FERRO GALVANIZADO, CONEXÃO ROSQUEADA, DN 80 (3"), INSTALADO EM REDE DE ALIMENTAÇÃO PARA SPRINKLER - FORNECIMENTO E INSTALAÇÃO. AF_10/2020</t>
  </si>
  <si>
    <t>TÊ, EM FERRO GALVANIZADO, CONEXÃO ROSQUEADA, DN 25 (1"), INSTALADO EM REDE DE ALIMENTAÇÃO PARA SPRINKLER - FORNECIMENTO E INSTALAÇÃO. AF_10/2020</t>
  </si>
  <si>
    <t>TÊ, EM FERRO GALVANIZADO, CONEXÃO ROSQUEADA, DN 32 (1 1/4"), INSTALADO EM REDE DE ALIMENTAÇÃO PARA SPRINKLER - FORNECIMENTO E INSTALAÇÃO. AF_10/2020</t>
  </si>
  <si>
    <t>TÊ, EM FERRO GALVANIZADO, CONEXÃO ROSQUEADA, DN 40 (1 1/2"), INSTALADO EM REDE DE ALIMENTAÇÃO PARA SPRINKLER - FORNECIMENTO E INSTALAÇÃO. AF_10/2020</t>
  </si>
  <si>
    <t>TÊ, EM FERRO GALVANIZADO, CONEXÃO ROSQUEADA, DN 50 (2"), INSTALADO EM REDE DE ALIMENTAÇÃO PARA SPRINKLER - FORNECIMENTO E INSTALAÇÃO. AF_10/2020</t>
  </si>
  <si>
    <t>TÊ, EM FERRO GALVANIZADO, CONEXÃO ROSQUEADA, DN 65 (2 1/2"), INSTALADO EM REDE DE ALIMENTAÇÃO PARA SPRINKLER - FORNECIMENTO E INSTALAÇÃO. AF_10/2020</t>
  </si>
  <si>
    <t>TÊ, EM FERRO GALVANIZADO, CONEXÃO ROSQUEADA, DN 80 (3"), INSTALADO EM REDE DE ALIMENTAÇÃO PARA SPRINKLER - FORNECIMENTO E INSTALAÇÃO. AF_10/2020</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</si>
  <si>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</si>
  <si>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</si>
  <si>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NIPLE, EM FERRO GALVANIZADO, CONEXÃO ROSQUEADA, DN 20 (3/4"), INSTALADO EM RAMAIS E SUB-RAMAIS DE GÁS - FORNECIMENTO E INSTALAÇÃO. AF_10/2020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</si>
  <si>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</si>
  <si>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</si>
  <si>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LUVA, EM FERRO GALVANIZADO, CONEXÃO ROSQUEADA, DN 25 (1"), INSTALADO EM RAMAIS E SUB-RAMAIS DE GÁS - FORNECIMENTO E INSTALAÇÃO. AF_10/2020</t>
  </si>
  <si>
    <t>JOELHO 45 GRAUS, EM FERRO GALVANIZADO, CONEXÃO ROSQUEADA, DN 15 (1/2"), INSTALADO EM RAMAIS E SUB-RAMAIS DE GÁS - FORNECIMENTO E INSTALAÇÃO. AF_10/2020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</si>
  <si>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</si>
  <si>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</si>
  <si>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JOELHO 90 GRAUS, EM FERRO GALVANIZADO, CONEXÃO ROSQUEADA, DN 20 (3/4"), INSTALADO EM RAMAIS E SUB-RAMAIS DE GÁS - FORNECIMENTO E INSTALAÇÃO. AF_10/2020</t>
  </si>
  <si>
    <t>JOELHO 45 GRAUS, EM FERRO GALVANIZADO, CONEXÃO ROSQUEADA, DN 25 (1"), INSTALADO EM RAMAIS E SUB-RAMAIS DE GÁS - FORNECIMENTO E INSTALAÇÃO. AF_10/2020</t>
  </si>
  <si>
    <t>JOELHO 90 GRAUS, EM FERRO GALVANIZADO, CONEXÃO ROSQUEADA, DN 25 (1"), INSTALADO EM RAMAIS E SUB-RAMAIS DE GÁS - FORNECIMENTO E INSTALAÇÃO. AF_10/2020</t>
  </si>
  <si>
    <t>TÊ, EM FERRO GALVANIZADO, CONEXÃO ROSQUEADA, DN 15 (1/2"), INSTALADO EM RAMAIS E SUB-RAMAIS DE GÁS - FORNECIMENTO E INSTALAÇÃO. AF_10/2020</t>
  </si>
  <si>
    <t>TÊ, EM FERRO GALVANIZADO, CONEXÃO ROSQUEADA, DN 20 (3/4"), INSTALADO EM RAMAIS E SUB-RAMAIS DE GÁS - FORNECIMENTO E INSTALAÇÃO. AF_10/2020</t>
  </si>
  <si>
    <t>TÊ, EM FERRO GALVANIZADO, CONEXÃO ROSQUEADA, DN 25 (1"), INSTALADO EM RAMAIS E SUB-RAMAIS DE GÁS - FORNECIMENTO E INSTALAÇÃO. AF_10/2020</t>
  </si>
  <si>
    <t>UNIÃO, EM FERRO GALVANIZADO, DN 50 (2"), CONEXÃO ROSQUEADA, INSTALADO EM PRUMADAS - FORNECIMENTO E INSTALAÇÃO. AF_10/2020</t>
  </si>
  <si>
    <t>UNIÃO, EM FERRO GALVANIZADO, DN 65 (2 1/2"), CONEXÃO ROSQUEADA, INSTALADO EM PRUMADAS - FORNECIMENTO E INSTALAÇÃO. AF_10/2020</t>
  </si>
  <si>
    <t>UNIÃO, EM FERRO GALVANIZADO, DN 80 (3"), CONEXÃO ROSQUEADA, INSTALADO EM PRUMADAS - FORNECIMENTO E INSTALAÇÃO. AF_10/2020</t>
  </si>
  <si>
    <t>UNIÃO, EM FERRO GALVANIZADO, DN 25 (1"), CONEXÃO ROSQUEADA, INSTALADO EM REDE DE ALIMENTAÇÃO PARA HIDRANTE - FORNECIMENTO E INSTALAÇÃO. AF_10/2020</t>
  </si>
  <si>
    <t>UNIÃO, EM FERRO GALVANIZADO, DN 32 (1 1/4"), CONEXÃO ROSQUEADA, INSTALADO EM REDE DE ALIMENTAÇÃO PARA HIDRANTE - FORNECIMENTO E INSTALAÇÃO. AF_10/2020</t>
  </si>
  <si>
    <t>UNIÃO, EM FERRO GALVANIZADO, DN 40 (1 1/2"), CONEXÃO ROSQUEADA, INSTALADO EM REDE DE ALIMENTAÇÃO PARA HIDRANTE - FORNECIMENTO E INSTALAÇÃO. AF_10/2020</t>
  </si>
  <si>
    <t>UNIÃO, EM FERRO GALVANIZADO, DN 50 (2"), CONEXÃO ROSQUEADA, INSTALADO EM REDE DE ALIMENTAÇÃO PARA HIDRANTE - FORNECIMENTO E INSTALAÇÃO. AF_10/2020</t>
  </si>
  <si>
    <t>UNIÃO, EM FERRO GALVANIZADO, DN 65 (2 1/2"), CONEXÃO ROSQUEADA, INSTALADO EM REDE DE ALIMENTAÇÃO PARA HIDRANTE - FORNECIMENTO E INSTALAÇÃO. AF_10/2020</t>
  </si>
  <si>
    <t>UNIÃO, EM FERRO GALVANIZADO, DN 80 (3"), CONEXÃO ROSQUEADA, INSTALADO EM REDE DE ALIMENTAÇÃO PARA HIDRANTE - FORNECIMENTO E INSTALAÇÃO. AF_10/2020</t>
  </si>
  <si>
    <t>UNIÃO, EM FERRO GALVANIZADO, CONEXÃO ROSQUEADA, DN 25 (1"), INSTALADO EM REDE DE ALIMENTAÇÃO PARA SPRINKLER - FORNECIMENTO E INSTALAÇÃO. AF_10/2020</t>
  </si>
  <si>
    <t>UNIÃO, EM FERRO GALVANIZADO, CONEXÃO ROSQUEADA, DN 32 (1 1/4"), INSTALADO EM REDE DE ALIMENTAÇÃO PARA SPRINKLER - FORNECIMENTO E INSTALAÇÃO. AF_10/2020</t>
  </si>
  <si>
    <t>UNIÃO, EM FERRO GALVANIZADO, CONEXÃO ROSQUEADA, DN 40 (1 1/2"), INSTALADO EM REDE DE ALIMENTAÇÃO PARA SPRINKLER - FORNECIMENTO E INSTALAÇÃO. AF_10/2020</t>
  </si>
  <si>
    <t>UNIÃO, EM FERRO GALVANIZADO, CONEXÃO ROSQUEADA, DN 50 (2"), INSTALADO EM REDE DE ALIMENTAÇÃO PARA SPRINKLER - FORNECIMENTO E INSTALAÇÃO. AF_10/2020</t>
  </si>
  <si>
    <t>UNIÃO, EM FERRO GALVANIZADO, CONEXÃO ROSQUEADA, DN 65 (2 1/2"), INSTALADO EM REDE DE ALIMENTAÇÃO PARA SPRINKLER - FORNECIMENTO E INSTALAÇÃO. AF_10/2020</t>
  </si>
  <si>
    <t>UNIÃO, EM FERRO GALVANIZADO, CONEXÃO ROSQUEADA, DN 80 (3"), INSTALADO EM REDE DE ALIMENTAÇÃO PARA SPRINKLER - FORNECIMENTO E INSTALAÇÃO. AF_10/2020</t>
  </si>
  <si>
    <t>UNIÃO, EM FERRO GALVANIZADO, CONEXÃO ROSQUEADA, DN 15 (1/2"), INSTALADO EM RAMAIS E SUB-RAMAIS DE GÁS - FORNECIMENTO E INSTALAÇÃO. AF_10/2020</t>
  </si>
  <si>
    <t>UNIÃO, EM FERRO GALVANIZADO, CONEXÃO ROSQUEADA, DN 20 (3/4"), INSTALADO EM RAMAIS E SUB-RAMAIS DE GÁS - FORNECIMENTO E INSTALAÇÃO. AF_10/2020</t>
  </si>
  <si>
    <t>UNIÃO, EM FERRO GALVANIZADO, CONEXÃO ROSQUEADA, DN 25 (1"), INSTALADO EM RAMAIS E SUB-RAMAIS DE GÁS - FORNECIMENTO E INSTALAÇÃO. AF_10/2020</t>
  </si>
  <si>
    <t>LUVA DE REDUÇÃO, EM FERRO GALVANIZADO, 2" X 1 1/2", CONEXÃO ROSQUEADA, INSTALADO EM PRUMADAS - FORNECIMENTO E INSTALAÇÃO. AF_10/2020</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</si>
  <si>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</si>
  <si>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</si>
  <si>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</si>
  <si>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</si>
  <si>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</si>
  <si>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LUVA DE REDUÇÃO, EM FERRO GALVANIZADO, 3" X 2 1/2", CONEXÃO ROSQUEADA, INSTALADO EM PRUMADAS - FORNECIMENTO E INSTALAÇÃO. AF_10/2020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</si>
  <si>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</si>
  <si>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</si>
  <si>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LUVA DE REDUÇÃO, EM FERRO GALVANIZADO, 1" X 3/4", CONEXÃO ROSQUEADA, INSTALADO EM REDE DE ALIMENTAÇÃO PARA HIDRANTE - FORNECIMENTO E INSTALAÇÃO. AF_10/2020</t>
  </si>
  <si>
    <t>LUVA DE REDUÇÃO, EM FERRO GALVANIZADO, 1 1/4" X 1", CONEXÃO ROSQUEADA, INSTALADO EM REDE DE ALIMENTAÇÃO PARA HIDRANTE - FORNECIMENTO E INSTALAÇÃO. AF_10/2020</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</si>
  <si>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</si>
  <si>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</si>
  <si>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</si>
  <si>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</si>
  <si>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</si>
  <si>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</si>
  <si>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</si>
  <si>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</si>
  <si>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</si>
  <si>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</si>
  <si>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</si>
  <si>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</si>
  <si>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</si>
  <si>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LUVA DE REDUÇÃO, EM FERRO GALVANIZADO, 1" X 3/4", CONEXÃO ROSQUEADA, INSTALADO EM REDE DE ALIMENTAÇÃO PARA SPRINKLER - FORNECIMENTO E INSTALAÇÃO. AF_10/2020</t>
  </si>
  <si>
    <t>LUVA DE REDUÇÃO, EM FERRO GALVANIZADO, 1 1/4" X 1", CONEXÃO ROSQUEADA, INSTALADO EM REDE DE ALIMENTAÇÃO PARA SPRINKLER - FORNECIMENTO E INSTALAÇÃO. AF_10/2020</t>
  </si>
  <si>
    <t>LUVA DE REDUÇÃO, EM FERRO GALVANIZADO, 1 1/4" X 1/2", CONEXÃO ROSQUEADA, INSTALADO EM REDE DE ALIMENTAÇÃO PARA SPRINKLER - FORNECIMENTO E INSTALAÇÃO. AF_10/2020</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</si>
  <si>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</si>
  <si>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</si>
  <si>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</si>
  <si>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</si>
  <si>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</si>
  <si>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</si>
  <si>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</si>
  <si>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</si>
  <si>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</si>
  <si>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</si>
  <si>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</si>
  <si>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</si>
  <si>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</si>
  <si>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</si>
  <si>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</si>
  <si>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</si>
  <si>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</si>
  <si>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</si>
  <si>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</si>
  <si>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</si>
  <si>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</si>
  <si>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</si>
  <si>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</si>
  <si>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</si>
  <si>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</si>
  <si>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</si>
  <si>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</si>
  <si>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</si>
  <si>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</si>
  <si>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</si>
  <si>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</si>
  <si>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</si>
  <si>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</si>
  <si>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</si>
  <si>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</si>
  <si>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</si>
  <si>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</si>
  <si>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</si>
  <si>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</si>
  <si>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</si>
  <si>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</si>
  <si>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</si>
  <si>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</si>
  <si>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</si>
  <si>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</si>
  <si>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</si>
  <si>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</si>
  <si>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</si>
  <si>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</si>
  <si>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</si>
  <si>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</si>
  <si>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</si>
  <si>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</si>
  <si>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</si>
  <si>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</si>
  <si>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</si>
  <si>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</si>
  <si>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</si>
  <si>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</si>
  <si>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</si>
  <si>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</si>
  <si>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</si>
  <si>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</si>
  <si>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</si>
  <si>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</si>
  <si>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</si>
  <si>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</si>
  <si>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</si>
  <si>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</si>
  <si>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</si>
  <si>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</si>
  <si>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</si>
  <si>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</si>
  <si>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</si>
  <si>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</si>
  <si>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</si>
  <si>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</si>
  <si>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</si>
  <si>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</si>
  <si>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</si>
  <si>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</si>
  <si>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</si>
  <si>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</si>
  <si>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</si>
  <si>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</si>
  <si>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</si>
  <si>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</si>
  <si>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</si>
  <si>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</si>
  <si>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</si>
  <si>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</si>
  <si>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</si>
  <si>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</si>
  <si>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</si>
  <si>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</si>
  <si>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</si>
  <si>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</si>
  <si>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</si>
  <si>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</si>
  <si>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</si>
  <si>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</si>
  <si>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</si>
  <si>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</si>
  <si>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</si>
  <si>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</si>
  <si>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</si>
  <si>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</si>
  <si>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</si>
  <si>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</si>
  <si>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</si>
  <si>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</si>
  <si>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</si>
  <si>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</si>
  <si>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</si>
  <si>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</si>
  <si>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</si>
  <si>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</si>
  <si>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</si>
  <si>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</si>
  <si>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</si>
  <si>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</si>
  <si>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</si>
  <si>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</si>
  <si>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</si>
  <si>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</si>
  <si>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SPRINKLER TIPO PENDENTE, 68 °C, UNIÃO POR ROSCA DN 15 (1/2") - FORNECIMENTO E INSTALAÇÃO. AF_10/2020</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</si>
  <si>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</si>
  <si>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</si>
  <si>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</si>
  <si>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</si>
  <si>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</si>
  <si>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</si>
  <si>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</si>
  <si>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</si>
  <si>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</si>
  <si>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</si>
  <si>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</si>
  <si>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</si>
  <si>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</si>
  <si>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</si>
  <si>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</si>
  <si>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</si>
  <si>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</si>
  <si>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</si>
  <si>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</si>
  <si>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</si>
  <si>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</si>
  <si>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</si>
  <si>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</si>
  <si>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</si>
  <si>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</si>
  <si>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</si>
  <si>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</si>
  <si>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</si>
  <si>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</si>
  <si>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</si>
  <si>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</si>
  <si>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</si>
  <si>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</si>
  <si>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</si>
  <si>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AF_10/2020</t>
  </si>
  <si>
    <t>ACOPLAMENTO RÍGIDO EM AÇO, CONEXÃO RANHURADA, DN 65 (2 1/2"), INSTALADO EM PRUMADAS - FORNECIMENTO E INSTALAÇÃO. AF_10/2020</t>
  </si>
  <si>
    <t>ACOPLAMENTO RÍGIDO EM AÇO, CONEXÃO RANHURADA, DN 80 (3"), INSTALADO EM PRUMADAS - FORNECIMENTO E INSTALAÇÃO. AF_10/2020</t>
  </si>
  <si>
    <t>CURVA 45 GRAUS, EM AÇO, CONEXÃO RANHURADA, DN 50 (2"), INSTALADO EM PRUMADAS - FORNECIMENTO E INSTALAÇÃO. AF_10/2020</t>
  </si>
  <si>
    <t>CURVA 90 GRAUS, EM AÇO, CONEXÃO RANHURADA, DN 50 (2"), INSTALADO EM PRUMADAS - FORNECIMENTO E INSTALAÇÃO. AF_10/2020</t>
  </si>
  <si>
    <t>CURVA 45 GRAUS, EM AÇO, CONEXÃO RANHURADA, DN 65 (2 1/2"), INSTALADO EM PRUMADAS - FORNECIMENTO E INSTALAÇÃO. AF_10/2020</t>
  </si>
  <si>
    <t>CURVA 90 GRAUS, EM AÇO, CONEXÃO RANHURADA, DN 65 (2 1/2"), INSTALADO EM PRUMADAS - FORNECIMENTO E INSTALAÇÃO. AF_10/2020</t>
  </si>
  <si>
    <t>CURVA 45 GRAUS, EM AÇO, CONEXÃO RANHURADA, DN 80 (3), INSTALADO EM PRUMADAS - FORNECIMENTO E INSTALAÇÃO. AF_10/2020</t>
  </si>
  <si>
    <t>CURVA 90 GRAUS, EM AÇO, CONEXÃO RANHURADA, DN 80 (3"), INSTALADO EM PRUMADAS - FORNECIMENTO E INSTALAÇÃO. AF_10/2020</t>
  </si>
  <si>
    <t>TÊ, EM AÇO, CONEXÃO RANHURADA, DN 50 (2"), INSTALADO EM PRUMADAS - FORNECIMENTO E INSTALAÇÃO. AF_10/2020</t>
  </si>
  <si>
    <t>TÊ, EM AÇO, CONEXÃO RANHURADA, DN 65 (2 1/2"), INSTALADO EM PRUMADAS - FORNECIMENTO E INSTALAÇÃO. AF_10/2020</t>
  </si>
  <si>
    <t>TÊ, EM AÇO, CONEXÃO RANHURADA, DN 80 (3"), INSTALADO EM PRUMADAS - FORNECIMENTO E INSTALAÇÃO. AF_10/2020</t>
  </si>
  <si>
    <t>LUVA, EM AÇO, CONEXÃO SOLDADA, DN 50 (2"), INSTALADO EM PRUMADAS - FORNECIMENTO E INSTALAÇÃO. AF_10/2020</t>
  </si>
  <si>
    <t>LUVA COM REDUÇÃO, EM AÇO, CONEXÃO SOLDADA, DN 50 X 40 MM (2  X 1 1/2"), INSTALADO EM PRUMADAS - FORNECIMENTO E INSTALAÇÃO. AF_10/2020</t>
  </si>
  <si>
    <t>LUVA, EM AÇO, CONEXÃO SOLDADA, DN 65 (2 1/2"), INSTALADO EM PRUMADAS - FORNECIMENTO E INSTALAÇÃO. AF_10/2020</t>
  </si>
  <si>
    <t>LUVA COM REDUÇÃO, EM AÇO, CONEXÃO SOLDADA, DN 65 X 50 MM (2 1/2" X 2"), INSTALADO EM PRUMADAS - FORNECIMENTO E INSTALAÇÃO. AF_10/2020</t>
  </si>
  <si>
    <t>LUVA, EM AÇO, CONEXÃO SOLDADA, DN 80 (3"), INSTALADO EM PRUMADAS - FORNECIMENTO E INSTALAÇÃO. AF_10/2020</t>
  </si>
  <si>
    <t>LUVA COM REDUÇÃO, EM AÇO, CONEXÃO SOLDADA, DN 80 X 65 MM (3" X 2 1/2"), INSTALADO EM PRUMADAS - FORNECIMENTO E INSTALAÇÃO. AF_10/2020</t>
  </si>
  <si>
    <t>CURVA 45 GRAUS, EM AÇO, CONEXÃO SOLDADA, DN 50 (2"), INSTALADO EM PRUMADAS - FORNECIMENTO E INSTALAÇÃO. AF_10/2020</t>
  </si>
  <si>
    <t>CURVA 90 GRAUS, EM AÇO, CONEXÃO SOLDADA, DN 50 (2"), INSTALADO EM PRUMADAS - FORNECIMENTO E INSTALAÇÃO. AF_10/2020</t>
  </si>
  <si>
    <t>CURVA 45 GRAUS, EM AÇO, CONEXÃO SOLDADA, DN 65 (2 1/2"), INSTALADO EM PRUMADAS - FORNECIMENTO E INSTALAÇÃO. AF_10/2020</t>
  </si>
  <si>
    <t>CURVA 90 GRAUS, EM AÇO, CONEXÃO SOLDADA, DN 65 (2 1/2"), INSTALADO EM PRUMADAS - FORNECIMENTO E INSTALAÇÃO. AF_10/2020</t>
  </si>
  <si>
    <t>CURVA 45 GRAUS, EM AÇO, CONEXÃO SOLDADA, DN 80 (3"), INSTALADO EM PRUMADAS - FORNECIMENTO E INSTALAÇÃO. AF_10/2020</t>
  </si>
  <si>
    <t>CURVA 90 GRAUS, EM AÇO, CONEXÃO SOLDADA, DN 80 (3"), INSTALADO EM PRUMADAS - FORNECIMENTO E INSTALAÇÃO. AF_10/2020</t>
  </si>
  <si>
    <t>TÊ, EM AÇO, CONEXÃO SOLDADA, DN 50 (2"), INSTALADO EM PRUMADAS - FORNECIMENTO E INSTALAÇÃO. AF_10/2020</t>
  </si>
  <si>
    <t>TÊ, EM AÇO, CONEXÃO SOLDADA, DN 65 (2 1/2"), INSTALADO EM PRUMADAS - FORNECIMENTO E INSTALAÇÃO. AF_10/2020</t>
  </si>
  <si>
    <t>TÊ, EM AÇO, CONEXÃO SOLDADA, DN 80 (3"), INSTALADO EM PRUMADAS - FORNECIMENTO E INSTALAÇÃO. AF_10/2020</t>
  </si>
  <si>
    <t>LUVA, EM AÇO, CONEXÃO SOLDADA, DN 25 (1"), INSTALADO EM REDE DE ALIMENTAÇÃO PARA HIDRANTE - FORNECIMENTO E INSTALAÇÃO. AF_10/2020</t>
  </si>
  <si>
    <t>LUVA COM REDUÇÃO, EM AÇO, CONEXÃO SOLDADA, DN 25 X 20 MM (1  X 3/4"), INSTALADO EM REDE DE ALIMENTAÇÃO PARA HIDRANTE - FORNECIMENTO E INSTALAÇÃO. AF_10/2020</t>
  </si>
  <si>
    <t>LUVA, EM AÇO, CONEXÃO SOLDADA, DN 32 (1 1/4"), INSTALADO EM REDE DE ALIMENTAÇÃO PARA HIDRANTE - FORNECIMENTO E INSTALAÇÃO. AF_10/2020</t>
  </si>
  <si>
    <t>LUVA COM REDUÇÃO, EM AÇO, CONEXÃO SOLDADA, DN 32 X 25 MM (1 1/4"  X 1"), INSTALADO EM REDE DE ALIMENTAÇÃO PARA HIDRANTE - FORNECIMENTO E INSTALAÇÃO. AF_10/2020</t>
  </si>
  <si>
    <t>LUVA, EM AÇO, CONEXÃO SOLDADA, DN 40 (1 1/2"), INSTALADO EM REDE DE ALIMENTAÇÃO PARA HIDRANTE - FORNECIMENTO E INSTALAÇÃO. AF_10/2020</t>
  </si>
  <si>
    <t>LUVA COM REDUÇÃO, EM AÇO, CONEXÃO SOLDADA, DN 40  X 32 MM (1 1/2" X 1 1/4"), INSTALADO EM REDE DE ALIMENTAÇÃO PARA HIDRANTE - FORNECIMENTO E INSTALAÇÃO. AF_10/2020</t>
  </si>
  <si>
    <t>LUVA, EM AÇO, CONEXÃO SOLDADA, DN 50 (2"), INSTALADO EM REDE DE ALIMENTAÇÃO PARA HIDRANTE - FORNECIMENTO E INSTALAÇÃO. AF_10/2020</t>
  </si>
  <si>
    <t>LUVA COM REDUÇÃO, EM AÇO, CONEXÃO SOLDADA, DN 50 X 40 MM (2" X 1 1/2"), INSTALADO EM REDE DE ALIMENTAÇÃO PARA HIDRANTE - FORNECIMENTO E INSTALAÇÃO. AF_10/2020</t>
  </si>
  <si>
    <t>LUVA, EM AÇO, CONEXÃO SOLDADA, DN 65 (2 1/2"), INSTALADO EM REDE DE ALIMENTAÇÃO PARA HIDRANTE - FORNECIMENTO E INSTALAÇÃO. AF_10/2020</t>
  </si>
  <si>
    <t>LUVA COM REDUÇÃO, EM AÇO, CONEXÃO SOLDADA, DN 65 X 50 MM (2 1/2" X 2"), INSTALADO EM REDE DE ALIMENTAÇÃO PARA HIDRANTE - FORNECIMENTO E INSTALAÇÃO. AF_10/2020</t>
  </si>
  <si>
    <t>LUVA, EM AÇO, CONEXÃO SOLDADA, DN 80 (3"), INSTALADO EM REDE DE ALIMENTAÇÃO PARA HIDRANTE - FORNECIMENTO E INSTALAÇÃO. AF_10/2020</t>
  </si>
  <si>
    <t>LUVA COM REDUÇÃO, EM AÇO, CONEXÃO SOLDADA, DN 80 X 65 MM (3" X 2 1/2"), INSTALADO EM REDE DE ALIMENTAÇÃO PARA HIDRANTE - FORNECIMENTO E INSTALAÇÃO. AF_10/2020</t>
  </si>
  <si>
    <t>CURVA 45 GRAUS, EM AÇO, CONEXÃO SOLDADA, DN 25 (1"), INSTALADO EM REDE DE ALIMENTAÇÃO PARA HIDRANTE - FORNECIMENTO E INSTALAÇÃO. AF_10/2020</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</si>
  <si>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</si>
  <si>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</si>
  <si>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</si>
  <si>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</si>
  <si>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</si>
  <si>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</si>
  <si>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CURVA 90 GRAUS, EM AÇO, CONEXÃO SOLDADA, DN 50 (2"), INSTALADO EM REDE DE ALIMENTAÇÃO PARA HIDRANTE - FORNECIMENTO E INSTALAÇÃO. AF_10/2020</t>
  </si>
  <si>
    <t>CURVA 45 GRAUS, EM AÇO, CONEXÃO SOLDADA, DN 65 (2 1/2"), INSTALADO EM REDE DE ALIMENTAÇÃO PARA HIDRANTE - FORNECIMENTO E INSTALAÇÃO. AF_10/2020</t>
  </si>
  <si>
    <t>CURVA 90 GRAUS, EM AÇO, CONEXÃO SOLDADA, DN 65 (2 1/2"), INSTALADO EM REDE DE ALIMENTAÇÃO PARA HIDRANTE - FORNECIMENTO E INSTALAÇÃO. AF_10/2020</t>
  </si>
  <si>
    <t>CURVA 45 GRAUS, EM AÇO, CONEXÃO SOLDADA, DN 80 (3"), INSTALADO EM REDE DE ALIMENTAÇÃO PARA HIDRANTE - FORNECIMENTO E INSTALAÇÃO. AF_10/2020</t>
  </si>
  <si>
    <t>CURVA 90 GRAUS, EM AÇO, CONEXÃO SOLDADA, DN 80 (3"), INSTALADO EM REDE DE ALIMENTAÇÃO PARA HIDRANTE - FORNECIMENTO E INSTALAÇÃO. AF_10/2020</t>
  </si>
  <si>
    <t>TÊ, EM AÇO, CONEXÃO SOLDADA, DN 25 (1"), INSTALADO EM REDE DE ALIMENTAÇÃO PARA HIDRANTE - FORNECIMENTO E INSTALAÇÃO. AF_10/2020</t>
  </si>
  <si>
    <t>TÊ, EM AÇO, CONEXÃO SOLDADA, DN 32 (1 1/4"), INSTALADO EM REDE DE ALIMENTAÇÃO PARA HIDRANTE - FORNECIMENTO E INSTALAÇÃO. AF_10/2020</t>
  </si>
  <si>
    <t>TÊ, EM AÇO, CONEXÃO SOLDADA, DN 40 (1 1/2"), INSTALADO EM REDE DE ALIMENTAÇÃO PARA HIDRANTE - FORNECIMENTO E INSTALAÇÃO. AF_10/2020</t>
  </si>
  <si>
    <t>TÊ, EM AÇO, CONEXÃO SOLDADA, DN 50 (2"), INSTALADO EM REDE DE ALIMENTAÇÃO PARA HIDRANTE - FORNECIMENTO E INSTALAÇÃO. AF_10/2020</t>
  </si>
  <si>
    <t>TÊ, EM AÇO, CONEXÃO SOLDADA, DN 65 (2 1/2"), INSTALADO EM REDE DE ALIMENTAÇÃO PARA HIDRANTE - FORNECIMENTO E INSTALAÇÃO. AF_10/2020</t>
  </si>
  <si>
    <t>TÊ, EM AÇO, CONEXÃO SOLDADA, DN 80 (3"), INSTALADO EM REDE DE ALIMENTAÇÃO PARA HIDRANTE - FORNECIMENTO E INSTALAÇÃO. AF_10/2020</t>
  </si>
  <si>
    <t>LUVA, EM AÇO, CONEXÃO SOLDADA, DN 25 (1"), INSTALADO EM REDE DE ALIMENTAÇÃO PARA SPRINKLER - FORNECIMENTO E INSTALAÇÃO. AF_10/2020</t>
  </si>
  <si>
    <t>LUVA COM REDUÇÃO, EM AÇO, CONEXÃO SOLDADA, DN 25 X 20 MM (1" X 3/4"), INSTALADO EM REDE DE ALIMENTAÇÃO PARA SPRINKLER - FORNECIMENTO E INSTALAÇÃO. AF_10/2020</t>
  </si>
  <si>
    <t>LUVA, EM AÇO, CONEXÃO SOLDADA, DN 32 (1 1/4"), INSTALADO EM REDE DE ALIMENTAÇÃO PARA SPRINKLER - FORNECIMENTO E INSTALAÇÃO. AF_10/2020</t>
  </si>
  <si>
    <t>LUVA COM REDUÇÃO, EM AÇO, CONEXÃO SOLDADA, DN 32 X 25 MM (1 1/4"  X 1"), INSTALADO EM REDE DE ALIMENTAÇÃO PARA SPRINKLER - FORNECIMENTO E INSTALAÇÃO. AF_10/2020</t>
  </si>
  <si>
    <t>LUVA, EM AÇO, CONEXÃO SOLDADA, DN 40 (1 1/2"), INSTALADO EM REDE DE ALIMENTAÇÃO PARA SPRINKLER - FORNECIMENTO E INSTALAÇÃO. AF_10/2020</t>
  </si>
  <si>
    <t>LUVA COM REDUÇÃO, EM AÇO, CONEXÃO SOLDADA, DN 40  X 32 MM (1 1/2" X 1 1/4"), INSTALADO EM REDE DE ALIMENTAÇÃO PARA SPRINKLER - FORNECIMENTO E INSTALAÇÃO. AF_10/2020</t>
  </si>
  <si>
    <t>LUVA, EM AÇO, CONEXÃO SOLDADA, DN 50 (2"), INSTALADO EM REDE DE ALIMENTAÇÃO PARA SPRINKLER - FORNECIMENTO E INSTALAÇÃO. AF_10/2020</t>
  </si>
  <si>
    <t>LUVA COM REDUÇÃO, EM AÇO, CONEXÃO SOLDADA, DN 50 X 40 MM (2" X 1 1/2"), INSTALADO EM REDE DE ALIMENTAÇÃO PARA SPRINKLER - FORNECIMENTO E INSTALAÇÃO. AF_10/2020</t>
  </si>
  <si>
    <t>LUVA, EM AÇO, CONEXÃO SOLDADA, DN 65 (2 1/2"), INSTALADO EM REDE DE ALIMENTAÇÃO PARA SPRINKLER - FORNECIMENTO E INSTALAÇÃO. AF_10/2020</t>
  </si>
  <si>
    <t>LUVA COM REDUÇÃO, EM AÇO, CONEXÃO SOLDADA, DN 65 X 50 MM (2 1/2" X 2"), INSTALADO EM REDE DE ALIMENTAÇÃO PARA SPRINKLER - FORNECIMENTO E INSTALAÇÃO. AF_10/2020</t>
  </si>
  <si>
    <t>LUVA, EM AÇO, CONEXÃO SOLDADA, DN 80 (3"), INSTALADO EM REDE DE ALIMENTAÇÃO PARA SPRINKLER - FORNECIMENTO E INSTALAÇÃO. AF_10/2020</t>
  </si>
  <si>
    <t>LUVA COM REDUÇÃO, EM AÇO, CONEXÃO SOLDADA, DN 80 X 65 MM (3" X 2 1/2"), INSTALADO EM REDE DE ALIMENTAÇÃO PARA SPRINKLER - FORNECIMENTO E INSTALAÇÃO. AF_10/2020</t>
  </si>
  <si>
    <t>CURVA 45 GRAUS, EM AÇO, CONEXÃO SOLDADA, DN 25 (1"), INSTALADO EM REDE DE ALIMENTAÇÃO PARA SPRINKLER - FORNECIMENTO E INSTALAÇÃO. AF_10/2020</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</si>
  <si>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</si>
  <si>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</si>
  <si>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</si>
  <si>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</si>
  <si>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</si>
  <si>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</si>
  <si>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CURVA 90 GRAUS, EM AÇO, CONEXÃO SOLDADA, DN 50 (2"), INSTALADO EM REDE DE ALIMENTAÇÃO PARA SPRINKLER - FORNECIMENTO E INSTALAÇÃO. AF_10/2020</t>
  </si>
  <si>
    <t>CURVA 45 GRAUS, EM AÇO, CONEXÃO SOLDADA, DN 65 (2 1/2"), INSTALADO EM REDE DE ALIMENTAÇÃO PARA SPRINKLER - FORNECIMENTO E INSTALAÇÃO. AF_10/2020</t>
  </si>
  <si>
    <t>CURVA 90 GRAUS, EM AÇO, CONEXÃO SOLDADA, DN 65 (2 1/2"), INSTALADO EM REDE DE ALIMENTAÇÃO PARA SPRINKLER - FORNECIMENTO E INSTALAÇÃO. AF_10/2020</t>
  </si>
  <si>
    <t>CURVA 45 GRAUS, EM AÇO, CONEXÃO SOLDADA, DN 80 (3"), INSTALADO EM REDE DE ALIMENTAÇÃO PARA SPRINKLER - FORNECIMENTO E INSTALAÇÃO. AF_10/2020</t>
  </si>
  <si>
    <t>CURVA 90 GRAUS, EM AÇO, CONEXÃO SOLDADA, DN 80 (3"), INSTALADO EM REDE DE ALIMENTAÇÃO PARA SPRINKLER - FORNECIMENTO E INSTALAÇÃO. AF_10/2020</t>
  </si>
  <si>
    <t>TÊ, EM AÇO, CONEXÃO SOLDADA, DN 25 (1"), INSTALADO EM REDE DE ALIMENTAÇÃO PARA SPRINKLER - FORNECIMENTO E INSTALAÇÃO. AF_10/2020</t>
  </si>
  <si>
    <t>TÊ, EM AÇO, CONEXÃO SOLDADA, DN 32 (1 1/4"), INSTALADO EM REDE DE ALIMENTAÇÃO PARA SPRINKLER - FORNECIMENTO E INSTALAÇÃO. AF_10/2020</t>
  </si>
  <si>
    <t>TÊ, EM AÇO, CONEXÃO SOLDADA, DN 40 (1 1/2"), INSTALADO EM REDE DE ALIMENTAÇÃO PARA SPRINKLER - FORNECIMENTO E INSTALAÇÃO. AF_10/2020</t>
  </si>
  <si>
    <t>TÊ, EM AÇO, CONEXÃO SOLDADA, DN 50 (2"), INSTALADO EM REDE DE ALIMENTAÇÃO PARA SPRINKLER - FORNECIMENTO E INSTALAÇÃO. AF_10/2020</t>
  </si>
  <si>
    <t>TÊ, EM AÇO, CONEXÃO SOLDADA, DN 65 (2 1/2"), INSTALADO EM REDE DE ALIMENTAÇÃO PARA SPRINKLER - FORNECIMENTO E INSTALAÇÃO. AF_10/2020</t>
  </si>
  <si>
    <t>TÊ, EM AÇO, CONEXÃO SOLDADA, DN 80 (3"), INSTALADO EM REDE DE ALIMENTAÇÃO PARA SPRINKLER - FORNECIMENTO E INSTALAÇÃO. AF_10/2020</t>
  </si>
  <si>
    <t>LUVA, EM AÇO, CONEXÃO SOLDADA, DN 15 (1/2"), INSTALADO EM RAMAIS E SUB-RAMAIS DE GÁS - FORNECIMENTO E INSTALAÇÃO. AF_10/2020</t>
  </si>
  <si>
    <t>LUVA, EM AÇO, CONEXÃO SOLDADA, DN 20 (3/4"), INSTALADO EM RAMAIS E SUB-RAMAIS DE GÁS - FORNECIMENTO E INSTALAÇÃO. AF_10/2020</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</si>
  <si>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</si>
  <si>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</si>
  <si>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</si>
  <si>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CURVA 45 GRAUS, EM AÇO, CONEXÃO SOLDADA, DN 15 (1/2"), INSTALADO EM RAMAIS E SUB-RAMAIS DE GÁS - FORNECIMENTO E INSTALAÇÃO. AF_10/2020</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</si>
  <si>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</si>
  <si>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</si>
  <si>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</si>
  <si>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</si>
  <si>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</si>
  <si>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</si>
  <si>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</si>
  <si>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TÊ, EM AÇO, CONEXÃO SOLDADA, DN 25 (1"), INSTALADO EM RAMAIS E SUB-RAMAIS DE GÁS - FORNECIMENTO E INSTALAÇÃO. AF_10/2020</t>
  </si>
  <si>
    <t>CAIXA ENTERRADA HIDRÁULICA RETANGULAR, EM CONCRETO PRÉ-MOLDADO, DIMENSÕES INTERNAS: 0,3X0,3X0,3 M. AF_12/2020</t>
  </si>
  <si>
    <t>CAIXA ENTERRADA HIDRÁULICA RETANGULAR, EM CONCRETO PRÉ-MOLDADO, DIMENSÕES INTERNAS: 0,4X0,4X0,4 M. AF_12/2020</t>
  </si>
  <si>
    <t>CAIXA ENTERRADA HIDRÁULICA RETANGULAR, EM CONCRETO PRÉ-MOLDADO, DIMENSÕES INTERNAS: 0,6X0,6X0,5 M. AF_12/2020</t>
  </si>
  <si>
    <t>CAIXA ENTERRADA HIDRÁULICA RETANGULAR, EM CONCRETO PRÉ-MOLDADO, DIMENSÕES INTERNAS: 0,8X0,8X0,5 M. AF_12/2020</t>
  </si>
  <si>
    <t>CAIXA ENTERRADA HIDRÁULICA RETANGULAR EM ALVENARIA COM TIJOLOS CERÂMICOS MACIÇOS, DIMENSÕES INTERNAS: 0,3X0,3X0,3 M PARA REDE DE ESGOTO. AF_12/2020</t>
  </si>
  <si>
    <t>CAIXA ENTERRADA HIDRÁULICA RETANGULAR EM ALVENARIA COM TIJOLOS CERÂMICOS MACIÇOS, DIMENSÕES INTERNAS: 0,4X0,4X0,4 M PARA REDE DE ESGOTO. AF_12/2020</t>
  </si>
  <si>
    <t>CAIXA ENTERRADA HIDRÁULICA RETANGULAR EM ALVENARIA COM TIJOLOS CERÂMICOS MACIÇOS, DIMENSÕES INTERNAS: 0,6X0,6X0,6 M PARA REDE DE ESGOTO. AF_12/2020</t>
  </si>
  <si>
    <t>CAIXA ENTERRADA HIDRÁULICA RETANGULAR EM ALVENARIA COM TIJOLOS CERÂMICOS MACIÇOS, DIMENSÕES INTERNAS: 0,8X0,8X0,6 M PARA REDE DE ESGOTO. AF_12/2020</t>
  </si>
  <si>
    <t>CAIXA ENTERRADA HIDRÁULICA RETANGULAR EM ALVENARIA COM TIJOLOS CERÂMICOS MACIÇOS, DIMENSÕES INTERNAS: 1X1X0,6 M PARA REDE DE ESGOTO. AF_12/2020</t>
  </si>
  <si>
    <t>CAIXA ENTERRADA HIDRÁULICA RETANGULAR, EM ALVENARIA COM BLOCOS DE CONCRETO, DIMENSÕES INTERNAS: 0,4X0,4X0,4 M PARA REDE DE ESGOTO. AF_12/2020</t>
  </si>
  <si>
    <t>CAIXA ENTERRADA HIDRÁULICA RETANGULAR, EM ALVENARIA COM BLOCOS DE CONCRETO, DIMENSÕES INTERNAS: 0,6X0,6X0,6 M PARA REDE DE ESGOTO. AF_12/2020</t>
  </si>
  <si>
    <t>CAIXA ENTERRADA HIDRÁULICA RETANGULAR, EM ALVENARIA COM BLOCOS DE CONCRETO, DIMENSÕES INTERNAS: 0,8X0,8X0,6 M PARA REDE DE ESGOTO. AF_12/2020</t>
  </si>
  <si>
    <t>CAIXA ENTERRADA HIDRÁULICA RETANGULAR, EM ALVENARIA COM BLOCOS DE CONCRETO, DIMENSÕES INTERNAS: 1X1X0,6 M PARA REDE DE ESGOTO. AF_12/2020</t>
  </si>
  <si>
    <t>CAIXA DE GORDURA SIMPLES, CIRCULAR, EM CONCRETO PRÉ-MOLDADO, DIÂMETRO INTERNO = 0,4 M, ALTURA INTERNA = 0,4 M. AF_12/2020</t>
  </si>
  <si>
    <t>CAIXA DE GORDURA SIMPLES (CAPACIDADE: 36L), RETANGULAR, EM ALVENARIA COM TIJOLOS CERÂMICOS MACIÇOS, DIMENSÕES INTERNAS = 0,2X0,4 M, ALTURA INTERNA = 0,8 M. AF_12/2020</t>
  </si>
  <si>
    <t>CAIXA DE GORDURA DUPLA (CAPACIDADE: 126 L), RETANGULAR, EM ALVENARIA COM TIJOLOS CERÂMICOS MACIÇOS, DIMENSÕES INTERNAS = 0,4X0,7 M, ALTURA INTERNA = 0,8 M. AF_12/2020</t>
  </si>
  <si>
    <t>CAIXA DE GORDURA ESPECIAL (CAPACIDADE: 312 L - PARA ATÉ 146 PESSOAS SERVIDAS NO PICO), RETANGULAR, EM ALVENARIA COM TIJOLOS CERÂMICOS MACIÇOS, DIMENSÕES INTERNAS = 0,4X1,2 M, ALTURA INTERNA = 1 M. AF_12/2020</t>
  </si>
  <si>
    <t>CAIXA DE GORDURA SIMPLES (CAPACIDADE: 36 L), RETANGULAR, EM ALVENARIA COM BLOCOS DE CONCRETO, DIMENSÕES INTERNAS = 0,2X0,4 M, ALTURA INTERNA = 0,8 M. AF_12/2020</t>
  </si>
  <si>
    <t>CAIXA DE GORDURA DUPLA (CAPACIDADE: 126 L), RETANGULAR, EM ALVENARIA COM BLOCOS DE CONCRETO, DIMENSÕES INTERNAS = 0,4X0,7 M, ALTURA INTERNA = 0,8 M. AF_12/2020</t>
  </si>
  <si>
    <t>CAIXA ENTERRADA HIDRÁULICA RETANGULAR EM ALVENARIA COM TIJOLOS CERÂMICOS MACIÇOS, DIMENSÕES INTERNAS: 0,3X0,3X0,3 M PARA REDE DE DRENAGEM. AF_12/2020</t>
  </si>
  <si>
    <t>CAIXA ENTERRADA HIDRÁULICA RETANGULAR EM ALVENARIA COM TIJOLOS CERÂMICOS MACIÇOS, DIMENSÕES INTERNAS: 0,4X0,4X0,4 M PARA REDE DE DRENAGEM. AF_12/2020</t>
  </si>
  <si>
    <t>CAIXA ENTERRADA HIDRÁULICA RETANGULAR EM ALVENARIA COM TIJOLOS CERÂMICOS MACIÇOS, DIMENSÕES INTERNAS: 0,6X0,6X0,6 M PARA REDE DE DRENAGEM. AF_12/2020</t>
  </si>
  <si>
    <t>CAIXA ENTERRADA HIDRÁULICA RETANGULAR EM ALVENARIA COM TIJOLOS CERÂMICOS MACIÇOS, DIMENSÕES INTERNAS: 0,8X0,8X0,6 M PARA REDE DE DRENAGEM. AF_12/2020</t>
  </si>
  <si>
    <t>CAIXA ENTERRADA HIDRÁULICA RETANGULAR EM ALVENARIA COM TIJOLOS CERÂMICOS MACIÇOS, DIMENSÕES INTERNAS: 1X1X0,6 M PARA REDE DE DRENAGEM. AF_12/2020</t>
  </si>
  <si>
    <t>CAIXA ENTERRADA HIDRÁULICA RETANGULAR, EM ALVENARIA COM BLOCOS DE CONCRETO, DIMENSÕES INTERNAS: 0,4X0,4X0,4 M PARA REDE DE DRENAGEM. AF_12/2020</t>
  </si>
  <si>
    <t>CAIXA ENTERRADA HIDRÁULICA RETANGULAR, EM ALVENARIA COM BLOCOS DE CONCRETO, DIMENSÕES INTERNAS: 0,6X0,6X0,6 M PARA REDE DE DRENAGEM. AF_12/2020</t>
  </si>
  <si>
    <t>CAIXA ENTERRADA HIDRÁULICA RETANGULAR, EM ALVENARIA COM BLOCOS DE CONCRETO, DIMENSÕES INTERNAS: 0,8X0,8X0,6 M PARA REDE DE DRENAGEM. AF_12/2020</t>
  </si>
  <si>
    <t>CAIXA ENTERRADA HIDRÁULICA RETANGULAR, EM ALVENARIA COM BLOCOS DE CONCRETO, DIMENSÕES INTERNAS: 1X1X0,6 M PARA REDE DE DRENAGEM. AF_12/2020</t>
  </si>
  <si>
    <t>FURO EM CAIXA D'ÁGUA COM ESPESSURA DE 2 ATÉ 5 MM E DIÂMETRO DE 15 MM. AF_06/2021</t>
  </si>
  <si>
    <t>FURO EM CAIXA D'ÁGUA COM ESPESSURA DE 6 ATÉ 8 MM E DIÂMETRO DE 15 MM. AF_06/2021</t>
  </si>
  <si>
    <t>FURO EM CAIXA D'ÁGUA COM ESPESSURA DE 2 ATÉ 5 MM E DIÂMETRO DE 20 MM. AF_06/2021</t>
  </si>
  <si>
    <t>FURO EM CAIXA D'ÁGUA COM ESPESSURA DE 6 ATÉ 8 MM E DIÂMETRO DE 20 MM. AF_06/2021</t>
  </si>
  <si>
    <t>FURO EM CAIXA D'ÁGUA COM ESPESSURA DE 2 ATÉ 5 MM E DIÂMETRO DE 25 MM. AF_06/2021</t>
  </si>
  <si>
    <t>FURO EM CAIXA D'ÁGUA COM ESPESSURA DE 6 ATÉ 8 MM E DIÂMETRO DE 25 MM. AF_06/2021</t>
  </si>
  <si>
    <t>FURO EM CAIXA D'ÁGUA COM ESPESSURA DE 2 ATÉ 5 MM E DIÂMETRO DE 32 MM. AF_06/2021</t>
  </si>
  <si>
    <t>FURO EM CAIXA D'ÁGUA COM ESPESSURA DE 6 ATÉ 8 MM E DIÂMETRO DE 32 MM. AF_06/2021</t>
  </si>
  <si>
    <t>FURO EM CAIXA D'ÁGUA COM ESPESSURA DE 2 ATÉ 5 MM E DIÂMETRO DE 40 MM. AF_06/2021</t>
  </si>
  <si>
    <t>FURO EM CAIXA D'ÁGUA COM ESPESSURA DE 6 ATÉ 8 MM E DIÂMETRO DE 40 MM. AF_06/2021</t>
  </si>
  <si>
    <t>FURO EM CAIXA D'ÁGUA COM ESPESSURA DE 2 ATÉ 5 MM E DIÂMETRO DE 50 MM. AF_06/2021</t>
  </si>
  <si>
    <t>FURO EM CAIXA D'ÁGUA COM ESPESSURA DE 6 ATÉ 8 MM E DIÂMETRO DE 50 MM. AF_06/2021</t>
  </si>
  <si>
    <t>FURO EM CAIXA D'ÁGUA COM ESPESSURA DE 2 ATÉ 5 MM E DIÂMETRO DE 60 MM. AF_06/2021</t>
  </si>
  <si>
    <t>FURO EM CAIXA D'ÁGUA COM ESPESSURA DE 6 ATÉ 8 MM E DIÂMETRO DE 60 MM. AF_06/2021</t>
  </si>
  <si>
    <t>FURO EM CAIXA D'ÁGUA COM ESPESSURA DE 2 ATÉ 5 MM E DIÂMETRO DE 75 MM. AF_06/2021</t>
  </si>
  <si>
    <t>FURO EM CAIXA D'ÁGUA COM ESPESSURA DE 6 ATÉ 8 MM E DIÂMETRO DE 75 MM. AF_06/2021</t>
  </si>
  <si>
    <t>FURO EM CAIXA D'ÁGUA COM ESPESSURA DE 2 ATÉ 5 MM E DIÂMETRO DE 100 MM. AF_06/2021</t>
  </si>
  <si>
    <t>FURO EM CAIXA D'ÁGUA COM ESPESSURA DE 6 ATÉ 8 MM E DIÂMETRO DE 100 MM. AF_06/2021</t>
  </si>
  <si>
    <t>CAIXA D´ÁGUA EM POLIETILENO, 500 LITROS - FORNECIMENTO E INSTALAÇÃO. AF_06/2021</t>
  </si>
  <si>
    <t>CAIXA D´ÁGUA EM POLIETILENO, 750 LITROS - FORNECIMENTO E INSTALAÇÃO. AF_06/2021</t>
  </si>
  <si>
    <t>CAIXA D´ÁGUA EM POLIETILENO, 1000 LITROS - FORNECIMENTO E INSTALAÇÃO. AF_06/2021</t>
  </si>
  <si>
    <t>CAIXA D´ÁGUA EM POLIETILENO, 1500 LITROS - FORNECIMENTO E INSTALAÇÃO. AF_06/2021</t>
  </si>
  <si>
    <t>CAIXA D´ÁGUA EM POLIETILENO, 2000 LITROS - FORNECIMENTO E INSTALAÇÃO. AF_06/2021</t>
  </si>
  <si>
    <t>CAIXA D´ÁGUA EM POLIÉSTER REFORÇADO COM FIBRA DE VIDRO, 500 LITROS - FORNECIMENTO E INSTALAÇÃO. AF_06/2021</t>
  </si>
  <si>
    <t>CAIXA D´ÁGUA EM POLIÉSTER REFORÇADO COM FIBRA DE VIDRO, 1000 LITROS - FORNECIMENTO E INSTALAÇÃO. AF_06/2021</t>
  </si>
  <si>
    <t>CAIXA D´ÁGUA EM POLIÉSTER REFORÇADO COM FIBRA DE VIDRO, 1500 LITROS - FORNECIMENTO E INSTALAÇÃO. AF_06/2021</t>
  </si>
  <si>
    <t>CAIXA D´ÁGUA EM POLIÉSTER REFORÇADO COM FIBRA DE VIDRO, 2000 LITROS - FORNECIMENTO E INSTALAÇÃO. AF_06/2021</t>
  </si>
  <si>
    <t>CAIXA D´ÁGUA EM POLIÉSTER REFORÇADO COM FIBRA DE VIDRO, 5000 LITROS - FORNECIMENTO E INSTALAÇÃO. AF_06/2021</t>
  </si>
  <si>
    <t>CAIXA D´ÁGUA EM POLIÉSTER REFORÇADO COM FIBRA DE VIDRO, 10000 LITROS - FORNECIMENTO E INSTALAÇÃO. AF_06/2021</t>
  </si>
  <si>
    <t>CAIXA D´ÁGUA EM POLIETILENO, 500 LITROS (INCLUSOS TUBOS, CONEXÕES E TORNEIRA DE BÓIA) - FORNECIMENTO E INSTALAÇÃO. AF_06/2021</t>
  </si>
  <si>
    <t>CAIXA D´ÁGUA EM POLIETILENO, 1000 LITROS (INCLUSOS TUBOS, CONEXÕES E TORNEIRA DE BÓIA) - FORNECIMENTO E INSTALAÇÃO. AF_06/2021</t>
  </si>
  <si>
    <t>TANQUE DE LOUÇA BRANCA COM COLUNA, 30L OU EQUIVALENTE - FORNECIMENTO E INSTALAÇÃO. AF_01/2020</t>
  </si>
  <si>
    <t>TANQUE DE LOUÇA BRANCA SUSPENSO, 18L OU EQUIVALENTE - FORNECIMENTO E INSTALAÇÃO. AF_01/2020</t>
  </si>
  <si>
    <t>TANQUE DE MÁRMORE SINTÉTICO COM COLUNA, 22L OU EQUIVALENTE   FORNECIMENTO E INSTALAÇÃO. AF_01/2020</t>
  </si>
  <si>
    <t>TANQUE DE MÁRMORE SINTÉTICO SUSPENSO, 22L OU EQUIVALENTE - FORNECIMENTO E INSTALAÇÃO. AF_01/2020</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</si>
  <si>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</si>
  <si>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</si>
  <si>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</si>
  <si>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</si>
  <si>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</si>
  <si>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SIFÃO DO TIPO GARRAFA/COPO EM PVC 1.1/4  X 1.1/2 - FORNECIMENTO E INSTALAÇÃO. AF_01/2020</t>
  </si>
  <si>
    <t>SIFÃO DO TIPO FLEXÍVEL EM PVC 1  X 1.1/2  - FORNECIMENTO E INSTALAÇÃO. AF_01/2020</t>
  </si>
  <si>
    <t>ENGATE FLEXÍVEL EM PLÁSTICO BRANCO, 1/2 X 30CM - FORNECIMENTO E INSTALAÇÃO. AF_01/2020</t>
  </si>
  <si>
    <t>ENGATE FLEXÍVEL EM PLÁSTICO BRANCO, 1/2 X 40CM - FORNECIMENTO E INSTALAÇÃO. AF_01/2020</t>
  </si>
  <si>
    <t>ENGATE FLEXÍVEL EM INOX, 1/2  X 30CM - FORNECIMENTO E INSTALAÇÃO. AF_01/2020</t>
  </si>
  <si>
    <t>ENGATE FLEXÍVEL EM INOX, 1/2  X 40CM - FORNECIMENTO E INSTALAÇÃO. AF_01/2020</t>
  </si>
  <si>
    <t>VASO SANITÁRIO SIFONADO COM CAIXA ACOPLADA LOUÇA BRANCA - FORNECIMENTO E INSTALAÇÃO. AF_01/2020</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</si>
  <si>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</si>
  <si>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</si>
  <si>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</si>
  <si>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</si>
  <si>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</si>
  <si>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</si>
  <si>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</si>
  <si>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</si>
  <si>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COM COLUNA, 45 X 55CM OU EQUIVALENTE, PADRÃO MÉDIO - FORNECIMENTO E INSTALAÇÃO. AF_01/2020</t>
  </si>
  <si>
    <t>LAVATÓRIO LOUÇA BRANCA SUSPENSO, 29,5 X 39CM OU EQUIVALENTE, PADRÃO POPULAR - FORNECIMENTO E INSTALAÇÃO. AF_01/2020</t>
  </si>
  <si>
    <t>APARELHO MISTURADOR DE MESA PARA LAVATÓRIO, PADRÃO MÉDIO - FORNECIMENTO E INSTALAÇÃO. AF_01/2020</t>
  </si>
  <si>
    <t>TORNEIRA CROMADA DE MESA, 1/2 OU 3/4, PARA LAVATÓRIO, PADRÃO POPULAR - FORNECIMENTO E INSTALAÇÃO. AF_01/2020</t>
  </si>
  <si>
    <t>APARELHO MISTURADOR DE MESA PARA PIA DE COZINHA, PADRÃO MÉDIO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</si>
  <si>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</si>
  <si>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</si>
  <si>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</si>
  <si>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</si>
  <si>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</si>
  <si>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</si>
  <si>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</si>
  <si>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</si>
  <si>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</si>
  <si>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</si>
  <si>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</si>
  <si>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</si>
  <si>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</si>
  <si>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</si>
  <si>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</si>
  <si>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</si>
  <si>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</si>
  <si>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</si>
  <si>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</si>
  <si>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VASO SANITÁRIO SIFONADO COM CAIXA ACOPLADA LOUÇA BRANCA, INCLUSO ENGATE FLEXÍVEL EM PLÁSTICO BRANCO, 1/2  X 40CM - FORNECIMENTO E INSTALAÇÃO. AF_01/2020</t>
  </si>
  <si>
    <t>VASO SANITÁRIO SIFONADO COM CAIXA ACOPLADA LOUÇA BRANCA - PADRÃO MÉDIO, INCLUSO ENGATE FLEXÍVEL EM METAL CROMADO, 1/2  X 40CM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</si>
  <si>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</si>
  <si>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</si>
  <si>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</si>
  <si>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</si>
  <si>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</si>
  <si>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</si>
  <si>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</si>
  <si>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</si>
  <si>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</si>
  <si>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</si>
  <si>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</si>
  <si>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</si>
  <si>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</si>
  <si>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</si>
  <si>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MÁRMORE BRANCO 150 X 60 CM, COM CUBA DE EMBUTIR DE AÇO, VÁLVULA AMERICANA E SIFÃO TIPO GARRAFA EM METAL , ENGATE FLEXÍVEL 30 CM, TORNEIRA CROMADA, DE MESA, 1/2 OU 3/4, PARA PIA COZINHA, PADRÃO ALTO - FORNEC. E INSTALAÇÃO. AF_01/2020</t>
  </si>
  <si>
    <t>VASO SANITARIO SIFONADO CONVENCIONAL COM  LOUÇA BRANCA - FORNECIMENTO E INSTALAÇÃO. AF_01/2020</t>
  </si>
  <si>
    <t>VASO SANITARIO SIFONADO CONVENCIONAL PARA PCD SEM FURO FRONTAL COM  LOUÇA BRANCA SEM ASSENTO -  FORNECIMENTO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</si>
  <si>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</si>
  <si>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</si>
  <si>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</si>
  <si>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</si>
  <si>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</si>
  <si>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</si>
  <si>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</si>
  <si>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VASO SANITÁRIO INFANTIL LOUÇA BRANCA - FORNECIMENTO E INSTALACAO.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</si>
  <si>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</si>
  <si>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</si>
  <si>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</si>
  <si>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LAVATORIO, TIPO MONOCOMANDO. AF_01/2020</t>
  </si>
  <si>
    <t>TORNEIRA CROMADA DE MESA PARA LAVATÓRIO COM SENSOR DE PRESENCA. AF_01/2020</t>
  </si>
  <si>
    <t>MANOPLA E CANOPLA CROMADA  FORNECIMENTO E INSTALAÇÃO. AF_01/2020</t>
  </si>
  <si>
    <t>ACABAMENTO MONOCOMANDO PARA CHUVEIRO  FORNECIMENTO E INSTALAÇÃO. AF_01/2020</t>
  </si>
  <si>
    <t>MICTÓRIO SIFONADO LOUÇA BRANCA  PADRÃO MÉDIO  FORNECIMENTO E INSTALAÇÃO. AF_01/2020</t>
  </si>
  <si>
    <t>MICTÓRIO SIFONADO LOUÇA BRANCA PARA ENTRADA DE ÁGUA EMBUTIDA  PADRÃO ALTO  FORNECIMENTO E INSTALAÇÃO. AF_01/2020</t>
  </si>
  <si>
    <t>CHUVEIRO ELÉTRICO COMUM CORPO PLÁSTICO, TIPO DUCHA  FORNECIMENTO E INSTALAÇÃO.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</si>
  <si>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</si>
  <si>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</si>
  <si>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</si>
  <si>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</si>
  <si>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</si>
  <si>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</si>
  <si>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</si>
  <si>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</si>
  <si>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</si>
  <si>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</si>
  <si>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</si>
  <si>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</si>
  <si>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</si>
  <si>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PUXADOR PARA PCD, FIXADO NA PORTA - FORNECIMENTO E INSTALAÇÃO. AF_01/2020</t>
  </si>
  <si>
    <t>BANCO ARTICULADO, EM ACO INOX, PARA PCD, FIXADO NA PAREDE - FORNECIMENTO E INSTALAÇÃO. AF_01/2020</t>
  </si>
  <si>
    <t>VASO SANITÁRIO SIFONADO COM CAIXA ACOPLADA, LOUÇA BRANCA - PADRÃO ALTO - FORNECIMENTO E INSTALAÇÃO. AF_01/2020</t>
  </si>
  <si>
    <t>CAIXA DE GORDURA ESPECIAL (CAPACIDADE: 312 L - PARA ATÉ 146 PESSOAS SERVIDAS NO PICO), RETANGULAR, EM ALVENARIA COM BLOCOS DE CONCRETO, DIMENSÕES INTERNAS = 0,4X1,2 M, ALTURA INTERNA = 1 M. AF_12/2020</t>
  </si>
  <si>
    <t>CAIXA DE GORDURA PEQUENA (CAPACIDADE: 19 L), CIRCULAR, EM PVC, DIÂMETRO INTERNO= 0,3 M. AF_12/2020</t>
  </si>
  <si>
    <t>CAIXA DE INSPEÇÃO PARA ATERRAMENTO, CIRCULAR, EM POLIETILENO, DIÂMETRO INTERNO = 0,3 M. AF_12/2020</t>
  </si>
  <si>
    <t>TIL (TUBO DE INSPEÇÃO E LIMPEZA) CONDOMINIAL PARA ESGOTO, EM PVC, DN 100 X 100 MM. AF_12/2020</t>
  </si>
  <si>
    <t>TAMPA CIRCULAR PARA ESGOTO E DRENAGEM, EM FERRO FUNDIDO, DIÂMETRO INTERNO = 0,6 M. AF_12/2020</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</si>
  <si>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</si>
  <si>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</si>
  <si>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REGISTRO DE PRESSÃO BRUTO, LATÃO, ROSCÁVEL, 1/2" - FORNECIMENTO E INSTALAÇÃO. AF_08/2021</t>
  </si>
  <si>
    <t>REGISTRO DE PRESSÃO BRUTO, LATÃO,  ROSCÁVEL, 3/4'' - FORNECIMENTO E INSTALAÇÃO. AF_08/2021</t>
  </si>
  <si>
    <t>REGISTRO DE GAVETA BRUTO, LATÃO, ROSCÁVEL, 1/2" - FORNECIMENTO E INSTALAÇÃO. AF_08/2021</t>
  </si>
  <si>
    <t>REGISTRO DE GAVETA BRUTO, LATÃO, ROSCÁVEL, 3/4" - FORNECIMENTO E INSTALAÇÃO. AF_08/2021</t>
  </si>
  <si>
    <t>MISTURADOR MONOCOMANDO PARA CHUVEIRO, BASE BRUTA E ACABAMENTO CROMADO - FORNECIMENTO E INSTALAÇÃO. AF_08/2021</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</si>
  <si>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</si>
  <si>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</si>
  <si>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</si>
  <si>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</si>
  <si>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</si>
  <si>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 FORNECIMENTO E INSTALAÇÃO. AF_08/2021</t>
  </si>
  <si>
    <t>REGISTRO DE PRESSÃO BRUTO, LATÃO, ROSCÁVEL, 3/4", COM ACABAMENTO E CANOPLA CROMADOS - FORNECIMENTO E INSTALAÇÃO. AF_08/2021</t>
  </si>
  <si>
    <t>REGISTRO DE GAVETA BRUTO, LATÃO, ROSCÁVEL, 1/2", COM ACABAMENTO E CANOPLA CROMADOS - FORNECIMENTO E INSTALAÇÃO. AF_08/2021</t>
  </si>
  <si>
    <t>REGISTRO DE GAVETA BRUTO, LATÃO, ROSCÁVEL, 3/4", COM ACABAMENTO E CANOPLA CROMADOS - FORNECIMENTO E INSTALAÇÃO. AF_08/2021</t>
  </si>
  <si>
    <t>REGISTRO DE ESFERA, PVC, ROSCÁVEL, COM VOLANTE, 3/4" - FORNECIMENTO E INSTALAÇÃO. AF_08/2021</t>
  </si>
  <si>
    <t>REGISTRO DE ESFERA, PVC, SOLDÁVEL, COM VOLANTE, DN  25 MM - FORNECIMENTO E INSTALAÇÃO. AF_08/2021</t>
  </si>
  <si>
    <t>REGISTRO DE ESFERA, PVC, SOLDÁVEL, COM VOLANTE, DN  32 MM - FORNECIMENTO E INSTALAÇÃO. AF_08/2021</t>
  </si>
  <si>
    <t>REGISTRO DE ESFERA, PVC, SOLDÁVEL, COM VOLANTE, DN  40 MM - FORNECIMENTO E INSTALAÇÃO. AF_08/2021</t>
  </si>
  <si>
    <t>REGISTRO DE ESFERA, PVC, SOLDÁVEL, COM VOLANTE, DN  50 MM - FORNECIMENTO E INSTALAÇÃO. AF_08/2021</t>
  </si>
  <si>
    <t>REGISTRO DE ESFERA, PVC, SOLDÁVEL, COM VOLANTE, DN  60 MM - FORNECIMENTO E INSTALAÇÃO. AF_08/2021</t>
  </si>
  <si>
    <t>REGISTRO DE GAVETA BRUTO, LATÃO, ROSCÁVEL, 1" - FORNECIMENTO E INSTALAÇÃO. AF_08/2021</t>
  </si>
  <si>
    <t>REGISTRO DE GAVETA BRUTO, LATÃO, ROSCÁVEL, 1 1/4" - FORNECIMENTO E INSTALAÇÃO. AF_08/2021</t>
  </si>
  <si>
    <t>REGISTRO DE GAVETA BRUTO, LATÃO, ROSCÁVEL, 1 1/2" - FORNECIMENTO E INSTALAÇÃO. AF_08/2021</t>
  </si>
  <si>
    <t>REGISTRO DE GAVETA BRUTO, LATÃO, ROSCÁVEL, 2" - FORNECIMENTO E INSTALAÇÃO. AF_08/2021</t>
  </si>
  <si>
    <t>REGISTRO DE GAVETA BRUTO, LATÃO, ROSCÁVEL, 2 1/2" - FORNECIMENTO E INSTALAÇÃO. AF_08/2021</t>
  </si>
  <si>
    <t>REGISTRO DE GAVETA BRUTO, LATÃO, ROSCÁVEL, 3" - FORNECIMENTO E INSTALAÇÃO. AF_08/2021</t>
  </si>
  <si>
    <t>REGISTRO DE GAVETA BRUTO, LATÃO, ROSCÁVEL, 4" - FORNECIMENTO E INSTALAÇÃO. AF_08/2021</t>
  </si>
  <si>
    <t>REGISTRO DE GAVETA BRUTO, LATÃO, ROSCÁVEL, 1", COM ACABAMENTO E CANOPLA CROMADOS - FORNECIMENTO E INSTALAÇÃO. AF_08/2021</t>
  </si>
  <si>
    <t>REGISTRO DE GAVETA BRUTO, LATÃO, ROSCÁVEL, 1 1/4", COM ACABAMENTO E CANOPLA CROMADOS - FORNECIMENTO E INSTALAÇÃO. AF_08/2021</t>
  </si>
  <si>
    <t>REGISTRO DE GAVETA BRUTO, LATÃO, ROSCÁVEL, 1 1/2", COM ACABAMENTO E CANOPLA CROMADOS - FORNECIMENTO E INSTALAÇÃO. AF_08/2021</t>
  </si>
  <si>
    <t>TORNEIRA DE BOIA PARA CAIXA D'ÁGUA, ROSCÁVEL, 1/2" - FORNECIMENTO E INSTALAÇÃO. AF_08/2021</t>
  </si>
  <si>
    <t>TORNEIRA DE BOIA PARA CAIXA D'ÁGUA, ROSCÁVEL, 3/4" - FORNECIMENTO E INSTALAÇÃO. AF_08/2021</t>
  </si>
  <si>
    <t>TORNEIRA DE BOIA PARA CAIXA D'ÁGUA, ROSCÁVEL, 1" - FORNECIMENTO E INSTALAÇÃO. AF_08/2021</t>
  </si>
  <si>
    <t>TORNEIRA DE BOIA PARA CAIXA D'ÁGUA, ROSCÁVEL, 1 1/4" - FORNECIMENTO E INSTALAÇÃO. AF_08/2021</t>
  </si>
  <si>
    <t>TORNEIRA DE BOIA PARA CAIXA D'ÁGUA, ROSCÁVEL, 1 1/2" - FORNECIMENTO E INSTALAÇÃO. AF_08/2021</t>
  </si>
  <si>
    <t>TORNEIRA DE BOIA PARA CAIXA D'ÁGUA, ROSCÁVEL, 2" - FORNECIMENTO E INSTALAÇÃO. AF_08/2021</t>
  </si>
  <si>
    <t>VÁLVULA DE ESFERA BRUTA, BRONZE, ROSCÁVEL, 1/2" - FORNECIMENTO E INSTALAÇÃO. AF_08/2021</t>
  </si>
  <si>
    <t>VÁLVULA DE ESFERA BRUTA, BRONZE, ROSCÁVEL, 3/4'' - FORNECIMENTO E INSTALAÇÃO. AF_08/2021</t>
  </si>
  <si>
    <t>VÁLVULA DE ESFERA BRUTA, BRONZE, ROSCÁVEL, 1'' - FORNECIMENTO E INSTALAÇÃO. AF_08/2021</t>
  </si>
  <si>
    <t>VÁLVULA DE ESFERA BRUTA, BRONZE, ROSCÁVEL, 1 1/4'' - FORNECIMENTO E INSTALAÇÃO. AF_08/2021</t>
  </si>
  <si>
    <t>VÁLVULA DE ESFERA BRUTA, BRONZE, ROSCÁVEL, 1 1/2'' - FORNECIMENTO E INSTALAÇÃO. AF_08/2021</t>
  </si>
  <si>
    <t>VÁLVULA DE ESFERA BRUTA, BRONZE, ROSCÁVEL, 2'' - FORNECIMENTO E INSTALAÇÃO. AF_08/2021</t>
  </si>
  <si>
    <t>VÁLVULA DE RETENÇÃO HORIZONTAL, DE BRONZE, ROSCÁVEL, 3/4" - FORNECIMENTO E INSTALAÇÃO. AF_08/2021</t>
  </si>
  <si>
    <t>VÁLVULA DE RETENÇÃO HORIZONTAL, DE BRONZE, ROSCÁVEL, 1" - FORNECIMENTO E INSTALAÇÃO. AF_08/2021</t>
  </si>
  <si>
    <t>VÁLVULA DE RETENÇÃO HORIZONTAL, DE BRONZE, ROSCÁVEL, 1 1/4" - FORNECIMENTO E INSTALAÇÃO. AF_08/2021</t>
  </si>
  <si>
    <t>VÁLVULA DE RETENÇÃO HORIZONTAL, DE BRONZE, ROSCÁVEL, 1 1/2"  - FORNECIMENTO E INSTALAÇÃO. AF_08/2021</t>
  </si>
  <si>
    <t>VÁLVULA DE RETENÇÃO HORIZONTAL, DE BRONZE, ROSCÁVEL, 2"  - FORNECIMENTO E INSTALAÇÃO. AF_08/2021</t>
  </si>
  <si>
    <t>VÁLVULA DE RETENÇÃO HORIZONTAL, DE BRONZE, ROSCÁVEL, 2 1/2" - FORNECIMENTO E INSTALAÇÃO. AF_08/2021</t>
  </si>
  <si>
    <t>VÁLVULA DE RETENÇÃO HORIZONTAL, DE BRONZE, ROSCÁVEL, 3" - FORNECIMENTO E INSTALAÇÃO. AF_08/2021</t>
  </si>
  <si>
    <t>VÁLVULA DE RETENÇÃO HORIZONTAL, DE BRONZE, ROSCÁVEL, 4" - FORNECIMENTO E INSTALAÇÃO. AF_08/2021</t>
  </si>
  <si>
    <t>VÁLVULA DE RETENÇÃO VERTICAL, DE BRONZE, ROSCÁVEL, 1/2" - FORNECIMENTO E INSTALAÇÃO. AF_08/2021</t>
  </si>
  <si>
    <t>VÁLVULA DE RETENÇÃO VERTICAL, DE BRONZE, ROSCÁVEL, 3/4" - FORNECIMENTO E INSTALAÇÃO. AF_08/2021</t>
  </si>
  <si>
    <t>VÁLVULA DE RETENÇÃO VERTICAL, DE BRONZE, ROSCÁVEL, 1" - FORNECIMENTO E INSTALAÇÃO. AF_08/2021</t>
  </si>
  <si>
    <t>VÁLVULA DE RETENÇÃO VERTICAL, DE BRONZE, ROSCÁVEL, 1 1/4" - FORNECIMENTO E INSTALAÇÃO. AF_08/2021</t>
  </si>
  <si>
    <t>VÁLVULA DE RETENÇÃO VERTICAL, DE BRONZE, ROSCÁVEL, 1 1/2" - FORNECIMENTO E INSTALAÇÃO. AF_08/2021</t>
  </si>
  <si>
    <t>VÁLVULA DE RETENÇÃO VERTICAL, DE BRONZE, ROSCÁVEL, 2" - FORNECIMENTO E INSTALAÇÃO. AF_08/2021</t>
  </si>
  <si>
    <t>VÁLVULA DE RETENÇÃO VERTICAL, DE BRONZE, ROSCÁVEL, 3" - FORNECIMENTO E INSTALAÇÃO. AF_08/2021</t>
  </si>
  <si>
    <t>VÁLVULA DE RETENÇÃO VERTICAL, DE BRONZE, ROSCÁVEL, 4" - FORNECIMENTO E INSTALAÇÃO. AF_08/2021</t>
  </si>
  <si>
    <t>VÁLVULA DE DESCARGA METÁLICA, BASE 1 1/2", ACABAMENTO METALICO CROMADO - FORNECIMENTO E INSTALAÇÃO. AF_08/2021</t>
  </si>
  <si>
    <t>VÁLVULA DE RETENÇÃO HORIZONTAL, DE BRONZE, ROSCÁVEL, 1/2" - FORNECIMENTO E INSTALAÇÃO. AF_08/2021</t>
  </si>
  <si>
    <t>VÁLVULA DE RETENÇÃO VERTICAL, DE BRONZE, ROSCÁVEL, 2 1/2" - FORNECIMENTO E INSTALAÇÃO. AF_08/2021</t>
  </si>
  <si>
    <t>VÁLVULA DE RETENÇÃO, DE BRONZE, PÉ COM CRIVOS, ROSCÁVEL, 3/4" - FORNECIMENTO E INSTALAÇÃO. AF_08/2021</t>
  </si>
  <si>
    <t>VÁLVULA DE RETENÇÃO, DE BRONZE, PÉ COM CRIVOS, ROSCÁVEL, 1" - FORNECIMENTO E INSTALAÇÃO. AF_08/2021</t>
  </si>
  <si>
    <t>VÁLVULA DE RETENÇÃO, DE BRONZE, PÉ COM CRIVOS, ROSCÁVEL, 1 1/4" - FORNECIMENTO E INSTALAÇÃO. AF_08/2021</t>
  </si>
  <si>
    <t>VÁLVULA DE RETENÇÃO, DE BRONZE, PÉ COM CRIVOS, ROSCÁVEL, 1 1/2" - FORNECIMENTO E INSTALAÇÃO. AF_08/2021</t>
  </si>
  <si>
    <t>VÁLVULA DE RETENÇÃO, DE BRONZE, PÉ COM CRIVOS, ROSCÁVEL, 2" - FORNECIMENTO E INSTALAÇÃO. AF_08/2021</t>
  </si>
  <si>
    <t>VÁLVULA DE RETENÇÃO, DE BRONZE, PÉ COM CRIVOS, ROSCÁVEL, 2 1/2" - FORNECIMENTO E INSTALAÇÃO. AF_08/2021</t>
  </si>
  <si>
    <t>VÁLVULA DE RETENÇÃO, DE BRONZE, PÉ COM CRIVOS, ROSCÁVEL, 3" - FORNECIMENTO E INSTALAÇÃO. AF_08/2021</t>
  </si>
  <si>
    <t>VÁLVULA DE RETENÇÃO, DE BRONZE, PÉ COM CRIVOS, ROSCÁVEL, 4" - FORNECIMENTO E INSTALAÇÃO. AF_08/2021</t>
  </si>
  <si>
    <t>VÁLVULA DE DESCARGA METÁLICA, BASE 1 1/4", ACABAMENTO METALICO CROMADO - FORNECIMENTO E INSTALAÇÃO. AF_08/2021</t>
  </si>
  <si>
    <t>REGISTRO OU VÁLVULA GLOBO ANGULAR EM LATÃO, PARA HIDRANTES EM INSTALAÇÃO PREDIAL DE INCÊNDIO, 45 GRAUS, 2 1/2" - FORNECIMENTO E INSTALAÇÃO. AF_08/2021</t>
  </si>
  <si>
    <t>REGISTRO OU REGULADOR DE GÁS DE COZINHA - FORNECIMENTO E INSTALAÇÃO. AF_08/2021</t>
  </si>
  <si>
    <t>REGISTRO DE ESFERA, PVC, ROSCÁVEL, COM VOLANTE, 1/2" - FORNECIMENTO E INSTALAÇÃO. AF_08/2021</t>
  </si>
  <si>
    <t>REGISTRO DE ESFERA, PVC, ROSCÁVEL, COM VOLANTE, 1" - FORNECIMENTO E INSTALAÇÃO. AF_08/2021</t>
  </si>
  <si>
    <t>REGISTRO DE ESFERA, PVC, ROSCÁVEL, COM VOLANTE, 1 1/4" - FORNECIMENTO E INSTALAÇÃO. AF_08/2021</t>
  </si>
  <si>
    <t>REGISTRO DE ESFERA, PVC, ROSCÁVEL, COM VOLANTE, 1 1/2" - FORNECIMENTO E INSTALAÇÃO. AF_08/2021</t>
  </si>
  <si>
    <t>REGISTRO DE ESFERA, PVC, ROSCÁVEL, COM VOLANTE, 2" - FORNECIMENTO E INSTALAÇÃO. AF_08/2021</t>
  </si>
  <si>
    <t>REGISTRO DE ESFERA, PVC, ROSCÁVEL, COM BORBOLETA, 1/2" - FORNECIMENTO E INSTALAÇÃO. AF_08/2021</t>
  </si>
  <si>
    <t>REGISTRO DE ESFERA, PVC, ROSCÁVEL, COM BORBOLETA, 3/4" - FORNECIMENTO E INSTALAÇÃO. AF_08/2021</t>
  </si>
  <si>
    <t>REGISTRO DE ESFERA, PVC, ROSCÁVEL, COM CABEÇA QUADRADA, 1/2" - FORNECIMENTO E INSTALAÇÃO. AF_08/2021</t>
  </si>
  <si>
    <t>REGISTRO DE ESFERA, PVC, ROSCÁVEL, COM CABEÇA QUADRADA, 3/4" - FORNECIMENTO E INSTALAÇÃO. AF_08/2021</t>
  </si>
  <si>
    <t>REGISTRO DE PRESSÃO, PVC, ROSCÁVEL, VOLANTE SIMPLES, 1/2" - FORNECIMENTO E INSTALAÇÃO. AF_08/2021</t>
  </si>
  <si>
    <t>REGISTRO DE PRESSÃO, PVC, ROSCÁVEL, VOLANTE SIMPLES, 3/4" - FORNECIMENTO E INSTALAÇÃO. AF_08/2021</t>
  </si>
  <si>
    <t>REGISTRO DE ESFERA, PVC, SOLDÁVEL, COM VOLANTE, DN  20 MM - FORNECIMENTO E INSTALAÇÃO. AF_08/2021</t>
  </si>
  <si>
    <t>REGISTRO DE PRESSÃO, PVC, SOLDÁVEL, VOLANTE SIMPLES, DN  20 MM - FORNECIMENTO E INSTALAÇÃO. AF_08/2021</t>
  </si>
  <si>
    <t>REGISTRO DE PRESSÃO, PVC, SOLDÁVEL, VOLANTE SIMPLES, DN  25 MM - FORNECIMENTO E INSTALAÇÃO. AF_08/2021</t>
  </si>
  <si>
    <t>SUBSTITUIÇÃO DE REGISTRO OU VÁLVULA, ROSCÁVEL, DN  20 MM. AF_08/2021</t>
  </si>
  <si>
    <t>SUBSTITUIÇÃO DE REGISTRO OU VÁLVULA, ROSCÁVEL, DN  25 MM. AF_08/2021</t>
  </si>
  <si>
    <t>SUBSTITUIÇÃO DE REGISTRO OU VÁLVULA, ROSCÁVEL, DN  32 MM. AF_08/2021</t>
  </si>
  <si>
    <t>KIT CAVALETE PARA MEDIÇÃO DE ÁGUA - ENTRADA PRINCIPAL, EM PVC SOLDÁVEL DN 20 (½")   FORNECIMENTO E INSTALAÇÃO (EXCLUSIVE HIDRÔMETRO). AF_11/2016</t>
  </si>
  <si>
    <t>KIT CAVALETE PARA MEDIÇÃO DE ÁGUA - ENTRADA PRINCIPAL, EM AÇO GALVANIZADO DN 25 (1 )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</si>
  <si>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</si>
  <si>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</si>
  <si>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</si>
  <si>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</si>
  <si>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</si>
  <si>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</si>
  <si>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</si>
  <si>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</si>
  <si>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</si>
  <si>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</si>
  <si>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</si>
  <si>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</si>
  <si>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KIT CAVALETE PARA MEDIÇÃO DE ÁGUA - ENTRADA INDIVIDUALIZADA, EM PVC DN 25 (¾), PARA 1 MEDIDOR  FORNECIMENTO E INSTALAÇÃO (EXCLUSIVE HIDRÔMETRO). AF_11/2016</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</si>
  <si>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</si>
  <si>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</si>
  <si>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</si>
  <si>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</si>
  <si>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</si>
  <si>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</si>
  <si>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</si>
  <si>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</si>
  <si>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</si>
  <si>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</si>
  <si>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</si>
  <si>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</si>
  <si>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</si>
  <si>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</si>
  <si>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</si>
  <si>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</si>
  <si>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</si>
  <si>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</si>
  <si>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</si>
  <si>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SUPORTE PARA ATÉ 3 TUBOS HORIZONTAIS, ESPAÇADO A CADA 1 M, EM PERFILADO DE SEÇÃO 38X76 MM, POR METRO DE TUBULAÇÃO FIXADA. AF_05/2015</t>
  </si>
  <si>
    <t>SUPORTE PARA MAIS DE 3 TUBOS HORIZONTAIS, ESPAÇADO A CADA 1 M, EM PERFILADO DE SEÇÃO 38X76 MM, POR METRO DE TUBULAÇÃO FIXADA. AF_05/2015</t>
  </si>
  <si>
    <t>SUPORTE PARA ATÉ 3 TUBOS VERTICAIS, ESPAÇADO A CADA 3 M, EM PERFILADO DE SEÇÃO 38X38 MM, POR METRO DE TUBULAÇÃO FIXADA. AF_05/2015</t>
  </si>
  <si>
    <t>SUPORTE PARA MAIS DE 3 TUBOS VERTICAIS, ESPAÇADO A CADA 3 M, EM PERFILADO DE SEÇÃO 38X38 MM, POR METRO DE TUBULAÇÃO FIXADA.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</si>
  <si>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</si>
  <si>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</si>
  <si>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</si>
  <si>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</si>
  <si>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</si>
  <si>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</si>
  <si>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</si>
  <si>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</si>
  <si>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</si>
  <si>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</si>
  <si>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</si>
  <si>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</si>
  <si>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</si>
  <si>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</si>
  <si>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</si>
  <si>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</si>
  <si>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</si>
  <si>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</si>
  <si>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</si>
  <si>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</si>
  <si>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</si>
  <si>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</si>
  <si>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</si>
  <si>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</si>
  <si>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</si>
  <si>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</si>
  <si>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</si>
  <si>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</si>
  <si>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</si>
  <si>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</si>
  <si>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</si>
  <si>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</si>
  <si>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</si>
  <si>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</si>
  <si>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</si>
  <si>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</si>
  <si>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</si>
  <si>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</si>
  <si>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SUPORTE PARA DUTO EM CHAPA GALVANIZADA BITOLA 26, ESPAÇADO A CADA 1 M, EM PERFILADO DE SEÇÃO 38X76 MM, POR ÁREA DE DUTO FIXADO. AF_07/2017</t>
  </si>
  <si>
    <t>SUPORTE PARA DUTO EM CHAPA GALVANIZADA BITOLA 24, ESPAÇADO A CADA 1 M, EM PERFILADO DE SEÇÃO 38X76 MM, POR ÁREA DE DUTO FIXADO. AF_07/2017</t>
  </si>
  <si>
    <t>SUPORTE PARA DUTO EM CHAPA GALVANIZADA BITOLA 22, ESPAÇADO A CADA 1 M, EM PERFILADO DE SEÇÃO 38X76 MM, POR ÁREA DE DUTO FIXADO. AF_07/2017</t>
  </si>
  <si>
    <t>SUPORTE PARA ELETROCALHA LISA OU PERFURADA EM AÇO GALVANIZADO, LARGURA 200 OU 400 MM E ALTURA 50 MM, ESPAÇADO A CADA 1,5 M, EM PERFILADO DE SEÇÃO 38X76 MM, POR METRO DE ELETRECOLHA FIXADA. AF_07/2017</t>
  </si>
  <si>
    <t>SUPORTE PARA ELETROCALHA LISA OU PERFURADA EM AÇO GALVANIZADO, LARGURA 500 OU 800 MM E ALTURA 50 MM, ESPAÇADO A CADA 1,5 M, EM PERFILADO DE SEÇÃO 38X76 MM, POR METRO DE ELETROCALHA FIXADA. AF_07/2017</t>
  </si>
  <si>
    <t>CAIXA ENTERRADA RETENTORA DE AREIA RETANGULAR, EM ALVENARIA COM BLOCOS DE CONCRETO, DIMENSÕES INTERNAS: 1,00 X 1,00 X 1,20 M, EXCLUINDO TAMPÃO. AF_12/2020</t>
  </si>
  <si>
    <t>CAIXA ENTERRADA SEPARADORA DE ÓLEO RETANGULAR, EM ALVENARIA COM BLOCOS DE CONCRETO, DIMENSÕES INTERNAS: 0,6 X 0,6 X 1,00 M, EXCLUINDO TAMPÃO. AF_12/2020</t>
  </si>
  <si>
    <t>CAIXA ENTERRADA SEPARADORA DE ÓLEO RETANGULAR, EM ALVENARIA COM BLOCOS DE CONCRETO, DIMENSÕES INTERNAS: 0,8 X 0,8 X 1,00 M, EXCLUINDO TAMPÃO. AF_12/2020</t>
  </si>
  <si>
    <t>CAIXA ENTERRADA SEPARADORA DE ÓLEO RETANGULAR, EM ALVENARIA COM BLOCOS DE CONCRETO, DIMENSÕES INTERNAS: 1,00 X 1,00 X 1,00 M, EXCLUINDO TAMPÃO. AF_12/2020</t>
  </si>
  <si>
    <t>BOMBA CENTRÍFUGA, MONOFÁSICA, 0,5 CV OU 0,49 HP, HM 6 A 20 M, Q 1,2 A 8,3 M3/H - FORNECIMENTO E INSTALAÇÃO. AF_12/2020</t>
  </si>
  <si>
    <t>BOMBA CENTRÍFUGA, MONOFÁSICA, 0,5 CV OU 0,49 HP, HM 6 A 20 M, Q 1,2 A 8,3 M3/H (NÃO INCLUI O FORNECIMENTO DA BOMBA). AF_12/2020</t>
  </si>
  <si>
    <t>BOMBA CENTRÍFUGA, TRIFÁSICA, 1 CV OU 0,99 HP, HM 14 A 40 M, Q 0,6 A 8,4 M3/H - FORNECIMENTO E INSTALAÇÃO. AF_12/2020</t>
  </si>
  <si>
    <t>BOMBA CENTRÍFUGA, TRIFÁSICA, 1 CV OU 0,99 HP, HM 14 A 40 M, Q 0,6 A 8,4 M3/H (NÃO INCLUI O FORNECIMENTO DA BOMBA). AF_12/2020</t>
  </si>
  <si>
    <t>BOMBA CENTRÍFUGA, TRIFÁSICA, 1,5 CV OU 1,48 HP, HM 10 A 70 M, Q 1,8 A 5,3 M3/H - FORNECIMENTO E INSTALAÇÃO. AF_12/2020</t>
  </si>
  <si>
    <t>BOMBA CENTRÍFUGA, TRIFÁSICA, 1,5 CV OU 1,48 HP, HM 10 A 24 M, Q 6,1 A 21,9 M3/H - FORNECIMENTO E INSTALAÇÃO. AF_12/2020</t>
  </si>
  <si>
    <t>BOMBA CENTRÍFUGA, TRIFÁSICA, 1,5 CV OU 1,48 HP (NÃO INCLUI O FORNECIMENTO DA BOMBA). AF_12/2020</t>
  </si>
  <si>
    <t>BOMBA CENTRÍFUGA, TRIFÁSICA, 3 CV OU 2,96 HP, HM 34 A 40 M, Q 8,6 A 14,8 M3/H - FORNECIMENTO E INSTALAÇÃO. AF_12/2020</t>
  </si>
  <si>
    <t>BOMBA CENTRÍFUGA, TRIFÁSICA, 3 CV OU 2,96 HP, HM 34 A 40 M, Q 8,6 A 14,8 M3/H (NÃO INCLUI O FORNECIMENTO DA BOMBA). AF_12/2020</t>
  </si>
  <si>
    <t>MOTO BOMBA HORIZONTAL ATÉ 10 CV, HM 75 A 80 M, Q 25,4 A 48 (NÃO INCLUI O FORNECIMENTO DA BOMBA). AF_12/2020</t>
  </si>
  <si>
    <t>BOMBA CENTRÍFUGA, TRIFÁSICA, 10 CV OU 9,86 HP, HM 85 A 140 M, Q 4,2 A 14,9 M3/H - FORNECIMENTO E INSTALAÇÃO. AF_12/2020</t>
  </si>
  <si>
    <t>BOMBA CENTRÍFUGA, TRIFÁSICA, 10 CV OU 9,86 HP, HM 85 A 140 M, Q 4,2 A 14,9 M3/H (NÃO INCLUI O FORNECIMENTO DA BOMBA). AF_12/2020</t>
  </si>
  <si>
    <t>INSTALAÇÃO DE QUADRO ELÉTRICO PARA BOMBAS TRIFÁSICAS ATÉ 25 CV (NÃO INCLUI O FORNECIMENTO DO QUADRO). AF_12/2020</t>
  </si>
  <si>
    <t>CHAVE DE BOIA AUTOMÁTICA SUPERIOR/INFERIOR 15A/250V - FORNECIMENTO E INSTALAÇÃO. AF_12/2020</t>
  </si>
  <si>
    <t>MOTO BOMBA HORIZONTAL DE 12,5 A 25 CV, HM 140 M (NÃO INCLUI O FORNECIMENTO DA BOMBA). AF_12/2020</t>
  </si>
  <si>
    <t>ESCAVAÇÃO MECANIZADA PARA BLOCO DE COROAMENTO OU SAPATA COM RETROESCAVADEIRA (SEM ESCAVAÇÃO PARA COLOCAÇÃO DE FÔRMAS). AF_06/2017</t>
  </si>
  <si>
    <t>ESCAVAÇÃO MECANIZADA PARA BLOCO DE COROAMENTO OU SAPATA COM RETROESCAVADEIRA (INCLUINDO ESCAVAÇÃO PARA COLOCAÇÃO DE FÔRMAS). AF_06/2017</t>
  </si>
  <si>
    <t>ESCAVAÇÃO MANUAL PARA BLOCO DE COROAMENTO OU SAPATA (SEM ESCAVAÇÃO PARA COLOCAÇÃO DE FÔRMAS). AF_06/2017</t>
  </si>
  <si>
    <t>ESCAVAÇÃO MANUAL PARA BLOCO DE COROAMENTO OU SAPATA (INCLUINDO ESCAVAÇÃO PARA COLOCAÇÃO DE FÔRMAS). AF_06/2017</t>
  </si>
  <si>
    <t>ESCAVAÇÃO MECANIZADA PARA VIGA BALDRAME COM MINI-ESCAVADEIRA (SEM ESCAVAÇÃO PARA COLOCAÇÃO DE FÔRMAS). AF_06/2017</t>
  </si>
  <si>
    <t>ESCAVAÇÃO MECANIZADA PARA VIGA BALDRAME COM MINI-ESCAVADEIRA (INCLUINDO ESCAVAÇÃO PARA COLOCAÇÃO DE FÔRMAS). AF_06/2017</t>
  </si>
  <si>
    <t>ESCAVAÇÃO MANUAL DE VALA PARA VIGA BALDRAME (SEM ESCAVAÇÃO PARA COLOCAÇÃO DE FÔRMAS). AF_06/2017</t>
  </si>
  <si>
    <t>ESCAVAÇÃO MANUAL DE VALA PARA VIGA BALDRAME (INCLUINDO ESCAVAÇÃO PARA COLOCAÇÃO DE FÔRMAS). AF_06/2017</t>
  </si>
  <si>
    <t>FABRICAÇÃO, MONTAGEM E DESMONTAGEM DE FÔRMA PARA BLOCO DE COROAMENTO, EM MADEIRA SERRADA, E=25 MM, 1 UTILIZAÇÃO. AF_06/2017</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</si>
  <si>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</si>
  <si>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</si>
  <si>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</si>
  <si>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</si>
  <si>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</si>
  <si>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</si>
  <si>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</si>
  <si>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</si>
  <si>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</si>
  <si>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</si>
  <si>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</si>
  <si>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</si>
  <si>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</si>
  <si>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</si>
  <si>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</si>
  <si>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</si>
  <si>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</si>
  <si>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</si>
  <si>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</si>
  <si>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</si>
  <si>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</si>
  <si>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</si>
  <si>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</si>
  <si>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</si>
  <si>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</si>
  <si>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</si>
  <si>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</si>
  <si>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</si>
  <si>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</si>
  <si>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</si>
  <si>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</si>
  <si>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</si>
  <si>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</si>
  <si>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</si>
  <si>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</si>
  <si>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</si>
  <si>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</si>
  <si>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</si>
  <si>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</si>
  <si>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</si>
  <si>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DESMONTE DE MATERIAL DE 3ª CATEGORIA (BLOCOS DE ROCHAS OU MATACOS), COM MARTELETE PNEUMÁTICO MANUAL  EXCLUSIVE CARGA E TRANSPORTE. AF_03/2021</t>
  </si>
  <si>
    <t>DESMONTE DE MATERIAL DE 3ª CATEGORIA (BLOCOS DE ROCHAS OU MATACOS), EM VALA, COM MARTELETE PNEUMÁTICO MANUAL   EXCLUSIVE RETIRADA, CARGA E TRANSPORTE. AF_03/2021</t>
  </si>
  <si>
    <t>RETIRADA DE MATERIAL DE 3ª CATEGORIA (APÓS ESCAVAÇÃO/DESMONTE) EM VALAS, COM ESCAVADEIRA HIDRÁULICA - EXCLUSIVE CARGA E TRANSPORTE. AF_03/2021</t>
  </si>
  <si>
    <t>RETIRADA DE MATERIAL DE 3ª CATEGORIA (APÓS ESCAVAÇÃO/DESMONTE) EM VALAS, COM RETROESCAVADEIRA - EXCLUSIVE CARGA E TRANSPORTE. AF_03/2021</t>
  </si>
  <si>
    <t>ESCAVAÇÃO MANUAL DE VALA COM PROFUNDIDADE MENOR OU IGUAL A 1,30 M. AF_02/2021</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</si>
  <si>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</si>
  <si>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</si>
  <si>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</si>
  <si>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</si>
  <si>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</si>
  <si>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</si>
  <si>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</si>
  <si>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</si>
  <si>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</si>
  <si>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</si>
  <si>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</si>
  <si>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</si>
  <si>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</si>
  <si>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</si>
  <si>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</si>
  <si>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</si>
  <si>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</si>
  <si>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</si>
  <si>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</si>
  <si>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</si>
  <si>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</si>
  <si>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</si>
  <si>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</si>
  <si>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</si>
  <si>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</si>
  <si>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</si>
  <si>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</si>
  <si>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</si>
  <si>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</si>
  <si>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</si>
  <si>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</si>
  <si>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</si>
  <si>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</si>
  <si>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</si>
  <si>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</si>
  <si>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</si>
  <si>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</si>
  <si>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</si>
  <si>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</si>
  <si>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</si>
  <si>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</si>
  <si>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</si>
  <si>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</si>
  <si>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</si>
  <si>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</si>
  <si>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</si>
  <si>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</si>
  <si>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</si>
  <si>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APILOADO COM SOQUETE. AF_10/2017</t>
  </si>
  <si>
    <t>TRANSPORTE COM CAMINHÃO BASCULANTE DE 6 M³, EM VIA URBANA EM LEITO NATURAL (UNIDADE: TXKM). AF_07/2020</t>
  </si>
  <si>
    <t>TXKM</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</si>
  <si>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</si>
  <si>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</si>
  <si>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</si>
  <si>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PREPARO DE FUNDO DE VALA COM LARGURA MENOR QUE 1,5 M (ACERTO DO SOLO NATURAL). AF_08/2020</t>
  </si>
  <si>
    <t>PREPARO DE FUNDO DE VALA COM LARGURA MAIOR OU IGUAL A 1,5 M E MENOR QUE 2,5 M (ACERTO DO SOLO NATURAL). AF_08/2020</t>
  </si>
  <si>
    <t>PREPARO DE FUNDO DE VALA COM LARGURA MENOR QUE 1,5 M, COM CAMADA DE AREIA, LANÇAMENTO MANUAL. AF_08/2020</t>
  </si>
  <si>
    <t>PREPARO DE FUNDO DE VALA COM LARGURA MENOR QUE 1,5 M, COM CAMADA DE BRITA, LANÇAMENTO MANUAL. AF_08/2020</t>
  </si>
  <si>
    <t>PREPARO DE FUNDO DE VALA COM LARGURA MAIOR OU IGUAL A 1,5 M E MENOR QUE 2,5 M, COM CAMADA DE AREIA, LANÇAMENTO MANUAL. AF_08/2020</t>
  </si>
  <si>
    <t>PREPARO DE FUNDO DE VALA COM LARGURA MAIOR OU IGUAL A 1,5 M E MENOR QUE 2,5 M, COM CAMADA DE BRITA, LANÇAMENTO MANUAL. AF_08/2020</t>
  </si>
  <si>
    <t>PREPARO DE FUNDO DE VALA COM LARGURA MENOR QUE 1,5 M, COM CAMADA DE AREIA, LANÇAMENTO MECANIZADO. AF_08/2020</t>
  </si>
  <si>
    <t>PREPARO DE FUNDO DE VALA COM LARGURA MENOR QUE 1,5 M, COM CAMADA DE BRITA, LANÇAMENTO MECANIZADO. AF_08/2020</t>
  </si>
  <si>
    <t>PREPARO DE FUNDO DE VALA COM LARGURA MAIOR OU IGUAL A 1,5 M E MENOR QUE 2,5 M, COM CAMADA DE BRITA, LANÇAMENTO MECANIZADO. AF_08/2020</t>
  </si>
  <si>
    <t>PREPARO DE FUNDO DE VALA COM LARGURA MAIOR OU IGUAL A 1,5 M E MENOR QUE 2,5 M, COM CAMADA DE AREIA, LANÇAMENTO MECANIZADO. AF_08/2020</t>
  </si>
  <si>
    <t>UMIDIFICAÇÃO DE MATERIAL PARA VALAS COM CAMINHÃO PIPA 10000L. AF_11/2016</t>
  </si>
  <si>
    <t>ALVENARIA DE VEDAÇÃO DE BLOCOS CERÂMICOS MACIÇOS DE 5X10X20CM (ESPESSURA 10CM) E ARGAMASSA DE ASSENTAMENTO COM PREPARO EM BETONEIRA. AF_05/2020</t>
  </si>
  <si>
    <t>ALVENARIA DE VEDAÇÃO COM ELEMENTO VAZADO DE CERÂMICA (COBOGÓ) DE 7X20X20CM E ARGAMASSA DE ASSENTAMENTO COM PREPARO EM BETONEIRA. AF_05/2020</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</si>
  <si>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</si>
  <si>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</si>
  <si>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</si>
  <si>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</si>
  <si>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</si>
  <si>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PAREDE COM PLACAS DE GESSO ACARTONADO (DRYWALL), PARA USO INTERNO COM DUAS FACES DUPLAS E ESTRUTURA METÁLICA COM GUIAS DUPLAS, SEM VÃOS. AF_06/2017</t>
  </si>
  <si>
    <t>INSTALAÇÃO DE REFORÇO METÁLICO EM PAREDE DRYWALL. AF_06/2017</t>
  </si>
  <si>
    <t>INSTALAÇÃO DE REFORÇO DE MADEIRA EM PAREDE DRYWALL. AF_06/2017</t>
  </si>
  <si>
    <t>DIVISORIA SANITÁRIA, TIPO CABINE, EM GRANITO CINZA POLIDO, ESP = 3CM, ASSENTADO COM ARGAMASSA COLANTE AC III-E, EXCLUSIVE FERRAGENS. AF_01/2021</t>
  </si>
  <si>
    <t>DIVISORIA SANITÁRIA, TIPO CABINE, EM MÁRMORE BRANCO POLIDO, ESP = 3CM, ASSENTADO COM ARGAMASSA COLANTE AC III-E, EXCLUSIVE FERRAGENS. AF_01/2021</t>
  </si>
  <si>
    <t>TAPA VISTA DE MICTÓRIO EM GRANITO CINZA POLIDO, ESP = 3CM, ASSENTADO COM ARGAMASSA COLANTE AC III-E . AF_01/2021</t>
  </si>
  <si>
    <t>TAPA VISTA DE MICTÓRIO EM MÁRMORE BRANCO POLIDO, ESP = 3CM, ASSENTADO COM ARGAMASSA COLANTE AC III-E . AF_01/2021</t>
  </si>
  <si>
    <t>DIVISORIA SANITÁRIA, TIPO CABINE, EM PAINEL DE GRANILITE, ESP = 3CM, ASSENTADO COM ARGAMASSA COLANTE AC III-E, EXCLUSIVE FERRAGENS. AF_01/2021</t>
  </si>
  <si>
    <t>TAPA VISTA DE MICTÓRIO EM PAINEL DE GRANILITE, ESP = 3CM, ASSENTADO COM ARGAMASSA COLANTE AC III-E . AF_01/2021</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</si>
  <si>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</si>
  <si>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</si>
  <si>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</si>
  <si>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RECOMPOSIÇÃO DE PAVIMENTOS EM PEDRA POLIÉDRICA, REJUNTAMENTO COM PÓ DE PEDRA, COM REAPROVEITAMENTO DAS PEDRAS POLIÉDRICAS PARA O FECHAMENTO DE VALAS - INCLUSO RETIRADA E COLOCAÇÃO DO MATERIAL. AF_12/2020</t>
  </si>
  <si>
    <t>RECOMPOSIÇÃO DE PAVIMENTO EM PEDRAS POLIÉDRICAS, REJUNTAMENTO COM ARGAMASSA, COM REAPROVEITAMENTO DAS PEDRAS POLIÉDRICAS, PARA O FECHAMENTO DE VALAS - INCLUSO RETIRADA E COLOCAÇÃO DO MATERIAL. AF_12/2020</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</si>
  <si>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</si>
  <si>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ARGAMASSA, COM REAPROVEITAMENTO DOS PARALELEPÍPEDOS, PARA O FECHAMENTO DE VALAS - INCLUSO RETIRADA E COLOCAÇÃO DO MATERIAL. AF_12/2020</t>
  </si>
  <si>
    <t>RECOMPOSIÇÃO DE PAVIMENTO EM PISO INTERTRAVADO SEXTAVADO, COM REAPROVEITAMENTO DOS BLOCOS SEXTAVADO, PARA O FECHAMENTO DE VALAS - INCLUSO RETIRADA E COLOCAÇÃO DO MATERIAL. AF_12/2020</t>
  </si>
  <si>
    <t>RECOMPOSIÇÃO DE BASE E OU SUB-BASE PARA REMENDO PROFUNDO DE SOLOS DE COMPORTAMENTO LATERÍTICO (ARENOSO) - INCLUSO RETIRADA E COLOCAÇÃO DO MATERIAL. AF_12/2020</t>
  </si>
  <si>
    <t>RECOMPOSIÇÃO DE BASE E OU SUB-BASE PARA REMENDO PROFUNDO DE SOLO MELHORADO COM CIMENTO (TEOR DE 2%) - INCLUSO RETIRADA E COLOCAÇÃO DO MATERIAL. AF_12/2020</t>
  </si>
  <si>
    <t>RECOMPOSIÇÃO DE BASE E OU SUB-BASE PARA REMENDO PROFUNDO DE SOLO MELHORADO COM CIMENTO (TEOR DE 4%) - INCLUSO RETIRADA E COLOCAÇÃO DO MATERIAL. AF_12/2020</t>
  </si>
  <si>
    <t>RECOMPOSIÇÃO DE BASE E OU SUB-BASE PARA REMENDO PROFUNDO DE SOLO COM CIMENTO (TEOR DE 6%) - INCLUSO RETIRADA E COLOCAÇÃO DO MATERIAL. AF_12/2020</t>
  </si>
  <si>
    <t>RECOMPOSIÇÃO DE BASE E OU SUB-BASE PARA REMENDO PROFUNDO DE SOLO COM CIMENTO (TEOR DE 8%) - INCLUSO RETIRADA E COLOCAÇÃO DO MATERIAL. AF_12/2020</t>
  </si>
  <si>
    <t>RECOMPOSIÇÃO DE BASE E OU SUB-BASE PARA REMENDO PROFUNDO DE SOLO BRITA (40/60) - INCLUSO RETIRADA E COLOCAÇÃO DO MATERIAL. AF_12/2020</t>
  </si>
  <si>
    <t>RECOMPOSIÇÃO DE BASE E OU SUB-BASE PARA REMENDO PROFUNDO DE SOLO BRITA (50/50) - INCLUSO RETIRADA E COLOCAÇÃO DO MATERIAL. AF_12/2020</t>
  </si>
  <si>
    <t>RECOMPOSIÇÃO DE BASE E OU SUB-BASE PARA REMENDO PROFUNDO DE SOLO BRITA (50/50) COM CIMENTO (TEOR DE 4%) - INCLUSO RETIRADA E COLOCAÇÃO DO MATERIAL. AF_12/2020</t>
  </si>
  <si>
    <t>RECOMPOSIÇÃO DE BASE E OU SUB-BASE PARA REMENDO PROFUNDO DE SOLO BRITA (50/50) COM CIMENTO (TEOR DE 6%) - INCLUSO RETIRADA E COLOCAÇÃO DO MATERIAL. AF_12/2020</t>
  </si>
  <si>
    <t>RECOMPOSIÇÃO DE BASE E OU SUB-BASE PARA REMENDO PROFUNDO DE SOLO BRITA (50/50) COM CIMENTO (TEOR DE 8%) - INCLUSO RETIRADA E COLOCAÇÃO DO MATERIAL. AF_12/2020</t>
  </si>
  <si>
    <t>RECOMPOSIÇÃO DE BASE E OU SUB-BASE PARA REMENDO PROFUNDO DE BRITA GRADUADA SIMPLES - INCLUSO RETIRADA E COLOCAÇÃO DO MATERIAL. AF_12/2020</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</si>
  <si>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</si>
  <si>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</si>
  <si>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RECOMPOSIÇÃO DE BASE E OU SUB-BASE PARA FECHAMENTO DE VALAS DE SOLO MELHORADO COM CIMENTO (TEOR DE 4%) - INCLUSO RETIRADA E COLOCAÇÃO DO MATERIAL. AF_12/2020</t>
  </si>
  <si>
    <t>RECOMPOSIÇÃO DE BASE E OU SUB-BASE PARA FECHAMENTO DE VALAS DE SOLO COM CIMENTO (TEOR DE 6%) - INCLUSO RETIRADA E COLOCAÇÃO DO MATERIAL. AF_12/2020</t>
  </si>
  <si>
    <t>RECOMPOSIÇÃO DE BASE E OU SUB-BASE PARA FECHAMENTO DE VALAS DE SOLO COM CIMENTO (TEOR DE 8%) - INCLUSO RETIRADA E COLOCAÇÃO DO MATERIAL. AF_12/2020</t>
  </si>
  <si>
    <t>RECOMPOSIÇÃO DE BASE E OU SUB-BASE PARA FECHAMENTO DE VALAS DE SOLO BRITA (40/60) - INCLUSO RETIRADA E COLOCAÇÃO DO MATERIAL. AF_12/2020</t>
  </si>
  <si>
    <t>RECOMPOSIÇÃO DE BASE E OU SUB-BASE PARA FECHAMENTO DE VALAS DE SOLO BRITA (50/50) - INCLUSO RETIRADA E COLOCAÇÃO DO MATERIAL. AF_12/2020</t>
  </si>
  <si>
    <t>RECOMPOSIÇÃO DE BASE E OU SUB-BASE PARA FECHAMENTO DE VALAS DE SOLO BRITA (50/50) COM CIMENTO (TEOR DE 4%) - INCLUSO RETIRADA E COLOCAÇÃO DO MATERIAL. AF_12/2020</t>
  </si>
  <si>
    <t>RECOMPOSIÇÃO DE BASE E OU SUB-BASE PARA FECHAMENTO DE VALAS DE SOLO BRITA (50/50) COM CIMENTO (TEOR DE 6%) - INCLUSO RETIRADA E COLOCAÇÃO DO MATERIAL. AF_12/2020</t>
  </si>
  <si>
    <t>RECOMPOSIÇÃO DE BASE E OU SUB-BASE PARA FECHAMENTO DE VALAS DE SOLO BRITA (50/50) COM CIMENTO (TEOR DE 8%) - INCLUSO RETIRADA E COLOCAÇÃO DO MATERIAL. AF_12/2020</t>
  </si>
  <si>
    <t>RECOMPOSIÇÃO DE BASE E OU SUB-BASE PARA FECHAMENTO DE VALAS DE BRITA GRADUADA SIMPLES - INCLUSO RETIRADA E COLOCAÇÃO DO MATERIAL. AF_12/2020</t>
  </si>
  <si>
    <t>REASSENTAMENTO DE PARALELEPÍPEDOS, REJUNTAMENTO COM PÓ DE PEDRA, COM REAPROVEITAMENTO DOS PARALELEPÍPEDOS - INCLUSO RETIRADA E COLOCAÇÃO DO MATERIAL. AF_12/2020</t>
  </si>
  <si>
    <t>REASSENTAMENTO DE PARALELEPÍPEDOS, REJUNTAMENTO COM ARGAMASSA, COM REAPROVEITAMENTO DOS PARALELEPÍPEDOS - INCLUSO RETIRADA E COLOCAÇÃO DO MATERIAL. AF_12/2020</t>
  </si>
  <si>
    <t>REASSENTAMENTO DE PEDRAS POLIÉDRICAS, REJUNTAMENTO COM PÓ DE PEDRA, COM REAPROVEITAMENTO DAS PEDRAS POLIÉDRICAS - INCLUSO RETIRADA E COLOCAÇÃO DO MATERIAL.  AF_12/2020</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</si>
  <si>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</si>
  <si>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</si>
  <si>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REASSENTAMENTO DE BLOCOS SEXTAVADO PARA PISO INTERTRAVADO, ESPESSURA DE 6 CM, EM CALÇADA, COM REAPROVEITAMENTO DOS BLOCOS SEXTAVADOS - INCLUSO RETIRADA E COLOCAÇÃO DO MATERIAL. AF_12/2020</t>
  </si>
  <si>
    <t>REASSENTAMENTO DE BLOCOS SEXTAVADO PARA PISO INTERTRAVADO, ESPESSURA DE 6 CM, EM VIA/ESTACIONAMENTO, COM REAPROVEITAMENTO DOS BLOCOS SEXTAVADO - INCLUSO RETIRADA E COLOCAÇÃO DO MATERIAL. AF_12/2020</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</si>
  <si>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</si>
  <si>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</si>
  <si>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</si>
  <si>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</si>
  <si>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</si>
  <si>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</si>
  <si>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</si>
  <si>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REASSENTAMENTO DE BLOCOS 16 FACES PARA PISO INTERTRAVADO, ESPESSURA DE 4  CM, EM CALÇADA, COM REAPROVEITAMENTO DOS BLOCOS 16 FACES - INCLUSO RETIRADA E COLOCAÇÃO DO MATERIAL. AF_12/2020</t>
  </si>
  <si>
    <t>REASSENTAMENTO DE BLOCOS 16 FACES PARA PISO INTERTRAVADO, ESPESSURA DE 6 CM, EM CALÇADA, COM REAPROVEITAMENTO DOS BLOCOS 16 FACES - INCLUSO RETIRADA E COLOCAÇÃO DO MATERIAL. AF_12/2020</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</si>
  <si>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</si>
  <si>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</si>
  <si>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</si>
  <si>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RECOMPOSIÇÃO DE REVESTIMENTO EM CONCRETO ASFÁLTICO (AQUISIÇÃO EM USINA), PARA O FECHAMENTO DE VALAS - INCLUSO DEMOLIÇÃO DO PAVIMENTO. AF_12/2020</t>
  </si>
  <si>
    <t>RECOMPOSIÇÃO DE PAVIMENTO EM PISO INTERTRAVADO, COM REAPROVEITAMENTO DOS BLOCOS INTERTRAVADOS, PARA FECHAMENTO DE VALAS - INCLUSO RETIRADA E COLOCAÇÃO DO MATERIAL. AF_12/2020</t>
  </si>
  <si>
    <t>REGULARIZAÇÃO E COMPACTAÇÃO DE SUBLEITO DE SOLO  PREDOMINANTEMENTE ARGILOSO. AF_11/2019</t>
  </si>
  <si>
    <t>REGULARIZAÇÃO E COMPACTAÇÃO DE SUBLEITO DE SOLO PREDOMINANTEMENTE ARENOSO. AF_11/2019</t>
  </si>
  <si>
    <t>EXECUÇÃO E COMPACTAÇÃO DE BASE E OU SUB BASE PARA PAVIMENTAÇÃO DE SOLOS DE COMPORTAMENTO LATERÍTICO (ARENOSO) - EXCLUSIVE SOLO, ESCAVAÇÃO, CARGA E TRANSPORTE. AF_11/2019</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</si>
  <si>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</si>
  <si>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</si>
  <si>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</si>
  <si>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</si>
  <si>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BRITA GRADUADA SIMPLES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</si>
  <si>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</si>
  <si>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CONCRETO COMPACTADO COM ROLO - EXCLUSIVE CARGA E TRANSPORTE. AF_11/2019</t>
  </si>
  <si>
    <t>EXECUÇÃO E COMPACTAÇÃO DE BASE E OU SUB BASE PARA PAVIMENTAÇÃO DE PEDRA RACHÃO  - EXCLUSIVE CARGA E TRANSPORTE. AF_11/2019</t>
  </si>
  <si>
    <t>EXECUÇÃO E COMPACTAÇÃO DE BASE E OU SUB BASE PARA PAVIMENTAÇÃO DE MACADAME SECO - EXCLUSIVE CARGA E TRANSPORTE. AF_11/2019</t>
  </si>
  <si>
    <t>EXECUÇÃO E COMPACTAÇÃO DE BASE E OU SUB-BASE PARA PAVIMENTAÇÃO DE SOLO (PREDOMINANTEMENTE ARENOSO) BRITA - 40/60 -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</si>
  <si>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</si>
  <si>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</si>
  <si>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</si>
  <si>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</si>
  <si>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</si>
  <si>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</si>
  <si>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</si>
  <si>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</si>
  <si>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ARGILOSO) BRITA - 50/50 - EXCLUSIVE SOLO, ESCAVAÇÃO, CARGA E TRANSPORTE. AF_11/2019</t>
  </si>
  <si>
    <t>ESPALHAMENTO DE MATERIAL COM TRATOR DE ESTEIRAS. AF_11/2019</t>
  </si>
  <si>
    <t>REGULARIZAÇÃO DE SUPERFÍCIES COM MOTONIVELADORA. AF_11/2019</t>
  </si>
  <si>
    <t>EXECUÇÃO E COMPACTAÇÃO DE BASE E OU SUB BASE PARA PAVIMENTAÇÃO DE SOLOS ESTABILIZADOS GRANULOMETRICAMENTE COM MISTURA DE SOLOS EM PISTA - EXCLUSIVE SOLO, ESCAVAÇÃO, CARGA E TRANSPORTE. AF_11/2019</t>
  </si>
  <si>
    <t>EXECUÇÃO E COMPACTAÇÃO DE BASE E OU SUB BASE PARA PAVIMENTAÇÃO DE SOLO ESTABILIZADO GRANULOMETRICAMENTE SEM MISTURA DE SOLOS - EXCLUSIVE SOLO, ESCAVAÇÃO, CARGA E TRANSPORTE. AF_11/2019</t>
  </si>
  <si>
    <t>EXECUÇÃO DE PAVIMENTO EM PARALELEPÍPEDOS, REJUNTAMENTO COM PÓ DE PEDRA. AF_05/2020</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</si>
  <si>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</si>
  <si>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</si>
  <si>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ARGAMASSA TRAÇO 1:3 (CIMENTO E AREIA). AF_05/2020</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</si>
  <si>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</si>
  <si>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</si>
  <si>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</si>
  <si>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USINAGEM DE BRITA GRADUADA SIMPLES. AF_03/2020</t>
  </si>
  <si>
    <t>USINAGEM DE BRITA GRADUADA TRATADA COM CIMENTO. AF_03/2020</t>
  </si>
  <si>
    <t>USINAGEM DE CONCRETO PARA COMPACTAÇÃO COM ROLO. AF_03/2020</t>
  </si>
  <si>
    <t>T</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</si>
  <si>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</si>
  <si>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</si>
  <si>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</si>
  <si>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</si>
  <si>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</si>
  <si>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</si>
  <si>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</si>
  <si>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</si>
  <si>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</si>
  <si>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</si>
  <si>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</si>
  <si>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</si>
  <si>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</si>
  <si>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</si>
  <si>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</si>
  <si>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</si>
  <si>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</si>
  <si>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</si>
  <si>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</si>
  <si>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</si>
  <si>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</si>
  <si>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</si>
  <si>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</si>
  <si>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</si>
  <si>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</si>
  <si>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</si>
  <si>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</si>
  <si>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</si>
  <si>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</si>
  <si>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</si>
  <si>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LIXAMENTO DE MADEIRA PARA APLICAÇÃO DE FUNDO OU PINTURA. AF_01/2021</t>
  </si>
  <si>
    <t>LIXAMENTO DE MASSA PARA MADEIRA. AF_01/2021</t>
  </si>
  <si>
    <t>PINTURA FUNDO NIVELADOR ALQUÍDICO BRANCO EM MADEIRA. AF_01/2021</t>
  </si>
  <si>
    <t>APLICAÇÃO MASSA ALQUÍDICA PARA MADEIRA, PARA PINTURA COM TINTA DE ACABAMENTO (PIGMENTADA). AF_01/2021</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</si>
  <si>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</si>
  <si>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</si>
  <si>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</si>
  <si>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PINTURA VERNIZ (INCOLOR) POLIURETÂNICO (RESINA ALQUÍDICA MODIFICADA) EM MADEIRA, 1 DEMÃO. AF_01/2021</t>
  </si>
  <si>
    <t>PINTURA TINTA DE ACABAMENTO (PIGMENTADA) A ÓLEO EM MADEIRA, 1 DEMÃO. AF_01/2021</t>
  </si>
  <si>
    <t>PINTURA TINTA DE ACABAMENTO (PIGMENTADA) ESMALTE SINTÉTICO FOSCO EM MADEIRA, 1 DEMÃO. AF_01/2021</t>
  </si>
  <si>
    <t>PINTURA TINTA DE ACABAMENTO (PIGMENTADA) ESMALTE SINTÉTICO ACETINADO EM MADEIRA, 1 DEMÃO. AF_01/2021</t>
  </si>
  <si>
    <t>PINTURA TINTA DE ACABAMENTO (PIGMENTADA) ESMALTE SINTÉTICO BRILHANTE EM MADEIRA, 1 DEMÃO. AF_01/2021</t>
  </si>
  <si>
    <t>PINTURA VERNIZ (INCOLOR) ALQUÍDICO EM MADEIRA, USO INTERNO E EXTERNO, 2 DEMÃOS. AF_01/2021</t>
  </si>
  <si>
    <t>PINTURA VERNIZ (INCOLOR) ALQUÍDICO EM MADEIRA, USO INTERNO, 2 DEMÃOS. AF_01/2021</t>
  </si>
  <si>
    <t>PINTURA VERNIZ (INCOLOR) POLIURETÂNICO (RESINA ALQUÍDICA MODIFICADA) EM MADEIRA, 2 DEMÃOS. AF_01/2021</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</si>
  <si>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</si>
  <si>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</si>
  <si>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</si>
  <si>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PINTURA TINTA DE ACABAMENTO (PIGMENTADA) ESMALTE SINTÉTICO BRILHANTE EM MADEIRA, 2 DEMÃOS. AF_01/2021</t>
  </si>
  <si>
    <t>PINTURA VERNIZ (INCOLOR) ALQUÍDICO EM MADEIRA, USO INTERNO E EXTERNO, 3 DEMÃOS. AF_01/2021</t>
  </si>
  <si>
    <t>PINTURA VERNIZ (INCOLOR) ALQUÍDICO EM MADEIRA, USO INTERNO, 3 DEMÃOS. AF_01/2021</t>
  </si>
  <si>
    <t>PINTURA VERNIZ (INCOLOR) POLIURETÂNICO (RESINA ALQUÍDICA MODIFICADA) EM MADEIRA, 3 DEMÃOS. AF_01/2021</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</si>
  <si>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</si>
  <si>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</si>
  <si>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</si>
  <si>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</si>
  <si>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</si>
  <si>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PINTURA IMUNIZANTE PARA MADEIRA, 2 DEMÃOS. AF_01/2021</t>
  </si>
  <si>
    <t>JATEAMENTO ABRASIVO COM GRANALHA DE AÇO EM PERFIL METÁLICO EM FÁBRICA. AF_01/2020</t>
  </si>
  <si>
    <t>LIXAMENTO MANUAL EM SUPERFÍCIES METÁLICAS EM OBRA. AF_01/2020</t>
  </si>
  <si>
    <t>COLOCAÇÃO DE FITA PROTETORA PARA PINTURA. AF_01/2020</t>
  </si>
  <si>
    <t>PINTURA COM TINTA ALQUÍDICA DE FUNDO (TIPO ZARCÃO) APLICADA A ROLO OU PINCEL SOBRE PERFIL METÁLICO EXECUTADO EM FÁBRICA (POR DEMÃO). AF_01/2020</t>
  </si>
  <si>
    <t>PINTURA COM TINTA ALQUÍDICA DE FUNDO (TIPO ZARCÃO) APLICADA A ROLO OU PINCEL SOBRE SUPERFÍCIES METÁLICAS (EXCETO PERFIL) EXECUTADO EM OBRA (POR DEMÃO). AF_01/2020</t>
  </si>
  <si>
    <t>PINTURA COM TINTA ALQUÍDICA DE FUNDO E ACABAMENTO (ESMALTE SINTÉTICO GRAFITE) APLICADA A ROLO OU PINCEL SOBRE PERFIL METÁLICO EXECUTADO EM FÁBRICA (POR DEMÃO). AF_01/2020</t>
  </si>
  <si>
    <t>PINTURA COM TINTA ALQUÍDICA DE FUNDO E ACABAMENTO (ESMALTE SINTÉTICO GRAFITE) APLICADA A ROLO OU PINCEL SOBRE SUPERFÍCIES METÁLICAS (EXCETO PERFIL) EXECUTADO EM OBRA (POR DEMÃO). AF_01/2020</t>
  </si>
  <si>
    <t>PINTURA COM TINTA EPOXÍDICA DE FUNDO APLICADA A ROLO OU PINCEL SOBRE PERFIL METÁLICO EXECUTADO EM FÁBRICA (POR DEMÃO). AF_01/2020</t>
  </si>
  <si>
    <t>PINTURA COM TINTA EPOXÍDICA DE ACABAMENTO APLICADA A ROLO OU PINCEL SOBRE PERFIL METÁLICO EXECUTADO EM FÁBRICA (POR DEMÃO). AF_01/2020</t>
  </si>
  <si>
    <t>PINTURA COM TINTA ACRÍLICA DE FUNDO APLICADA A ROLO OU PINCEL SOBRE SUPERFÍCIES METÁLICAS (EXCETO PERFIL) EXECUTADO EM OBRA (POR DEMÃO). AF_01/2020</t>
  </si>
  <si>
    <t>PINTURA COM TINTA ACRÍLICA DE ACABAMENTO APLICADA A ROLO OU PINCEL SOBRE SUPERFÍCIES METÁLICAS (EXCETO PERFIL) EXECUTADO EM OBRA (POR DEMÃO). AF_01/2020</t>
  </si>
  <si>
    <t>PINTURA COM TINTA ALQUÍDICA DE ACABAMENTO (ESMALTE SINTÉTICO ACETINADO) APLICADA A ROLO OU PINCEL SOBRE PERFIL METÁLICO EXECUTADO EM FÁBRICA (POR DEMÃO). AF_01/2020</t>
  </si>
  <si>
    <t>PINTURA COM TINTA ALQUÍDICA DE ACABAMENTO (ESMALTE SINTÉTICO ACETINADO) APLICADA A ROLO OU PINCEL SOBRE SUPERFÍCIES METÁLICAS (EXCETO PERFIL) EXECUTADO EM OBRA (POR DEMÃO). AF_01/2020</t>
  </si>
  <si>
    <t>PINTURA COM TINTA ALQUÍDICA DE ACABAMENTO (ESMALTE SINTÉTICO BRILHANTE) APLICADA A ROLO OU PINCEL SOBRE PERFIL METÁLICO EXECUTADO EM FÁBRICA (POR DEMÃO). AF_01/2020</t>
  </si>
  <si>
    <t>PINTURA COM TINTA ALQUÍDICA DE ACABAMENTO (ESMALTE SINTÉTICO BRILHANTE) APLICADA A ROLO OU PINCEL SOBRE SUPERFÍCIES METÁLICAS (EXCETO PERFIL) EXECUTADO EM OBRA (POR DEMÃO). AF_01/2020</t>
  </si>
  <si>
    <t>PINTURA COM TINTA ALQUÍDICA DE ACABAMENTO (ESMALTE SINTÉTICO FOSCO) APLICADA A ROLO OU PINCEL SOBRE PERFIL METÁLICO EXECUTADO EM FÁBRICA (POR DEMÃO). AF_01/2020</t>
  </si>
  <si>
    <t>PINTURA COM TINTA ALQUÍDICA DE ACABAMENTO (ESMALTE SINTÉTICO FOSCO) APLICADA A ROLO OU PINCEL SOBRE SUPERFÍCIES METÁLICAS (EXCETO PERFIL) EXECUTADO EM OBRA (POR DEMÃO). AF_01/2020</t>
  </si>
  <si>
    <t>PINTURA COM TINTA EPOXÍDICA DE ACABAMENTO APLICADA A ROLO OU PINCEL SOBRE PERFIL METÁLICO EXECUTADO EM FÁBRICA (02 DEMÃOS). AF_01/2020</t>
  </si>
  <si>
    <t>PINTURA COM TINTA ACRÍLICA DE ACABAMENTO APLICADA A ROLO OU PINCEL SOBRE SUPERFÍCIES METÁLICAS (EXCETO PERFIL) EXECUTADO EM OBRA (02 DEMÃOS). AF_01/2020</t>
  </si>
  <si>
    <t>PINTURA COM TINTA ALQUÍDICA DE ACABAMENTO (ESMALTE SINTÉTICO ACETINADO) APLICADA A ROLO OU PINCEL SOBRE SUPERFÍCIES METÁLICAS (EXCETO PERFIL) EXECUTADO EM OBRA (02 DEMÃOS). AF_01/2020</t>
  </si>
  <si>
    <t>PINTURA COM TINTA ALQUÍDICA DE ACABAMENTO (ESMALTE SINTÉTICO BRILHANTE) APLICADA A ROLO OU PINCEL SOBRE SUPERFÍCIES METÁLICAS (EXCETO PERFIL) EXECUTADO EM OBRA (02 DEMÃOS). AF_01/2020</t>
  </si>
  <si>
    <t>PINTURA COM TINTA ALQUÍDICA DE ACABAMENTO (ESMALTE SINTÉTICO FOSCO) APLICADA A ROLO OU PINCEL SOBRE SUPERFÍCIES METÁLICAS (EXCETO PERFIL) EXECUTADO EM OBRA (02 DEMÃOS). AF_01/2020</t>
  </si>
  <si>
    <t>PREPARO DO PISO CIMENTADO PARA PINTURA - LIXAMENTO E LIMPEZA. AF_05/2021</t>
  </si>
  <si>
    <t>PINTURA HIDROFUGANTE COM SILICONE, APLICAÇÃO MANUAL, 2 DEMÃOS. AF_05/2021</t>
  </si>
  <si>
    <t>PINTURA DE PISO COM TINTA ACRÍLICA, APLICAÇÃO MANUAL, 2 DEMÃOS, INCLUSO FUNDO PREPARADOR. AF_05/2021</t>
  </si>
  <si>
    <t>PINTURA DE PISO COM TINTA ACRÍLICA, APLICAÇÃO MANUAL, 3 DEMÃOS, INCLUSO FUNDO PREPARADOR. AF_05/2021</t>
  </si>
  <si>
    <t>PINTURA DE PISO COM TINTA EPÓXI, APLICAÇÃO MANUAL, 2 DEMÃOS, INCLUSO PRIMER EPÓXI. AF_05/2021</t>
  </si>
  <si>
    <t>PINTURA DE RODAPÉ COM TINTA EPÓXI, APLICAÇÃO MANUAL, 2 DEMÃOS, INCLUSÃO PRIMER EPÓXI. AF_05/2021</t>
  </si>
  <si>
    <t>PINTURA DE RODAPÉ EM PEDRA DECORATIVA COM VERNIZ DE POLIURETANO, APLICAÇÃO MANUAL, 3 DEMÃOS. AF_05/2021</t>
  </si>
  <si>
    <t>PINTURA DE MEIO-FIO COM TINTA BRANCA A BASE DE CAL (CAIAÇÃO). AF_05/2021</t>
  </si>
  <si>
    <t>ENCERAMENTO DE PISO EM MADEIRA. AF_05/2021</t>
  </si>
  <si>
    <t>PINTURA DE DEMARCAÇÃO DE VAGA COM TINTA ACRÍLICA, E = 10 CM, APLICAÇÃO MANUAL. AF_05/2021</t>
  </si>
  <si>
    <t>PINTURA DE FAIXA DE PEDESTRE OU ZEBRADA COM TINTA ACRÍLICA, E  = 30 CM, APLICAÇÃO MANUAL. AF_05/2021</t>
  </si>
  <si>
    <t>PINTURA DE DEMARCAÇÃO DE QUADRA POLIESPORTIVA COM TINTA ACRÍLICA, E = 5 CM, APLICAÇÃO MANUAL. AF_05/2021</t>
  </si>
  <si>
    <t>PINTURA DE DEMARCAÇÃO DE QUADRA POLIESPORTIVA COM BORRACHA CLORADA, E = 5 CM, APLICAÇÃO MANUAL. AF_05/2021</t>
  </si>
  <si>
    <t>PINTURA DE DEMARCAÇÃO DE QUADRA POLIESPORTIVA COM TINTA EPÓXI, E = 5 CM, APLICAÇÃO MANUAL. AF_05/2021</t>
  </si>
  <si>
    <t>PINTURA DE DEMARCAÇÃO DE VAGA COM TINTA EPÓXI, E = 10 CM, APLICAÇÃO MANUAL. AF_05/2021</t>
  </si>
  <si>
    <t>PINTURA DE FAIXA DE PEDESTRE OU ZEBRADA COM TINTA EPÓXI, E  = 30 CM, APLICAÇÃO MANUAL. AF_05/2021</t>
  </si>
  <si>
    <t>PINTURA DE FAIXA DE PEDESTRE OU ZEBRADA TINTA RETRORREFLETIVA A BASE DE RESINA ACRÍLICA COM MICROESFERAS DE VIDRO, E = 30 CM, APLICAÇÃO MANUAL. AF_05/2021</t>
  </si>
  <si>
    <t>PINTURA DE EIXO VIÁRIO SOBRE ASFALTO COM TINTA RETRORREFLETIVA A BASE DE RESINA ACRÍLICA COM MICROESFERAS DE VIDRO, APLICAÇÃO MECÂNICA COM DEMARCADORA AUTOPROPELIDA. AF_05/2021</t>
  </si>
  <si>
    <t>PINTURA DE SÍMBOLOS E TEXTOS COM TINTA ACRÍLICA, DEMARCAÇÃO COM FITA ADESIVA E APLICAÇÃO COM ROLO. AF_05/2021</t>
  </si>
  <si>
    <t>PINTURA DE SINALIZAÇÃO VERTICAL DE SEGURANÇA, FAIXAS AMARELA E PRETA, APLICAÇÃO MANUAL, 2 DEMÃOS. AF_05/2021</t>
  </si>
  <si>
    <t>PISO CIMENTADO, TRAÇO 1:3 (CIMENTO E AREIA), ACABAMENTO LISO, ESPESSURA 4,0 CM, PREPARO MECÂNICO DA ARGAMASSA. AF_09/2020</t>
  </si>
  <si>
    <t>PISO CIMENTADO, TRAÇO 1:3 (CIMENTO E AREIA), ACABAMENTO RÚSTICO, ESPESSURA 4,0 CM, PREPARO MECÂNICO DA ARGAMASSA. AF_09/2020</t>
  </si>
  <si>
    <t>PISO EM TACO DE MADEIRA 7X42CM, FIXADO COM COLA BASE DE PVA. AF_09/2020</t>
  </si>
  <si>
    <t>ASSOALHO DE MADEIRA. AF_09/2020</t>
  </si>
  <si>
    <t>PISO EM TACO DE MADEIRA 7X21CM, FIXADO COM COLA BASE DE PVA. AF_09/2020</t>
  </si>
  <si>
    <t>(COMPOSIÇÃO REPRESENTATIVA) DO SERVIÇO DE REVESTIMENTO CERÂMICO PARA PISO COM PLACAS TIPO ESMALTADA EXTRA DE DIMENSÕES 35X35 CM, PARA EDIFICAÇÃO HABITACIONAL MULTIFAMILIAR (PRÉDIO). AF_11/2014</t>
  </si>
  <si>
    <t>(COMPOSIÇÃO REPRESENTATIVA) DO SERVIÇO DE REVESTIMENTO CERÂMICO PARA PISO COM PLACAS TIPO ESMALTADA EXTRA DE DIMENSÕES 35X35 CM, PARA EDIFICAÇÃO HABITACIONAL UNIFAMILIAR (CASA) E EDIFICAÇÃO PÚBLICA PADRÃO. AF_11/2014</t>
  </si>
  <si>
    <t>PISO EM GRANITO APLICADO EM AMBIENTES INTERNOS. AF_09/2020</t>
  </si>
  <si>
    <t>PISO EM MÁRMORE APLICADO EM AMBIENTES INTERNOS. AF_09/2020</t>
  </si>
  <si>
    <t>PISO ELEVADO COM ESTRUTURA EM AÇO, COMPOSTO POR PEDESTAIS E LONGARINAS. AF_09/2020</t>
  </si>
  <si>
    <t>PISO CIMENTADO, TRAÇO 1:3 (CIMENTO E AREIA), ACABAMENTO LISO, ESPESSURA 2,0 CM, PREPARO MECÂNICO DA ARGAMASSA. AF_09/2020</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</si>
  <si>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</si>
  <si>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</si>
  <si>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</si>
  <si>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</si>
  <si>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RODAPÉ EM LADRILHO HIDRÁULICO, ALTURA 7 CM. AF_09/2020</t>
  </si>
  <si>
    <t>RODAPÉ EM POLIESTIRENO, ALTURA 5 CM. AF_09/2020</t>
  </si>
  <si>
    <t>SOLEIRA EM GRANITO, LARGURA 15 CM, ESPESSURA 2,0 CM. AF_09/2020</t>
  </si>
  <si>
    <t>PISO EM PEDRA PORTUGUESA ASSENTADO SOBRE ARGAMASSA SECA DE CIMENTO E AREIA, TRAÇO 1:3, REJUNTADO COM CIMENTO COMUM. AF_05/2020</t>
  </si>
  <si>
    <t>PISO EM LADRILHO HIDRÁULICO APLICADO EM AMBIENTES EXTERNOS. AF_05/2020</t>
  </si>
  <si>
    <t>PISO EM LADRILHO HIDRÁULICO APLICADO EM AMBIENTES INTERNOS DE ÁREA MENOR QUE 5 M², INCLUSO APLICAÇÃO DE RESINA. AF_09/2020</t>
  </si>
  <si>
    <t>PISO EM LADRILHO HIDRÁULICO APLICADO EM AMBIENTES INTERNOS DE ÁREA ENTRE 5 E 15 M², INCLUSO APLICAÇÃO DE RESINA. AF_09/2020</t>
  </si>
  <si>
    <t>PISO EM PEDRA  ASSENTADO SOBRE ARGAMASSA 1:3 (CIMENTO E AREIA). AF_09/2020</t>
  </si>
  <si>
    <t>PISO EM PEDRA ARDÓSIA ASSENTADO SOBRE ARGAMASSA 1:3 (CIMENTO E AREIA). AF_09/2020</t>
  </si>
  <si>
    <t>PISO VINÍLICO SEMI-FLEXÍVEL EM PLACAS, PADRÃO LISO, ESPESSURA 3,2 MM, FIXADO COM COLA. AF_09/2020</t>
  </si>
  <si>
    <t>PISO DE BORRACHA PASTILHADO/FRISADO, ESPESSURA 7MM, ASSENTADO COM ARGAMASSA. AF_09/2020</t>
  </si>
  <si>
    <t>PISO DE BORRACHA PASTILHADO, ESPESSURA 15MM, ASSENTADO COM ARGAMASSA. AF_09/2020</t>
  </si>
  <si>
    <t>PISO DE BORRACHA ESPORTIVO, ESPESSURA 15MM, ASSENTADO COM ARGAMASSA. AF_09/2020</t>
  </si>
  <si>
    <t>PISO DE BORRACHA PASTILHADO, ESPESSURA 3,5MM, FIXADO COM ADESIVO ACRÍLICO. AF_09/2020</t>
  </si>
  <si>
    <t>PISO DE BORRACHA CANELADO, ESPESSURA 3,5MM, FIXADO COM ADESIVO ACRÍLICO. AF_09/2020</t>
  </si>
  <si>
    <t>PREPARO DE CONTRAPISO COM POLITRIZ. AF_09/2020</t>
  </si>
  <si>
    <t>PISO EM GRANITO APLICADO EM CALÇADAS OU PISOS EXTERNOS. AF_05/2020</t>
  </si>
  <si>
    <t>PISO EM MÁRMORE APLICADO EM CALÇADAS OU PISOS EXTERNOS. AF_05/2020</t>
  </si>
  <si>
    <t>SOLEIRA EM MÁRMORE, LARGURA 15 CM, ESPESSURA 2,0 CM. AF_09/2020</t>
  </si>
  <si>
    <t>RODAPÉ EM MÁRMORE, ALTURA 7 CM. AF_09/2020</t>
  </si>
  <si>
    <t>RODAPÉ EM MADEIRA, ALTURA 7CM, FIXADO COM COLA. AF_09/2020</t>
  </si>
  <si>
    <t>RODAPÉ EM MADEIRA, ALTURA 7CM, FIXADO COM COLA E PARAFUSOS. AF_09/2020</t>
  </si>
  <si>
    <t>RODAPÉ EM ARDÓSIA ALTURA 10CM. AF_09/2020</t>
  </si>
  <si>
    <t>RODAPÉ EM MARMORITE, ALTURA 10CM. AF_09/2020</t>
  </si>
  <si>
    <t>PISO EM CONCRETO 20 MPA PREPARO MECÂNICO, ESPESSURA 7CM. AF_09/2020</t>
  </si>
  <si>
    <t>CONTRAPISO EM ARGAMASSA TRAÇO 1:4 (CIMENTO E AREIA), PREPARO MECÂNICO COM BETONEIRA 400 L, APLICADO EM ÁREAS SECAS SOBRE LAJE, ADERIDO, ACABAMENTO NÃO REFORÇADO, ESPESSURA 2CM. AF_07/2021</t>
  </si>
  <si>
    <t>CONTRAPISO EM ARGAMASSA TRAÇO 1:4 (CIMENTO E AREIA), PREPARO MANUAL, APLICADO EM ÁREAS SECAS SOBRE LAJE, ADERIDO, ACABAMENTO NÃO REFORÇADO, ESPESSURA 2CM. AF_07/2021</t>
  </si>
  <si>
    <t>CONTRAPISO EM ARGAMASSA PRONTA, PREPARO MECÂNICO COM MISTURADOR 300 KG, APLICADO EM ÁREAS SECAS SOBRE LAJE, ADERIDO, ACABAMENTO NÃO REFORÇADO, ESPESSURA 2CM. AF_07/2021</t>
  </si>
  <si>
    <t>CONTRAPISO EM ARGAMASSA TRAÇO 1:4 (CIMENTO E AREIA), PREPARO MECÂNICO COM BETONEIRA 400 L, APLICADO EM ÁREAS SECAS SOBRE LAJE, ADERIDO, ACABAMENTO NÃO REFORÇADO, ESPESSURA 3CM. AF_07/2021</t>
  </si>
  <si>
    <t>CONTRAPISO EM ARGAMASSA TRAÇO 1:4 (CIMENTO E AREIA), PREPARO MANUAL, APLICADO EM ÁREAS SECAS SOBRE LAJE, ADERIDO, ACABAMENTO NÃO REFORÇADO, ESPESSURA 3CM. AF_07/2021</t>
  </si>
  <si>
    <t>CONTRAPISO EM ARGAMASSA PRONTA, PREPARO MECÂNICO COM MISTURADOR 300 KG, APLICADO EM ÁREAS SECAS SOBRE LAJE, ADERIDO, ACABAMENTO NÃO REFORÇADO, ESPESSURA 3CM. AF_07/2021</t>
  </si>
  <si>
    <t>CONTRAPISO EM ARGAMASSA PRONTA, PREPARO MANUAL, APLICADO EM ÁREAS SECAS SOBRE LAJE, ADERIDO, ACABAMENTO NÃO REFORÇADO, ESPESSURA 3CM. AF_07/2021</t>
  </si>
  <si>
    <t>CONTRAPISO EM ARGAMASSA TRAÇO 1:4 (CIMENTO E AREIA), PREPARO MECÂNICO COM BETONEIRA 400 L, APLICADO EM ÁREAS SECAS SOBRE LAJE, ADERIDO, ACABAMENTO NÃO REFORÇADO, ESPESSURA 4CM. AF_07/2021</t>
  </si>
  <si>
    <t>CONTRAPISO EM ARGAMASSA TRAÇO 1:4 (CIMENTO E AREIA), PREPARO MANUAL, APLICADO EM ÁREAS SECAS SOBRE LAJE, ADERIDO, ACABAMENTO NÃO REFORÇADO, ESPESSURA 4CM. AF_07/2021</t>
  </si>
  <si>
    <t>CONTRAPISO EM ARGAMASSA PRONTA, PREPARO MECÂNICO COM MISTURADOR 300 KG, APLICADO EM ÁREAS SECAS SOBRE LAJE, ADERIDO, ACABAMENTO NÃO REFORÇADO, ESPESSURA 4CM. AF_07/2021</t>
  </si>
  <si>
    <t>CONTRAPISO EM ARGAMASSA PRONTA, PREPARO MANUAL, APLICADO EM ÁREAS SECAS SOBRE LAJE, ADERIDO, ACABAMENTO NÃO REFORÇADO, ESPESSURA 4CM. AF_07/2021</t>
  </si>
  <si>
    <t>CONTRAPISO EM ARGAMASSA TRAÇO 1:4 (CIMENTO E AREIA), PREPARO MECÂNICO COM BETONEIRA 400 L, APLICADO EM ÁREAS SECAS SOBRE LAJE, NÃO ADERIDO, ACABAMENTO NÃO REFORÇADO, ESPESSURA 4CM. AF_07/2021</t>
  </si>
  <si>
    <t>CONTRAPISO EM ARGAMASSA TRAÇO 1:4 (CIMENTO E AREIA), PREPARO MANUAL, APLICADO EM ÁREAS SECAS SOBRE LAJE, NÃO ADERIDO, ACABAMENTO NÃO REFORÇADO, ESPESSURA 4CM. AF_07/2021</t>
  </si>
  <si>
    <t>CONTRAPISO EM ARGAMASSA PRONTA, PREPARO MECÂNICO COM MISTURADOR 300 KG, APLICADO EM ÁREAS SECAS SOBRE LAJE, NÃO ADERIDO, ACABAMENTO NÃO REFORÇADO, ESPESSURA 4CM. AF_07/2021</t>
  </si>
  <si>
    <t>CONTRAPISO EM ARGAMASSA PRONTA, PREPARO MANUAL, APLICADO EM ÁREAS SECAS SOBRE LAJE, NÃO ADERIDO, ACABAMENTO NÃO REFORÇADO, ESPESSURA 4CM. AF_07/2021</t>
  </si>
  <si>
    <t>CONTRAPISO EM ARGAMASSA TRAÇO 1:4 (CIMENTO E AREIA), PREPARO MECÂNICO COM BETONEIRA 400 L, APLICADO EM ÁREAS SECAS SOBRE LAJE, NÃO ADERIDO, ACABAMENTO NÃO REFORÇADO, ESPESSURA 5CM. AF_07/2021</t>
  </si>
  <si>
    <t>CONTRAPISO EM ARGAMASSA TRAÇO 1:4 (CIMENTO E AREIA), PREPARO MANUAL, APLICADO EM ÁREAS SECAS SOBRE LAJE, NÃO ADERIDO, ACABAMENTO NÃO REFORÇADO, ESPESSURA 5CM. AF_07/2021</t>
  </si>
  <si>
    <t>CONTRAPISO EM ARGAMASSA PRONTA, PREPARO MECÂNICO COM MISTURADOR 300 KG, APLICADO EM ÁREAS SECAS SOBRE LAJE, NÃO ADERIDO, ESPESSURA 5CM. AF_07/2021</t>
  </si>
  <si>
    <t>CONTRAPISO EM ARGAMASSA PRONTA, PREPARO MANUAL, APLICADO EM ÁREAS SECAS SOBRE LAJE, NÃO ADERIDO, ACABAMENTO NÃO REFORÇADO, ESPESSURA 5CM. AF_07/2021</t>
  </si>
  <si>
    <t>CONTRAPISO EM ARGAMASSA TRAÇO 1:4 (CIMENTO E AREIA), PREPARO MECÂNICO COM BETONEIRA 400 L, APLICADO EM ÁREAS SECAS SOBRE LAJE, NÃO ADERIDO, ACABAMENTO NÃO REFORÇADO, ESPESSURA 6CM. AF_07/2021</t>
  </si>
  <si>
    <t>CONTRAPISO EM ARGAMASSA TRAÇO 1:4 (CIMENTO E AREIA), PREPARO MANUAL, APLICADO EM ÁREAS SECAS SOBRE LAJE, NÃO ADERIDO, ACABAMENTO NÃO REFORÇADO, ESPESSURA 6CM. AF_07/2021</t>
  </si>
  <si>
    <t>CONTRAPISO EM ARGAMASSA PRONTA, PREPARO MECÂNICO COM MISTURADOR 300 KG, APLICADO EM ÁREAS SECAS SOBRE LAJE, NÃO ADERIDO, ACABAMENTO NÃO REFORÇADO, ESPESSURA 6CM. AF_07/2021</t>
  </si>
  <si>
    <t>CONTRAPISO EM ARGAMASSA PRONTA, PREPARO MANUAL, APLICADO EM ÁREAS SECAS SOBRE LAJE, NÃO ADERIDO, ACABAMENTO NÃO REFORÇADO, ESPESSURA 6CM. AF_07/2021</t>
  </si>
  <si>
    <t>CONTRAPISO EM ARGAMASSA TRAÇO 1:4 (CIMENTO E AREIA), PREPARO MECÂNICO COM BETONEIRA 400 L, APLICADO EM ÁREAS MOLHADAS SOBRE LAJE, ADERIDO, ACABAMENTO NÃO REFORÇADO, ESPESSURA 2CM. AF_07/2021</t>
  </si>
  <si>
    <t>CONTRAPISO EM ARGAMASSA TRAÇO 1:4 (CIMENTO E AREIA), PREPARO MANUAL, APLICADO EM ÁREAS MOLHADAS SOBRE LAJE, ADERIDO, ACABAMENTO NÃO REFORÇADO, ESPESSURA 2CM. AF_07/2021</t>
  </si>
  <si>
    <t>CONTRAPISO EM ARGAMASSA PRONTA, PREPARO MECÂNICO COM MISTURADOR 300 KG, APLICADO EM ÁREAS MOLHADAS SOBRE LAJE, ADERIDO, ACABAMENTO NÃO REFORÇADO, ESPESSURA 2CM. AF_07/2021</t>
  </si>
  <si>
    <t>CONTRAPISO EM ARGAMASSA PRONTA, PREPARO MANUAL, APLICADO EM ÁREAS MOLHADAS SOBRE LAJE, ADERIDO, ACABAMENTO NÃO REFORÇADO, ESPESSURA 2CM. AF_07/2021</t>
  </si>
  <si>
    <t>CONTRAPISO EM ARGAMASSA TRAÇO 1:4 (CIMENTO E AREIA), PREPARO MECÂNICO COM BETONEIRA 400 L, APLICADO EM ÁREAS MOLHADAS SOBRE LAJE, ADERIDO, ACABAMENTO NÃO REFORÇADO, ESPESSURA 3CM. AF_07/2021</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</si>
  <si>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</si>
  <si>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</si>
  <si>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CONTRAPISO EM ARGAMASSA PRONTA, PREPARO MANUAL, APLICADO EM ÁREAS MOLHADAS SOBRE LAJE, ADERIDO, ACABAMENTO NÃO REFORÇADO, ESPESSURA 3CM. AF_07/2021</t>
  </si>
  <si>
    <t>CONTRAPISO EM ARGAMASSA TRAÇO 1:4 (CIMENTO E AREIA), PREPARO MECÂNICO COM BETONEIRA 400 L, APLICADO EM ÁREAS MOLHADAS SOBRE IMPERMEABILIZAÇÃO, ACABAMENTO NÃO REFORÇADO, ESPESSURA 3CM. AF_07/2021</t>
  </si>
  <si>
    <t>CONTRAPISO EM ARGAMASSA TRAÇO 1:4 (CIMENTO E AREIA), PREPARO MANUAL, APLICADO EM ÁREAS MOLHADAS SOBRE IMPERMEABILIZAÇÃO, ACABAMENTO NÃO REFORÇADO, ESPESSURA 3CM. AF_07/2021</t>
  </si>
  <si>
    <t>CONTRAPISO EM ARGAMASSA PRONTA, PREPARO MECÂNICO COM MISTURADOR 300 KG, APLICADO EM ÁREAS MOLHADAS SOBRE IMPERMEABILIZAÇÃO, ACABAMENTO NÃO REFORÇADO, ESPESSURA 3CM. AF_07/2021</t>
  </si>
  <si>
    <t>CONTRAPISO EM ARGAMASSA PRONTA, PREPARO MANUAL, APLICADO EM ÁREAS MOLHADAS SOBRE IMPERMEABILIZAÇÃO, ACABAMENTO NÃO REFORÇADO, ESPESSURA 3CM. AF_07/2021</t>
  </si>
  <si>
    <t>CONTRAPISO EM ARGAMASSA TRAÇO 1:4 (CIMENTO E AREIA), PREPARO MECÂNICO COM BETONEIRA 400 L, APLICADO EM ÁREAS MOLHADAS SOBRE IMPERMEABILIZAÇÃO, ACABAMENTO NÃO REFORÇADO, ESPESSURA 4CM. AF_07/2021</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</si>
  <si>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</si>
  <si>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</si>
  <si>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CONTRAPISO EM ARGAMASSA PRONTA, PREPARO MANUAL, APLICADO EM ÁREAS MOLHADAS SOBRE IMPERMEABILIZAÇÃO, ACABAMENTO NÃO REFORÇADO, ESPESSURA 4CM. AF_07/2021</t>
  </si>
  <si>
    <t>CONTRAPISO COM ARGAMASSA AUTONIVELANTE, APLICADO SOBRE LAJE, NÃO ADERIDO, ESPESSURA 3CM. AF_07/2021</t>
  </si>
  <si>
    <t>CONTRAPISO COM ARGAMASSA AUTONIVELANTE, APLICADO SOBRE LAJE, NÃO ADERIDO, ESPESSURA 4CM. AF_07/2021</t>
  </si>
  <si>
    <t>CONTRAPISO COM ARGAMASSA AUTONIVELANTE, APLICADO SOBRE LAJE, NÃO ADERIDO, ESPESSURA 5CM. AF_07/2021</t>
  </si>
  <si>
    <t>CONTRAPISO COM ARGAMASSA AUTONIVELANTE, APLICADO SOBRE LAJE, ADERIDO, ESPESSURA 2CM. AF_07/2021</t>
  </si>
  <si>
    <t>CONTRAPISO COM ARGAMASSA AUTONIVELANTE, APLICADO SOBRE LAJE, ADERIDO, ESPESSURA 3CM. AF_07/2021</t>
  </si>
  <si>
    <t>CONTRAPISO COM ARGAMASSA AUTONIVELANTE, APLICADO SOBRE LAJE, ADERIDO, ESPESSURA 4CM. AF_07/2021</t>
  </si>
  <si>
    <t>CONTRAPISO ACÚSTICO EM ARGAMASSA TRAÇO 1:4 (CIMENTO E AREIA), PREPARO MECÂNICO COM BETONEIRA 400L, APLICADO EM ÁREAS SECAS, ACABAMENTO NÃO REFORÇADO, ESPESSURA 5CM. AF_07/2021</t>
  </si>
  <si>
    <t>CONTRAPISO ACÚSTICO EM ARGAMASSA TRAÇO 1:4 (CIMENTO E AREIA), PREPARO MANUAL, APLICADO EM ÁREAS SECAS, ACABAMENTO NÃO REFORÇADO, ESPESSURA 5CM. AF_07/2021</t>
  </si>
  <si>
    <t>CONTRAPISO ACÚSTICO EM ARGAMASSA PRONTA, PREPARO MECÂNICO COM MISTURADOR 300 KG, APLICADO EM ÁREAS SECAS, ACABAMENTO NÃO REFORÇADO, ESPESSURA 5CM. AF_07/2021</t>
  </si>
  <si>
    <t>CONTRAPISO ACÚSTICO EM ARGAMASSA PRONTA, PREPARO MANUAL, APLICADO EM ÁREAS SECAS, ACABAMENTO NÃO REFORÇADO, ESPESSURA 5CM. AF_07/2021</t>
  </si>
  <si>
    <t>CONTRAPISO ACÚSTICO EM ARGAMASSA TRAÇO 1:4 (CIMENTO E AREIA), PREPARO MECÂNICO COM BETONEIRA 400L, APLICADO EM ÁREAS SECAS, ACABAMENTO NÃO REFORÇADO, ESPESSURA 6CM. AF_07/2021</t>
  </si>
  <si>
    <t>CONTRAPISO ACÚSTICO EM ARGAMASSA TRAÇO 1:4 (CIMENTO E AREIA), PREPARO MANUAL, APLICADO EM ÁREAS SECAS, ACABAMENTO NÃO REFORÇADO, ESPESSURA 6CM. AF_07/2021</t>
  </si>
  <si>
    <t>CONTRAPISO ACÚSTICO EM ARGAMASSA PRONTA, PREPARO MECÂNICO COM MISTURADOR 300 KG, APLICADO EM ÁREAS SECAS, ACABAMENTO NÃO REFORÇADO, ESPESSURA 6CM. AF_07/2021</t>
  </si>
  <si>
    <t>CONTRAPISO ACÚSTICO EM ARGAMASSA PRONTA, PREPARO MANUAL, APLICADO EM ÁREAS SECA, ACABAMENTO NÃO REFORÇADO, ESPESSURA 6CM. AF_07/2021</t>
  </si>
  <si>
    <t>CONTRAPISO ACÚSTICO EM ARGAMASSA TRAÇO 1:4 (CIMENTO E AREIA), PREPARO MECÂNICO COM BETONEIRA 400L, APLICADO EM ÁREAS SECAS, ACABAMENTO NÃO REFORÇADO, ESPESSURA 7CM. AF_07/2021</t>
  </si>
  <si>
    <t>CONTRAPISO ACÚSTICO EM ARGAMASSA TRAÇO 1:4 (CIMENTO E AREIA), PREPARO MANUAL, APLICADO EM ÁREAS SECAS, ACABAMENTO NÃO REFORÇADO, ESPESSURA 7CM. AF_07/2021</t>
  </si>
  <si>
    <t>CONTRAPISO ACÚSTICO EM ARGAMASSA PRONTA, PREPARO MECÂNICO COM MISTURADOR 300 KG, APLICADO EM ÁREAS SECAS, ACABAMENTO NÃO REFORÇADO, ESPESSURA 7CM. AF_07/2021</t>
  </si>
  <si>
    <t>CONTRAPISO ACÚSTICO EM ARGAMASSA PRONTA, PREPARO MANUAL, APLICADO EM ÁREAS SECAS, ACABAMENTO NÃO REFORÇADO, ESPESSURA 7CM. AF_07/2021</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</si>
  <si>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</si>
  <si>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</si>
  <si>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REFORÇO SUPERFICIAL PARA CONTRAPISOS DE ARGAMASSA SEMI-SECA. AF_07/2021</t>
  </si>
  <si>
    <t>RODAPÉ BORRACHA LISO, ALTURA = 7CM, ESPESSURA = 2 MM, PARA ARGAMASSA. AF_09/2020</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</si>
  <si>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</si>
  <si>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</si>
  <si>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</si>
  <si>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</si>
  <si>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</si>
  <si>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</si>
  <si>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</si>
  <si>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</si>
  <si>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</si>
  <si>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</si>
  <si>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</si>
  <si>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</si>
  <si>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</si>
  <si>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</si>
  <si>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</si>
  <si>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</si>
  <si>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</si>
  <si>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</si>
  <si>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</si>
  <si>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</si>
  <si>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</si>
  <si>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</si>
  <si>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</si>
  <si>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</si>
  <si>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</si>
  <si>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MANUAL, APLICADA MANUALMENTE EM PANOS DE FACHADA COM PRESENÇA DE VÃOS, ESPESSURA MAIOR OU IGUAL A 50 MM.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</si>
  <si>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</si>
  <si>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</si>
  <si>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</si>
  <si>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</si>
  <si>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</si>
  <si>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</si>
  <si>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</si>
  <si>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</si>
  <si>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</si>
  <si>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</si>
  <si>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</si>
  <si>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</si>
  <si>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</si>
  <si>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</si>
  <si>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</si>
  <si>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</si>
  <si>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</si>
  <si>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</si>
  <si>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</si>
  <si>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</si>
  <si>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</si>
  <si>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</si>
  <si>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</si>
  <si>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</si>
  <si>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</si>
  <si>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</si>
  <si>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</si>
  <si>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</si>
  <si>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</si>
  <si>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</si>
  <si>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</si>
  <si>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</si>
  <si>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</si>
  <si>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(COMPOSIÇÃO REPRESENTATIVA) DO SERVIÇO DE REVESTIMENTO CERÂMICO PARA AMBIENTES DE ÁREAS MOLHADAS, MEIA PAREDE OU PAREDE INTEIRA, COM PLACAS TIPO ESMALTADA EXTRA, DIMENSÕES 20X20 CM, PARA EDIFICAÇÃO HABITACIONAL MULTIFAMILIAR (PRÉDIO). AF_11/2014</t>
  </si>
  <si>
    <t>PEITORIL LINEAR EM GRANITO OU MÁRMORE, L = 15CM, COMPRIMENTO DE ATÉ 2M, ASSENTADO COM ARGAMASSA 1:6 COM ADITIVO. AF_11/2020</t>
  </si>
  <si>
    <t>CHAPIM SOBRE MUROS LINEARES, EM GRANITO OU MÁRMORE, L = 25 CM, ASSENTADO COM ARGAMASSA 1:6 COM ADITIVO. AF_11/2020</t>
  </si>
  <si>
    <t>CHAPIM (RUFO CAPA) EM AÇO GALVANIZADO, CORTE 33. AF_11/2020</t>
  </si>
  <si>
    <t>FORRO EM MADEIRA PINUS, PARA AMBIENTES RESIDENCIAIS, INCLUSIVE ESTRUTURA DE FIXAÇÃO. AF_05/2017</t>
  </si>
  <si>
    <t>FORRO EM MADEIRA PINUS, PARA AMBIENTES COMERCIAIS, INCLUSIVE ESTRUTURA DE FIXAÇÃO. AF_05/2017</t>
  </si>
  <si>
    <t>ACABAMENTOS PARA FORRO (RODA-FORRO EM MADEIRA PINUS). AF_05/2017</t>
  </si>
  <si>
    <t>ACABAMENTOS PARA FORRO (MOLDURA DE GESSO). AF_05/2017</t>
  </si>
  <si>
    <t>ACABAMENTOS PARA FORRO (RODA-FORRO EM PERFIL METÁLICO E PLÁSTICO). AF_05/2017</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</si>
  <si>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</si>
  <si>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</si>
  <si>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</si>
  <si>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</si>
  <si>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</si>
  <si>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</si>
  <si>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</si>
  <si>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</si>
  <si>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</si>
  <si>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</si>
  <si>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</si>
  <si>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</si>
  <si>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</si>
  <si>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</si>
  <si>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</si>
  <si>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</si>
  <si>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</si>
  <si>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</si>
  <si>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</si>
  <si>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</si>
  <si>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</si>
  <si>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</si>
  <si>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</si>
  <si>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</si>
  <si>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</si>
  <si>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</si>
  <si>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</si>
  <si>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</si>
  <si>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</si>
  <si>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</si>
  <si>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</si>
  <si>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</si>
  <si>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</si>
  <si>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</si>
  <si>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</si>
  <si>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</si>
  <si>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</si>
  <si>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</si>
  <si>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</si>
  <si>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</si>
  <si>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</si>
  <si>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</si>
  <si>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</si>
  <si>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</si>
  <si>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</si>
  <si>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</si>
  <si>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</si>
  <si>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</si>
  <si>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</si>
  <si>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</si>
  <si>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</si>
  <si>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</si>
  <si>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</si>
  <si>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</si>
  <si>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</si>
  <si>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</si>
  <si>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</si>
  <si>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</si>
  <si>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</si>
  <si>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</si>
  <si>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</si>
  <si>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</si>
  <si>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</si>
  <si>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</si>
  <si>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</si>
  <si>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</si>
  <si>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</si>
  <si>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</si>
  <si>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</si>
  <si>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</si>
  <si>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</si>
  <si>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</si>
  <si>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</si>
  <si>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</si>
  <si>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</si>
  <si>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</si>
  <si>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</si>
  <si>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</si>
  <si>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</si>
  <si>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</si>
  <si>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</si>
  <si>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</si>
  <si>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</si>
  <si>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</si>
  <si>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</si>
  <si>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</si>
  <si>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</si>
  <si>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</si>
  <si>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</si>
  <si>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</si>
  <si>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</si>
  <si>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</si>
  <si>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</si>
  <si>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</si>
  <si>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</si>
  <si>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</si>
  <si>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</si>
  <si>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</si>
  <si>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</si>
  <si>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</si>
  <si>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</si>
  <si>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</si>
  <si>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</si>
  <si>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</si>
  <si>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</si>
  <si>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</si>
  <si>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</si>
  <si>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PARA REVESTIMENTO DECORATIVO MONOCAMADA (MONOCAPA), MISTURA E PROJEÇÃO DE 2 M3/H DE ARGAMASSA. AF_06/2014</t>
  </si>
  <si>
    <t>ARGAMASSA INDUSTRIALIZADA PARA REVESTIMENTOS, MISTURA E PROJEÇÃO DE 1,5 M³/H DE ARGAMASSA. AF_08/2019</t>
  </si>
  <si>
    <t>ARGAMASSA INDUSTRIALIZADA PARA REVESTIMENTOS, MISTURA E PROJEÇÃO DE 2 M³/H DE ARGAMASSA. AF_06/2014</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</si>
  <si>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</si>
  <si>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</si>
  <si>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</si>
  <si>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</si>
  <si>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</si>
  <si>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(CIMENTO E AREIA MÉDIA), PREPARO MECÂNICO COM BETONEIRA 400 L. AF_08/2014</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</si>
  <si>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</si>
  <si>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</si>
  <si>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1:1,93 (EM VOLUME DE CIMENTO E AREIA MÉDIA ÚMIDA), FCK 20 MPA, PREPARO MECÂNICO COM MISTURADOR DUPLO HORIZONTAL DE ALTA TURBULÊNCIA. AF_03/2020</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</si>
  <si>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</si>
  <si>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</si>
  <si>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</si>
  <si>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</si>
  <si>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</si>
  <si>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</si>
  <si>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</si>
  <si>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</si>
  <si>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</si>
  <si>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</si>
  <si>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</si>
  <si>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</si>
  <si>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</si>
  <si>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</si>
  <si>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</si>
  <si>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</si>
  <si>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</si>
  <si>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</si>
  <si>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</si>
  <si>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</si>
  <si>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</si>
  <si>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</si>
  <si>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</si>
  <si>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</si>
  <si>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</si>
  <si>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</si>
  <si>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</si>
  <si>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</si>
  <si>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</si>
  <si>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</si>
  <si>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</si>
  <si>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</si>
  <si>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</si>
  <si>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</si>
  <si>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</si>
  <si>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</si>
  <si>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</si>
  <si>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</si>
  <si>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</si>
  <si>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</si>
  <si>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M3XKM</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</si>
  <si>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</si>
  <si>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</si>
  <si>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</si>
  <si>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</si>
  <si>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</si>
  <si>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</si>
  <si>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</si>
  <si>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</si>
  <si>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</si>
  <si>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</si>
  <si>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</si>
  <si>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</si>
  <si>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</si>
  <si>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</si>
  <si>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</si>
  <si>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</si>
  <si>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</si>
  <si>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</si>
  <si>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</si>
  <si>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</si>
  <si>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</si>
  <si>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</si>
  <si>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</si>
  <si>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</si>
  <si>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</si>
  <si>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</si>
  <si>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</si>
  <si>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</si>
  <si>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</si>
  <si>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</si>
  <si>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</si>
  <si>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</si>
  <si>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</si>
  <si>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L</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</si>
  <si>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</si>
  <si>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</si>
  <si>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</si>
  <si>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</si>
  <si>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</si>
  <si>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</si>
  <si>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</si>
  <si>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</si>
  <si>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</si>
  <si>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</si>
  <si>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</si>
  <si>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</si>
  <si>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</si>
  <si>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</si>
  <si>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</si>
  <si>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</si>
  <si>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</si>
  <si>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</si>
  <si>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</si>
  <si>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</si>
  <si>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</si>
  <si>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</si>
  <si>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</si>
  <si>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</si>
  <si>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</si>
  <si>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</si>
  <si>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</si>
  <si>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</si>
  <si>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</si>
  <si>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</si>
  <si>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</si>
  <si>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</si>
  <si>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</si>
  <si>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</si>
  <si>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</si>
  <si>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</si>
  <si>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</si>
  <si>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</si>
  <si>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</si>
  <si>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</si>
  <si>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</si>
  <si>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</si>
  <si>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</si>
  <si>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</si>
  <si>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</si>
  <si>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</si>
  <si>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</si>
  <si>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</si>
  <si>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</si>
  <si>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</si>
  <si>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</si>
  <si>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</si>
  <si>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</si>
  <si>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LIMPEZA DE PISO CERÂMICO OU PORCELANATO COM VASSOURA A SECO. AF_04/2019</t>
  </si>
  <si>
    <t>LIMPEZA DE PISO CERÂMICO OU PORCELANATO COM PANO ÚMIDO. AF_04/2019</t>
  </si>
  <si>
    <t>LIMPEZA DE PISO CERÂMICO OU PORCELANATO UTILIZANDO DETERGENTE NEUTRO E ESCOVAÇÃO MANUAL. AF_04/2019</t>
  </si>
  <si>
    <t>LIMPEZA DE PISO CERÂMICO OU COM PEDRAS RÚSTICAS UTILIZANDO ÁCIDO MURIÁTICO. AF_04/2019</t>
  </si>
  <si>
    <t>LIMPEZA DE REVESTIMENTO CERÂMICO EM PAREDE COM PANO ÚMIDO AF_04/2019</t>
  </si>
  <si>
    <t>LIMPEZA DE REVESTIMENTO CERÂMICO EM PAREDE UTILIZANDO DETERGENTE NEUTRO E ESCOVAÇÃO MANUAL. AF_04/2019</t>
  </si>
  <si>
    <t>LIMPEZA DE REVESTIMENTO CERÂMICO EM PAREDE UTILIZANDO ÁCIDO MURIÁTICO. AF_04/2019</t>
  </si>
  <si>
    <t>LIMPEZA DE PISO DE LADRILHO HIDRÁULICO COM PANO ÚMIDO. AF_04/2019</t>
  </si>
  <si>
    <t>LIMPEZA DE PISO DE MÁRMORE/GRANITO UTILIZANDO DETERGENTE NEUTRO E ESCOVAÇÃO MANUAL. AF_04/2019</t>
  </si>
  <si>
    <t>LIMPEZA DE CONTRAPISO COM VASSOURA A SECO. AF_04/2019</t>
  </si>
  <si>
    <t>LIMPEZA DE LADRILHO HIDRÁULICO EM PAREDE COM PANO ÚMIDO. AF_04/2019</t>
  </si>
  <si>
    <t>LIMPEZA DE MÁRMORE/GRANITO EM PAREDE UTILIZANDO DETERGENTE NEUTRO E ESCOVAÇÃO MANUAL. AF_04/2019</t>
  </si>
  <si>
    <t>LIMPEZA DE SUPERFÍCIE COM JATO DE ALTA PRESSÃO. AF_04/2019</t>
  </si>
  <si>
    <t>LIMPEZA DE PIA INOX COM BANCADA DE PEDRA, INCLUSIVE METAIS CORRESPONDENTES. AF_04/2019</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</si>
  <si>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</si>
  <si>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</si>
  <si>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</si>
  <si>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</si>
  <si>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LIMPEZA DE JANELA INTEIRAMENTE DE VIDRO. AF_04/2019</t>
  </si>
  <si>
    <t>LIMPEZA DE JANELA DE VIDRO COM CAIXILHO EM AÇO/ALUMÍNIO/PVC. AF_04/2019</t>
  </si>
  <si>
    <t>LIMPEZA DE PORTA DE MADEIRA. AF_04/2019</t>
  </si>
  <si>
    <t>LIMPEZA DE PORTA INTEIRAMENTE DE VIDRO. AF_04/2019</t>
  </si>
  <si>
    <t>LIMPEZA DE PORTA EM AÇO/ALUMÍNIO. AF_04/2019</t>
  </si>
  <si>
    <t>LIMPEZA DE PORTA DE VIDRO COM CAIXILHO EM AÇO/ ALUMÍNIO/ PVC. AF_04/2019</t>
  </si>
  <si>
    <t>LIMPEZA DE FORRO REMOVÍVEL COM PANO ÚMIDO. AF_04/2019</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</si>
  <si>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</si>
  <si>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</si>
  <si>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</si>
  <si>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</si>
  <si>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</si>
  <si>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</si>
  <si>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</si>
  <si>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</si>
  <si>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</si>
  <si>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</si>
  <si>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</si>
  <si>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</si>
  <si>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</si>
  <si>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</si>
  <si>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</si>
  <si>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</si>
  <si>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</si>
  <si>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</si>
  <si>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</si>
  <si>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INSTALAÇÃO DE SINALIZADOR NOTURNO LED.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</si>
  <si>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</si>
  <si>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</si>
  <si>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</si>
  <si>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</si>
  <si>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</si>
  <si>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</si>
  <si>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</si>
  <si>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</si>
  <si>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</si>
  <si>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</si>
  <si>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PILARES E VIGAS EM CONCRETO ARMADO, DE FORMA MANUAL,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</si>
  <si>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</si>
  <si>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</si>
  <si>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</si>
  <si>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</si>
  <si>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</si>
  <si>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</si>
  <si>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</si>
  <si>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</si>
  <si>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</si>
  <si>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</si>
  <si>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</si>
  <si>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</si>
  <si>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</si>
  <si>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</si>
  <si>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</si>
  <si>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</si>
  <si>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</si>
  <si>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</si>
  <si>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</si>
  <si>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</si>
  <si>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</si>
  <si>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</si>
  <si>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</si>
  <si>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</si>
  <si>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</si>
  <si>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</si>
  <si>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</si>
  <si>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</si>
  <si>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</si>
  <si>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</si>
  <si>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</si>
  <si>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</si>
  <si>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</si>
  <si>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</si>
  <si>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</si>
  <si>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</si>
  <si>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</si>
  <si>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SERVIÇOS TÉCNICOS ESPECIALIZADOS PARA ACOMPANHAMENTO DE EXECUÇÃO DE FUNDAÇÕES PROFUNDAS E ESTRUTURAS DE CONTENÇÃO</t>
  </si>
  <si>
    <t>LOCAÇÃO DE PONTO PARA REFERÊNCIA TOPOGRÁFICA. AF_10/2018</t>
  </si>
  <si>
    <t>LOCACAO CONVENCIONAL DE OBRA, UTILIZANDO GABARITO DE TÁBUAS CORRIDAS PONTALETADAS A CADA 2,00M -  2 UTILIZAÇÕES. AF_10/2018</t>
  </si>
  <si>
    <t>LOCAÇÃO COM CAVALETE COM ALTURA DE 1,00 M - 2 UTILIZAÇÕES. AF_10/2018</t>
  </si>
  <si>
    <t>LOCAÇÃO COM CAVALETE COM ALTURA DE 0,50 M - 2 UTILIZAÇÕES. AF_10/2018</t>
  </si>
  <si>
    <t>MARCAÇÃO DE PONTOS EM GABARITO OU CAVALETE. AF_10/2018</t>
  </si>
  <si>
    <t>LOCAÇÃO DE REDE DE ÁGUA OU ESGOTO. AF_10/2018</t>
  </si>
  <si>
    <t>LOCAÇÃO DE PAVIMENTAÇÃO. AF_10/2018</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</si>
  <si>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</si>
  <si>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</si>
  <si>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</si>
  <si>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</si>
  <si>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</si>
  <si>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</si>
  <si>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</si>
  <si>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</si>
  <si>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</si>
  <si>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</si>
  <si>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</si>
  <si>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</si>
  <si>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</si>
  <si>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</si>
  <si>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</si>
  <si>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</si>
  <si>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</si>
  <si>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</si>
  <si>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</si>
  <si>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</si>
  <si>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</si>
  <si>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</si>
  <si>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</si>
  <si>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</si>
  <si>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</si>
  <si>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</si>
  <si>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DMT ATÉ 30 KM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</si>
  <si>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</si>
  <si>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</si>
  <si>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</si>
  <si>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</si>
  <si>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</si>
  <si>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</si>
  <si>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</si>
  <si>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</si>
  <si>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</si>
  <si>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</si>
  <si>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</si>
  <si>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</si>
  <si>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</si>
  <si>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</si>
  <si>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</si>
  <si>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</si>
  <si>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</si>
  <si>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</si>
  <si>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</si>
  <si>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</si>
  <si>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</si>
  <si>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</si>
  <si>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</si>
  <si>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</si>
  <si>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</si>
  <si>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</si>
  <si>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</si>
  <si>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</si>
  <si>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</si>
  <si>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</si>
  <si>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</si>
  <si>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</si>
  <si>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</si>
  <si>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</si>
  <si>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20000 L, EM VIA URBANA EM LEITO NATURAL (UNIDADE: TXKM). AF_07/2020</t>
  </si>
  <si>
    <t>TRANSPORTE COM CAMINHÃO TANQUE DE TRANSPORTE DE MATERIAL ASFÁLTICO DE 20000 L, EM VIA URBANA EM  REVESTIMENTO PRIMÁRIO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</si>
  <si>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</si>
  <si>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</si>
  <si>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</si>
  <si>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</si>
  <si>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</si>
  <si>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CARGA, MANOBRA E DESCARGA MANUAL DE TUBOS PLÁSTICOS, DN 200 MM, EM CAMINHÃO CARROCERIA 9T. AF_07/2020</t>
  </si>
  <si>
    <t>CARGA, MANOBRA E DESCARGA MANUAL DE TUBOS PLÁSTICOS, DN 150 MM, EM CAMINHÃO CARROCERIA 9T. AF_06/2021</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</si>
  <si>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</si>
  <si>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</si>
  <si>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</si>
  <si>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</si>
  <si>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</si>
  <si>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</si>
  <si>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</si>
  <si>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</si>
  <si>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</si>
  <si>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</si>
  <si>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</si>
  <si>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</si>
  <si>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</si>
  <si>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</si>
  <si>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</si>
  <si>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</si>
  <si>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</si>
  <si>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</si>
  <si>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</si>
  <si>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</si>
  <si>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</si>
  <si>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</si>
  <si>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</si>
  <si>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</si>
  <si>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</si>
  <si>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</si>
  <si>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</si>
  <si>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</si>
  <si>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</si>
  <si>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</si>
  <si>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</si>
  <si>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</si>
  <si>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</si>
  <si>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</si>
  <si>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</si>
  <si>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</si>
  <si>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</si>
  <si>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</si>
  <si>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</si>
  <si>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</si>
  <si>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</si>
  <si>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</si>
  <si>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</si>
  <si>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</si>
  <si>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</si>
  <si>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</si>
  <si>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</si>
  <si>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</si>
  <si>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</si>
  <si>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</si>
  <si>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</si>
  <si>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</si>
  <si>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</si>
  <si>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</si>
  <si>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</si>
  <si>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</si>
  <si>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</si>
  <si>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</si>
  <si>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</si>
  <si>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</si>
  <si>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</si>
  <si>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</si>
  <si>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</si>
  <si>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</si>
  <si>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</si>
  <si>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</si>
  <si>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</si>
  <si>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</si>
  <si>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</si>
  <si>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</si>
  <si>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</si>
  <si>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</si>
  <si>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</si>
  <si>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</si>
  <si>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</si>
  <si>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</si>
  <si>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</si>
  <si>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</si>
  <si>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</si>
  <si>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</si>
  <si>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</si>
  <si>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</si>
  <si>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ALAMBRADO PARA QUADRA POLIESPORTIVA, ESTRUTURADO POR TUBOS DE ACO GALVANIZADO, (MONTANTES COM DIAMETRO 2", TRAVESSAS E ESCORAS COM DIÂMETRO 1 ¼), COM TELA DE ARAME GALVANIZADO, FIO 14 BWG E MALHA QUADRADA 5X5CM (EXCETO MURETA). AF_03/2021</t>
  </si>
  <si>
    <t>ALAMBRADO PARA QUADRA POLIESPORTIVA, ESTRUTURADO POR TUBOS DE ACO GALVANIZADO, (MONTANTES COM DIAMETRO 2", TRAVESSAS E ESCORAS COM DIÂMETRO 1 ¼), COM TELA DE ARAME GALVANIZADO, FIO 12 BWG E MALHA QUADRADA 5X5CM (EXCETO MURETA). AF_03/2021</t>
  </si>
  <si>
    <t>ALAMBRADO PARA QUADRA POLIESPORTIVA, ESTRUTURADO POR TUBOS DE ACO GALVANIZADO, (MONTANTES COM DIAMETRO 2", TRAVESSAS E ESCORAS COM DIÂMETRO 1 ¼), COM TELA DE ARAME GALVANIZADO, FIO 10 BWG E MALHA QUADRADA 5X5CM (EXCETO MURETA). AF_03/2021</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</si>
  <si>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</si>
  <si>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</si>
  <si>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</si>
  <si>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</si>
  <si>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</si>
  <si>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</si>
  <si>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</si>
  <si>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</si>
  <si>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</si>
  <si>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</si>
  <si>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</si>
  <si>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</si>
  <si>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</si>
  <si>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</si>
  <si>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</si>
  <si>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</si>
  <si>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</si>
  <si>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</si>
  <si>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</si>
  <si>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</si>
  <si>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</si>
  <si>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</si>
  <si>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</si>
  <si>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</si>
  <si>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</si>
  <si>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</si>
  <si>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</si>
  <si>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</si>
  <si>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</si>
  <si>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</si>
  <si>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</si>
  <si>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</si>
  <si>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</si>
  <si>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</si>
  <si>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</si>
  <si>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</si>
  <si>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</si>
  <si>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</si>
  <si>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</si>
  <si>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</si>
  <si>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</si>
  <si>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</si>
  <si>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</si>
  <si>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</si>
  <si>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</si>
  <si>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</si>
  <si>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</si>
  <si>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</si>
  <si>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ENCANADOR OU BOMBEIRO HIDRÁULICO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</si>
  <si>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</si>
  <si>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</si>
  <si>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</si>
  <si>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</si>
  <si>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</si>
  <si>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</si>
  <si>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</si>
  <si>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</si>
  <si>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</si>
  <si>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</si>
  <si>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</si>
  <si>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</si>
  <si>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</si>
  <si>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</si>
  <si>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</si>
  <si>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</si>
  <si>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</si>
  <si>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</si>
  <si>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</si>
  <si>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</si>
  <si>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</si>
  <si>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</si>
  <si>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</si>
  <si>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</si>
  <si>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</si>
  <si>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</si>
  <si>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</si>
  <si>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</si>
  <si>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</si>
  <si>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</si>
  <si>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</si>
  <si>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</si>
  <si>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</si>
  <si>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</si>
  <si>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</si>
  <si>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</si>
  <si>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</si>
  <si>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</si>
  <si>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</si>
  <si>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</si>
  <si>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</si>
  <si>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</si>
  <si>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</si>
  <si>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</si>
  <si>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</si>
  <si>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</si>
  <si>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</si>
  <si>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</si>
  <si>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</si>
  <si>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</si>
  <si>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</si>
  <si>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</si>
  <si>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</si>
  <si>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</si>
  <si>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</si>
  <si>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</si>
  <si>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</si>
  <si>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</si>
  <si>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</si>
  <si>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</si>
  <si>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</si>
  <si>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</si>
  <si>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</si>
  <si>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PLENO COM ENCARGOS COMPLEMENTARES</t>
  </si>
  <si>
    <t>ENGENHEIRO CIVIL DE OBRA SENIOR COM ENCARGOS COMPLEMENTARES</t>
  </si>
  <si>
    <t>TOPOGRAFO COM ENCARGOS COMPLEMENTARES</t>
  </si>
  <si>
    <t>ENGENHEIRO ELETRICISTA COM ENCARGOS COMPLEMENTARES</t>
  </si>
  <si>
    <t>ENGENHEIRO SANITARISTA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</si>
  <si>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</si>
  <si>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</si>
  <si>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</si>
  <si>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</si>
  <si>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</si>
  <si>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</si>
  <si>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</si>
  <si>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</si>
  <si>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</si>
  <si>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</si>
  <si>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</si>
  <si>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</si>
  <si>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</si>
  <si>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</si>
  <si>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</si>
  <si>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</si>
  <si>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</si>
  <si>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</si>
  <si>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</si>
  <si>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</si>
  <si>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</si>
  <si>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</si>
  <si>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</si>
  <si>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</si>
  <si>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</si>
  <si>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</si>
  <si>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</si>
  <si>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</si>
  <si>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</si>
  <si>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</si>
  <si>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</si>
  <si>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</si>
  <si>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</si>
  <si>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</si>
  <si>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</si>
  <si>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</si>
  <si>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</si>
  <si>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</si>
  <si>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</si>
  <si>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</si>
  <si>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</si>
  <si>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</si>
  <si>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</si>
  <si>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</si>
  <si>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</si>
  <si>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</si>
  <si>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</si>
  <si>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</si>
  <si>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</si>
  <si>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</si>
  <si>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</si>
  <si>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</si>
  <si>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</si>
  <si>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</si>
  <si>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</si>
  <si>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</si>
  <si>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</si>
  <si>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</si>
  <si>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</si>
  <si>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</si>
  <si>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</si>
  <si>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</si>
  <si>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</si>
  <si>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</si>
  <si>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</si>
  <si>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</si>
  <si>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</si>
  <si>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</si>
  <si>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</si>
  <si>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</si>
  <si>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</si>
  <si>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</si>
  <si>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</si>
  <si>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</si>
  <si>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</si>
  <si>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</si>
  <si>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</si>
  <si>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</si>
  <si>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</si>
  <si>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</si>
  <si>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</si>
  <si>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</si>
  <si>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</si>
  <si>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</si>
  <si>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</si>
  <si>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</si>
  <si>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</si>
  <si>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</si>
  <si>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</si>
  <si>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</si>
  <si>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</si>
  <si>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</si>
  <si>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</si>
  <si>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</si>
  <si>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</si>
  <si>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</si>
  <si>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</si>
  <si>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</si>
  <si>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</si>
  <si>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</si>
  <si>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</si>
  <si>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</si>
  <si>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</si>
  <si>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</si>
  <si>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</si>
  <si>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</si>
  <si>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</si>
  <si>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</si>
  <si>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</si>
  <si>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</si>
  <si>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</si>
  <si>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</si>
  <si>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</si>
  <si>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</si>
  <si>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</si>
  <si>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</si>
  <si>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</si>
  <si>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</si>
  <si>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</si>
  <si>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</si>
  <si>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</si>
  <si>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</si>
  <si>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</si>
  <si>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</si>
  <si>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</si>
  <si>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</si>
  <si>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</si>
  <si>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</si>
  <si>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</si>
  <si>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</si>
  <si>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</si>
  <si>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</si>
  <si>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AJUDANTE DE PINTOR COM ENCARGOS COMPLEMENTARES</t>
  </si>
  <si>
    <t>COORDENADOR/GERENTE DE OBRA COM ENCARGOS COMPLEMENTARES</t>
  </si>
  <si>
    <t>AUXILIAR DE AZULEJISTA COM ENCARGOS COMPLEMENTARES</t>
  </si>
  <si>
    <t>ARQUITETO PAISAGISTA COM ENCARGOS COMPLEMENTARES</t>
  </si>
  <si>
    <t>ENGENHEIRO CIVIL JUNIOR COM ENCARGOS COMPLEMENTARES</t>
  </si>
  <si>
    <t>ENGENHEIRO CIVIL PLENO COM ENCARGOS COMPLEMENTARES</t>
  </si>
  <si>
    <t>MONTADOR DE ELETROELETRÔNICOS COM ENCARGOS COMPLEMENTARES</t>
  </si>
  <si>
    <t>MECÂNICO DE REFRIGERAÇÃO COM ENCARGOS COMPLEMENTARES</t>
  </si>
  <si>
    <t>TÉCNICO EM SEGURANÇA DO TRABALHO COM ENCARGOS COMPLEMENTARES</t>
  </si>
  <si>
    <t>CURSO DE CAPACITAÇÃO PARA AUXILIAR DE ALMOXARIFE (ENCARGOS COMPLEMENTARES) - MENSALISTA</t>
  </si>
  <si>
    <t>CURSO DE CAPACITAÇÃO PARA COORDENADOR/GERENTE DE OBRA (ENCARGOS COMPLEMENTARES) - MENSALISTA</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</si>
  <si>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</si>
  <si>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</si>
  <si>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</si>
  <si>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</si>
  <si>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</si>
  <si>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TECNICO DE EDIFICACOES COM ENCARGOS COMPLEMENTARES</t>
  </si>
  <si>
    <t>CURSO DE CAPACITAÇÃO PARA TECNICO DE EDIFICACOES (ENCARGOS COMPLEMENTARES) - HORISTA</t>
  </si>
  <si>
    <t>CURSO DE CAPACITAÇÃO PARA TECNICO DE EDIFICACOES (ENCARGOS COMPLEMENTARES) - MENSALISTA</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</si>
  <si>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</si>
  <si>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</si>
  <si>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</si>
  <si>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</si>
  <si>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</si>
  <si>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</si>
  <si>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</si>
  <si>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</si>
  <si>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</si>
  <si>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</si>
  <si>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</si>
  <si>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</si>
  <si>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</si>
  <si>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</si>
  <si>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</si>
  <si>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</si>
  <si>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</si>
  <si>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</si>
  <si>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</si>
  <si>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</si>
  <si>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</si>
  <si>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</si>
  <si>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</si>
  <si>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</si>
  <si>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</si>
  <si>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</si>
  <si>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</si>
  <si>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</si>
  <si>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</si>
  <si>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ELETRICISTA DE MANUTENÇÃO INDUSTRIAL (ENCARGOS COMPLEMENTARES) - MENSALISTA</t>
  </si>
  <si>
    <t>CURSO DE CAPACITAÇÃO PARA ELETROTÉCNICO (ENCARGOS COMPLEMENTARES) - MENSALISTA</t>
  </si>
  <si>
    <t>CURSO DE CAPACITAÇÃO PARA ENCANADOR OU BOMBEIRO HIDRÁULICO (ENCARGOS COMPLEMENTARES) - MENSALISTA</t>
  </si>
  <si>
    <t>CURSO DE CAPACITAÇÃO PARA ENGENHEIRO CIVIL SENIOR (ENCARGOS COMPLEMENTARES) - MENSALISTA</t>
  </si>
  <si>
    <t>CURSO DE CAPACITAÇÃO PARA ENGENHEIRO ELETRICISTA (ENCARGOS COMPLEMENTARES) - MENSALISTA</t>
  </si>
  <si>
    <t>CURSO DE CAPACITAÇÃO PARA ENGENHEIRO SANITARISTA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</si>
  <si>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</si>
  <si>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</si>
  <si>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</si>
  <si>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</si>
  <si>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</si>
  <si>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</si>
  <si>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LEITURISTA OU CADASTRISTA DE REDES DE ÁGUA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</si>
  <si>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</si>
  <si>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</si>
  <si>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</si>
  <si>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</si>
  <si>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</si>
  <si>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</si>
  <si>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</si>
  <si>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DE ONIBUS / MICRO-ONIBUS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</si>
  <si>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</si>
  <si>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</si>
  <si>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</si>
  <si>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</si>
  <si>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</si>
  <si>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</si>
  <si>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</si>
  <si>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</si>
  <si>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</si>
  <si>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</si>
  <si>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</si>
  <si>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</si>
  <si>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</si>
  <si>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</si>
  <si>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</si>
  <si>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</si>
  <si>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</si>
  <si>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</si>
  <si>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</si>
  <si>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</si>
  <si>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</si>
  <si>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</si>
  <si>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</si>
  <si>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</si>
  <si>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</si>
  <si>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</si>
  <si>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RASTELEIRO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</si>
  <si>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</si>
  <si>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</si>
  <si>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</si>
  <si>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</si>
  <si>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</si>
  <si>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</si>
  <si>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</si>
  <si>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</si>
  <si>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</si>
  <si>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</si>
  <si>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ENGENHEIRO CIVIL SENIOR COM ENCARGOS COMPLEMENTARES</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</si>
  <si>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</si>
  <si>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</si>
  <si>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</si>
  <si>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</si>
  <si>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</si>
  <si>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</si>
  <si>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</si>
  <si>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</si>
  <si>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</si>
  <si>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CARPINTEIRO AUXILIAR COM ENCARGOS COMPLEMENTARES</t>
  </si>
  <si>
    <t>CARPINTEIRO DE ESQUADRIAS COM ENCARGOS COMPLEMENTARES</t>
  </si>
  <si>
    <t>CAVOUQUEIRO OU OPERADOR DE PERFURATRIZ COM ENCARGOS COMPLEMENTARES</t>
  </si>
  <si>
    <t>ELETRICISTA DE MANUTENÇÃO INDUSTRIAL COM ENCARGOS COMPLEMENTARES</t>
  </si>
  <si>
    <t>INSTALADOR DE TUBULAÇÕES COM ENCARGOS COMPLEMENTARES</t>
  </si>
  <si>
    <t>LEITURISTA OU CADASTRISTA DE REDES DE ÁGUA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</si>
  <si>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</si>
  <si>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</si>
  <si>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</si>
  <si>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</si>
  <si>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</si>
  <si>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</si>
  <si>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</si>
  <si>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</si>
  <si>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</si>
  <si>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DE ÔNIBUS / MICRO-ÔNIBUS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</si>
  <si>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</si>
  <si>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</si>
  <si>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</si>
  <si>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</si>
  <si>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</si>
  <si>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</si>
  <si>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</si>
  <si>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</si>
  <si>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</si>
  <si>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</si>
  <si>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</si>
  <si>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OPERADOR DE TRATOR - EXCLUSIVE AGROPECUÁRIA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</si>
  <si>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</si>
  <si>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</si>
  <si>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</si>
  <si>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</si>
  <si>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</si>
  <si>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</si>
  <si>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CÓDIGO COMP. PRÓPRIA</t>
  </si>
  <si>
    <t>DESCRIÇÃO DA COMPOSIÇÃO PRÓPRIA</t>
  </si>
  <si>
    <t>UNIDADE COMPOSIÇÃO</t>
  </si>
  <si>
    <t>BASE ITEM</t>
  </si>
  <si>
    <t>TIPO ITEM</t>
  </si>
  <si>
    <t>CÓDIGO ITEM</t>
  </si>
  <si>
    <t>DESCRIÇÃO ITEM</t>
  </si>
  <si>
    <t>CUSTO UNIT. ITEM</t>
  </si>
  <si>
    <t>CUSTO TOTAL ITEM</t>
  </si>
  <si>
    <t>SINAPI</t>
  </si>
  <si>
    <t>CUSTO TOTAL DA COMPOSIÇÃO PRÓPRIA</t>
  </si>
  <si>
    <t>CP001</t>
  </si>
  <si>
    <t/>
  </si>
  <si>
    <t xml:space="preserve">CODIGO  </t>
  </si>
  <si>
    <t>DESCRICAO DO INSUMO</t>
  </si>
  <si>
    <t xml:space="preserve">UN    </t>
  </si>
  <si>
    <t xml:space="preserve">M2    </t>
  </si>
  <si>
    <t xml:space="preserve">L     </t>
  </si>
  <si>
    <t xml:space="preserve">M     </t>
  </si>
  <si>
    <t xml:space="preserve">KG    </t>
  </si>
  <si>
    <t xml:space="preserve">M3    </t>
  </si>
  <si>
    <t xml:space="preserve">H     </t>
  </si>
  <si>
    <t xml:space="preserve">MES   </t>
  </si>
  <si>
    <t xml:space="preserve">PAR   </t>
  </si>
  <si>
    <t xml:space="preserve">JG    </t>
  </si>
  <si>
    <t xml:space="preserve">MIL   </t>
  </si>
  <si>
    <t xml:space="preserve">T     </t>
  </si>
  <si>
    <t xml:space="preserve">CJ    </t>
  </si>
  <si>
    <t xml:space="preserve">100M  </t>
  </si>
  <si>
    <t xml:space="preserve">CENTO </t>
  </si>
  <si>
    <t>SC25KG</t>
  </si>
  <si>
    <t>M2XMES</t>
  </si>
  <si>
    <t xml:space="preserve">MXMES </t>
  </si>
  <si>
    <t xml:space="preserve">310ML </t>
  </si>
  <si>
    <t>TUBO PEAD LISO PARA REDE DE ÁGUA OU ESGOTO, DIÂMETRO DE 20 MM, JUNTA SOLDADA (NÃO INCLUI A EXECUÇÃO DE SOLDA) - FORNECIMENTO E ASSENTAMENTO. AF_12/2021</t>
  </si>
  <si>
    <t>TUBO PEAD LISO PARA REDE DE ÁGUA OU ESGOTO, DIÂMETRO DE 32 MM, JUNTA SOLDADA (NÃO INCLUI A EXECUÇÃO DE SOLDA) - FORNECIMENTO E ASSENTAMENTO. AF_12/2021</t>
  </si>
  <si>
    <t>TUBO PEAD LISO PARA REDE DE ÁGUA OU ESGOTO, DIÂMETRO DE 110 MM, JUNTA SOLDADA (NÃO INCLUI A EXECUÇÃO DE SOLDA) - FORNECIMENTO E ASSENTAMENTO. AF_12/2021</t>
  </si>
  <si>
    <t>TUBO PEAD LISO PARA REDE DE ÁGUA OU ESGOTO, DIÂMETRO DE 160 MM, JUNTA SOLDADA (NÃO INCLUI A EXECUÇÃO DE SOLDA) - FORNECIMENTO E ASSENTAMENTO. AF_12/2021</t>
  </si>
  <si>
    <t>TUBO PEAD LISO PARA REDE DE ÁGUA OU ESGOTO, DIÂMETRO DE 200 MM, JUNTA SOLDADA (NÃO INCLUI A EXECUÇÃO DE SOLDA) - FORNECIMENTO E ASSENTAMENTO. AF_12/2021</t>
  </si>
  <si>
    <t>TUBO PEAD LISO PARA REDE DE ÁGUA OU ESGOTO, DIÂMETRO DE 315 MM, JUNTA SOLDADA (NÃO INCLUI A EXECUÇÃO DE SOLDA) - FORNECIMENTO E ASSENTAMENTO. AF_12/2021</t>
  </si>
  <si>
    <t>TUBO PEAD LISO PARA REDE DE ÁGUA OU ESGOTO, DIÂMETRO DE 400 MM, JUNTA SOLDADA (NÃO INCLUI A EXECUÇÃO DE SOLDA) - FORNECIMENTO E ASSENTAMENTO. AF_12/2021</t>
  </si>
  <si>
    <t>TUBO PEAD LISO PARA REDE DE ÁGUA OU ESGOTO, DIÂMETRO DE 500 MM, JUNTA SOLDADA (NÃO INCLUI A EXECUÇÃO DE SOLDA) - FORNECIMENTO E ASSENTAMENTO. AF_12/2021</t>
  </si>
  <si>
    <t>TUBO PEAD LISO PARA REDE DE ÁGUA OU ESGOTO, DIÂMETRO DE 630 MM, JUNTA SOLDADA (NÃO INCLUI A EXECUÇÃO DE SOLDA) - FORNECIMENTO E ASSENTAMENTO. AF_12/2021</t>
  </si>
  <si>
    <t>TUBO PEAD LISO PARA REDE DE ÁGUA OU ESGOTO, DIÂMETRO DE 800 MM, JUNTA SOLDADA (NÃO INCLUI A EXECUÇÃO DE SOLDA) - FORNECIMENTO E ASSENTAMENTO. AF_12/2021</t>
  </si>
  <si>
    <t>TUBO PEAD LISO PARA REDE DE ÁGUA OU ESGOTO, DIÂMETRO DE 900 MM, JUNTA SOLDADA (NÃO INCLUI A EXECUÇÃO DE SOLDA) - FORNECIMENTO E ASSENTAMENTO. AF_12/2021</t>
  </si>
  <si>
    <t>TUBO PEAD LISO PARA REDE DE ÁGUA OU ESGOTO, DIÂMETRO DE 1000 MM, JUNTA SOLDADA (NÃO INCLUI A EXECUÇÃO DE SOLDA) - FORNECIMENTO E ASSENTAMENTO. AF_12/2021</t>
  </si>
  <si>
    <t>TUBO PEAD LISO PARA REDE DE ÁGUA OU ESGOTO, DIÂMETRO DE 1200 MM, JUNTA SOLDADA (NÃO INCLUI A EXECUÇÃO DE SOLDA) - FORNECIMENTO E ASSENTAMENTO. AF_12/2021</t>
  </si>
  <si>
    <t>TUBO PEAD LISO PARA REDE DE ÁGUA OU ESGOTO, DIÂMETRO DE 1400 MM, JUNTA SOLDADA (NÃO INCLUI A EXECUÇÃO DE SOLDA) - FORNECIMENTO E ASSENTAMENTO. AF_12/2021</t>
  </si>
  <si>
    <t>TUBO PEAD LISO PARA REDE DE ÁGUA OU ESGOTO, DIÂMETRO DE 1600 MM, JUNTA SOLDADA (NÃO INCLUI A EXECUÇÃO DE SOLDA) - FORNECIMENTO E ASSENTAMENTO. AF_12/2021</t>
  </si>
  <si>
    <t>ASSENTAMENTO DE CONEXÃO COM 2 ACESSOS, EM PEAD LISO PARA REDE DE ÁGUA OU ESGOTO, DIÂMETRO DE 20 MM, JUNTA SOLDADA (NÃO INCLUI O FORNECIMENTO E EXECUÇÃO DE SOLDA). AF_12/2021</t>
  </si>
  <si>
    <t>ASSENTAMENTO DE CONEXÃO COM 2 ACESSOS, EM PEAD LISO PARA REDE DE ÁGUA OU ESGOTO, DIÂMETRO DE 32 MM, JUNTA SOLDADA (NÃO INCLUI O FORNECIMENTO E EXECUÇÃO DE SOLDA). AF_12/2021</t>
  </si>
  <si>
    <t>ASSENTAMENTO DE CONEXÃO COM 2 ACESSOS, EM PEAD LISO PARA REDE DE ÁGUA OU ESGOTO, DIÂMETRO DE 63 MM, JUNTA SOLDADA (NÃO INCLUI O FORNECIMENTO E EXECUÇÃO DE SOLDA). AF_12/2021</t>
  </si>
  <si>
    <t>ASSENTAMENTO DE CONEXÃO COM 2 ACESSOS, EM PEAD LISO PARA REDE DE ÁGUA OU ESGOTO, DIÂMETRO DE 90 MM, JUNTA SOLDADA (NÃO INCLUI O FORNECIMENTO E EXECUÇÃO DE SOLDA). AF_12/2021</t>
  </si>
  <si>
    <t>ASSENTAMENTO DE CONEXÃO COM 2 ACESSOS, EM PEAD LISO PARA REDE DE ÁGUA OU ESGOTO, DIÂMETRO DE 110 MM, JUNTA SOLDADA (NÃO INCLUI O FORNECIMENTO E EXECUÇÃO DE SOLDA). AF_12/2021</t>
  </si>
  <si>
    <t>ASSENTAMENTO DE CONEXÃO COM 2 ACESSOS, EM PEAD LISO PARA REDE DE ÁGUA OU ESGOTO, DIÂMETRO DE 160 MM, JUNTA SOLDADA (NÃO INCLUI O FORNECIMENTO E EXECUÇÃO DE SOLDA). AF_12/2021</t>
  </si>
  <si>
    <t>ASSENTAMENTO DE CONEXÃO COM 2 ACESSOS, EM PEAD LISO PARA REDE DE ÁGUA OU ESGOTO, DIÂMETRO DE 180 MM, JUNTA SOLDADA (NÃO INCLUI O FORNECIMENTO E EXECUÇÃO DE SOLDA). AF_12/2021</t>
  </si>
  <si>
    <t>ASSENTAMENTO DE CONEXÃO COM 2 ACESSOS, EM PEAD LISO PARA REDE DE ÁGUA OU ESGOTO, DIÂMETRO DE 200 MM, JUNTA SOLDADA (NÃO INCLUI O FORNECIMENTO E EXECUÇÃO DE SOLDA). AF_12/2021</t>
  </si>
  <si>
    <t>ASSENTAMENTO DE CONEXÃO COM 2 ACESSOS, EM PEAD LISO PARA REDE DE ÁGUA OU ESGOTO, DIÂMETRO DE 225 MM, JUNTA SOLDADA (NÃO INCLUI O FORNECIMENTO E EXECUÇÃO DE SOLDA). AF_12/2021</t>
  </si>
  <si>
    <t>ASSENTAMENTO DE CONEXÃO COM 2 ACESSOS, EM PEAD LISO PARA REDE DE ÁGUA OU ESGOTO, DIÂMETRO DE 250 MM, JUNTA SOLDADA (NÃO INCLUI O FORNECIMENTO E EXECUÇÃO DE SOLDA). AF_12/2021</t>
  </si>
  <si>
    <t>ASSENTAMENTO DE CONEXÃO COM 2 ACESSOS, EM PEAD LISO PARA REDE DE ÁGUA OU ESGOTO, DIÂMETRO DE 280 MM, JUNTA SOLDADA (NÃO INCLUI O FORNECIMENTO E EXECUÇÃO DE SOLDA). AF_12/2021</t>
  </si>
  <si>
    <t>ASSENTAMENTO DE CONEXÃO COM 2 ACESSOS, EM PEAD LISO PARA REDE DE ÁGUA OU ESGOTO, DIÂMETRO DE 315 MM, JUNTA SOLDADA (NÃO INCLUI O FORNECIMENTO E EXECUÇÃO DE SOLDA). AF_12/2021</t>
  </si>
  <si>
    <t>ASSENTAMENTO DE CONEXÃO COM 2 ACESSOS, EM PEAD LISO PARA REDE DE ÁGUA OU ESGOTO, DIÂMETRO DE 355 MM, JUNTA SOLDADA (NÃO INCLUI O FORNECIMENTO E EXECUÇÃO DE SOLDA). AF_12/2021</t>
  </si>
  <si>
    <t>ASSENTAMENTO DE CONEXÃO COM 2 ACESSOS, EM PEAD LISO PARA REDE DE ÁGUA OU ESGOTO, DIÂMETRO DE 400 MM, JUNTA SOLDADA (NÃO INCLUI O FORNECIMENTO E EXECUÇÃO DE SOLDA). AF_12/2021</t>
  </si>
  <si>
    <t>ASSENTAMENTO DE CONEXÃO COM 3 ACESSOS, EM PEAD LISO PARA REDE DE ÁGUA OU ESGOTO, DIÂMETRO DE 20 MM, JUNTA SOLDADA (NÃO INCLUI O FORNECIMENTO E EXECUÇÃO DE SOLDA). AF_12/2021</t>
  </si>
  <si>
    <t>ASSENTAMENTO DE CONEXÃO COM 3 ACESSOS, EM PEAD LISO PARA REDE DE ÁGUA OU ESGOTO, DIÂMETRO DE 32 MM, JUNTA SOLDADA (NÃO INCLUI O FORNECIMENTO E EXECUÇÃO DE SOLDA). AF_12/2021</t>
  </si>
  <si>
    <t>ASSENTAMENTO DE CONEXÃO COM 3 ACESSOS, EM PEAD LISO PARA REDE DE ÁGUA OU ESGOTO, DIÂMETRO DE 63 MM, JUNTA SOLDADA (NÃO INCLUI O FORNECIMENTO E EXECUÇÃO DE SOLDA). AF_12/2021</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</si>
  <si>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</si>
  <si>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</si>
  <si>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ASSENTAMENTO DE CONEXÃO COM 3 ACESSOS, EM PEAD LISO PARA REDE DE ÁGUA OU ESGOTO, DIÂMETRO DE 160 MM, JUNTA SOLDADA (NÃO INCLUI O FORNECIMENTO E EXECUÇÃO DE SOLDA). AF_12/2021</t>
  </si>
  <si>
    <t>ASSENTAMENTO DE CONEXÃO COM 3 ACESSOS, EM PEAD LISO PARA REDE DE ÁGUA OU ESGOTO, DIÂMETRO DE 180 MM, JUNTA SOLDADA (NÃO INCLUI O FORNECIMENTO E EXECUÇÃO DE SOLDA). AF_12/2021</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</si>
  <si>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</si>
  <si>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</si>
  <si>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ASSENTAMENTO DE CONEXÃO COM 3 ACESSOS, EM PEAD LISO PARA REDE DE ÁGUA OU ESGOTO, DIÂMETRO DE 250 MM, JUNTA SOLDADA (NÃO INCLUI O FORNECIMENTO E EXECUÇÃO DE SOLDA). AF_12/2021</t>
  </si>
  <si>
    <t>ASSENTAMENTO DE CONEXÃO COM 3 ACESSOS, EM PEAD LISO PARA REDE DE ÁGUA OU ESGOTO, DIÂMETRO DE 280 MM, JUNTA SOLDADA (NÃO INCLUI O FORNECIMENTO E EXECUÇÃO DE SOLDA). AF_12/2021</t>
  </si>
  <si>
    <t>ASSENTAMENTO DE CONEXÃO COM 3 ACESSOS, EM PEAD LISO PARA REDE DE ÁGUA OU ESGOTO, DIÂMETRO DE 315 MM, JUNTA SOLDADA (NÃO INCLUI O FORNECIMENTO E EXECUÇÃO DE SOLDA). AF_12/2021</t>
  </si>
  <si>
    <t>ASSENTAMENTO DE CONEXÃO COM 3 ACESSOS, EM PEAD LISO PARA REDE DE ÁGUA OU ESGOTO, DIÂMETRO DE 355 MM, JUNTA SOLDADA (NÃO INCLUI O FORNECIMENTO E EXECUÇÃO DE SOLDA). AF_12/2021</t>
  </si>
  <si>
    <t>ASSENTAMENTO DE CONEXÃO COM 3 ACESSOS, EM PEAD LISO PARA REDE DE ÁGUA OU ESGOTO, DIÂMETRO DE 400 MM, JUNTA SOLDADA (NÃO INCLUI O FORNECIMENTO E EXECUÇÃO DE SOLDA). AF_12/2021</t>
  </si>
  <si>
    <t>LUVA, EM PEAD LISO PARA REDE DE ÁGUA OU ESGOTO, DIÂMETRO DE 20 MM, JUNTA SOLDADA POR ELETROFUSÃO (NÃO INCLUI A EXECUÇÃO DE SOLDA). AF_12/2021</t>
  </si>
  <si>
    <t>LUVA, EM PEAD LISO PARA REDE DE ÁGUA OU ESGOTO, DIÂMETRO DE 32 MM, JUNTA SOLDADA POR ELETROFUSÃO (NÃO INCLUI A EXECUÇÃO DE SOLDA). AF_12/2021</t>
  </si>
  <si>
    <t>LUVA, EM PEAD LISO PARA REDE DE ÁGUA OU ESGOTO, DIÂMETRO DE 63 MM, JUNTA SOLDADA POR ELETROFUSÃO (NÃO INCLUI A EXECUÇÃO DE SOLDA). AF_12/2021</t>
  </si>
  <si>
    <t>LUVA, EM PEAD LISO PARA REDE DE ÁGUA OU ESGOTO, DIÂMETRO DE 200 MM, JUNTA SOLDADA POR ELETROFUSÃO (NÃO INCLUI A EXECUÇÃO DE SOLDA). AF_12/2021</t>
  </si>
  <si>
    <t>LUVA, EM PEAD LISO PARA REDE DE ÁGUA OU ESGOTO, DIÂMETRO DE 400 MM, JUNTA SOLDADA POR ELETROFUSÃO (NÃO INCLUI A EXECUÇÃO DE SOLDA). AF_12/2021</t>
  </si>
  <si>
    <t>COTOVELO 45 GRAUS, EM PEAD LISO PARA REDE DE ÁGUA OU ESGOTO, DIÂMETRO DE 32 MM, JUNTA SOLDADA POR ELETROFUSÃO (NÃO INCLUI A EXECUÇÃO DE SOLDA). AF_12/2021</t>
  </si>
  <si>
    <t>COTOVELO 45 GRAUS, EM PEAD LISO PARA REDE DE ÁGUA OU ESGOTO, DIÂMETRO DE 63 MM, JUNTA SOLDADA POR ELETROFUSÃO (NÃO INCLUI A EXECUÇÃO DE SOLDA). AF_12/2021</t>
  </si>
  <si>
    <t>COTOVELO 45 GRAUS, EM PEAD LISO PARA REDE DE ÁGUA OU ESGOTO, DIÂMETRO DE 200 MM, JUNTA SOLDADA POR ELETROFUSÃO (NÃO INCLUI A EXECUÇÃO DE SOLDA). AF_12/2021</t>
  </si>
  <si>
    <t>COTOVELO 90 GRAUS, EM PEAD LISO PARA REDE DE ÁGUA OU ESGOTO, DIÂMETRO DE 20 MM, JUNTA SOLDADA POR ELETROFUSÃO (NÃO INCLUI A EXECUÇÃO DE SOLDA). AF_12/2021</t>
  </si>
  <si>
    <t>COTOVELO 90 GRAUS, EM PEAD LISO PARA REDE DE ÁGUA OU ESGOTO, DIÂMETRO DE 32 MM, JUNTA SOLDADA POR ELETROFUSÃO (NÃO INCLUI A EXECUÇÃO DE SOLDA). AF_12/2021</t>
  </si>
  <si>
    <t>COTOVELO 90 GRAUS, EM PEAD LISO PARA REDE DE ÁGUA OU ESGOTO, DIÂMETRO DE 63 MM, JUNTA SOLDADA POR ELETROFUSÃO (NÃO INCLUI A EXECUÇÃO DE SOLDA). AF_12/2021</t>
  </si>
  <si>
    <t>COTOVELO 90 GRAUS, POLIETILENO DE ALTA DENSIDADE (PEAD) PARA REDE DE ÁGUA OU ESGOTO, DIÂMETRO DE 200 MM, JUNTA SOLDADA POR ELETROFUSÃO (NÃO INCLUI A EXECUÇÃO DE SOLDA). AF_12/2021</t>
  </si>
  <si>
    <t>TÊ DE SERVIÇO, EM PEAD LISO PARA REDE DE ÁGUA OU ESGOTO, DIÂMETRO DE 63 X 20 MM, JUNTA SOLDADA POR ELETROFUSÃO (NÃO INCLUI A EXECUÇÃO DE SOLDA). AF_12/2021</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</si>
  <si>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</si>
  <si>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</si>
  <si>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TÊ DE SERVIÇO, EM PEAD LISO PARA REDE DE ÁGUA OU ESGOTO, DIÂMETRO DE 200 X 20 MM, JUNTA SOLDADA POR ELETROFUSÃO (NÃO INCLUI A EXECUÇÃO DE SOLDA). AF_12/2021</t>
  </si>
  <si>
    <t>TÊ DE SERVIÇO, EM PEAD LISO PARA REDE DE ÁGUA OU ESGOTO, DIÂMETRO DE 200 X 32 MM, JUNTA SOLDADA POR ELETROFUSÃO (NÃO INCLUI A EXECUÇÃO DE SOLDA). AF_12/2021</t>
  </si>
  <si>
    <t>TÊ DE SERVIÇO, EM PEAD LISO PARA REDE DE ÁGUA OU ESGOTO, DIÂMETRO DE 200 X 63 MM, JUNTA SOLDADA POR ELETROFUSÃO (NÃO INCLUI A EXECUÇÃO DE SOLDA). AF_12/2021</t>
  </si>
  <si>
    <t>BETONEIRA CAPACIDADE NOMINAL 400 L, CAPACIDADE DE MISTURA 310 L, MOTOR A DIESEL POTÊNCIA 5,0 CV, SEM CARREGADOR - DEPRECIAÇÃO. AF_06/2014</t>
  </si>
  <si>
    <t>BETONEIRA CAPACIDADE NOMINAL 400 L, CAPACIDADE DE MISTURA 310 L, MOTOR A DIESEL POTÊNCIA 5,0 CV, SEM CARREGADOR - JUROS. AF_06/2014</t>
  </si>
  <si>
    <t>BETONEIRA CAPACIDADE NOMINAL 400 L, CAPACIDADE DE MISTURA 310 L, MOTOR A DIESEL POTÊNCIA 5,0 CV, SEM CARREGADOR - MANUTENÇÃO. AF_06/2014</t>
  </si>
  <si>
    <t>BETONEIRA CAPACIDADE NOMINAL 400 L, CAPACIDADE DE MISTURA 310 L, MOTOR A DIESEL POTÊNCIA 5,0 CV, SEM CARREGADOR - MATERIAIS NA OPERAÇÃO. AF_06/2014</t>
  </si>
  <si>
    <t>BETONEIRA CAPACIDADE NOMINAL DE 600 L, CAPACIDADE DE MISTURA 440 L, MOTOR A DIESEL POTÊNCIA 10 CV, COM CARREGADOR - DEPRECIAÇÃO. AF_11/2014</t>
  </si>
  <si>
    <t>BETONEIRA CAPACIDADE NOMINAL DE 600 L, CAPACIDADE DE MISTURA 440 L, MOTOR A DIESEL POTÊNCIA 10 CV, COM CARREGADOR - JUROS. AF_11/2014</t>
  </si>
  <si>
    <t>BETONEIRA CAPACIDADE NOMINAL DE 600 L, CAPACIDADE DE MISTURA 440 L, MOTOR A DIESEL POTÊNCIA 10 CV, COM CARREGADOR - MANUTENÇÃO. AF_11/2014</t>
  </si>
  <si>
    <t>BETONEIRA CAPACIDADE NOMINAL DE 600 L, CAPACIDADE DE MISTURA 440 L, MOTOR A DIESEL POTÊNCIA 10 CV, COM CARREGADOR - MATERIAIS NA OPERAÇÃO. AF_11/2014</t>
  </si>
  <si>
    <t>BETONEIRA CAPACIDADE NOMINAL 400 L, CAPACIDADE DE MISTURA 310 L, MOTOR A GASOLINA POTÊNCIA 5,5 CV, SEM CARREGADOR - DEPRECIAÇÃO. AF_02/2016</t>
  </si>
  <si>
    <t>BETONEIRA CAPACIDADE NOMINAL 400 L, CAPACIDADE DE MISTURA 310 L, MOTOR A GASOLINA POTÊNCIA 5,5 CV, SEM CARREGADOR - JUROS. AF_02/2016</t>
  </si>
  <si>
    <t>BETONEIRA CAPACIDADE NOMINAL 400 L, CAPACIDADE DE MISTURA 310 L, MOTOR A GASOLINA POTÊNCIA 5,5 CV, SEM CARREGADOR - MANUTENÇÃO. AF_02/2016</t>
  </si>
  <si>
    <t>BETONEIRA CAPACIDADE NOMINAL 400 L, CAPACIDADE DE MISTURA 310 L, MOTOR A GASOLINA POTÊNCIA 5,5 CV, SEM CARREGADOR - MATERIAIS NA OPERAÇÃO. AF_02/2016</t>
  </si>
  <si>
    <t>CALDEIRA A GÁS COM TERMOSTATO, CAPACIDADE 100 LITROS - MATERIAIS NA OPERAÇÃO. AF_04/2019</t>
  </si>
  <si>
    <t>CENTRAL DE LAMA BENTONÍTICA (DEPÓSITO DE BENTONITA, MISTURADOR DE ALTA TURBULÊNCIA, SILOS DE ARMAZENAMENTO DE LAMA E ÁGUA, LABORATÓRIO DE CONTROLE DE QUALIDADE DA LAMA) - MATERIAIS NA OPERAÇÃO. AF_04/2019</t>
  </si>
  <si>
    <t>CONJUNTO MACACO E BOMBA HIDRÁULICA PARA PROTENSAO DE CORDOALHAS, ESFORÇO MAXIMO DE 115 TONELADAS - MATERIAIS NA OPERAÇÃO. AF_04/2019</t>
  </si>
  <si>
    <t>CONJUNTO CILINDRO E BOMBA HIDRÁULICA PARA PROTENSÃO DE MONOBARRAS PARA TIRANTES, ESFORÇO MÁXIMO DE 30 TONELADAS  - MATERIAIS NA OPERAÇÃO. AF_04/2019</t>
  </si>
  <si>
    <t>GUINDASTE HIDRAULICO AUTOPROPELIDO, COM LANÇA TRELIÇADA 40 M, CAPACIDADE MÁXIMA 75 T, EQUIPADO COM CLAMSHELL - MATERIAIS NA OPERAÇÃO. AF_04/2019</t>
  </si>
  <si>
    <t>GUINDASTE SOBRE ESTEIRAS, COM LANÇA TRELIÇADA 40 M, CAPACIDADE MÁXIMA 75 T - MATERIAIS NA OPERAÇÃO. AF_04/2019</t>
  </si>
  <si>
    <t>GUINDASTE SOBRE ESTEIRAS, COM LANÇA TRELIÇADA 40 M, CAPACIDADE MÁXIMA 75 T, EQUIPADO COM CLAMSHELL - MATERIAIS NA OPERAÇÃO. AF_04/2019</t>
  </si>
  <si>
    <t>MÁQUINA FORMER DOBRAS DIVERSAS: 220V/380V TRIFÁSICO OU MONOFÁSICO, CAPACIDADE 0,5-1,27MM, MOTOR 2CV - MATERIAIS NA OPERAÇÃO. AF_04/2019</t>
  </si>
  <si>
    <t>MÁQUINA SOLDA ARCO COM PISTOLA DE SOLDAGEM PARA STUD BOLT DE 5 MM A 22 MM - MATERIAIS NA OPERAÇÃO. AF_04/2019</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</si>
  <si>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</si>
  <si>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MATERIAIS NA OPERAÇÃO. AF_04/2019</t>
  </si>
  <si>
    <t>PLATAFORMA ELEVATÓRIA - MATERIAIS NA OPERAÇÃO. AF_04/2019</t>
  </si>
  <si>
    <t>PÓRTICO ROLANTE MONOVIGA, PERFIL I, 4 PERNAS, CAPACIDADE 5 T  - MATERIAIS NA OPERAÇÃO. AF_04/2019</t>
  </si>
  <si>
    <t>ESCAVADEIRA HIDRÁULICA SOBRE ESTEIRA, PESO OPERACIONAL ENTRE 22,00 E 23,50 T, POTÊNCIA NOMINAL 139 HP, COM MARTELO ROMPEDOR HIDRÁULICO 1700 KG - MATERIAIS NA OPERAÇÃO. AF_04/2019</t>
  </si>
  <si>
    <t>TORRE, COMPOSTA POR GUINCHO MECÂNICO, GUINCHO MANUAL, CABOS DE AÇO, PITEIRA E SOQUETE  - MATERIAIS NA OPERAÇÃO. AF_04/2019</t>
  </si>
  <si>
    <t>UNIDADE DOSADORA AIRLESS TIPO HOT SPRAY - MATERIAIS NA OPERAÇÃO. AF_04/2019</t>
  </si>
  <si>
    <t>ENCERADEIRA INDUSTRIAL, 400 MM, 220V, 1 HP - MATERIAIS NA OPERAÇÃO. AF_08/2019</t>
  </si>
  <si>
    <t>SERRA FITA HORIZONTAL, ELÉTRICA, COM CONTROLE HIDRÁULICO, PAINEL DE COMANDO EM 24 V, MOTOR ELÉTRICO 1,5 CV, DIMENSÕES DA FITA 3880 X 27 X 0,9 MM, TRIFÁSICA - MATERIAIS NA OPERAÇÃO. AF_08/2019</t>
  </si>
  <si>
    <t>FURADEIRA ELETROMAGNÉTICA, VELOCIDADE (SEM CARGA/ COM CARGA) 450/ 270 RPM, ESPESSURA MÁXIMA DA CHAPA A SER FURADA 50 MM, PORÇA DE ADESÃO MAGNÉTICA 17000 N, POTÊNCIA 1100 W, ALIMENTÇÃO 220 - 60 HZ, MONOFÁSICA - MATERIAIS NA OPERAÇÃO. AF_08/2019</t>
  </si>
  <si>
    <t>MÁQUINA METALEIRA UNIVERSAL MODELO IW 110/180 BTD - MATERIAIS NA OPERAÇÃO. AF_08/2019</t>
  </si>
  <si>
    <t>TARTARUGA DE OXICORTE CG1, MONOFÁSICA, 220 V, FREQUÊNCIA 50 HZ, VELOCIDADE DE CORTE (MM/MIN) 50 A 750, DIÂMETRO MÍNIMO DO COMPASSO MM 200 - MATERIAIS NA OPERAÇÃO. AF_08/2019</t>
  </si>
  <si>
    <t>BETONEIRA CAPACIDADE NOMINAL DE 250 L, CAPACIDADE DE MISTURA DE 175 L, MOTOR ELÉTRICO MONOFÁSICO POTÊNCIA 1CV - MATERIAIS NA OPERAÇÃO. AF_08/2019</t>
  </si>
  <si>
    <t>RETROESCAVADEIRA SOBRE RODAS COM CARREGADEIRA , PESO OPERACIONAL MÍN. 6,674, POTÊNCIA LÍQ 88 HP, COM MARTELO ROMPEDOR HIDRÁULICO ENTRE  275 A 362 KG - MATERIAIS NA OPERAÇÃO. AF_02/2021</t>
  </si>
  <si>
    <t>PERFURATRIZ HIDRÁULICA SOBRE ESTEIRA, TORQUE MÁXIMO 98 KNM, PROFUNDIDADE MÁXIMA 25 M, DIÂMETRO MÁXIMO 115 MM, POTÊNCIA MOTOR 190 HP - MATERIAIS NA OPERAÇÃO. AF_02/2021</t>
  </si>
  <si>
    <t>COMPRESSOR DE AR, VAZAO DE 10 PCM, RESERVATORIO 100 L, PRESSAO DE TRABALHO ENTRE 6,9 E 9,7 BAR, POTENCIA 2 HP, TENSAO 110/220 V - MATERIAIS NA OPERAÇÃO. AF_05/2017'</t>
  </si>
  <si>
    <t>MÁQUINA DEMARCADORA DE FAIXA DE TRÁFEGO À FRIO, TRAÇÃO MANUAL, 4 CV, PRESSÃO MAX 3300 PSI, TANQUE 20 L - MATERIAIS NA OPERAÇÃO. AF_06/2021</t>
  </si>
  <si>
    <t>MÁQUINA PARA SOLDA POR ELETROFUSÃO PARA TUBOS DE POLIETILENO DE ALTA DENSIDADE (PEAD) COM DIÂMETRO EXTERNO DE 20 A 800 MM, POTÊNCIA ENTRE 2750 E 3000 W - MATERIAIS NA OPERAÇÃO. AF_10/2021</t>
  </si>
  <si>
    <t>MÁQUINA PARA SOLDA POR ELETROFUSÃO PARA TUBOS DE POLIETILENO DE ALTA DENSIDADE (PEAD) COM DIÂMETRO EXTERNO DE 20 A 1600 MM, POTÊNCIA DE 3500 W - MATERIAIS NA OPERAÇÃO. AF_10/2021</t>
  </si>
  <si>
    <t>MÁQUINA PARA SOLDA POR TERMOFUSÃO PARA TUBOS DE POLIETILENO DE ALTA DENSIDADE (PEAD) COM DIÂMETRO EXTERNO DE 90 A 315 MM, POTÊNCIA ENTRE 2500 E 5350 W - MATERIAIS NA OPERAÇÃO. AF_10/2021</t>
  </si>
  <si>
    <t>MÁQUINA PARA SOLDA POR TERMOFUSÃO PARA TUBOS DE POLIETILENO DE ALTA DENSIDADE (PEAD) COM DIÂMETRO EXTERNO DE 315 A 630 MM, POTÊNCIA ENTRE 8000 E 12350 W - MATERIAIS NA OPERAÇÃO. AF_10/2021</t>
  </si>
  <si>
    <t>MÁQUINA PARA SOLDA POR TERMOFUSÃO PARA TUBOS DE POLIETILENO DE ALTA DENSIDADE (PEAD) COM DIÂMETRO EXTERNO DE 710 A 1200 MM, POTÊNCIA ENTRE 16000 E 29500 W - MATERIAIS NA OPERAÇÃO. AF_10/2021</t>
  </si>
  <si>
    <t>PERFURATRIZ PARA FURO DIRECIONAL HORIZONTAL (HDD) COM CAPACIDADE ATÉ 89 KN, POTÊNCIA 24,8 HP A 80 HP (INCLUSO FERRAMENTAS E LOCALIZADOR) - MATERIAIS NA OPERAÇÃO. AF_11/2021</t>
  </si>
  <si>
    <t>PERFURATRIZ PARA FURO DIRECIONAL HORIZONTAL (HDD) COM CAPACIDADE DE 90 KN A 200 KN, POTÊNCIA 100 HP A 160 HP (INCLUSO FERRAMENTAS E LOCALIZADOR) - MATERIAIS NA OPERAÇÃO. AF_11/2021</t>
  </si>
  <si>
    <t>PERFURATRIZ PARA FURO DIRECIONAL HORIZONTAL (HDD) COM CAPACIDADE DE 201 KN A 560 KN, POTÊNCIA 200 HP A 260 HP (INCLUSO FERRAMENTAS E LOCALIZADOR) - MATERIAIS NA OPERAÇÃO. AF_11/2021</t>
  </si>
  <si>
    <t>MISTURADOR PARA PREPARO DE LAMA ESTABILIZANTE COM CAPACIDADE DE *4000* L, COM BOMBA CENTRÍFUGA 5,5 HP A 23,07 HP, PARA SISTEMA DE FURO DIRECIONAL - MATERIAIS NA OPERAÇÃO. AF_11/2021</t>
  </si>
  <si>
    <t>CONTRAMARCO DE ALUMÍNIO, FIXAÇÃO COM ARGAMASSA - FORNECIMENTO E INSTALAÇÃO. AF_12/2019</t>
  </si>
  <si>
    <t>CONTRAMARCO DE ALUMÍNIO, FIXAÇÃO COM PARAFUSO - FORNECIMENTO E INSTALAÇÃO. AF_12/2019</t>
  </si>
  <si>
    <t>MONTAGEM E DESMONTAGEM DE FÔRMA DE LAJE MACIÇA, PÉ-DIREITO DUPLO, EM CHAPA DE MADEIRA COMPENSADA PLASTIFICADA, 10 UTILIZAÇÕES. AF_09/2020</t>
  </si>
  <si>
    <t>CONCRETAGEM DE EDIFICAÇÕES (PAREDES E LAJES) FEITAS COM SISTEMA DE FÔRMAS MANUSEÁVEIS, COM CONCRETO USINADO AUTOADENSÁVEL FCK 25 MPA - LANÇAMENTO E ACABAMENTO. AF_10/2021</t>
  </si>
  <si>
    <t>CONCRETAGEM DE LAJES EM EDIFICAÇÕES UNIFAMILIARES FEITAS COM SISTEMA DE FÔRMAS MANUSEÁVEIS, COM CONCRETO USINADO BOMBEÁVEL FCK 25 MPA - LANÇAMENTO, ADENSAMENTO E ACABAMENTO (EXCLUSIVE BOMBA LANÇA). AF_10/2021</t>
  </si>
  <si>
    <t>CONCRETAGEM DE PAREDES EM EDIFICAÇÕES UNIFAMILIARES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</si>
  <si>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BOMBEÁVEL FCK 25 MPA, - LANÇAMENTO, ADENSAMENTO E ACABAMENTO (EXCLUSIVE BOMBA LANÇA). AF_10/2021</t>
  </si>
  <si>
    <t>CONCRETAGEM DE LAJES EM EDIFICAÇÕES MULTIFAMILIARES FEITAS COM SISTEMA DE FÔRMAS MANUSEÁVEIS, COM CONCRETO USINADO BOMBEÁVEL FCK 25 MPA - LANÇAMENTO, ADENSAMENTO E ACABAMENTO (EXCLUSIVE BOMBA LANÇA). AF_10/2021</t>
  </si>
  <si>
    <t>CONCRETAGEM DE PAREDES EM EDIFICAÇÕES MULTIFAMILIARES FEITAS COM SISTEMA DE FÔRMAS MANUSEÁVEIS, COM CONCRETO USINADO BOMBEÁVEL FCK 25 MPA - LANÇAMENTO, ADENSAMENTO E ACABAMENTO (EXCLUSIVE BOMBA LANÇA). AF_10/2021</t>
  </si>
  <si>
    <t>CONCRETAGEM DE PLATIBANDA EM EDIFICAÇÕES MULTIFAMILIARES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</si>
  <si>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AUTOADENSÁVEL FCK 25 MPA - LANÇAMENTO E ACABAMENTO. AF_10/2021</t>
  </si>
  <si>
    <t>CONCRETAGEM DE PLATIBANDA EM EDIFICAÇÕES MULTIFAMILIARES FEITAS COM SISTEMA DE FÔRMAS MANUSEÁVEIS, COM CONCRETO USINADO AUTOADENSÁVEL FCK 25 MPA - LANÇAMENTO E ACABAMENTO. AF_10/2021</t>
  </si>
  <si>
    <t>CONCRETAGEM DE EDIFICAÇÕES (PAREDES E LAJES) FEITAS COM SISTEMA DE FÔRMAS MANUSEÁVEIS, COM CONCRETO USINADO BOMBEÁVEL FCK 25 MPA - LANÇAMENTO, ADENSAMENTO E ACABAMENTO (EXCLUSIVE BOMBA LANÇA). AF_10/2021</t>
  </si>
  <si>
    <t>CONCRETAGEM DE ESCADAS EM EDIFICAÇÕES MULTIFAMILIARES FEITAS COM SISTEMA DE FÔRMAS MANUSEÁVEIS - CONCRETO USINADO BOMBEÁVEL, FCK 25 MPA - LANÇAMENTO, ADENSAMENTO E ACABAMENTO (EXCLUSIVE BOMBA LANÇA). AF_10/2021</t>
  </si>
  <si>
    <t>CONCRETAGEM DE ESCADAS EM EDIFICAÇÕES MULTIFAMILIARES FEITAS COM SISTEMA DE FÔRMAS MANUSEÁVEIS - CONCRETO USINADO AUTOADENSÁVEL, FCK 25 MPA - LANÇAMENTO, ADENSAMENTO E ACABAMENTO. AF_10/2021</t>
  </si>
  <si>
    <t>ELETRODUTO RÍGIDO ROSCÁVEL, PVC, DN 50 MM (1 1/2"), PARA REDE ENTERRADA DE DISTRIBUIÇÃO DE ENERGIA ELÉTRICA - FORNECIMENTO E INSTALAÇÃO. AF_12/2021</t>
  </si>
  <si>
    <t>ELETRODUTO RÍGIDO ROSCÁVEL, PVC, DN 60 MM (2"), PARA REDE ENTERRADA DE DISTRIBUIÇÃO DE ENERGIA ELÉTRICA - FORNECIMENTO E INSTALAÇÃO. AF_12/2021</t>
  </si>
  <si>
    <t>ELETRODUTO RÍGIDO ROSCÁVEL, PVC, DN 75 MM (2 1/2"), PARA REDE ENTERRADA DE DISTRIBUIÇÃO DE ENERGIA ELÉTRICA - FORNECIMENTO E INSTALAÇÃO. AF_12/2021</t>
  </si>
  <si>
    <t>ELETRODUTO RÍGIDO ROSCÁVEL, PVC, DN 85 MM (3"), PARA REDE ENTERRADA DE DISTRIBUIÇÃO DE ENERGIA ELÉTRICA - FORNECIMENTO E INSTALAÇÃO. AF_12/2021</t>
  </si>
  <si>
    <t>ELETRODUTO RÍGIDO ROSCÁVEL, PVC, DN 110 MM (4"), PARA REDE ENTERRADA DE DISTRIBUIÇÃO DE ENERGIA ELÉTRICA - FORNECIMENTO E INSTALAÇÃO. AF_12/2021</t>
  </si>
  <si>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</si>
  <si>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</si>
  <si>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ELETRODUTO FLEXÍVEL CORRUGADO, PEAD, DN 90 (3"), PARA REDE ENTERRADA DE DISTRIBUIÇÃO DE ENERGIA ELÉTRICA - FORNECIMENTO E INSTALAÇÃO. AF_12/2021</t>
  </si>
  <si>
    <t>ELETRODUTO FLEXÍVEL CORRUGADO, PEAD, DN 100 (4"), PARA REDE ENTERRADA DE DISTRIBUIÇÃO DE ENERGIA ELÉTRICA - FORNECIMENTO E INSTALAÇÃO. AF_12/2021</t>
  </si>
  <si>
    <t>LUVA PARA ELETRODUTO, PVC, ROSCÁVEL, DN 50 MM (1 1/2"), PARA REDE ENTERRADA DE DISTRIBUIÇÃO DE ENERGIA ELÉTRICA - FORNECIMENTO E INSTALAÇÃO. AF_12/2021</t>
  </si>
  <si>
    <t>LUVA PARA ELETRODUTO, PVC, ROSCÁVEL, DN 60 MM (2"), PARA REDE ENTERRADA DE DISTRIBUIÇÃO DE ENERGIA ELÉTRICA - FORNECIMENTO E INSTALAÇÃO. AF_12/2021</t>
  </si>
  <si>
    <t>LUVA PARA ELETRODUTO, PVC, ROSCÁVEL, DN 75 MM (2 1/2"), PARA REDE ENTERRADA DE DISTRIBUIÇÃO DE ENERGIA ELÉTRICA - FORNECIMENTO E INSTALAÇÃO. AF_12/2021</t>
  </si>
  <si>
    <t>LUVA PARA ELETRODUTO, PVC, ROSCÁVEL, DN 85 MM (3"), PARA REDE ENTERRADA DE DISTRIBUIÇÃO DE ENERGIA ELÉTRICA - FORNECIMENTO E INSTALAÇÃO. AF_12/2021</t>
  </si>
  <si>
    <t>LUVA PARA ELETRODUTO, PVC, ROSCÁVEL, DN 110 MM (4"), PARA REDE ENTERRADA DE DISTRIBUIÇÃO DE ENERGIA ELÉTRICA - FORNECIMENTO E INSTALAÇÃO. AF_12/2021</t>
  </si>
  <si>
    <t>CURVA 90 GRAUS PARA ELETRODUTO, PVC, ROSCÁVEL, DN 50 MM (1 1/2"), PARA REDE ENTERRADA DE DISTRIBUIÇÃO DE ENERGIA ELÉTRICA - FORNECIMENTO E INSTALAÇÃO. AF_12/2021</t>
  </si>
  <si>
    <t>CURVA 90 GRAUS PARA ELETRODUTO, PVC, ROSCÁVEL, DN 60 MM (2"), PARA REDE ENTERRADA DE DISTRIBUIÇÃO DE ENERGIA ELÉTRICA - FORNECIMENTO E INSTALAÇÃO. AF_12/2021</t>
  </si>
  <si>
    <t>CURVA 90 GRAUS PARA ELETRODUTO, PVC, ROSCÁVEL, DN 75 MM (2 1/2"), PARA REDE ENTERRADA DE DISTRIBUIÇÃO DE ENERGIA ELÉTRICA - FORNECIMENTO E INSTALAÇÃO. AF_12/2021</t>
  </si>
  <si>
    <t>CURVA 90 GRAUS PARA ELETRODUTO, PVC, ROSCÁVEL, DN 85 MM (3"), PARA REDE ENTERRADA DE DISTRIBUIÇÃO DE ENERGIA ELÉTRICA - FORNECIMENTO E INSTALAÇÃO. AF_12/2021</t>
  </si>
  <si>
    <t>CURVA 90 GRAUS PARA ELETRODUTO, PVC, ROSCÁVEL, DN 110 MM (4"), PARA REDE ENTERRADA DE DISTRIBUIÇÃO DE ENERGIA ELÉTRICA - FORNECIMENTO E INSTALAÇÃO. AF_12/2021</t>
  </si>
  <si>
    <t>CABO DE COBRE FLEXÍVEL ISOLADO, 25 MM², ANTI-CHAMA 0,6/1,0 KV, PARA REDE ENTERRADA DE DISTRIBUIÇÃO DE ENERGIA ELÉTRICA - FORNECIMENTO E INSTALAÇÃO. AF_12/2021</t>
  </si>
  <si>
    <t>CABO DE COBRE FLEXÍVEL ISOLADO, 35 MM², ANTI-CHAMA 0,6/1,0 KV, PARA REDE ENTERRADA DE DISTRIBUIÇÃO DE ENERGIA ELÉTRICA - FORNECIMENTO E INSTALAÇÃO. AF_12/2021</t>
  </si>
  <si>
    <t>CABO DE COBRE FLEXÍVEL ISOLADO, 50 MM², ANTI-CHAMA 0,6/1,0 KV, PARA REDE ENTERRADA DE DISTRIBUIÇÃO DE ENERGIA ELÉTRICA - FORNECIMENTO E INSTALAÇÃO. AF_12/2021</t>
  </si>
  <si>
    <t>CABO DE COBRE FLEXÍVEL ISOLADO, 70 MM², ANTI-CHAMA 0,6/1,0 KV, PARA REDE ENTERRADA DE DISTRIBUIÇÃO DE ENERGIA ELÉTRICA - FORNECIMENTO E INSTALAÇÃO. AF_12/2021</t>
  </si>
  <si>
    <t>CABO DE COBRE FLEXÍVEL ISOLADO, 95 MM², ANTI-CHAMA 0,6/1,0 KV, PARA REDE ENTERRADA DE DISTRIBUIÇÃO DE ENERGIA ELÉTRICA - FORNECIMENTO E INSTALAÇÃO. AF_12/2021</t>
  </si>
  <si>
    <t>CABO DE COBRE FLEXÍVEL ISOLADO, 120 MM², ANTI-CHAMA 0,6/1,0 KV, PARA REDE ENTERRADA DE DISTRIBUIÇÃO DE ENERGIA ELÉTRICA - FORNECIMENTO E INSTALAÇÃO. AF_12/2021</t>
  </si>
  <si>
    <t>CABO DE COBRE FLEXÍVEL ISOLADO, 150 MM², ANTI-CHAMA 0,6/1,0 KV, PARA REDE ENTERRADA DE DISTRIBUIÇÃO DE ENERGIA ELÉTRICA - FORNECIMENTO E INSTALAÇÃO. AF_12/2021</t>
  </si>
  <si>
    <t>CABO DE COBRE FLEXÍVEL ISOLADO, 185 MM², ANTI-CHAMA 0,6/1,0 KV, PARA REDE ENTERRADA DE DISTRIBUIÇÃO DE ENERGIA ELÉTRICA - FORNECIMENTO E INSTALAÇÃO. AF_12/2021</t>
  </si>
  <si>
    <t>CABO DE COBRE FLEXÍVEL ISOLADO, 240 MM², ANTI-CHAMA 0,6/1,0 KV, PARA REDE ENTERRADA DE DISTRIBUIÇÃO DE ENERGIA ELÉTRICA - FORNECIMENTO E INSTALAÇÃO. AF_12/2021</t>
  </si>
  <si>
    <t>CABO DE COBRE FLEXÍVEL ISOLADO, 300 MM², ANTI-CHAMA 0,6/1,0 KV, PARA REDE ENTERRADA DE DISTRIBUIÇÃO DE ENERGIA ELÉTRICA - FORNECIMENTO E INSTALAÇÃO. AF_12/2021</t>
  </si>
  <si>
    <t>PLACA DE CONCRETO PRÉ-MOLDADO COMO PROTEÇÃO MECÂNICA ADICIONAL NO REATERRO PARA REDE ENTERRADA DE DISTRIBUIÇÃO DE ENERGIA ELÉTRICA - FORNECIMENTO E INSTALAÇÃO. AF_12/2021</t>
  </si>
  <si>
    <t>CONCRETAGEM COMO PROTEÇÃO MECÂNICA ADICIONAL NO REATERRO PARA REDE ENTERRADA DE DISTRIBUIÇÃO DE ENERGIA ELÉTRICA - FORNECIMENTO E INSTALAÇÃO. AF_12/2021</t>
  </si>
  <si>
    <t>RASGO E CHUMBAMENTO EM ALVENARIA PARA TUBOS DE SPLIT PAREDE DE 9000 A 24000 BTUS/H. AF_11/2021</t>
  </si>
  <si>
    <t>TUBO EM COBRE FLEXÍVEL, DN 1/4", COM ISOLAMENTO, INSTALADO EM FORRO, PARA RAMAL DE ALIMENTAÇÃO DE AR CONDICIONADO, INCLUSO FIXADOR. AF_11/2021</t>
  </si>
  <si>
    <t>TUBO EM COBRE FLEXÍVEL, DN 3/8", COM ISOLAMENTO, INSTALADO EM FORRO, PARA RAMAL DE ALIMENTAÇÃO DE AR CONDICIONADO, INCLUSO FIXADOR. AF_11/2021</t>
  </si>
  <si>
    <t>TUBO EM COBRE FLEXÍVEL, DN 1/2", COM ISOLAMENTO, INSTALADO EM FORRO, PARA RAMAL DE ALIMENTAÇÃO DE AR CONDICIONADO, INCLUSO FIXADOR. AF_11/2021</t>
  </si>
  <si>
    <t>TUBO EM COBRE FLEXÍVEL, DN 5/8", COM ISOLAMENTO, INSTALADO EM FORRO, PARA RAMAL DE ALIMENTAÇÃO DE AR CONDICIONADO, INCLUSO FIXADOR. AF_11/2021</t>
  </si>
  <si>
    <t>AQUECEDOR SOLAR COMPACTO, KIT PARA 1 COLETOR SOLAR EM VIDRO TEMPERADO E SERPENTINA EM TUBO DE COBRE COM SUPORTE, RESERVATÓRIO, FIXAÇÕES E TUBOS - FORNECIMENTO E INSTALAÇÃO. AF_12/2021</t>
  </si>
  <si>
    <t>BLOCO CONCRETADO NO LOCAL, 20X20X15CM, PARA BASE DE FIXAÇÃO DA ESTRUTURA SOLAR PARA LAJE DE CONCRETO - FORNECIMENTO E INSTALAÇÃO. AF_12/2021</t>
  </si>
  <si>
    <t>RESERVATÓRIO TÉRMICO/BOILER SOLAR EM AÇO INOX 400 L COM 2 PLACAS COLETORAS EM VIDRO TEMPERADO COM SERPENTINA EM TUBO DE COBRE 2 X 1 M - FORNECIMENTO E INSTALAÇÃO. AF_12/2021</t>
  </si>
  <si>
    <t>RESERVATÓRIO TÉRMICO/BOILER SOLAR EM AÇO INOX 600 L COM 3 PLACAS COLETORAS EM VIDRO TEMPERADO COM SERPENTINA EM TUBO DE COBRE 2 X 1 M - FORNECIMENTO E INSTALAÇÃO. AF_12/2021</t>
  </si>
  <si>
    <t>RESERVATÓRIO TÉRMICO/BOILER SOLAR EM AÇO INOX 800 L COM 4 PLACAS COLETORAS EM VIDRO TEMPERADO COM SERPENTINA EM TUBO DE COBRE 2 X 1 M - FORNECIMENTO E INSTALAÇÃO. AF_12/2021</t>
  </si>
  <si>
    <t>RESERVATÓRIO TÉRMICO/BOILER SOLAR EM AÇO INOX 1000 L COM 5 PLACAS COLETORAS EM VIDRO TEMPERADO COM SERPENTINA EM TUBO DE COBRE 2 X 1 M - FORNECIMENTO E INSTALAÇÃO. AF_12/2021</t>
  </si>
  <si>
    <t>ESCAVAÇÃO MECANIZADA DE VALA COM PROF. ATÉ 1,5 M (MÉDIA MONTANTE E JUSANTE/UMA COMPOSIÇÃO POR TRECHO), ESCAVADEIRA (0,8 M3), LARG. DE 1,5 M A 2,5 M, EM SOLO DE 1A CATEGORIA, EM LOCAIS COM ALTO NÍVEL DE INTERFERÊNCIA. AF_02/2021</t>
  </si>
  <si>
    <t>ESCAVAÇÃO MECANIZADA DE VALA COM PROF. MAIOR QUE 1,5 M ATÉ 3,0 M (MÉDIA MONTANTE E JUSANTE/UMA COMPOSIÇÃO POR TRECHO), ESCAVADEIRA (0,8 M3), LARGURA ATÉ 1,5 M, EM SOLO DE 1A CATEGORIA, EM LOCAIS COM ALTO NÍVEL DE INTERFERÊNCIA. AF_02/2021</t>
  </si>
  <si>
    <t>ESCAVAÇÃO MECANIZADA DE VALA COM PROF. MAIOR QUE 3,0 M ATÉ 4,5 M(MÉDIA MONTANTE E JUSANTE/UMA COMPOSIÇÃO POR TRECHO), ESCAVADEIRA (0,8 M3), LARG. MENOR QUE 1,5 M, EM SOLO DE 1A CATEGORIA, EM LOCAIS COM ALTO NÍVEL DE INTERFERÊNCIA. AF_02/2021</t>
  </si>
  <si>
    <t>ESCAVAÇÃO MECANIZADA DE VALA COM PROF. DE 3,0 M ATÉ 4,5 M(MÉDIA MONTANTE E JUSANTE/UMA COMPOSIÇÃO POR TRECHO), ESCAVADEIRA (1,2 M3), LARG. DE 1,5 M A 2,5 M, EM SOLO DE 1A CATEGORIA, EM LOCAIS COM ALTO NÍVEL DE INTERFERÊNCIA. AF_02/2021</t>
  </si>
  <si>
    <t>ESCAVAÇÃO MECANIZADA DE VALA COM PROF. MAIOR QUE 4,5 M ATÉ 6,0 M(MÉDIA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</si>
  <si>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 LARG. DE 1,5 M A 2,5 M, EM SOLO DE 1A CATEGORIA, LOCAIS COM BAIXO NÍVEL DE INTERFERÊNCIA. AF_02/2021</t>
  </si>
  <si>
    <t>ESCAVAÇÃO MECANIZADA DE VALA COM PROF. MAIOR QUE 1,5 M E ATÉ 3,0 M(MÉDIA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</si>
  <si>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</si>
  <si>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(1,2 M3), LARG. DE 1,5 M A 2,5 M, EM SOLO DE 1A CATEGORIA, LOCAIS COM BAIXO NÍVEL DE INTERFERÊNCIA. AF_02/2021</t>
  </si>
  <si>
    <t>ESCAVAÇÃO MECANIZADA DE VALA COM PROF. MAIOR QUE 4,5 M ATÉ 6,0 M (MÉDIA MONTANTE E JUSANTE/UMA COMPOSIÇÃO POR TRECHO), ESCAVADEIRA (1,2 M3), LARG. DE 1,5 M A 2,5 M, EM SOLO DE 1A CATEGORIA, LOCAIS COM BAIXO NÍVEL DE INTERFERÊNCIA. AF_02/2021</t>
  </si>
  <si>
    <t>ESCAVAÇÃO MECANIZADA DE VALA COM PROF. ATÉ 1,5 M (MÉDIA MONTANTE E JUSANTE/UMA COMPOSIÇÃO POR TRECHO), RETROESCAV. (0,26 M3), LARG. MENOR QUE 0,8 M, EM SOLO DE 1A CATEGORIA, EM LOCAIS COM ALTO NÍVEL DE INTERFERÊNCIA. AF_02/2021</t>
  </si>
  <si>
    <t>ESCAVAÇÃO MECANIZADA DE VALA COM PROF. ATÉ 1,5 M (MÉDIA MONTANTE E JUSANTE/UMA COMPOSIÇÃO POR TRECHO), RETROESCAV. (0,26 M3), LARG. DE 0,8 M A 1,5 M, EM SOLO DE 1A CATEGORIA, EM LOCAIS COM ALTO NÍVEL DE INTERFERÊNCIA. AF_02/2021</t>
  </si>
  <si>
    <t>ESCAVAÇÃO MECANIZADA DE VALA COM PROF. MAIOR QUE 1,5 M ATÉ 3,0 M (MÉDIA MONTANTE E JUSANTE/UMA COMPOSIÇÃO POR TRECHO), RETROESCAV. (0,26 M3), LARG. MENOR QUE 0,8 M, EM SOLO DE 1A CATEGORIA, EM LOCAIS COM ALTO NÍVEL DE INTERFERÊNCIA. AF_02/2021</t>
  </si>
  <si>
    <t>ESCAVAÇÃO MECANIZADA DE VALA COM PROF. MAIOR QUE 1,5 M ATÉ 3,0 M (MÉDIA MONTANTE E JUSANTE/UMA COMPOSIÇÃO POR TRECHO), RETROESCAV. (0,26 M3), LARGURA DE 0,8 M A 1,5 M, EM SOLO DE 1A CATEGORIA, EM LOCAIS COM ALTO NÍVEL DE INTERFERÊNCIA. AF_02/2021</t>
  </si>
  <si>
    <t>ESCAVAÇÃO MECANIZADA DE VALA COM PROFUNDIDADE ATÉ 1,5 M (MÉDIA MONTANTE E JUSANTE/UMA COMPOSIÇÃO POR TRECHO), RETROESCAV. (0,26 M3), LARGURA MENOR QUE 0,8 M, EM SOLO DE 1A CATEGORIA, LOCAIS COM BAIXO NÍVEL DE INTERFERÊNCIA. AF_02/2021</t>
  </si>
  <si>
    <t>ESCAVAÇÃO MECANIZADA DE VALA COM PROFUNDIDADE ATÉ 1,5 M (MÉDIA MONTANTE E JUSANTE/UMA COMPOSIÇÃO POR TRECHO), RETROESCAV. (0,26 M3), LARGURA DE 0,8 M A 1,5 M, EM SOLO DE 1A CATEGORIA, LOCAIS COM BAIXO NÍVEL DE INTERFERÊNCIA. AF_02/2021</t>
  </si>
  <si>
    <t>ESCAVAÇÃO MECANIZADA DE VALA COM PROFUNDIDADE MAIOR QUE 1,5 M ATÉ 3,0 M (MÉDIA MONTANTE E JUSANTE/UMA COMPOSIÇÃO POR TRECHO), RETROESCAV. (0,26 M3), LARGURA MENOR QUE 0,8 M, EM SOLO DE 1A CATEGORIA, LOCAIS COM BAIXO NÍVEL DE INTERFERÊNCIA. AF_02/2021</t>
  </si>
  <si>
    <t>ESCAVAÇÃO MECANIZADA DE VALA COM PROFUNDIDADE MAIOR QUE 1,5 M ATÉ 3,0 M (MÉDIA MONTANTE E JUSANTE/UMA COMPOSIÇÃO POR TRECHO), RETROESCAV (0,26 M3), LARGURA DE 0,8 M A 1,5 M, EM SOLO DE 1A CATEGORIA, LOCAIS COM BAIXO NÍVEL DE INTERFERÊNCIA. AF_02/2021</t>
  </si>
  <si>
    <t>ESCAVAÇÃO MECANIZADA DE VALA COM PROF. ATÉ 1,5 M (MÉDIA MONTANTE E JUSANTE/UMA COMPOSIÇÃO POR TRECHO), ESCAVADEIRA (0,8 M3), LARG. MENOR QUE 1,5 M, EM SOLO DE 1A CATEGORIA, EM LOCAIS COM ALTO NÍVEL DE INTERFERÊNCIA. AF_02/2021</t>
  </si>
  <si>
    <t>ESCAVAÇÃO MECANIZADA DE VALA COM PROF. MAIOR QUE  4,5 M ATÉ 6,0 M (MÉDIA MONTANTE E JUSANTE/UMA COMPOSIÇÃO POR TRECHO), ESCAVADEIRA (0,8 M3), LARG. MENOR QUE 1,5 M, EM SOLO DE 1A CATEGORIA, EM LOCAIS COM ALTO NÍVEL DE INTERFERÊNCIA. AF_02/2021</t>
  </si>
  <si>
    <t>ESCAVAÇÃO MECANIZADA DE VALA COM PROF. MAIOR QUE 1,50 M ATÉ 3,0 M (MÉDIA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</si>
  <si>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M3),LARG. MENOR QUE 1,5 M, EM SOLO DE 1A CATEGORIA, LOCAIS COM BAIXO NÍVEL DE INTERFERÊNCIA. AF_02/2021</t>
  </si>
  <si>
    <t>ESCAVAÇÃO MECANIZADA DE VALA COM PROF. MAIOR QUE 4,5 M ATÉ 6,0 M (MÉDIA MONTANTE E JUSANTE/UMA COMPOSIÇÃO POR TRECHO),COM ESCAVADEIRA (0,8 M3), LARG. MENOR QUE 1,5 M, EM SOLO DE 1A CATEGORIA, LOCAIS COM BAIXO NÍVEL DE INTERFERÊNCIA. AF_02/2021</t>
  </si>
  <si>
    <t>ESCAVAÇÃO MECANIZADA DE VALA COM PROF. MAIOR QUE 1,5 M ATÉ 3,0 M (MÉDIA MONTANTE E JUSANTE/UMA COMPOSIÇÃO POR TRECHO),COM ESCAVADEIRA (1,2 M3),LARG. DE 1,5 M A 2,5 M, EM SOLO DE 1A CATEGORIA, LOCAIS COM BAIXO NÍVEL DE INTERFERÊNCIA. AF_02/2021</t>
  </si>
  <si>
    <t>ESCAVAÇÃO MECANIZADA DE VALA COM PROF. ATÉ 1,5 M (MÉDIA MONTANTE E JUSANTE/UMA COMPOSIÇÃO POR TRECHO), ESCAVADEIRA (0,8 M3),LARG. MENOR QUE 1,5 M, EM SOLO DE MOLE, EM LOCAIS COM ALTO NÍVEL DE INTERFERÊNCIA. AF_02/2021</t>
  </si>
  <si>
    <t>ESCAVAÇÃO MECANIZADA DE VALA COM PROF. ATÉ 1,5 M (MÉDIA MONTANTE E JUSANTE/UMA COMPOSIÇÃO POR TRECHO), ESCAVADEIRA (0,8 M3), LARG. DE 1,5 M A 2,5 M, EM SOLO MOLE, EM LOCAIS COM ALTO NÍVEL DE INTERFERÊNCIA. AF_02/2021</t>
  </si>
  <si>
    <t>ESCAVAÇÃO MECANIZADA DE VALA COM PROF. MAIOR QUE 1,5 M ATÉ 3,0 M (MÉDIA MONTANTE E JUSANTE/UMA COMPOSIÇÃO POR TRECHO), ESCAVADEIRA (0,8 M3), LARGURA ATÉ 1,5 M, EM SOLO MOLE, EM LOCAIS COM ALTO NÍVEL DE INTERFERÊNCIA. AF_02/2021</t>
  </si>
  <si>
    <t>ESCAVAÇÃO MECANIZADA DE VALA COM PROF. MAIOR QUE 3,0 M ATÉ 4,5 M (MÉDIA MONTANTE E JUSANTE/UMA COMPOSIÇÃO POR TRECHO), ESCAVADEIRA (0,8 M3), LARG. MENOR QUE 1,5 M, EM SOLO  MOLE, EM LOCAIS COM ALTO NÍVEL DE INTERFERÊNCIA. AF_02/2021</t>
  </si>
  <si>
    <t>ESCAVAÇÃO MECANIZADA DE VALA COM PROF. MAIOR QUE 4,5 M ATÉ 6,0 M (MÉDIA MONTANTE E JUSANTE/UMA COMPOSIÇÃO POR TRECHO), ESCAVADEIRA (0,8 M3),LARG. MENOR QUE 1,5 M, EM SOLO DE MOLE, EM LOCAIS COM ALTO NÍVEL DE INTERFERÊNCIA. AF_02/2021</t>
  </si>
  <si>
    <t>ESCAVAÇÃO MECANIZADA DE VALA COM PROF. MAIOR QUE 1,5 M ATÉ 3,0 M (MÉDIA MONTANTE E JUSANTE/UMA COMPOSIÇÃO POR TRECHO),COM ESCAVADEIRA (1,2 M3),LARG. DE 1,5 M A 2,5 M, EM SOLO MOLE, EM LOCAIS COM ALTO NÍVEL DE INTERFERÊNCIA. AF_02/2021</t>
  </si>
  <si>
    <t>ESCAVAÇÃO MECANIZADA DE VALA COM PROF. DE 3,0 M ATÉ 4,5 M (MÉDIA MONTANTE E JUSANTE/UMA COMPOSIÇÃO POR TRECHO), ESCAVADEIRA (1,2 M3), LARG. DE 1,5 M A 2,5 M, EM SOLO MOLE, EM LOCAIS COM ALTO NÍVEL DE INTERFERÊNCIA. AF_02/2021</t>
  </si>
  <si>
    <t>ESCAVAÇÃO MECANIZADA DE VALA COM PROF. MAIOR QUE 4,5 M ATÉ 6,0 M (MÉDIA MONTANTE E JUSANTE/UMA COMPOSIÇÃO POR TRECHO), ESCAVADEIRA (1,2 M3), LARG. DE 1,5 M A 2,5 M, EM SOLO MOLE, EM LOCAIS COM ALTO NÍVEL DE INTERFERÊNCIA. AF_02/2021</t>
  </si>
  <si>
    <t>ESCAVAÇÃO MECANIZADA DE VALA COM PROF. ATÉ 1,5 M (MÉDIA MONTANTE E JUSANTE/UMA COMPOSIÇÃO POR TRECHO), ESCAVADEIRA (0,8 M3),LARG. MENOR QUE 1,5 M, EM SOLO MOLE, LOCAIS COM BAIXO NÍVEL DE INTERFERÊNCIA. AF_02/2021</t>
  </si>
  <si>
    <t>ESCAVAÇÃO MECANIZADA DE VALA COM PROF. ATÉ 1,5 M (MÉDIA MONTANTE E JUSANTE/UMA COMPOSIÇÃO POR TRECHO), ESCAVADEIRA (0,8 M3), LARG. DE 1,5 M A 2,5 M, EM SOLO MOLE, LOCAIS COM BAIXO NÍVEL DE INTERFERÊNCIA. AF_02/2021</t>
  </si>
  <si>
    <t>ESCAVAÇÃO MECANIZADA DE VALA COM PROF. MAIOR QUE 1,5 M E ATÉ 3,0 M (MÉDIA MONTANTE E JUSANTE/UMA COMPOSIÇÃO POR TRECHO), ESCAVADEIRA (0,8 M3), LARG. MENOR QUE 1,5 M, EM SOLO MOLE, LOCAIS COM BAIXO NÍVEL DE INTERFERÊNCIA. AF_02/2021</t>
  </si>
  <si>
    <t>ESCAVAÇÃO MECANIZADA DE VALA COM PROF.MAIOR QUE 3,0 M ATÉ 4,5 M (MÉDIA MONTANTE E JUSANTE/UMA COMPOSIÇÃO POR TRECHO), ESCAVADEIRA (0,8 M3), LARG. MENOR QUE 1,5 M, EM SOLO MOLE, LOCAIS COM BAIXO NÍVEL DE INTERFERÊNCIA. AF_02/2021</t>
  </si>
  <si>
    <t>ESCAVAÇÃO MECANIZADA DE VALA COM PROF. MAIOR QUE 4,5 M ATÉ 6,0 M (MÉDIA MONTANTE E JUSANTE/UMA COMPOSIÇÃO POR TRECHO),COM ESCAVADEIRA (0,8 M3), LARG. MENOR QUE 1,5 M, EM SOLO MOLE, LOCAIS COM BAIXO NÍVEL DE INTERFERÊNCIA. AF_02/2021</t>
  </si>
  <si>
    <t>ESCAVAÇÃO MECANIZADA DE VALA COM PROF. MAIOR QUE 1,5 M ATÉ 3,0 M (MÉDIA MONTANTE E JUSANTE/UMA COMPOSIÇÃO POR TRECHO),COM ESCAVADEIRA (1,2 M3), LARG. DE 1,5 M A 2,5 M, EM SOLO MOLE, LOCAIS COM BAIXO NÍVEL DE INTERFERÊNCIA. AF_02/2021</t>
  </si>
  <si>
    <t>ESCAVAÇÃO MECANIZADA DE VALA COM PROF. MAIOR QUE 3,0 M ATÉ 4,5 M (MÉDIA MONTANTE E JUSANTE/UMA COMPOSIÇÃO POR TRECHO), ESCAVADEIRA (1,2 M3), LARG. DE 1,5 M A 2,5 M, EM SOLO MOLE, LOCAIS COM BAIXO NÍVEL DE INTERFERÊNCIA. AF_02/2021</t>
  </si>
  <si>
    <t>ESCAVAÇÃO MECANIZADA DE VALA COM PROF. MAIOR QUE 4,5 M ATÉ 6,0 M (MÉDIA MONTANTE E JUSANTE/UMA COMPOSIÇÃO POR TRECHO), ESCAVADEIRA (1,2 M3), LARG. DE 1,5 M A 2,5 M, EM SOLO MOLE, LOCAIS COM BAIXO NÍVEL DE INTERFERÊNCIA. AF_02/2021</t>
  </si>
  <si>
    <t>ESCAVAÇÃO MECANIZADA DE VALA COM PROF. ATÉ 1,5 M (MÉDIA MONTANTE E JUSANTE/UMA COMPOSIÇÃO POR TRECHO), RETROESCAV. (0,26 M3), LARG. MENOR QUE 0,8 M, EM SOLO MOLE, EM LOCAIS COM ALTO NÍVEL DE INTERFERÊNCIA. AF_02/2021</t>
  </si>
  <si>
    <t>ESCAVAÇÃO MECANIZADA DE VALA COM PROF. ATÉ 1,5 M (MÉDIA MONTANTE E JUSANTE/UMA COMPOSIÇÃO POR TRECHO), RETROESCAV. (0,26 M3), LARG. DE 0,8 M A 1,5 M, EM SOLO MOLE, EM LOCAIS COM ALTO NÍVEL DE INTERFERÊNCIA. AF_02/2021</t>
  </si>
  <si>
    <t>ESCAVAÇÃO MECANIZADA DE VALA COM PROF. MAIOR QUE 1,5 M ATÉ 3,0 M (MÉDIA MONTANTE E JUSANTE/UMA COMPOSIÇÃO POR TRECHO), RETROESCAV. (0,26 M3), LARG. MENOR QUE 0,8 M, EM SOLO MOLE, EM LOCAIS COM ALTO NÍVEL DE INTERFERÊNCIA. AF_02/2021</t>
  </si>
  <si>
    <t>ESCAVAÇÃO MECANIZADA DE VALA COM PROF. MAIOR QUE 1,5 M ATÉ 3,0 M (MÉDIA MONTANTE E JUSANTE/UMA COMPOSIÇÃO POR TRECHO), RETROESCAV. (0,26 M3), LARG. DE 0,8 M A 1,5 M, EM SOLO MOLE, EM LOCAIS COM ALTO NÍVEL DE INTERFERÊNCIA. AF_02/2021</t>
  </si>
  <si>
    <t>ESCAVAÇÃO MECANIZADA DE VALA COM PROF. ATÉ 1,5 M (MÉDIA MONTANTE E JUSANTE/UMA COMPOSIÇÃO POR TRECHO), RETROESCAV. (0,26 M3), LARG. MENOR  QUE 0,8 M, EM SOLO MOLE, LOCAIS COM BAIXO NÍVEL DE NTERFERÊNCIA.  AF_02/2021</t>
  </si>
  <si>
    <t>ESCAVAÇÃO MECANIZADA DE VALA COM PROF. ATÉ 1,5 M (MÉDIA MONTANTE E JUSANTE/UMA COMPOSIÇÃO POR TRECHO), RETROESCAV. (0,26 M3), LARG. DE 0,8 M A 1,5 M, EM SOLO MOLE, LOCAIS COM BAIXO NÍVEL DE INTERFERÊNCIA. AF_02/2021</t>
  </si>
  <si>
    <t>ESCAVAÇÃO MECANIZADA DE VALA COM PROF. MAIOR QUE 1,5 M ATÉ 3,0 M (MÉDIA MONTANTE E JUSANTE/UMA COMPOSIÇÃO POR TRECHO), RETROESCAV. (0,26 M3 ),LARG. MENOR QUE 0,8 M, EM SOLO MOLE, LOCAIS COM BAIXO NÍVEL DE INTERFERÊNCIA. AF_02/2021</t>
  </si>
  <si>
    <t>ESCAVAÇÃO MECANIZADA DE VALA COM PROF. MAIOR QUE 1,5 M ATÉ 3,0 M (MÉDIA MONTANTE E JUSANTE/UMA COMPOSIÇÃO POR TRECHO), RETROESCAV. (0,26 M3), LARG. DE 0,8 M A 1,5 M, EM SOLO MOLE, LOCAIS COM BAIXO NÍVEL DE INTERFERÊNCIA. AF_02/2021</t>
  </si>
  <si>
    <t>ESCAVAÇÃO MECANIZADA DE VALA COM PROF. ATÉ 1,5 M (MÉDIA MONTANTE E JUSANTE/UMA COMPOSIÇÃO POR TRECHO), ESCAVADEIRA (0,8 M3),LARG. ATÉ 1,5 M, EM SOLO DE 2A CATEGORIA, EM LOCAIS COM ALTO NÍVEL DE INTERFERÊNCIA.  AF_02/2021</t>
  </si>
  <si>
    <t>ESCAVAÇÃO MECANIZADA DE VALA COM PROF. ATÉ 1,5 M (MÉDIA MONTANTE E JUSANTE/UMA COMPOSIÇÃO POR TRECHO), ESCAVADEIRA (0,8 M3), LARG. DE 1,5 M A 2,5 M, EM SOLO DE 2A CATEGORIA, EM LOCAIS COM ALTO NÍVEL DE INTERFERÊNCIA. AF_02/2021</t>
  </si>
  <si>
    <t>ESCAVAÇÃO MECANIZADA DE VALA COM PROF. MAIOR QUE 1,5 M ATÉ 3,0 M (MÉDIA MONTANTE E JUSANTE/UMA COMPOSIÇÃO POR TRECHO), ESCAVADEIRA (0,8 M3), LARG. ATÉ 1,5 M, EM SOLO DE 2A CATEGORIA, EM LOCAIS COM ALTO NÍVEL DE INTERFERÊNCIA. AF_02/2021</t>
  </si>
  <si>
    <t>ESCAVAÇÃO MECANIZADA DE VALA COM PROF. MAIOR QUE 3,0 M ATÉ 4,5 M (MÉDIA MONTANTE E JUSANTE/UMA COMPOSIÇÃO POR TRECHO), ESCAVADEIRA (0,8 M3), LARG. MENOR QUE 1,5 M, EM SOLO DE 2A CATEGORIA, EM LOCAIS COM ALTO NÍVEL DE INTERFERÊNCIA. AF_02/2021</t>
  </si>
  <si>
    <t>ESCAVAÇÃO MECANIZADA DE VALA COM PROF.MAIOR QUE 4,5 M ATÉ 6,0 M (MÉDIA MONTANTE E JUSANTE/UMA COMPOSIÇÃO POR TRECHO),COM ESCAVADEIRA (0,8 M3), LARG. MENOR QUE 1,5 M, EM SOLO DE 2A CATEGORIA, EM LOCAIS COM ALTO NÍVEL DE INTERFERÊNCIA. AF_02/2021</t>
  </si>
  <si>
    <t>ESCAVAÇÃO MECANIZADA DE VALA COM PROF. MAIOR QUE 1,5 M ATÉ 3,0 M (MÉDIA MONTANTE E JUSANTE/UMA COMPOSIÇÃO POR TRECHO),COM ESCAVADEIRA (1,2 M3),LARG. DE 1,5 M A 2,5 M, EM SOLO DE 2A CATEGORIA, EM LOCAIS COM ALTO NÍVEL DE INTERFERÊNCIA. AF_02/2021</t>
  </si>
  <si>
    <t>ESCAVAÇÃO MECANIZADA DE VALA COM PROF. DE 3,0 M ATÉ 4,5 M (MÉDIA MONTANTE E JUSANTE/UMA COMPOSIÇÃO POR TRECHO), ESCAVADEIRA (1,2 M3), LARG. DE 1,5 M A 2,5 M, EM SOLO DE 2A CATEGORIA, EM LOCAIS COM ALTO NÍVEL DE INTERFERÊNCIA. AF_02/2021</t>
  </si>
  <si>
    <t>ESCAVAÇÃO MECANIZADA DE VALA COM PROF. MAIOR QUE 4,5 M ATÉ 6,0 M (MÉDIA MONTANTE E JUSANTE/UMA COMPOSIÇÃO POR TRECHO), ESCAVADEIRA (1,2 M3), LARG. DE 1,5 M A 2,5 M, EM SOLO DE 2A CATEGORIA, EM LOCAIS COM ALTO NÍVEL DE INTERFERÊNCIA. AF_02/2021</t>
  </si>
  <si>
    <t>ESCAVAÇÃO MECANIZADA DE VALA COM PROF. ATÉ 1,5 M (MÉDIA MONTANTE E JUSANTE/UMA COMPOSIÇÃO POR TRECHO),COM ESCAVADEIRA (0,8 M3), LARG. MENOR QUE 1,5 M, EM SOLO DE 2A CATEGORIA, LOCAIS COM BAIXO NÍVEL DE INTERFERÊNCIA. AF_02/2021</t>
  </si>
  <si>
    <t>ESCAVAÇÃO MECANIZADA DE VALA COM PROF. ATÉ 1,5 M (MÉDIA MONTANTE E JUSANTE/UMA COMPOSIÇÃO POR TRECHO), ESCAVADEIRA (0,8 M3), LARG. DE 1,5 M A 2,5 M, EM SOLO DE 2A CATEGORIA, LOCAIS COM BAIXO NÍVEL DE INTERFERÊNCIA. AF_02/2021</t>
  </si>
  <si>
    <t>ESCAVAÇÃO MECANIZADA DE VALA COM PROF. MAIOR QUE 1,5 M E ATÉ 3,0 M (MÉDIA MONTANTE E JUSANTE/UMA COMPOSIÇÃO POR TRECHO), ESCAVADEIRA (0,8 M3), LARG. MENOR QUE 1,5 M, EM SOLO DE 2A CATEGORIA, LOCAIS COM BAIXO NÍVEL DE INTERFERÊNCIA. AF_02/2021</t>
  </si>
  <si>
    <t>ESCAVAÇÃO MECANIZADA DE VALA COM PROF.MAIOR QUE 3,0 M ATÉ 4,5 M (MÉDIA MONTANTE E JUSANTE/UMA COMPOSIÇÃO POR TRECHO), ESCAVADEIRA (0,8 M3), LARG. MENOR QUE 1,5 M, EM SOLO DE 2A CATEGORIA, LOCAIS COM BAIXO NÍVEL DE INTERFERÊNCIA. AF_02/2021</t>
  </si>
  <si>
    <t>ESCAVAÇÃO MECANIZADA DE VALA COM PROF.MAIOR QUE 4,5 M ATÉ 6,0 M (MÉDIA MONTANTE E JUSANTE/UMA COMPOSIÇÃO POR TRECHO),COM ESCAVADEIRA (0,8 M3), LARG. MENOR QUE 1,5 M, EM SOLO DE 2A CATEGORIA, EM LOCAIS COM BAIXO NÍVEL DE INTERFERÊNCIA. AF_02/2021</t>
  </si>
  <si>
    <t>ESCAVAÇÃO MECANIZADA DE VALA COM PROF. MAIOR QUE 1,5 M ATÉ 3,0 M (MÉDIA MONTANTE E JUSANTE/UMA COMPOSIÇÃO POR TRECHO),COM ESCAVADEIRA (1,2 M3),LARG. DE 1,5 M A 2,5 M, EM SOLO DE 2A CATEGORIA, LOCAIS COM BAIXO NÍVEL DE INTERFERÊNCIA. AF_02/2021</t>
  </si>
  <si>
    <t>ESCAVAÇÃO MECANIZADA DE VALA COM PROF. MAIOR QUE 3,0 M ATÉ 4,5 M (MÉDIA MONTANTE E JUSANTE/UMA COMPOSIÇÃO POR TRECHO), ESCAVADEIRA (1,2 M3), LARG. DE 1,5 M A 2,5 M, EM SOLO DE 2A CATEGORIA, LOCAIS COM BAIXO NÍVEL DE INTERFERÊNCIA. AF_02/2021</t>
  </si>
  <si>
    <t>ESCAVAÇÃO MECANIZADA DE VALA COM PROF. MAIOR QUE 4,5 M ATÉ 6,0 M (MÉDIA MONTANTE E JUSANTE/UMA COMPOSIÇÃO POR TRECHO), ESCAVADEIRA (1,2 M3), LARG. DE 1,5 M A 2,5 M, EM SOLO DE 2A CATEGORIA, LOCAIS COM BAIXO NÍVEL DE INTERFERÊNCIA. AF_02/2021</t>
  </si>
  <si>
    <t>ESCAVAÇÃO MECANIZADA DE VALA COM PROF. ATÉ 1,5 M (MÉDIA MONTANTE E JUSANTE/UMA COMPOSIÇÃO POR TRECHO), RETROESCAV. (0,26 M3), LARG. MENOR QUE 0,8 M, EM SOLO DE 2A CATEGORIA, EM LOCAIS COM ALTO NÍVEL DE INTERFERÊNCIA. AF_02/2021</t>
  </si>
  <si>
    <t>ESCAVAÇÃO MECANIZADA DE VALA COM PROF. ATÉ 1,5 M (MÉDIA MONTANTE E JUSANTE/UMA COMPOSIÇÃO POR TRECHO), RETROESCAV. (0,26 M3), LARG. DE 0,8 M A 1,5 M, EM SOLO DE 2A CATEGORIA, EM LOCAIS COM ALTO NÍVEL DE INTERFERÊNCIA. AF_02/2021</t>
  </si>
  <si>
    <t>ESCAVAÇÃO MECANIZADA DE VALA COM PROF. MAIOR QUE 1,5 M ATÉ 3,0 M (MÉDIA MONTANTE E JUSANTE/UMA COMPOSIÇÃO POR TRECHO), RETROESCAV. (0,26 M3), LARG. MENOR QUE 0,8 M, EM SOLO DE 2A CATEGORIA, EM LOCAIS COM ALTO NÍVEL DE INTERFERÊNCIA. AF_02/2021</t>
  </si>
  <si>
    <t>ESCAVAÇÃO MECANIZADA DE VALA COM PROF. MAIOR QUE 1,5 M ATÉ 3,0 M (MÉDIA MONTANTE E JUSANTE/UMA COMPOSIÇÃO POR TRECHO), RETROESCAV. (0,26 M3), LARG. DE 0,8 M A 1,5 M, EM SOLO DE 2A CATEGORIA, EM LOCAIS COM ALTO NÍVEL DE INTERFERÊNCIA. AF_02/2021</t>
  </si>
  <si>
    <t>ESCAVAÇÃO MECANIZADA DE VALA COM PROF. ATÉ 1,5 M (MÉDIA MONTANTE E JUSANTE/UMA COMPOSIÇÃO POR TRECHO), RETROESCAV. (0,26 M3), LARGURA MENOR  QUE 0,8 M, EM SOLO DE 2A CATEGORIA, EM LOCAIS COM BAIXO NÍVEL DE NTERFERÊNCIA. AF_02/2021</t>
  </si>
  <si>
    <t>ESCAVAÇÃO MECANIZADA DE VALA COM PROF. ATÉ 1,5 M (MÉDIA MONTANTE E JUSANTE/UMA COMPOSIÇÃO POR TRECHO), RETROESCAV. (0,26 M3 ), LARG. DE 0,8 M A 1,5 M, EM SOLO DE 2A CATEGORIA, EM LOCAIS COM BAIXO NÍVEL DE INTERFERÊNCIA. AF_02/2021</t>
  </si>
  <si>
    <t>ESCAVAÇÃO MECANIZADA DE VALA COM PROF. MAIOR QUE 1,5 M ATÉ 3,0 M (MÉDIA MONTANTE E JUSANTE/UMA COMPOSIÇÃO POR TRECHO), RETROESCAV. (0,26 M3),LARG. MENOR QUE 0,8 M, EM SOLO DE 2A CATEGORIA, EM LOCAIS COM BAIXO NÍVEL DE INTERFERÊNCIA. AF_02/2021</t>
  </si>
  <si>
    <t>ESCAVAÇÃO MECANIZADA DE VALA COM PROF. MAIOR QUE 1,5 M ATÉ 3,0 M (MÉDIA MONTANTE E JUSANTE/UMA COMPOSIÇÃO POR TRECHO), RETROESCAV. (0,26 M3), LARG. DE 0,8 M A 1,5 M, EM SOLO DE 2A CATEGORIA, EM LOCAIS COM BAIXO NÍVEL DE INTERFERÊNCIA. AF_02/2021</t>
  </si>
  <si>
    <t>ALVENARIA DE VEDAÇÃO DE BLOCOS CERÂMICOS FURADOS NA VERTICAL DE 9X19X39 CM (ESPESSURA 9 CM) E ARGAMASSA DE ASSENTAMENTO COM PREPARO EM BETONEIRA. AF_12/2021</t>
  </si>
  <si>
    <t>ALVENARIA DE VEDAÇÃO DE BLOCOS CERÂMICOS FURADOS NA VERTICAL DE 9X19X39 CM (ESPESSURA 9 CM) E ARGAMASSA DE ASSENTAMENTO COM PREPARO MANUAL. AF_12/2021</t>
  </si>
  <si>
    <t>ALVENARIA DE VEDAÇÃO DE BLOCOS CERÂMICOS FURADOS NA VERTICAL DE 14X19X39 CM (ESPESSURA 14 CM) E ARGAMASSA DE ASSENTAMENTO COM PREPARO EM BETONEIRA. AF_12/2021</t>
  </si>
  <si>
    <t>ALVENARIA DE VEDAÇÃO DE BLOCOS CERÂMICOS FURADOS NA VERTICAL DE 14X19X39 CM (ESPESSURA 14 CM) E ARGAMASSA DE ASSENTAMENTO COM PREPARO MANUAL. AF_12/2021</t>
  </si>
  <si>
    <t>ALVENARIA DE VEDAÇÃO DE BLOCOS CERÂMICOS FURADOS NA VERTICAL DE 19X19X39 CM (ESPESSURA 19 CM) E ARGAMASSA DE ASSENTAMENTO COM PREPARO EM BETONEIRA. AF_12/2021</t>
  </si>
  <si>
    <t>ALVENARIA DE VEDAÇÃO DE BLOCOS CERÂMICOS FURADOS NA VERTICAL DE 19X19X39 CM (ESPESSURA 19 CM) E ARGAMASSA DE ASSENTAMENTO COM PREPARO MANUAL. AF_12/2021</t>
  </si>
  <si>
    <t>ALVENARIA DE VEDAÇÃO DE BLOCOS CERÂMICOS FURADOS NA HORIZONTAL DE 9X19X19 CM (ESPESSURA 9 CM) E ARGAMASSA DE ASSENTAMENTO COM PREPARO EM BETONEIRA. AF_12/2021</t>
  </si>
  <si>
    <t>ALVENARIA DE VEDAÇÃO DE BLOCOS CERÂMICOS FURADOS NA HORIZONTAL DE 9X19X19 CM (ESPESSURA 9 CM) E ARGAMASSA DE ASSENTAMENTO COM PREPARO MANUAL. AF_12/2021</t>
  </si>
  <si>
    <t>ALVENARIA DE VEDAÇÃO DE BLOCOS CERÂMICOS FURADOS NA HORIZONTAL DE 11,5X19X19 CM (ESPESSURA 11,5 CM) E ARGAMASSA DE ASSENTAMENTO COM PREPARO EM BETONEIRA. AF_12/2021</t>
  </si>
  <si>
    <t>ALVENARIA DE VEDAÇÃO DE BLOCOS CERÂMICOS FURADOS NA HORIZONTAL DE 11,5X19X19 CM (ESPESSURA 11,5 CM) E ARGAMASSA DE ASSENTAMENTO COM PREPARO MANUAL. AF_12/2021</t>
  </si>
  <si>
    <t>ALVENARIA DE VEDAÇÃO DE BLOCOS CERÂMICOS FURADOS NA HORIZONTAL DE 9X14X19 CM (ESPESSURA 9 CM) E ARGAMASSA DE ASSENTAMENTO COM PREPARO EM BETONEIRA. AF_12/2021</t>
  </si>
  <si>
    <t>ALVENARIA DE VEDAÇÃO DE BLOCOS CERÂMICOS FURADOS NA HORIZONTAL DE 9X14X19 CM (ESPESSURA 9 CM) E ARGAMASSA DE ASSENTAMENTO COM PREPARO MANUAL. AF_12/2021</t>
  </si>
  <si>
    <t>ALVENARIA DE VEDAÇÃO DE BLOCOS CERÂMICOS FURADOS NA HORIZONTAL DE 14X9X19 CM (ESPESSURA 14 CM, BLOCO DEITADO) E ARGAMASSA DE ASSENTAMENTO COM PREPARO EM BETONEIRA. AF_12/2021</t>
  </si>
  <si>
    <t>ALVENARIA DE VEDAÇÃO DE BLOCOS CERÂMICOS FURADOS NA HORIZONTAL DE 14X9X19 CM (ESPESSURA 14 CM, BLOCO DEITADO) E ARGAMASSA DE ASSENTAMENTO COM PREPARO MANUAL. AF_12/2021</t>
  </si>
  <si>
    <t>ALVENARIA DE VEDAÇÃO DE BLOCOS CERÂMICOS FURADOS NA HORIZONTAL DE 9X9X19 CM (ESPESSURA 9 CM) E ARGAMASSA DE ASSENTAMENTO COM PREPARO EM BETONEIRA. AF_12/2021</t>
  </si>
  <si>
    <t>ALVENARIA DE VEDAÇÃO DE BLOCOS CERÂMICOS FURADOS NA HORIZONTAL DE 9X9X19 CM (ESPESSURA 9 CM) E ARGAMASSA DE ASSENTAMENTO COM PREPARO MANUAL. AF_12/2021</t>
  </si>
  <si>
    <t>ALVENARIA DE VEDAÇÃO DE BLOCOS CERÂMICOS FURADOS NA HORIZONTAL DE 9X19X29 CM (ESPESSURA 9 CM) E ARGAMASSA DE ASSENTAMENTO COM PREPARO EM BETONEIRA. AF_12/2021</t>
  </si>
  <si>
    <t>ALVENARIA DE VEDAÇÃO DE BLOCOS CERÂMICOS FURADOS NA HORIZONTAL DE 9X19X29 CM (ESPESSURA 9 CM) E ARGAMASSA DE ASSENTAMENTO COM PREPARO MANUAL. AF_12/2021</t>
  </si>
  <si>
    <t>ALVENARIA DE VEDAÇÃO DE BLOCOS DE GESSO DE 7X50X66CM (ESPESSURA 7CM). AF_05/2020</t>
  </si>
  <si>
    <t>ALVENARIA DE VEDAÇÃO DE BLOCOS DE GESSO DE 10X50X66CM (ESPESSURA 10CM). AF_05/2020</t>
  </si>
  <si>
    <t>ALVENARIA DE VEDAÇÃO DE BLOCOS VAZADOS DE CONCRETO DE 9X19X39 CM (ESPESSURA 9 CM) E ARGAMASSA DE ASSENTAMENTO COM PREPARO EM BETONEIRA. AF_12/2021</t>
  </si>
  <si>
    <t>ALVENARIA DE VEDAÇÃO DE BLOCOS VAZADOS DE CONCRETO DE 9X19X39 CM (ESPESSURA 9 CM) E ARGAMASSA DE ASSENTAMENTO COM PREPARO MANUAL. AF_12/2021</t>
  </si>
  <si>
    <t>ALVENARIA DE VEDAÇÃO DE BLOCOS VAZADOS DE CONCRETO DE 14X19X39 CM (ESPESSURA 14 CM)  E ARGAMASSA DE ASSENTAMENTO COM PREPARO EM BETONEIRA. AF_12/2021</t>
  </si>
  <si>
    <t>ALVENARIA DE VEDAÇÃO DE BLOCOS VAZADOS DE CONCRETO DE 14X19X39 CM (ESPESSURA 14 CM) E ARGAMASSA DE ASSENTAMENTO COM PREPARO MANUAL. AF_12/2021</t>
  </si>
  <si>
    <t>ALVENARIA DE VEDAÇÃO DE BLOCOS VAZADOS DE CONCRETO DE 19X19X39 CM (ESPESSURA 19 CM) E ARGAMASSA DE ASSENTAMENTO COM PREPARO EM BETONEIRA. AF_12/2021</t>
  </si>
  <si>
    <t>ALVENARIA DE VEDAÇÃO DE BLOCOS VAZADOS DE CONCRETO DE 19X19X39 CM (ESPESSURA 19 CM) E ARGAMASSA DE ASSENTAMENTO COM PREPARO MANUAL. AF_12/2021</t>
  </si>
  <si>
    <t>ALVENARIA DE VEDAÇÃO DE BLOCOS  VAZADOS DE CONCRETO APARENTE DE 9X19X39 CM (ESPESSURA 9 CM) E ARGAMASSA DE ASSENTAMENTO COM PREPARO EM BETONEIRA. AF_12/2021</t>
  </si>
  <si>
    <t>ALVENARIA DE VEDAÇÃO DE BLOCOS  VAZADOS DE CONCRETO APARENTE DE 9X19X39 CM (ESPESSURA 9 CM) E ARGAMASSA DE ASSENTAMENTO COM PREPARO MANUAL. AF_12/2021</t>
  </si>
  <si>
    <t>ALVENARIA DE VEDAÇÃO DE BLOCOS  VAZADOS DE CONCRETO APARENTE DE 14X19X39 CM (ESPESSURA 14 CM) E ARGAMASSA DE ASSENTAMENTO COM PREPARO EM BETONEIRA. AF_12/2021</t>
  </si>
  <si>
    <t>ALVENARIA DE VEDAÇÃO DE BLOCOS  VAZADOS DE CONCRETO APARENTE DE 14X19X39 CM (ESPESSURA 14 CM) E ARGAMASSA DE ASSENTAMENTO COM PREPARO MANUAL. AF_12/2021</t>
  </si>
  <si>
    <t>ALVENARIA DE VEDAÇÃO DE BLOCOS  VAZADOS DE CONCRETO APARENTE DE 19X19X39 CM (ESPESSURA 19 CM) E ARGAMASSA DE ASSENTAMENTO COM PREPARO EM BETONEIRA. AF_12/2021</t>
  </si>
  <si>
    <t>ALVENARIA DE VEDAÇÃO DE BLOCOS  VAZADOS DE CONCRETO APARENTE DE 19X19X39 CM (ESPESSURA 19 CM) E ARGAMASSA DE ASSENTAMENTO COM PREPARO MANUAL. AF_12/2021</t>
  </si>
  <si>
    <t>ALVENARIA DE VEDAÇÃO DE BLOCOS  VAZADOS DE CONCRETO DE 14X19X29 CM (ESPESSURA 14 CM) E ARGAMASSA DE ASSENTAMENTO COM PREPARO EM BETONEIRA. AF_12/2021</t>
  </si>
  <si>
    <t>ALVENARIA DE VEDAÇÃO DE BLOCOS  VAZADOS DE CONCRETO DE 14X19X29 CM (ESPESSURA 14 CM) E ARGAMASSA DE ASSENTAMENTO COM PREPARO MANUAL. AF_12/2021</t>
  </si>
  <si>
    <t>RECOMPOSIÇÃO DE BASE E OU SUB-BASE PARA REMENDO PROFUNDO DE SOLO BRITA (40/60) COM CIMENTO (TEOR DE 4%) - INCLUSO RETIRADA E COLOCAÇÃO DO MATERIAL. AF_12/2020</t>
  </si>
  <si>
    <t>RECOMPOSIÇÃO DE BASE E OU SUB-BASE PARA REMENDO PROFUNDO DE SOLO BRITA (40/60) COM CIMENTO (TEOR DE 6%) - INCLUSO RETIRADA E COLOCAÇÃO DO MATERIAL. AF_12/2020</t>
  </si>
  <si>
    <t>RECOMPOSIÇÃO DE BASE E OU SUB-BASE PARA REMENDO PROFUNDO DE SOLO BRITA (40/60) COM CIMENTO (TEOR DE 8%) - INCLUSO RETIRADA E COLOCAÇÃO DO MATERIAL. AF_12/2020</t>
  </si>
  <si>
    <t>RECOMPOSIÇÃO DE BASE E OU SUB-BASE PARA FECHAMENTO DE VALAS DE SOLO BRITA (40/60) COM CIMENTO (TEOR DE 4%) - INCLUSO RETIRADA E COLOCAÇÃO DO MATERIAL. AF_12/2020</t>
  </si>
  <si>
    <t>RECOMPOSIÇÃO DE BASE E OU SUB-BASE PARA FECHAMENTO DE VALAS DE SOLO BRITA (40/60) COM CIMENTO (TEOR DE 6%) - INCLUSO RETIRADA E COLOCAÇÃO DO MATERIAL. AF_12/2020</t>
  </si>
  <si>
    <t>RECOMPOSIÇÃO DE BASE E OU SUB-BASE PARA FECHAMENTO DE VALAS DE SOLO BRITA (40/60) COM CIMENTO (TEOR DE 8%) - INCLUSO RETIRADA E COLOCAÇÃO DO MATERIAL. AF_12/2020</t>
  </si>
  <si>
    <t>(COMPOSIÇÃO REPRESENTATIVA) DO SERVIÇO DE CONTRAPISO EM ARGAMASSA TRAÇO 1:4 (CIM E AREIA), BETONEIRA 400 L, E = 4 CM ÁREAS SECAS E  MOLHADAS SOBRE LAJE , E = 3 CM ÁREAS MOLHADAS SOBRE IMPERMEABILIZAÇÃO, CASA E EDIFICAÇÃO PÚBLICA PADRÃO. AF_11/2014</t>
  </si>
  <si>
    <t>(COMPOSIÇÃO REPRESENTATIVA) DO SERVIÇO DE CONTRAPISO EM ARGAMASSA TRAÇO 1:4 (CIM E AREIA), BETONEIRA 400 L, E = 4 CM ÁREAS SECAS E  MOLHADAS SOBRE LAJE , E = 3 CM ÁREAS MOLHADAS SOBRE IMPERMEABILIZAÇÃO, PARA EDIFICAÇÃO MULTIFAMILIAR. AF_11/2014</t>
  </si>
  <si>
    <t>(COMPOSIÇÃO REPRESENTATIVA) DO SERVIÇO DE REVESTIMENTO CERÂMICO PARA PAREDES INTERNAS, MEIA OU PAREDE INTEIRA, PLACAS TIPO ESMALTADA EXTRA DE 20X20 CM, PARA EDIFICAÇÕES HABITACIONAIS UNIFAMILIAR (CASAS) E EDIFICAÇÕES PÚBLICAS PADRÃO. AF_11/2014</t>
  </si>
  <si>
    <t>INSTALAÇÃO DE ESQUI TRIPLO, EM TUBO DE AÇO CARBONO - EQUIPAMENTO DE GINÁSTICA PARA ACADEMIA AO AR LIVRE / ACADEMIA DA TERCEIRA IDADE - ATI, INSTALADO SOBRE PISO DE CONCRETO EXISTENTE. AF_10/2021</t>
  </si>
  <si>
    <t>INSTALAÇÃO DE MULTIEXERCITADOR COM SEIS FUNÇÕES, EM TUBO DE AÇO CARBONO - EQUIPAMENTO DE GINÁSTICA PARA ACADEMIA AO AR LIVRE / ACADEMIA DA TERCEIRA IDADE - ATI, INSTALADO SOBRE PISO DE CONCRETO EXISTENTE. AF_10/2021</t>
  </si>
  <si>
    <t>INSTALAÇÃO DE SIMULADOR DE CAMINHADA TRIPLO, EM TUBO DE AÇO CARBONO - EQUIPAMENTO DE GINÁSTICA PARA ACADEMIA AO AR LIVRE / ACADEMIA DA TERCEIRA IDADE - ATI, INSTALADO SOBRE PISO DE CONCRETO EXISTENTE. AF_10/2021</t>
  </si>
  <si>
    <t>INSTALAÇÃO DE SIMULADOR DE CAVALGADA TRIPLO, EM TUBO DE AÇO CARBONO - EQUIPAMENTO DE GINÁSTICA PARA ACADEMIA AO AR LIVRE / ACADEMIA DA TERCEIRA IDADE - ATI, INSTALADO SOBRE PISO DE CONCRETO EXISTENTE. AF_10/2021</t>
  </si>
  <si>
    <t>INSTALAÇÃO DE SIMULADOR DE REMO INDIVIDUAL, EM TUBO DE AÇO CARBONO - EQUIPAMENTO DE GINÁSTICA PARA ACADEMIA AO AR LIVRE / ACADEMIA DA TERCEIRA IDADE - ATI, INSTALADO SOBRE PISO DE CONCRETO EXISTENTE. AF_10/2021</t>
  </si>
  <si>
    <t>INSTALAÇÃO DE PRESSÃO DE PERNAS TRIPLO, EM TUBO DE AÇO CARBONO - EQUIPAMENTO DE GINÁSTICA PARA ACADEMIA AO AR LIVRE / ACADEMIA DA TERCEIRA IDADE - ATI, INSTALADO SOBRE SOLO. AF_10/2021</t>
  </si>
  <si>
    <t>INSTALAÇÃO DE ALONGADOR COM TRÊS ALTURAS, EM TUBO DE AÇO CARBONO - EQUIPAMENTO DE GINASTICA PARA ACADEMIA AO AR LIVRE / ACADEMIA DA TERCEIRA IDADE - ATI, INSTALADO SOBRE SOLO. AF_10/2021</t>
  </si>
  <si>
    <t>INSTALAÇÃO DE ROTAÇÃO DIAGONAL DUPLA, APARELHO TRIPLO, EM TUBO DE AÇO CARBONO - EQUIPAMENTO DE GINÁSTICA PARA ACADEMIA AO AR LIVRE / ACADEMIA DA TERCEIRA IDADE - ATI, INSTALADO SOBRE SOLO. AF_10/2021</t>
  </si>
  <si>
    <t>INSTALAÇÃO DE ROTAÇÃO VERTICAL DUPLO, EM TUBO DE AÇO CARBONO - EQUIPAMENTO DE GINÁSTICA PARA ACADEMIA AO AR LIVRE / ACADEMIA DA TERCEIRA IDADE - ATI, INSTALADO SOBRE SOLO. AF_10/2021</t>
  </si>
  <si>
    <t>INSTALAÇÃO DE SURF DUPLO, EM TUBO DE AÇO CARBONO - EQUIPAMENTO DE GINÁSTICA PARA ACADEMIA AO AR LIVRE / ACADEMIA DA TERCEIRA IDADE - ATI, INSTALADO SOBRE SOLO. AF_10/2021</t>
  </si>
  <si>
    <t>INSTALAÇÃO DE PLACA ORIENTATIVA SOBRE EXERCÍCIOS, 2,00M X 1,00M, EM TUBO DE AÇO CARBONO - PARA ACADEMIA AO AR LIVRE / ACADEMIA DA TERCEIRA IDADE - ATI, INSTALADO SOBRE SOLO. AF_10/2021</t>
  </si>
  <si>
    <t>INSTALAÇÃO DE PRESSÃO DE PERNAS TRIPLO, EM TUBO DE AÇO CARBONO - EQUIPAMENTO DE GINÁSTICA PARA ACADEMIA AO AR LIVRE / ACADEMIA DA TERCEIRA IDADE - ATI, INSTALADO SOBRE PISO DE CONCRETO EXISTENTE. AF_10/2021</t>
  </si>
  <si>
    <t>INSTALAÇÃO DE ALONGADOR COM TRÊS ALTURAS, EM TUBO DE AÇO CARBONO - EQUIPAMENTO DE GINÁSTICA PARA ACADEMIA AO AR LIVRE / ACADEMIA DA TERCEIRA IDADE - ATI, INSTALADO SOBRE PISO DE CONCRETO EXISTENTE. AF_10/2021</t>
  </si>
  <si>
    <t>INSTALAÇÃO DE ROTAÇÃO DIAGONAL DUPLA, APARELHO TRIPLO, EM TUBO DE AÇO CARBONO - EQUIPAMENTO DE GINÁSTICA PARA ACADEMIA AO AR LIVRE / ACADEMIA DA TERCEIRA IDADE - ATI, INSTALADO SOBRE PISO DE CONCRETO EXISTENTE. AF_10/2021</t>
  </si>
  <si>
    <t>INSTALAÇÃO DE ROTAÇÃO VERTICAL DUPLO, EM TUBO DE ACO CARBONO - EQUIPAMENTO DE GINASTICA PARA ACADEMIA AO AR LIVRE / ACADEMIA DA TERCEIRA IDADE - ATI, INSTALADO SOBRE PISO DE CONCRETO EXISTENTE. AF_10/2021</t>
  </si>
  <si>
    <t>INSTALAÇÃO DE SURF DUPLO, EM TUBO DE AÇO CARBONO - EQUIPAMENTO DE GINÁSTICA PARA ACADEMIA AO AR LIVRE / ACADEMIA DA TERCEIRA IDADE - ATI, INSTALADO SOBRE PISO DE CONCRETO EXISTENTE. AF_10/2021</t>
  </si>
  <si>
    <t>INSTALAÇÃO DE PLACA ORIENTATIVA SOBRE EXERCÍCIOS, 2,00M X 1,00M, EM TUBO DE AÇO CARBONO - PARA ACADEMIA AO AR LIVRE / ACADEMIA DA TERCEIRA IDADE - ATI, INSTALADO SOBRE PISO DE CONCRETO EXISTENTE. AF_10/2021</t>
  </si>
  <si>
    <t>INSTALAÇÃO DE BANCO METÁLICO COM ENCOSTO, 1,60 M DE COMPRIMENTO, EM TUBO DE AÇO CARBONO COM PINTURA ELETROSTÁTICA, SOBRE PISO DE CONCRETO EXISTENTE. AF_11/2021</t>
  </si>
  <si>
    <t>INSTALAÇÃO DE LIXEIRA METÁLICA DUPLA, CAPACIDADE DE 60 L, EM TUBO DE AÇO CARBONO E CESTOS EM CHAPA DE AÇO COM PINTURA ELETROSTÁTICA, SOBRE PISO DE CONCRETO EXISTENTE. AF_11/2021</t>
  </si>
  <si>
    <t>INSTALAÇÃO DE LIXEIRA METÁLICA DUPLA, CAPACIDADE DE 60 L, EM TUBO DE AÇO CARBONO E CESTOS EM CHAPA DE AÇO COM PINTURA ELETROSTÁTICA, SOBRE SOLO. AF_11/2021</t>
  </si>
  <si>
    <t>INSTALAÇÃO DE PERGOLADO DE MADEIRA, EM MAÇARANDUBA, ANGELIM OU EQUIVALENTE DA REGIÃO, FIXADO COM CONCRETO SOBRE PISO DE CONCRETO EXISTENTE. AF_11/2021</t>
  </si>
  <si>
    <t>INSTALAÇÃO DE PERGOLADO DE MADEIRA, EM MAÇARANDUBA, ANGELIM OU EQUIVALENTE DA REGIÃO, FIXADO COM CONCRETO SOBRE SOLO. AF_11/2021</t>
  </si>
  <si>
    <t>Administração Central ( AC )</t>
  </si>
  <si>
    <t>Seguro (S) e Garantia (G)</t>
  </si>
  <si>
    <t>Risco (R)</t>
  </si>
  <si>
    <t>Despesas Financeiras (DF)</t>
  </si>
  <si>
    <t>Lucro (L)</t>
  </si>
  <si>
    <t>TOTAL COM BDI</t>
  </si>
  <si>
    <t>VARREDEIRA DE GRAMA SINTÉTICA A GASOLINA, 2,4 CV, 4 TEMPOS - MATERIAIS NA OPERAÇÃO. AF_02/2022</t>
  </si>
  <si>
    <t>MINI GUINDASTE ARANHA SOBRE ESTEIRAS E LANCA TELESCÓPICA, CAPACIDADE MÁXIMA DE CARGA 3,0 TON, RAIO MÁXIMO DE TRABALHO 8,25 M, ALTURA DE LANÇA DO SOLO 9,2 M, 55 M DE CABO DE AÇO 8 MM, MOTOR ELÉTRICO 220/380 VOLTS TRIFÁSICO - MATERIAIS NA OPERAÇÃO. AF_03/2022</t>
  </si>
  <si>
    <t>GEOTÊXTIL NÃO TECIDO 100% POLIÉSTER, RESISTÊNCIA A TRAÇÃO DE 31 KN/M (RT-31), INSTALADO EM DRENO - FORNECIMENTO E INSTALAÇÃO. AF_07/2021</t>
  </si>
  <si>
    <t>MONTAGEM E DESMONTAGEM DE FÔRMA DE LAJE MACIÇA, PÉ-DIREITO SIMPLES, EM CHAPA DE MADEIRA COMPENSADA RESINADA E CIMBRAMENTO DE MADEIRA, 2 UTILIZAÇÕES. AF_03/2022</t>
  </si>
  <si>
    <t>MONTAGEM E DESMONTAGEM DE FÔRMA DE LAJE MACIÇA, PÉ-DIREITO SIMPLES, EM CHAPA DE MADEIRA COMPENSADA RESINADA E CIMBRAMENTO DE MADEIRA, 4 UTILIZAÇÕES. AF_03/2022</t>
  </si>
  <si>
    <t>MONTAGEM E DESMONTAGEM DE FÔRMA DE LAJE MACIÇA, PÉ-DIREITO SIMPLES, EM CHAPA DE MADEIRA COMPENSADA RESINADA E CIMBRAMENTO DE MADEIRA, 6 UTILIZAÇÕES. AF_03/2022</t>
  </si>
  <si>
    <t>MONTAGEM E DESMONTAGEM DE FÔRMA DE LAJE MACIÇA, PÉ-DIREITO SIMPLES, EM CHAPA DE MADEIRA COMPENSADA RESINADA E CIMBRAMENTO DE MADEIRA, 8 UTILIZAÇÕES. AF_03/2022</t>
  </si>
  <si>
    <t>CONCRETAGEM DE PILARES, FCK = 25 MPA,  COM USO DE BALDES - LANÇAMENTO, ADENSAMENTO E ACABAMENTO. AF_02/2022</t>
  </si>
  <si>
    <t>LANÇAMENTO COM USO DE BALDES, ADENSAMENTO E ACABAMENTO DE CONCRETO EM ESTRUTURAS. AF_02/2022</t>
  </si>
  <si>
    <t>CONCRETAGEM DE PILARES, FCK = 25 MPA, COM USO DE GRUA - LANÇAMENTO, ADENSAMENTO E ACABAMENTO. AF_02/2022</t>
  </si>
  <si>
    <t>LANÇAMENTO COM USO DE BOMBA, ADENSAMENTO E ACABAMENTO DE CONCRETO EM ESTRUTURAS. AF_02/2022</t>
  </si>
  <si>
    <t>CONCRETAGEM DE VIGAS E LAJES, FCK=25 MPA, PARA LAJES PREMOLDADAS COM JERICAS EM ELEVADOR DE CABO EM EDIFICAÇÃO DE MULTIPAVIMENTOS ATÉ 16 ANDARES - LANÇAMENTO, ADENSAMENTO E ACABAMENTO. AF_02/2022</t>
  </si>
  <si>
    <t>CONCRETAGEM DE VIGAS E LAJES, FCK=25 MPA, PARA LAJES MACIÇAS OU NERVURADAS COM JERICAS EM ELEVADOR DE CABO EM EDIFICAÇÃO DE MULTIPAVIMENTOS ATÉ 16 ANDARES  - LANÇAMENTO, ADENSAMENTO E ACABAMENTO. AF_02/2022</t>
  </si>
  <si>
    <t>CONCRETAGEM DE VIGAS E LAJES, FCK=25 MPA, PARA LAJES PREMOLDADAS COM JERICAS EM CREMALHEIRA EM EDIFICAÇÃO DE MULTIPAVIMENTOS ATÉ 16 ANDARES  - LANÇAMENTO, ADENSAMENTO E ACABAMENTO. AF_02/2022</t>
  </si>
  <si>
    <t>CONCRETAGEM DE VIGAS E LAJES, FCK=25 MPA, PARA LAJES MACIÇAS OU NERVURADAS COM JERICAS EM CREMALHEIRA EM EDIFICAÇÃO DE MULTIPAVIMENTOS ATÉ 16 ANDARES - LANÇAMENTO, ADENSAMENTO E ACABAMENTO. AF_02/2022</t>
  </si>
  <si>
    <t>CONCRETAGEM DE VIGAS E LAJES, FCK=25 MPA, PARA LAJES PREMOLDADAS COM GRUA DE CAÇAMBA DE 350 L EM EDIFICAÇÃO DE MULTIPAVIMENTOS ATÉ 16 ANDARES - LANÇAMENTO, ADENSAMENTO E ACABAMENTO. AF_02/2022</t>
  </si>
  <si>
    <t>CONCRETAGEM DE VIGAS E LAJES, FCK=25 MPA, PARA LAJES MACIÇAS OU NERVURADAS COM GRUA DE CAÇAMBA DE 500 L EM EDIFICAÇÃO DE MULTIPAVIMENTOS ATÉ 16 ANDARES - LANÇAMENTO, ADENSAMENTO E ACABAMENTO. AF_02/2022</t>
  </si>
  <si>
    <t>CONCRETAGEM DE VIGAS E LAJES, FCK=25 MPA, PARA QUALQUER TIPO DE LAJE COM BALDES EM EDIFICAÇÃO TÉRREA - LANÇAMENTO, ADENSAMENTO E ACABAMENTO. AF_02/2022</t>
  </si>
  <si>
    <t>CONCRETAGEM DE VIGAS E LAJES, FCK=25 MPA, PARA QUALQUER TIPO DE LAJE COM BALDES EM EDIFICAÇÃO DE MULTIPAVIMENTOS ATÉ 04 ANDARES - LANÇAMENTO, ADENSAMENTO E ACABAMENTO. AF_02/2022</t>
  </si>
  <si>
    <t>CONCRETAGEM DE PILARES, FCK=25 MPA, COM USO DE JERICAS EM ELEVADOR DE CABO - LANÇAMENTO, ADENSAMENTO E ACABAMENTO. AF_02/2022</t>
  </si>
  <si>
    <t>CONCRETAGEM DE PILARES, FCK=25 MPA, COM USO DE JERICAS EM CREMALHEIRA - LANÇAMENTO, ADENSAMENTO E ACABAMENTO. AF_02/2022</t>
  </si>
  <si>
    <t>LUMINÁRIA TIPO PLAFON CIRCULAR, DE SOBREPOR, COM LED DE 12/13 W - FORNECIMENTO E INSTALAÇÃO. AF_03/2022</t>
  </si>
  <si>
    <t>TRANSFORMADOR DE DISTRIBUIÇÃO, 500KVA, TRIFÁSICO, 60 HZ, CLASSE 15 KV, IMERSO EM ÓLEO MINERAL, INSTALAÇÃO EM SOLO (NÃO INCLUSO ABRIGO) - FORNECIMENTO E INSTALAÇÃO. AF_02/2022</t>
  </si>
  <si>
    <t>TRANSFORMADOR DE DISTRIBUIÇÃO, 750 KVA, TRIFÁSICO, 60 HZ, CLASSE 15 KV, IMERSO EM ÓLEO MINERAL, INSTALAÇÃO EM SOLO (NÃO INCLUSO ABRIGO) - FORNECIMENTO E INSTALAÇÃO. AF_02/2022</t>
  </si>
  <si>
    <t>TRANSFORMADOR DE DISTRIBUIÇÃO, 1000 KVA, TRIFÁSICO, 60 HZ, CLASSE 15 KV, IMERSO EM ÓLEO MINERAL, INSTALAÇÃO EM SOLO (NÃO INCLUSO ABRIGO) - FORNECIMENTO E INSTALAÇÃO. AF_02/2022</t>
  </si>
  <si>
    <t>FORNECIMENTO E INSTALAÇÃO DE SUPORTE DE MADEIRA  PARA PLACAS DE SINALIZAÇÃO, EM SOLO, COM H= DE 2,5 M E SEÇÃO DE 7,5 X 7,5 CM. AF_03/2022</t>
  </si>
  <si>
    <t>FORNECIMENTO E INSTALAÇÃO DE SUPORTE DE MADEIRA PARA PLACAS DE SINALIZAÇÃO EM CONCRETO, COM H= DE 2,5 M E SEÇÃO DE 7,5 X 7,5 CM. AF_03/2022</t>
  </si>
  <si>
    <t>APLICAÇÃO MASSA ACRÍLICA PARA MADEIRA, PARA PINTURA COM TINTA DE ACABAMENTO (PIGMENTADA). AF_01/2021</t>
  </si>
  <si>
    <t>PAR DE TABELAS DE BASQUETE DE COMPENSADO NAVAL, COM AROS E REDES - FORNECIMENTO E INSTALAÇÃO. AF_03/2022</t>
  </si>
  <si>
    <t xml:space="preserve">KWH   </t>
  </si>
  <si>
    <t>RUA XV DE NOVEMBRO, Nº16, SETOR AEROPORTO, TORIXORÉU/MT</t>
  </si>
  <si>
    <t>C O M P O S I Ç Ã O   D E   B. D. I.</t>
  </si>
  <si>
    <t>B.D.I.:</t>
  </si>
  <si>
    <t xml:space="preserve">C O M P O S I Ç Õ E S  P R Ó P R I A S  -  R E L A T Ó R I O  A N A L Í T I C O </t>
  </si>
  <si>
    <t>BASE</t>
  </si>
  <si>
    <t xml:space="preserve">  PRECO MEDIANO R$</t>
  </si>
  <si>
    <t xml:space="preserve">ABERTURA PARA ENCAIXE DE CUBA OU LAVATORIO EM BANCADA DE MARMORE/ GRANITO OU OUTRO TIPO DE PEDRA NATURAL                                                                                                                                                                                                                                                                                                                                                                                                  </t>
  </si>
  <si>
    <t xml:space="preserve">ABRACADEIRA DE LATAO PARA FIXACAO DE CABO PARA-RAIO, DIMENSOES 32 X 24 X 24 MM                                                                                                                                                                                                                                                                                                                                                                                                                            </t>
  </si>
  <si>
    <t xml:space="preserve">ABRACADEIRA DE NYLON PARA AMARRACAO DE CABOS, COMPRIMENTO DE *230* X *7,6* MM                                                                                                                                                                                                                                                                                                                                                                                                                             </t>
  </si>
  <si>
    <t xml:space="preserve">ABRACADEIRA DE NYLON PARA AMARRACAO DE CABOS, COMPRIMENTO DE 100 X 2,5 MM                                                                                                                                                                                                                                                                                                                                                                                                                                 </t>
  </si>
  <si>
    <t xml:space="preserve">ABRACADEIRA DE NYLON PARA AMARRACAO DE CABOS, COMPRIMENTO DE 150 X *3,6* MM                                                                                                                                                                                                                                                                                                                                                                                                                               </t>
  </si>
  <si>
    <t xml:space="preserve">ABRACADEIRA DE NYLON PARA AMARRACAO DE CABOS, COMPRIMENTO DE 200 X *4,6* MM                                                                                                                                                                                                                                                                                                                                                                                                                               </t>
  </si>
  <si>
    <t xml:space="preserve">ABRACADEIRA DE NYLON PARA AMARRACAO DE CABOS, COMPRIMENTO DE 390 X *4,6* MM                                                                                                                                                                                                                                                                                                                                                                                                                               </t>
  </si>
  <si>
    <t xml:space="preserve">ABRACADEIRA EM ACO PARA AMARRACAO DE ELETRODUTOS, TIPO D, COM 1 1/2" E CUNHA DE FIXACAO                                                                                                                                                                                                                                                                                                                                                                                                                   </t>
  </si>
  <si>
    <t xml:space="preserve">ABRACADEIRA EM ACO PARA AMARRACAO DE ELETRODUTOS, TIPO D, COM 1 1/2" E PARAFUSO DE FIXACAO                                                                                                                                                                                                                                                                                                                                                                                                                </t>
  </si>
  <si>
    <t xml:space="preserve">ABRACADEIRA EM ACO PARA AMARRACAO DE ELETRODUTOS, TIPO D, COM 1 1/4" E CUNHA DE FIXACAO                                                                                                                                                                                                                                                                                                                                                                                                                   </t>
  </si>
  <si>
    <t xml:space="preserve">ABRACADEIRA EM ACO PARA AMARRACAO DE ELETRODUTOS, TIPO D, COM 1 1/4" E PARAFUSO DE FIXACAO                                                                                                                                                                                                                                                                                                                                                                                                                </t>
  </si>
  <si>
    <t xml:space="preserve">ABRACADEIRA EM ACO PARA AMARRACAO DE ELETRODUTOS, TIPO D, COM 1/2" E CUNHA DE FIXACAO                                                                                                                                                                                                                                                                                                                                                                                                                     </t>
  </si>
  <si>
    <t xml:space="preserve">ABRACADEIRA EM ACO PARA AMARRACAO DE ELETRODUTOS, TIPO D, COM 1/2" E PARAFUSO DE FIXACAO                                                                                                                                                                                                                                                                                                                                                                                                                  </t>
  </si>
  <si>
    <t xml:space="preserve">ABRACADEIRA EM ACO PARA AMARRACAO DE ELETRODUTOS, TIPO D, COM 1" E CUNHA DE FIXACAO                                                                                                                                                                                                                                                                                                                                                                                                                       </t>
  </si>
  <si>
    <t xml:space="preserve">ABRACADEIRA EM ACO PARA AMARRACAO DE ELETRODUTOS, TIPO D, COM 1" E PARAFUSO DE FIXACAO                                                                                                                                                                                                                                                                                                                                                                                                                    </t>
  </si>
  <si>
    <t xml:space="preserve">ABRACADEIRA EM ACO PARA AMARRACAO DE ELETRODUTOS, TIPO D, COM 2 1/2" E CUNHA DE FIXACAO                                                                                                                                                                                                                                                                                                                                                                                                                   </t>
  </si>
  <si>
    <t xml:space="preserve">ABRACADEIRA EM ACO PARA AMARRACAO DE ELETRODUTOS, TIPO D, COM 2 1/2" E PARAFUSO DE FIXACAO                                                                                                                                                                                                                                                                                                                                                                                                                </t>
  </si>
  <si>
    <t xml:space="preserve">ABRACADEIRA EM ACO PARA AMARRACAO DE ELETRODUTOS, TIPO D, COM 2" E CUNHA DE FIXACAO                                                                                                                                                                                                                                                                                                                                                                                                                       </t>
  </si>
  <si>
    <t xml:space="preserve">ABRACADEIRA EM ACO PARA AMARRACAO DE ELETRODUTOS, TIPO D, COM 2" E PARAFUSO DE FIXACAO                                                                                                                                                                                                                                                                                                                                                                                                                    </t>
  </si>
  <si>
    <t xml:space="preserve">ABRACADEIRA EM ACO PARA AMARRACAO DE ELETRODUTOS, TIPO D, COM 3 1/2" E CUNHA DE FIXACAO                                                                                                                                                                                                                                                                                                                                                                                                                   </t>
  </si>
  <si>
    <t xml:space="preserve">ABRACADEIRA EM ACO PARA AMARRACAO DE ELETRODUTOS, TIPO D, COM 3/4" E CUNHA DE FIXACAO                                                                                                                                                                                                                                                                                                                                                                                                                     </t>
  </si>
  <si>
    <t xml:space="preserve">ABRACADEIRA EM ACO PARA AMARRACAO DE ELETRODUTOS, TIPO D, COM 3/4" E PARAFUSO DE FIXACAO                                                                                                                                                                                                                                                                                                                                                                                                                  </t>
  </si>
  <si>
    <t xml:space="preserve">ABRACADEIRA EM ACO PARA AMARRACAO DE ELETRODUTOS, TIPO D, COM 3/8" E PARAFUSO DE FIXACAO                                                                                                                                                                                                                                                                                                                                                                                                                  </t>
  </si>
  <si>
    <t xml:space="preserve">ABRACADEIRA EM ACO PARA AMARRACAO DE ELETRODUTOS, TIPO D, COM 3" E CUNHA DE FIXACAO                                                                                                                                                                                                                                                                                                                                                                                                                       </t>
  </si>
  <si>
    <t xml:space="preserve">ABRACADEIRA EM ACO PARA AMARRACAO DE ELETRODUTOS, TIPO D, COM 3" E PARAFUSO DE FIXACAO                                                                                                                                                                                                                                                                                                                                                                                                                    </t>
  </si>
  <si>
    <t xml:space="preserve">ABRACADEIRA EM ACO PARA AMARRACAO DE ELETRODUTOS, TIPO D, COM 4" E CUNHA DE FIXACAO                                                                                                                                                                                                                                                                                                                                                                                                                       </t>
  </si>
  <si>
    <t xml:space="preserve">ABRACADEIRA EM ACO PARA AMARRACAO DE ELETRODUTOS, TIPO D, COM 4" E PARAFUSO DE FIXACAO                                                                                                                                                                                                                                                                                                                                                                                                                    </t>
  </si>
  <si>
    <t xml:space="preserve">ABRACADEIRA EM ACO PARA AMARRACAO DE ELETRODUTOS, TIPO ECONOMICA (GOTA), COM 8"                                                                                                                                                                                                                                                                                                                                                                                                                           </t>
  </si>
  <si>
    <t xml:space="preserve">ABRACADEIRA EM ACO PARA AMARRACAO DE ELETRODUTOS, TIPO U SIMPLES, COM 1 1/2"                                                                                                                                                                                                                                                                                                                                                                                                                              </t>
  </si>
  <si>
    <t xml:space="preserve">ABRACADEIRA EM ACO PARA AMARRACAO DE ELETRODUTOS, TIPO U SIMPLES, COM 1 1/4"                                                                                                                                                                                                                                                                                                                                                                                                                              </t>
  </si>
  <si>
    <t xml:space="preserve">ABRACADEIRA EM ACO PARA AMARRACAO DE ELETRODUTOS, TIPO U SIMPLES, COM 1/2"                                                                                                                                                                                                                                                                                                                                                                                                                                </t>
  </si>
  <si>
    <t xml:space="preserve">ABRACADEIRA EM ACO PARA AMARRACAO DE ELETRODUTOS, TIPO U SIMPLES, COM 1"                                                                                                                                                                                                                                                                                                                                                                                                                                  </t>
  </si>
  <si>
    <t xml:space="preserve">ABRACADEIRA EM ACO PARA AMARRACAO DE ELETRODUTOS, TIPO U SIMPLES, COM 2 1/2"                                                                                                                                                                                                                                                                                                                                                                                                                              </t>
  </si>
  <si>
    <t xml:space="preserve">ABRACADEIRA EM ACO PARA AMARRACAO DE ELETRODUTOS, TIPO U SIMPLES, COM 2"                                                                                                                                                                                                                                                                                                                                                                                                                                  </t>
  </si>
  <si>
    <t xml:space="preserve">ABRACADEIRA EM ACO PARA AMARRACAO DE ELETRODUTOS, TIPO U SIMPLES, COM 3/4"                                                                                                                                                                                                                                                                                                                                                                                                                                </t>
  </si>
  <si>
    <t xml:space="preserve">ABRACADEIRA EM ACO PARA AMARRACAO DE ELETRODUTOS, TIPO U SIMPLES, COM 3/8"                                                                                                                                                                                                                                                                                                                                                                                                                                </t>
  </si>
  <si>
    <t xml:space="preserve">ABRACADEIRA EM ACO PARA AMARRACAO DE ELETRODUTOS, TIPO U SIMPLES, COM 3"                                                                                                                                                                                                                                                                                                                                                                                                                                  </t>
  </si>
  <si>
    <t xml:space="preserve">ABRACADEIRA EM ACO PARA AMARRACAO DE ELETRODUTOS, TIPO U SIMPLES, COM 4"                                                                                                                                                                                                                                                                                                                                                                                                                                  </t>
  </si>
  <si>
    <t xml:space="preserve">ABRACADEIRA, GALVANIZADA/ZINCADA, ROSCA SEM FIM, PARAFUSO INOX, LARGURA  FITA *12,6 A *14 MM, D = 2" A 2 1/2"                                                                                                                                                                                                                                                                                                                                                                                             </t>
  </si>
  <si>
    <t xml:space="preserve">ABRACADEIRA, GALVANIZADA/ZINCADA, ROSCA SEM FIM, PARAFUSO INOX, LARGURA  FITA *12,6 A *14 MM, D = 3" A 3 3/4"                                                                                                                                                                                                                                                                                                                                                                                             </t>
  </si>
  <si>
    <t xml:space="preserve">ABRACADEIRA, GALVANIZADA/ZINCADA, ROSCA SEM FIM, PARAFUSO INOX, LARGURA  FITA *12,6 A *14 MM, D = 4" A 4 3/4"                                                                                                                                                                                                                                                                                                                                                                                             </t>
  </si>
  <si>
    <t xml:space="preserve">ACABAMENTO DE METAL CROMADO PARA REGISTRO PEQUENO, DE PAREDE, 1/2 " OU 3/4 "                                                                                                                                                                                                                                                                                                                                                                                                                              </t>
  </si>
  <si>
    <t xml:space="preserve">ACABAMENTO SIMPLES/CONVENCIONAL PARA FORRO PVC, TIPO "U" OU "C", COR BRANCA, COMPRIMENTO 6 M                                                                                                                                                                                                                                                                                                                                                                                                              </t>
  </si>
  <si>
    <t xml:space="preserve">ACESSORIO DE LIGACAO NAO ELETRICO PARA CARGAS EXPLOSIVAS, TUBO DE 6 M                                                                                                                                                                                                                                                                                                                                                                                                                                     </t>
  </si>
  <si>
    <t xml:space="preserve">ACESSORIO INICIADOR NAO ELETRICO, TUBO DE 6 M, TEMPO DE RETARDO DE *160* MS                                                                                                                                                                                                                                                                                                                                                                                                                               </t>
  </si>
  <si>
    <t xml:space="preserve">ACETILENO (RECARGA DE GAS ACETILENO PARA CILINDRO DE CONJUNTO OXICORTE GRANDE) NAO INCLUI TROCA/MANUTENCAO DO CILINDRO                                                                                                                                                                                                                                                                                                                                                                                    </t>
  </si>
  <si>
    <t xml:space="preserve">ACIDO CLORIDRICO / ACIDO MURIATICO, DILUICAO 10% A 12% PARA USO EM LIMPEZA                                                                                                                                                                                                                                                                                                                                                                                                                                </t>
  </si>
  <si>
    <t xml:space="preserve">ACO CA-25, 10,0 MM, OU 12,5 MM, OU 16,0 MM, OU 20,0 MM, OU 25,0 MM, VERGALHAO                                                                                                                                                                                                                                                                                                                                                                                                                             </t>
  </si>
  <si>
    <t xml:space="preserve">ACO CA-25, 16,0 MM, BARRA DE TRANSFERENCIA                                                                                                                                                                                                                                                                                                                                                                                                                                                                </t>
  </si>
  <si>
    <t xml:space="preserve">ACO CA-25, 20,0 MM, BARRA DE TRANSFERENCIA                                                                                                                                                                                                                                                                                                                                                                                                                                                                </t>
  </si>
  <si>
    <t xml:space="preserve">ACO CA-25, 25,0 MM, BARRA DE TRANSFERENCIA                                                                                                                                                                                                                                                                                                                                                                                                                                                                </t>
  </si>
  <si>
    <t xml:space="preserve">ACO CA-25, 32,0 MM, BARRA DE TRANSFERENCIA                                                                                                                                                                                                                                                                                                                                                                                                                                                                </t>
  </si>
  <si>
    <t xml:space="preserve">ACO CA-25, 32,0 MM, VERGALHAO                                                                                                                                                                                                                                                                                                                                                                                                                                                                             </t>
  </si>
  <si>
    <t xml:space="preserve">ACO CA-25, 6,3 MM OU 8,0 MM, VERGALHAO                                                                                                                                                                                                                                                                                                                                                                                                                                                                    </t>
  </si>
  <si>
    <t xml:space="preserve">ACO CA-50, 10,0 MM, OU 12,5 MM, OU 16,0 MM, OU 20,0 MM, DOBRADO E CORTADO                                                                                                                                                                                                                                                                                                                                                                                                                                 </t>
  </si>
  <si>
    <t xml:space="preserve">ACO CA-50, 10,0 MM, VERGALHAO                                                                                                                                                                                                                                                                                                                                                                                                                                                                             </t>
  </si>
  <si>
    <t xml:space="preserve">ACO CA-50, 12,5 MM OU 16,0 MM, VERGALHAO                                                                                                                                                                                                                                                                                                                                                                                                                                                                  </t>
  </si>
  <si>
    <t xml:space="preserve">ACO CA-50, 20,0 MM OU 25,0 MM, VERGALHAO                                                                                                                                                                                                                                                                                                                                                                                                                                                                  </t>
  </si>
  <si>
    <t xml:space="preserve">ACO CA-50, 32,0 MM, VERGALHAO                                                                                                                                                                                                                                                                                                                                                                                                                                                                             </t>
  </si>
  <si>
    <t xml:space="preserve">ACO CA-50, 6,3 MM, DOBRADO E CORTADO                                                                                                                                                                                                                                                                                                                                                                                                                                                                      </t>
  </si>
  <si>
    <t xml:space="preserve">ACO CA-50, 6,3 MM, VERGALHAO                                                                                                                                                                                                                                                                                                                                                                                                                                                                              </t>
  </si>
  <si>
    <t xml:space="preserve">ACO CA-50, 8,0 MM, VERGALHAO                                                                                                                                                                                                                                                                                                                                                                                                                                                                              </t>
  </si>
  <si>
    <t xml:space="preserve">ACO CA-60, 4,2 MM OU 5,0 MM, DOBRADO E CORTADO                                                                                                                                                                                                                                                                                                                                                                                                                                                            </t>
  </si>
  <si>
    <t xml:space="preserve">ACO CA-60, 4,2 MM, OU 5,0 MM, OU 6,0 MM, OU 7,0 MM, VERGALHAO                                                                                                                                                                                                                                                                                                                                                                                                                                             </t>
  </si>
  <si>
    <t xml:space="preserve">ACO CA-60, 6,0 MM OU 7,0 MM, DOBRADO E CORTADO                                                                                                                                                                                                                                                                                                                                                                                                                                                            </t>
  </si>
  <si>
    <t xml:space="preserve">ACO CA-60, 8,0 MM OU 9,5 MM, VERGALHAO                                                                                                                                                                                                                                                                                                                                                                                                                                                                    </t>
  </si>
  <si>
    <t xml:space="preserve">ACOPLAMENTO RIGIDO EM FERRO FUNDIDO PARA SISTEMA DE TUBULACAO RANHURADA, DN 50 MM (2")                                                                                                                                                                                                                                                                                                                                                                                                                    </t>
  </si>
  <si>
    <t xml:space="preserve">ACOPLAMENTO RIGIDO EM FERRO FUNDIDO PARA SISTEMA DE TUBULACAO RANHURADA, DN 65 MM (2 1/2")                                                                                                                                                                                                                                                                                                                                                                                                                </t>
  </si>
  <si>
    <t xml:space="preserve">ACOPLAMENTO RIGIDO EM FERRO FUNDIDO PARA SISTEMA DE TUBULACAO RANHURADA, DN 80 MM (3")                                                                                                                                                                                                                                                                                                                                                                                                                    </t>
  </si>
  <si>
    <t xml:space="preserve">ADAPTADOR DE COMPRESSAO EM POLIPROPILENO (PP), PARA TUBO EM PEAD, 20 MM X 1/2", PARA LIGACAO PREDIAL DE AGUA (NTS 179)                                                                                                                                                                                                                                                                                                                                                                                    </t>
  </si>
  <si>
    <t xml:space="preserve">ADAPTADOR DE COMPRESSAO EM POLIPROPILENO (PP), PARA TUBO EM PEAD, 20 MM X 3/4", PARA LIGACAO PREDIAL DE AGUA (NTS 179)                                                                                                                                                                                                                                                                                                                                                                                    </t>
  </si>
  <si>
    <t xml:space="preserve">ADAPTADOR DE COMPRESSAO EM POLIPROPILENO (PP), PARA TUBO EM PEAD, 32 MM X 1", PARA LIGACAO PREDIAL DE AGUA (NTS 179)                                                                                                                                                                                                                                                                                                                                                                                      </t>
  </si>
  <si>
    <t xml:space="preserve">ADAPTADOR PVC SOLDAVEL CURTO COM BOLSA E ROSCA, 110 MM X 4", PARA AGUA FRIA                                                                                                                                                                                                                                                                                                                                                                                                                               </t>
  </si>
  <si>
    <t xml:space="preserve">ADAPTADOR PVC SOLDAVEL CURTO COM BOLSA E ROSCA, 20 MM X 1/2", PARA AGUA FRIA                                                                                                                                                                                                                                                                                                                                                                                                                              </t>
  </si>
  <si>
    <t xml:space="preserve">ADAPTADOR PVC SOLDAVEL CURTO COM BOLSA E ROSCA, 25 MM X 3/4", PARA AGUA FRIA                                                                                                                                                                                                                                                                                                                                                                                                                              </t>
  </si>
  <si>
    <t xml:space="preserve">ADAPTADOR PVC SOLDAVEL CURTO COM BOLSA E ROSCA, 32 MM X 1", PARA AGUA FRIA                                                                                                                                                                                                                                                                                                                                                                                                                                </t>
  </si>
  <si>
    <t xml:space="preserve">ADAPTADOR PVC SOLDAVEL CURTO COM BOLSA E ROSCA, 40 MM X 1 1/2", PARA AGUA FRIA                                                                                                                                                                                                                                                                                                                                                                                                                            </t>
  </si>
  <si>
    <t xml:space="preserve">ADAPTADOR PVC SOLDAVEL CURTO COM BOLSA E ROSCA, 40 MM X 1 1/4", PARA AGUA FRIA                                                                                                                                                                                                                                                                                                                                                                                                                            </t>
  </si>
  <si>
    <t xml:space="preserve">ADAPTADOR PVC SOLDAVEL CURTO COM BOLSA E ROSCA, 50 MM X 1 1/4", PARA AGUA FRIA                                                                                                                                                                                                                                                                                                                                                                                                                            </t>
  </si>
  <si>
    <t xml:space="preserve">ADAPTADOR PVC SOLDAVEL CURTO COM BOLSA E ROSCA, 50 MM X1 1/2", PARA AGUA FRIA                                                                                                                                                                                                                                                                                                                                                                                                                             </t>
  </si>
  <si>
    <t xml:space="preserve">ADAPTADOR PVC SOLDAVEL CURTO COM BOLSA E ROSCA, 60 MM X 2", PARA AGUA FRIA                                                                                                                                                                                                                                                                                                                                                                                                                                </t>
  </si>
  <si>
    <t xml:space="preserve">ADAPTADOR PVC SOLDAVEL CURTO COM BOLSA E ROSCA, 75 MM X 2 1/2", PARA AGUA FRIA                                                                                                                                                                                                                                                                                                                                                                                                                            </t>
  </si>
  <si>
    <t xml:space="preserve">ADAPTADOR PVC SOLDAVEL CURTO COM BOLSA E ROSCA, 85 MM X 3", PARA AGUA FRIA                                                                                                                                                                                                                                                                                                                                                                                                                                </t>
  </si>
  <si>
    <t xml:space="preserve">ADAPTADOR PVC SOLDAVEL, COM FLANGE E ANEL DE VEDACAO, 20 MM X 1/2", PARA CAIXA D'AGUA                                                                                                                                                                                                                                                                                                                                                                                                                     </t>
  </si>
  <si>
    <t xml:space="preserve">ADAPTADOR PVC SOLDAVEL, COM FLANGE E ANEL DE VEDACAO, 25 MM X 3/4", PARA CAIXA D'AGUA                                                                                                                                                                                                                                                                                                                                                                                                                     </t>
  </si>
  <si>
    <t xml:space="preserve">ADAPTADOR PVC SOLDAVEL, COM FLANGE E ANEL DE VEDACAO, 32 MM X 1", PARA CAIXA D'AGUA                                                                                                                                                                                                                                                                                                                                                                                                                       </t>
  </si>
  <si>
    <t xml:space="preserve">ADAPTADOR PVC SOLDAVEL, COM FLANGE E ANEL DE VEDACAO, 40 MM X 1 1/4", PARA CAIXA D'AGUA                                                                                                                                                                                                                                                                                                                                                                                                                   </t>
  </si>
  <si>
    <t xml:space="preserve">ADAPTADOR PVC SOLDAVEL, COM FLANGE E ANEL DE VEDACAO, 50 MM X 1 1/2", PARA CAIXA D'AGUA                                                                                                                                                                                                                                                                                                                                                                                                                   </t>
  </si>
  <si>
    <t xml:space="preserve">ADAPTADOR PVC SOLDAVEL, COM FLANGES E ANEL DE VEDACAO, 60 MM X 2", PARA CAIXA D' AGUA                                                                                                                                                                                                                                                                                                                                                                                                                     </t>
  </si>
  <si>
    <t xml:space="preserve">ADAPTADOR PVC SOLDAVEL, COM FLANGES LIVRES, 110 MM X 4", PARA CAIXA D' AGUA                                                                                                                                                                                                                                                                                                                                                                                                                               </t>
  </si>
  <si>
    <t xml:space="preserve">ADAPTADOR PVC SOLDAVEL, COM FLANGES LIVRES, 75 MM X 2  1/2", PARA CAIXA D' AGUA                                                                                                                                                                                                                                                                                                                                                                                                                           </t>
  </si>
  <si>
    <t xml:space="preserve">ADAPTADOR PVC SOLDAVEL, COM FLANGES LIVRES, 85 MM X 3", PARA CAIXA D' AGUA                                                                                                                                                                                                                                                                                                                                                                                                                                </t>
  </si>
  <si>
    <t xml:space="preserve">ADAPTADOR PVC SOLDAVEL, LONGO, COM FLANGE LIVRE,  110 MM X 4", PARA CAIXA D' AGUA                                                                                                                                                                                                                                                                                                                                                                                                                         </t>
  </si>
  <si>
    <t xml:space="preserve">ADAPTADOR PVC SOLDAVEL, LONGO, COM FLANGE LIVRE,  32 MM X 1", PARA CAIXA D' AGUA                                                                                                                                                                                                                                                                                                                                                                                                                          </t>
  </si>
  <si>
    <t xml:space="preserve">ADAPTADOR PVC SOLDAVEL, LONGO, COM FLANGE LIVRE,  75 MM X 2 1/2", PARA CAIXA D' AGUA                                                                                                                                                                                                                                                                                                                                                                                                                      </t>
  </si>
  <si>
    <t xml:space="preserve">ADAPTADOR PVC SOLDAVEL, LONGO, COM FLANGE LIVRE,  85 MM X 3", PARA CAIXA D' AGUA                                                                                                                                                                                                                                                                                                                                                                                                                          </t>
  </si>
  <si>
    <t xml:space="preserve">ADAPTADOR PVC, COM REGISTRO, PARA PEAD, 20 MM X 3/4", PARA LIGACAO PREDIAL DE AGUA                                                                                                                                                                                                                                                                                                                                                                                                                        </t>
  </si>
  <si>
    <t xml:space="preserve">ADAPTADOR PVC, ROSCAVEL, COM FLANGES E ANEL DE VEDACAO, 1 1/2", PARA CAIXA D'AGUA                                                                                                                                                                                                                                                                                                                                                                                                                         </t>
  </si>
  <si>
    <t xml:space="preserve">ADAPTADOR, CPVC, SOLDAVEL, 15 MM, PARA AGUA QUENTE                                                                                                                                                                                                                                                                                                                                                                                                                                                        </t>
  </si>
  <si>
    <t xml:space="preserve">ADAPTADOR, CPVC, SOLDAVEL, 22 MM, PARA AGUA QUENTE                                                                                                                                                                                                                                                                                                                                                                                                                                                        </t>
  </si>
  <si>
    <t xml:space="preserve">ADAPTADOR, EM LATAO, ENGATE RAPIDO 2 1/2" X ROSCA INTERNA 5 FIOS 2 1/2",  PARA INSTALACAO PREDIAL DE COMBATE A INCENDIO                                                                                                                                                                                                                                                                                                                                                                                   </t>
  </si>
  <si>
    <t xml:space="preserve">ADAPTADOR, EM LATAO, ENGATE RAPIDO1 1/2" X ROSCA INTERNA 5 FIOS 2 1/2",  PARA INSTALACAO PREDIAL DE COMBATE A INCENDIO                                                                                                                                                                                                                                                                                                                                                                                    </t>
  </si>
  <si>
    <t xml:space="preserve">ADAPTADOR, PVC PBA,  BOLSA/ROSCA, JE, DN 75 / DE  85 MM                                                                                                                                                                                                                                                                                                                                                                                                                                                   </t>
  </si>
  <si>
    <t xml:space="preserve">ADAPTADOR, PVC PBA, BOLSA/ROSCA, JE, DN 100 / DE 110 MM                                                                                                                                                                                                                                                                                                                                                                                                                                                   </t>
  </si>
  <si>
    <t xml:space="preserve">ADAPTADOR, PVC PBA, BOLSA/ROSCA, JE, DN 50 / DE 60 MM                                                                                                                                                                                                                                                                                                                                                                                                                                                     </t>
  </si>
  <si>
    <t xml:space="preserve">ADAPTADOR, PVC PBA, PONTA/ROSCA, JE, DN 50 / DE  60 MM                                                                                                                                                                                                                                                                                                                                                                                                                                                    </t>
  </si>
  <si>
    <t xml:space="preserve">ADAPTADOR, PVC PBA, PONTA/ROSCA, JE, DN 75 / DE  85 MM                                                                                                                                                                                                                                                                                                                                                                                                                                                    </t>
  </si>
  <si>
    <t xml:space="preserve">ADESIVO / COLA DE CONTATO LIQUIDO, A BASE DE RESINAS, PARA COLAGEM DE ESPUMA PARA ISOLAMENTO TERMICO FLEXIVEL                                                                                                                                                                                                                                                                                                                                                                                             </t>
  </si>
  <si>
    <t xml:space="preserve">ADESIVO / COLA PARA EPS (ISOPOR) E OUTROS MATERIAIS                                                                                                                                                                                                                                                                                                                                                                                                                                                       </t>
  </si>
  <si>
    <t xml:space="preserve">ADESIVO ACRILICO DE BASE AQUOSA / COLA DE CONTATO                                                                                                                                                                                                                                                                                                                                                                                                                                                         </t>
  </si>
  <si>
    <t xml:space="preserve">ADESIVO ESTRUTURAL A BASE DE RESINA EPOXI PARA INJECAO EM TRINCAS, BICOMPONENTE, BAIXA VISCOSIDADE                                                                                                                                                                                                                                                                                                                                                                                                        </t>
  </si>
  <si>
    <t xml:space="preserve">ADESIVO ESTRUTURAL A BASE DE RESINA EPOXI, BICOMPONENTE, FLUIDO                                                                                                                                                                                                                                                                                                                                                                                                                                           </t>
  </si>
  <si>
    <t xml:space="preserve">ADESIVO ESTRUTURAL A BASE DE RESINA EPOXI, BICOMPONENTE, PASTOSO (TIXOTROPICO)                                                                                                                                                                                                                                                                                                                                                                                                                            </t>
  </si>
  <si>
    <t xml:space="preserve">ADESIVO PARA TUBOS CPVC, *75* G                                                                                                                                                                                                                                                                                                                                                                                                                                                                           </t>
  </si>
  <si>
    <t xml:space="preserve">ADESIVO PLASTICO PARA PVC, BISNAGA COM 75 GR                                                                                                                                                                                                                                                                                                                                                                                                                                                              </t>
  </si>
  <si>
    <t xml:space="preserve">ADESIVO PLASTICO PARA PVC, FRASCO COM *850* GR                                                                                                                                                                                                                                                                                                                                                                                                                                                            </t>
  </si>
  <si>
    <t xml:space="preserve">ADESIVO PLASTICO PARA PVC, FRASCO COM 175 GR                                                                                                                                                                                                                                                                                                                                                                                                                                                              </t>
  </si>
  <si>
    <t xml:space="preserve">ADITIVO ACELERADOR DE PEGA E ENDURECIMENTO PARA ARGAMASSAS E CONCRETOS, LIQUIDO E ISENTO DE CLORETOS                                                                                                                                                                                                                                                                                                                                                                                                      </t>
  </si>
  <si>
    <t xml:space="preserve">ADITIVO ADESIVO LIQUIDO PARA ARGAMASSAS DE REVESTIMENTOS CIMENTICIOS                                                                                                                                                                                                                                                                                                                                                                                                                                      </t>
  </si>
  <si>
    <t xml:space="preserve">ADITIVO IMPERMEABILIZANTE DE PEGA NORMAL PARA ARGAMASSAS E CONCRETOS SEM ARMACAO, LIQUIDO E ISENTO DE CLORETOS                                                                                                                                                                                                                                                                                                                                                                                            </t>
  </si>
  <si>
    <t xml:space="preserve">ADITIVO IMPERMEABILIZANTE DE PEGA ULTRARRAPIDA, LIQUIDO E ISENTO DE CLORETOS                                                                                                                                                                                                                                                                                                                                                                                                                              </t>
  </si>
  <si>
    <t xml:space="preserve">ADITIVO LIQUIDO IMPERMEABILIZANTE CRISTALIZANTE                                                                                                                                                                                                                                                                                                                                                                                                                                                           </t>
  </si>
  <si>
    <t xml:space="preserve">ADITIVO LIQUIDO INCORPORADOR DE AR PARA CONCRETO E ARGAMASSA, LIQUIDO E ISENTO DE CLORETOS                                                                                                                                                                                                                                                                                                                                                                                                                </t>
  </si>
  <si>
    <t xml:space="preserve">ADITIVO PLASTIFICANTE E ESTABILIZADOR PARA ARGAMASSAS DE ASSENTAMENTO E REBOCO, LIQUIDO E ISENTO DE CLORETOS                                                                                                                                                                                                                                                                                                                                                                                              </t>
  </si>
  <si>
    <t xml:space="preserve">ADITIVO PLASTIFICANTE RETARDADOR DE PEGA E REDUTOR DE AGUA PARA CONCRETO, LIQUIDO E ISENTO DE CLORETOS                                                                                                                                                                                                                                                                                                                                                                                                    </t>
  </si>
  <si>
    <t xml:space="preserve">ADITIVO SUPERPLASTIFICANTE DE PEGA NORMAL PARA CONCRETO, LIQUIDO E ISENTO DE CLORETOS                                                                                                                                                                                                                                                                                                                                                                                                                     </t>
  </si>
  <si>
    <t xml:space="preserve">ADUELA/ GALERIA PRE-MOLDADA DE CONCRETO ARMADO, SECAO QUADRADA INTERNA DE 1,50 X 1,50 M (L X A), MISULA DE 20 X 20 CM, C = 1,00 M, ESPESSURA MIN = 15 CM, TB-45 E FCK DO CONCRETO = 30 MPA                                                                                                                                                                                                                                                                                                                </t>
  </si>
  <si>
    <t xml:space="preserve">ADUELA/ GALERIA PRE-MOLDADA DE CONCRETO ARMADO, SECAO RETANGULAR INTERNA DE 2,00 X 2,00 M (L X A), MISULA DE 20 X 20 CM, C = 1,00 M, ESPESSURA MIN = 15 CM, TB-45 E FCK DO CONCRETO = 30 MPA                                                                                                                                                                                                                                                                                                              </t>
  </si>
  <si>
    <t xml:space="preserve">ADUELA/ GALERIA PRE-MOLDADA DE CONCRETO ARMADO, SECAO RETANGULAR INTERNA DE 2,50 X 2,50 M (L X A), MISULA DE 20 X 20 CM, C = 1,00 M, ESPESSURA MIN = 15 CM, TB-45 E FCK DO CONCRETO = 30 MPA                                                                                                                                                                                                                                                                                                              </t>
  </si>
  <si>
    <t xml:space="preserve">ADUELA/ GALERIA PRE-MOLDADA DE CONCRETO ARMADO, SECAO RETANGULAR INTERNA DE 3,00 X 3,00 M (L X A), MISULA DE 20 X 20 CM, C = 1.00 M, ESPESSURA MIN = 20 CM, TB-45 E FCK DO CONCRETO = 30 MPA                                                                                                                                                                                                                                                                                                              </t>
  </si>
  <si>
    <t xml:space="preserve">AFASTADOR PARA TELHA DE FIBROCIMENTO CANALETE 90 OU KALHETAO                                                                                                                                                                                                                                                                                                                                                                                                                                              </t>
  </si>
  <si>
    <t xml:space="preserve">AGENTE DE CURA, PROTETOR DA EVAPORACAO DA AGUA DE HIDRATACAO DO CONCRETO                                                                                                                                                                                                                                                                                                                                                                                                                                  </t>
  </si>
  <si>
    <t xml:space="preserve">AGREGADO RECICLADO, TIPO RACHAO RECICLADO CINZA, CLASSE A                                                                                                                                                                                                                                                                                                                                                                                                                                                 </t>
  </si>
  <si>
    <t xml:space="preserve">AJUDANTE DE ARMADOR (HORISTA)                                                                                                                                                                                                                                                                                                                                                                                                                                                                             </t>
  </si>
  <si>
    <t xml:space="preserve">AJUDANTE DE ARMADOR (MENSALISTA)                                                                                                                                                                                                                                                                                                                                                                                                                                                                          </t>
  </si>
  <si>
    <t xml:space="preserve">AJUDANTE DE ELETRICISTA (HORISTA)                                                                                                                                                                                                                                                                                                                                                                                                                                                                         </t>
  </si>
  <si>
    <t xml:space="preserve">AJUDANTE DE ELETRICISTA (MENSALISTA)                                                                                                                                                                                                                                                                                                                                                                                                                                                                      </t>
  </si>
  <si>
    <t xml:space="preserve">AJUDANTE DE ESTRUTURAS METALICAS (MENSALISTA)                                                                                                                                                                                                                                                                                                                                                                                                                                                             </t>
  </si>
  <si>
    <t xml:space="preserve">AJUDANTE DE ESTRUTURAS METALICAS HORISTA                                                                                                                                                                                                                                                                                                                                                                                                                                                                  </t>
  </si>
  <si>
    <t xml:space="preserve">AJUDANTE DE OPERACAO EM GERAL (HORISTA)                                                                                                                                                                                                                                                                                                                                                                                                                                                                   </t>
  </si>
  <si>
    <t xml:space="preserve">AJUDANTE DE OPERACAO EM GERAL (MENSALISTA)                                                                                                                                                                                                                                                                                                                                                                                                                                                                </t>
  </si>
  <si>
    <t xml:space="preserve">AJUDANTE DE PINTOR (HORISTA)                                                                                                                                                                                                                                                                                                                                                                                                                                                                              </t>
  </si>
  <si>
    <t xml:space="preserve">AJUDANTE DE PINTOR (MENSALISTA)                                                                                                                                                                                                                                                                                                                                                                                                                                                                           </t>
  </si>
  <si>
    <t xml:space="preserve">AJUDANTE DE SERRALHEIRO (HORISTA)                                                                                                                                                                                                                                                                                                                                                                                                                                                                         </t>
  </si>
  <si>
    <t xml:space="preserve">AJUDANTE DE SERRALHEIRO (MENSALISTA)                                                                                                                                                                                                                                                                                                                                                                                                                                                                      </t>
  </si>
  <si>
    <t xml:space="preserve">AJUDANTE ESPECIALIZADO (MENSALISTA)                                                                                                                                                                                                                                                                                                                                                                                                                                                                       </t>
  </si>
  <si>
    <t xml:space="preserve">ALCA PREFORMADA DE CONTRA POSTE, EM ACO GALVANIZADO, PARA CABO 3/16", COMPRIMENTO *860* MM                                                                                                                                                                                                                                                                                                                                                                                                                </t>
  </si>
  <si>
    <t xml:space="preserve">ALCA PREFORMADA DE DISTRIBUICAO, EM ACO GALVANIZADO, PARA CABO DE ALUMINIO DIAMETRO 16 A 25 MM                                                                                                                                                                                                                                                                                                                                                                                                            </t>
  </si>
  <si>
    <t xml:space="preserve">ALCA PREFORMADA DE DISTRIBUICAO, EM ACO GALVANIZADO, PARA CONDUTORES DE ALUMINIO AWG 1/0 (CAA 6/1 OU CA 7 FIOS)                                                                                                                                                                                                                                                                                                                                                                                           </t>
  </si>
  <si>
    <t xml:space="preserve">ALCA PREFORMADA DE DISTRIBUICAO, EM ACO GALVANIZADO, PARA CONDUTORES DE ALUMINIO AWG 2 (CAA 6/1 OU CA 7 FIOS)                                                                                                                                                                                                                                                                                                                                                                                             </t>
  </si>
  <si>
    <t xml:space="preserve">ALCA PREFORMADA DE SERVICO, EM ACO GALVANIZADO, PARA CONDUTORES DE ALUMINIO AWG 4 (CAA 6/1)                                                                                                                                                                                                                                                                                                                                                                                                               </t>
  </si>
  <si>
    <t xml:space="preserve">ALCA PREFORMADA DE SERVICO, EM ACO GALVANIZADO, PARA CONDUTORES DE ALUMINIO AWG 6 (CAA 6/1)                                                                                                                                                                                                                                                                                                                                                                                                               </t>
  </si>
  <si>
    <t xml:space="preserve">ALICATE DE CORTE DIAGONAL 6 " COM ISOLAMENTO                                                                                                                                                                                                                                                                                                                                                                                                                                                              </t>
  </si>
  <si>
    <t xml:space="preserve">ALICATE DE CRIMPAR RJ11, RJ12 E RJ45                                                                                                                                                                                                                                                                                                                                                                                                                                                                      </t>
  </si>
  <si>
    <t xml:space="preserve">ALICATE DE PRESSAO PARA SOLDA DE CHAPA 18 "                                                                                                                                                                                                                                                                                                                                                                                                                                                               </t>
  </si>
  <si>
    <t xml:space="preserve">ALICATE DE PRESSAO 11 " PARA SOLDA, TIPO C                                                                                                                                                                                                                                                                                                                                                                                                                                                                </t>
  </si>
  <si>
    <t xml:space="preserve">ALICATE DE PRESSAO 11 " PARA SOLDA, TIPO U                                                                                                                                                                                                                                                                                                                                                                                                                                                                </t>
  </si>
  <si>
    <t xml:space="preserve">ALICATE PARA ANEIS DE PISTAO, CAPACIDADE 50 A 100 MM                                                                                                                                                                                                                                                                                                                                                                                                                                                      </t>
  </si>
  <si>
    <t xml:space="preserve">ALISADORA DE CONCRETO COM MOTOR A GASOLINA DE 5,5 HP, PESO COM MOTOR DE 78 KG, 4 PAS                                                                                                                                                                                                                                                                                                                                                                                                                      </t>
  </si>
  <si>
    <t xml:space="preserve">ALMOXARIFE (HORISTA)                                                                                                                                                                                                                                                                                                                                                                                                                                                                                      </t>
  </si>
  <si>
    <t xml:space="preserve">ALMOXARIFE (MENSALISTA)                                                                                                                                                                                                                                                                                                                                                                                                                                                                                   </t>
  </si>
  <si>
    <t xml:space="preserve">ALONGADOR COM TRES ALTURAS, EM TUBO DE ACO CARBONO, PINTURA NO PROCESSO ELETROSTATICO - EQUIPAMENTO DE GINASTICA PARA ACADEMIA AO AR LIVRE / ACADEMIA DA TERCEIRA IDADE - ATI                                                                                                                                                                                                                                                                                                                             </t>
  </si>
  <si>
    <t xml:space="preserve">ALUMINIO ANODIZADO                                                                                                                                                                                                                                                                                                                                                                                                                                                                                        </t>
  </si>
  <si>
    <t xml:space="preserve">ANEL BORRACHA PARA TUBO ESGOTO PREDIAL, DN 100 MM (NBR 5688)                                                                                                                                                                                                                                                                                                                                                                                                                                              </t>
  </si>
  <si>
    <t xml:space="preserve">ANEL BORRACHA PARA TUBO ESGOTO PREDIAL, DN 50 MM (NBR 5688)                                                                                                                                                                                                                                                                                                                                                                                                                                               </t>
  </si>
  <si>
    <t xml:space="preserve">ANEL BORRACHA PARA TUBO ESGOTO PREDIAL, DN 75 MM (NBR 5688)                                                                                                                                                                                                                                                                                                                                                                                                                                               </t>
  </si>
  <si>
    <t xml:space="preserve">ANEL BORRACHA, DN 100 MM, PARA TUBO SERIE REFORCADA ESGOTO PREDIAL                                                                                                                                                                                                                                                                                                                                                                                                                                        </t>
  </si>
  <si>
    <t xml:space="preserve">ANEL BORRACHA, DN 150 MM, PARA TUBO SERIE REFORCADA ESGOTO PREDIAL                                                                                                                                                                                                                                                                                                                                                                                                                                        </t>
  </si>
  <si>
    <t xml:space="preserve">ANEL BORRACHA, DN 50 MM, PARA TUBO SERIE REFORCADA ESGOTO PREDIAL                                                                                                                                                                                                                                                                                                                                                                                                                                         </t>
  </si>
  <si>
    <t xml:space="preserve">ANEL BORRACHA, DN 75 MM, PARA TUBO SERIE REFORCADA ESGOTO PREDIAL                                                                                                                                                                                                                                                                                                                                                                                                                                         </t>
  </si>
  <si>
    <t xml:space="preserve">ANEL BORRACHA, PARA TUBO PVC DEFOFO, DN 100 MM (NBR 7665)                                                                                                                                                                                                                                                                                                                                                                                                                                                 </t>
  </si>
  <si>
    <t xml:space="preserve">ANEL BORRACHA, PARA TUBO PVC DEFOFO, DN 150 MM (NBR 7665)                                                                                                                                                                                                                                                                                                                                                                                                                                                 </t>
  </si>
  <si>
    <t xml:space="preserve">ANEL BORRACHA, PARA TUBO PVC DEFOFO, DN 200 MM (NBR 7665)                                                                                                                                                                                                                                                                                                                                                                                                                                                 </t>
  </si>
  <si>
    <t xml:space="preserve">ANEL BORRACHA, PARA TUBO PVC, REDE COLETOR ESGOTO, DN 100 MM (NBR 7362)                                                                                                                                                                                                                                                                                                                                                                                                                                   </t>
  </si>
  <si>
    <t xml:space="preserve">ANEL BORRACHA, PARA TUBO PVC, REDE COLETOR ESGOTO, DN 150 MM (NBR 7362)                                                                                                                                                                                                                                                                                                                                                                                                                                   </t>
  </si>
  <si>
    <t xml:space="preserve">ANEL BORRACHA, PARA TUBO PVC, REDE COLETOR ESGOTO, DN 200 MM (NBR 7362)                                                                                                                                                                                                                                                                                                                                                                                                                                   </t>
  </si>
  <si>
    <t xml:space="preserve">ANEL BORRACHA, PARA TUBO PVC, REDE COLETOR ESGOTO, DN 250 MM (NBR 7362)                                                                                                                                                                                                                                                                                                                                                                                                                                   </t>
  </si>
  <si>
    <t xml:space="preserve">ANEL BORRACHA, PARA TUBO PVC, REDE COLETOR ESGOTO, DN 350 MM (NBR 7362)                                                                                                                                                                                                                                                                                                                                                                                                                                   </t>
  </si>
  <si>
    <t xml:space="preserve">ANEL BORRACHA, PARA TUBO PVC, REDE COLETOR ESGOTO, DN 400 MM (NBR 7362)                                                                                                                                                                                                                                                                                                                                                                                                                                   </t>
  </si>
  <si>
    <t xml:space="preserve">ANEL BORRACHA, PARA TUBO/CONEXAO PVC PBA, DN 100 MM, PARA REDE AGUA                                                                                                                                                                                                                                                                                                                                                                                                                                       </t>
  </si>
  <si>
    <t xml:space="preserve">ANEL BORRACHA, PARA TUBO/CONEXAO PVC PBA, DN 50 MM, PARA REDE AGUA                                                                                                                                                                                                                                                                                                                                                                                                                                        </t>
  </si>
  <si>
    <t xml:space="preserve">ANEL BORRACHA, PARA TUBO/CONEXAO PVC PBA, DN 60 MM, PARA REDE AGUA                                                                                                                                                                                                                                                                                                                                                                                                                                        </t>
  </si>
  <si>
    <t xml:space="preserve">ANEL BORRACHA, PARA TUBO/CONEXAO PVC PBA, DN 75 MM, PARA REDE AGUA                                                                                                                                                                                                                                                                                                                                                                                                                                        </t>
  </si>
  <si>
    <t xml:space="preserve">ANEL BORRACHA, PARA TUBO, PVC REDE COLETOR ESGOTO, DN 300 MM (NBR 7362)                                                                                                                                                                                                                                                                                                                                                                                                                                   </t>
  </si>
  <si>
    <t xml:space="preserve">ANEL DE BORRACHA PARA VEDACAO DE DUTO PEAD CORRUGADO PARA ELETRICA, DN 1 1/2" (NBR 15715)                                                                                                                                                                                                                                                                                                                                                                                                                 </t>
  </si>
  <si>
    <t xml:space="preserve">ANEL DE BORRACHA PARA VEDACAO DE DUTO PEAD CORRUGADO PARA ELETRICA, DN 1 1/4" (NBR 15715)                                                                                                                                                                                                                                                                                                                                                                                                                 </t>
  </si>
  <si>
    <t xml:space="preserve">ANEL DE BORRACHA PARA VEDACAO DE DUTO PEAD CORRUGADO PARA ELETRICA, DN 2" (NBR 15715)                                                                                                                                                                                                                                                                                                                                                                                                                     </t>
  </si>
  <si>
    <t xml:space="preserve">ANEL DE BORRACHA PARA VEDACAO DE DUTO PEAD CORRUGADO PARA ELETRICA, DN 3" (NBR 15715)                                                                                                                                                                                                                                                                                                                                                                                                                     </t>
  </si>
  <si>
    <t xml:space="preserve">ANEL DE BORRACHA PARA VEDACAO DE DUTO PEAD CORRUGADO PARA ELETRICA, DN 4" (NBR 15715)                                                                                                                                                                                                                                                                                                                                                                                                                     </t>
  </si>
  <si>
    <t xml:space="preserve">ANEL DE CONCRETO ARMADO COM FUNDO, PARA FOSSA E POCO 1,50 X *0,50* M                                                                                                                                                                                                                                                                                                                                                                                                                                      </t>
  </si>
  <si>
    <t xml:space="preserve">ANEL DE CONCRETO ARMADO COM FUNDO, PARA FOSSA E POCO 2,00 X *0,50* M                                                                                                                                                                                                                                                                                                                                                                                                                                      </t>
  </si>
  <si>
    <t xml:space="preserve">ANEL DE CONCRETO ARMADO COM FUNDO, PARA FOSSA E POCO 2,50 X *0,50* M                                                                                                                                                                                                                                                                                                                                                                                                                                      </t>
  </si>
  <si>
    <t xml:space="preserve">ANEL DE CONCRETO ARMADO, COM FUROS/DRENO PARA SUMIDOURO, D = 0,80 M, H = 0,50 M                                                                                                                                                                                                                                                                                                                                                                                                                           </t>
  </si>
  <si>
    <t xml:space="preserve">ANEL DE CONCRETO ARMADO, COM FUROS/DRENO PARA SUMIDOURO, D = 1,00 M, H = 0,50M                                                                                                                                                                                                                                                                                                                                                                                                                            </t>
  </si>
  <si>
    <t xml:space="preserve">ANEL DE CONCRETO ARMADO, COM FUROS/DRENO PARA SUMIDOURO, D = 1,50 M, H = 0,50 M                                                                                                                                                                                                                                                                                                                                                                                                                           </t>
  </si>
  <si>
    <t xml:space="preserve">ANEL DE DISTRIBUICAO EM ACO GALVANIZADO PARA FIO FE-160                                                                                                                                                                                                                                                                                                                                                                                                                                                   </t>
  </si>
  <si>
    <t xml:space="preserve">ANEL DE EXPANSAO EM COBRE, ENGATE RAPIDO 1 1/2", PARA EMPATACAO MANGUEIRA DE COMBATE A INCENDIO PREDIAL                                                                                                                                                                                                                                                                                                                                                                                                   </t>
  </si>
  <si>
    <t xml:space="preserve">ANEL DE EXPANSAO EM COBRE, ENGATE RAPIDO 2 1/2", PARA EMPATACAO MANGUEIRA DE COMBATE A INCENDIO PREDIAL                                                                                                                                                                                                                                                                                                                                                                                                   </t>
  </si>
  <si>
    <t xml:space="preserve">ANEL DE VEDACAO/JUNTA ELASTICA, H = *16* MM, PARA TUBO DE CONCRETO, DN 300 MM                                                                                                                                                                                                                                                                                                                                                                                                                             </t>
  </si>
  <si>
    <t xml:space="preserve">ANEL DE VEDACAO/JUNTA ELASTICA, H = *16* MM, PARA TUBO DE CONCRETO, DN 400 MM                                                                                                                                                                                                                                                                                                                                                                                                                             </t>
  </si>
  <si>
    <t xml:space="preserve">ANEL DE VEDACAO/JUNTA ELASTICA, H = *16* MM, PARA TUBO DE CONCRETO, DN 500 MM                                                                                                                                                                                                                                                                                                                                                                                                                             </t>
  </si>
  <si>
    <t xml:space="preserve">ANEL DE VEDACAO/JUNTA ELASTICA, H = *16* MM, PARA TUBO DE CONCRETO, DN 600 MM                                                                                                                                                                                                                                                                                                                                                                                                                             </t>
  </si>
  <si>
    <t xml:space="preserve">ANEL DE VEDACAO/JUNTA ELASTICA, H = *18* MM, PARA TUBO DE CONCRETO, DN 700 MM                                                                                                                                                                                                                                                                                                                                                                                                                             </t>
  </si>
  <si>
    <t xml:space="preserve">ANEL DE VEDACAO/JUNTA ELASTICA, H = *19* MM, PARA TUBO DE CONCRETO, DN 800 MM                                                                                                                                                                                                                                                                                                                                                                                                                             </t>
  </si>
  <si>
    <t xml:space="preserve">ANEL DE VEDACAO/JUNTA ELASTICA, H = *19* MM, PARA TUBO DE CONCRETO, DN 900 MM                                                                                                                                                                                                                                                                                                                                                                                                                             </t>
  </si>
  <si>
    <t xml:space="preserve">ANEL DE VEDACAO/JUNTA ELASTICA, H = *21* MM, PARA TUBO DE CONCRETO, DN 1000 MM                                                                                                                                                                                                                                                                                                                                                                                                                            </t>
  </si>
  <si>
    <t xml:space="preserve">ANEL DE VEDACAO, PVC FLEXIVEL, 100 MM, PARA SAIDA DE BACIA / VASO SANITARIO                                                                                                                                                                                                                                                                                                                                                                                                                               </t>
  </si>
  <si>
    <t xml:space="preserve">ANEL EM CONCRETO ARMADO, LISO,  PARA FOSSAS SEPTICAS E SUMIDOUROS, COM FUNDO, DIAMETRO INTERNO DE 1,20 M E ALTURA DE 0,50 M                                                                                                                                                                                                                                                                                                                                                                               </t>
  </si>
  <si>
    <t xml:space="preserve">ANEL EM CONCRETO ARMADO, LISO, PARA FOSSAS SEPTICAS E SUMIDOUROS, COM FUNDO, DIAMETRO INTERNO DE 3,00 M E ALTURA DE 0,50 M                                                                                                                                                                                                                                                                                                                                                                                </t>
  </si>
  <si>
    <t xml:space="preserve">ANEL EM CONCRETO ARMADO, LISO, PARA FOSSAS SEPTICAS E SUMIDOUROS, SEM FUNDO, DIAMETRO INTERNO DE 2,00 M E ALTURA DE 0,50 M                                                                                                                                                                                                                                                                                                                                                                                </t>
  </si>
  <si>
    <t xml:space="preserve">ANEL EM CONCRETO ARMADO, LISO, PARA FOSSAS SEPTICAS E SUMIDOUROS, SEM FUNDO, DIAMETRO INTERNO DE 2,50 M E ALTURA DE 0,50 M                                                                                                                                                                                                                                                                                                                                                                                </t>
  </si>
  <si>
    <t xml:space="preserve">ANEL EM CONCRETO ARMADO, LISO, PARA FOSSAS SEPTICAS E SUMIDOUROS, SEM FUNDO, DIAMETRO INTERNO DE 3,00 M E ALTURA DE 0,50 M                                                                                                                                                                                                                                                                                                                                                                                </t>
  </si>
  <si>
    <t xml:space="preserve">ANEL EM CONCRETO ARMADO, LISO, PARA POCOS DE INSPECAO, COM FUNDO, DIAMETRO INTERNO DE 0,60 M E ALTURA DE 0,50 M                                                                                                                                                                                                                                                                                                                                                                                           </t>
  </si>
  <si>
    <t xml:space="preserve">ANEL EM CONCRETO ARMADO, LISO, PARA POCOS DE INSPECAO, SEM FUNDO, DIAMETRO INTERNO DE 0,60 M E ALTURA DE 0,20 M                                                                                                                                                                                                                                                                                                                                                                                           </t>
  </si>
  <si>
    <t xml:space="preserve">ANEL EM CONCRETO ARMADO, LISO, PARA POCOS DE INSPECAO, SEM FUNDO, DIAMETRO INTERNO DE 0,60 M E ALTURA DE 0,50 M                                                                                                                                                                                                                                                                                                                                                                                           </t>
  </si>
  <si>
    <t xml:space="preserve">ANEL EM CONCRETO ARMADO, LISO, PARA POCOS DE VISITA, POCOS DE INSPECAO, FOSSAS SEPTICAS E SUMIDOUROS, COM FUNDO, DIAMETRO INTERNO DE 1,20 M E ALTURA DE 0,75 M                                                                                                                                                                                                                                                                                                                                            </t>
  </si>
  <si>
    <t xml:space="preserve">ANEL EM CONCRETO ARMADO, LISO, PARA POCOS DE VISITA, POCOS DE INSPECAO, FOSSAS SEPTICAS E SUMIDOUROS, SEM FUNDO, DIAMETRO INTERNO DE 1,20 M E ALTURA DE 0,50 M                                                                                                                                                                                                                                                                                                                                            </t>
  </si>
  <si>
    <t xml:space="preserve">ANEL EM CONCRETO ARMADO, LISO, PARA POCOS DE VISITAS, POCOS DE INSPECAO, FOSSAS SEPTICAS E SUMIDOUROS, COM FUNDO, DIAMETRO INTERNO DE 0,80 M E ALTURA DE 0,50 M                                                                                                                                                                                                                                                                                                                                           </t>
  </si>
  <si>
    <t xml:space="preserve">ANEL EM CONCRETO ARMADO, LISO, PARA POCOS DE VISITAS, POCOS DE INSPECAO, FOSSAS SEPTICAS E SUMIDOUROS, COM FUNDO, DIAMETRO INTERNO DE 1,00 M E ALTURA DE 0,50 M                                                                                                                                                                                                                                                                                                                                           </t>
  </si>
  <si>
    <t xml:space="preserve">ANEL EM CONCRETO ARMADO, LISO, PARA POCOS DE VISITAS, POCOS DE INSPECAO, FOSSAS SEPTICAS E SUMIDOUROS, SEM FUNDO, DIAMETRO INTERNO DE 0,80 M E ALTURA DE 0,50 M                                                                                                                                                                                                                                                                                                                                           </t>
  </si>
  <si>
    <t xml:space="preserve">ANEL EM CONCRETO ARMADO, LISO, PARA POCOS DE VISITAS, POCOS DE INSPECAO, FOSSAS SEPTICAS E SUMIDOUROS, SEM FUNDO, DIAMETRO INTERNO DE 1,00 M E ALTURA DE 0,50 M                                                                                                                                                                                                                                                                                                                                           </t>
  </si>
  <si>
    <t xml:space="preserve">ANEL EM CONCRETO ARMADO, LISO, PARA, POCOS DE VISITA, POCOS DE INSPECAO, FOSSAS SEPTICAS E SUMIDOUROS, COM FUNDO, DIAMETRO INTERNO DE 1,50 M E ALTURA DE 1,00 M                                                                                                                                                                                                                                                                                                                                           </t>
  </si>
  <si>
    <t xml:space="preserve">ANEL EM CONCRETO ARMADO, LISO, PARA, POCOS DE VISITA, POCOS DE INSPECAO, FOSSAS SEPTICAS E SUMIDOUROS, SEM FUNDO, DIAMETRO INTERNO DE 1,50 M E ALTURA DE 0,50 M                                                                                                                                                                                                                                                                                                                                           </t>
  </si>
  <si>
    <t xml:space="preserve">ANEL EM CONCRETO ARMADO, PERFURADO,  PARA FOSSAS SEPTICAS E SUMIDOUROS, SEM FUNDO, DIAMETRO INTERNO DE 1,20 M E ALTURA DE 0,50 M                                                                                                                                                                                                                                                                                                                                                                          </t>
  </si>
  <si>
    <t xml:space="preserve">ANEL EM CONCRETO ARMADO, PERFURADO, PARA FOSSAS SEPTICAS E SUMIDOUROS, SEM FUNDO, DIAMETRO INTERNO DE 2,00 M E ALTURA DE 0,50 M                                                                                                                                                                                                                                                                                                                                                                           </t>
  </si>
  <si>
    <t xml:space="preserve">ANEL EM CONCRETO ARMADO, PERFURADO, PARA FOSSAS SEPTICAS E SUMIDOUROS, SEM FUNDO, DIAMETRO INTERNO DE 2,50 M E ALTURA DE 0,50 M                                                                                                                                                                                                                                                                                                                                                                           </t>
  </si>
  <si>
    <t xml:space="preserve">ANEL EM CONCRETO ARMADO, PERFURADO, PARA FOSSAS SEPTICAS E SUMIDOUROS, SEM FUNDO, DIAMETRO INTERNO DE 3,00 M E ALTURA DE 0,50 M                                                                                                                                                                                                                                                                                                                                                                           </t>
  </si>
  <si>
    <t xml:space="preserve">APARELHO CORTE OXI-ACETILENO PARA SOLDA E CORTE CONTENDO MACARICO SOLDA, BICO DE CORTE, CILINDROS, REGULADORES, MANGUEIRAS E CARRINHO                                                                                                                                                                                                                                                                                                                                                                     </t>
  </si>
  <si>
    <t xml:space="preserve">APARELHO SINALIZADOR LUMINOSO COM LED, PARA SAIDA GARAGEM, COM 2 LENTES EM POLICARBONATO, BIVOLT (INCLUI SUPORTE DE FIXACAO)                                                                                                                                                                                                                                                                                                                                                                              </t>
  </si>
  <si>
    <t xml:space="preserve">APOIO DO PORTA DENTE PARA FRESADORA DE  ASFALTO                                                                                                                                                                                                                                                                                                                                                                                                                                                           </t>
  </si>
  <si>
    <t xml:space="preserve">APONTADOR OU APROPRIADOR DE MAO DE OBRA (HORISTA)                                                                                                                                                                                                                                                                                                                                                                                                                                                         </t>
  </si>
  <si>
    <t xml:space="preserve">APONTADOR OU APROPRIADOR DE MAO DE OBRA (MENSALISTA)                                                                                                                                                                                                                                                                                                                                                                                                                                                      </t>
  </si>
  <si>
    <t xml:space="preserve">AQUECEDOR DE AGUA A GAS GLP/GN COM CAPACIDADE DE ARMAZENAMENTO DE 50 A 80 L                                                                                                                                                                                                                                                                                                                                                                                                                               </t>
  </si>
  <si>
    <t xml:space="preserve">AQUECEDOR DE AGUA ELETRICO  RESERVATORIO DE 100 L CILINDRICO EM COBRE, REFORCADO COM ACO CARBONO, MONOFASICO, TENSAO NOMINAL 220 V                                                                                                                                                                                                                                                                                                                                                                        </t>
  </si>
  <si>
    <t xml:space="preserve">AQUECEDOR DE AGUA ELETRICO  RESERVATORIO DE 500 L CILINDRICO EM COBRE, REFORCADO COM ACO CARBONO, MONOFASICO, TENSAO NOMINAL 220 V                                                                                                                                                                                                                                                                                                                                                                        </t>
  </si>
  <si>
    <t xml:space="preserve">AQUECEDOR DE AGUA ELETRICO  RESERVATORIO DE 500 L CILINDRICO EM COBRE, REFORCADO COM ACO CARBONO, TRIFASICO, TENSAO NOMINAL 220/380/400 V, POTENCIA 24 KW                                                                                                                                                                                                                                                                                                                                                 </t>
  </si>
  <si>
    <t xml:space="preserve">AQUECEDOR DE AGUA ELETRICO  RESERVATORIO DE 700 L CILINDRICO EM COBRE, REFORCADO COM ACO CARBONO, MONOFASICO, TENSAO NOMINAL 220 V                                                                                                                                                                                                                                                                                                                                                                        </t>
  </si>
  <si>
    <t xml:space="preserve">AQUECEDOR DE AGUA ELETRICO HORIZONTAL, RESERVATORIO DE 200 L CILINDRICO EM COBRE, REFORCADO COM ACO CARBONO, MONOFASICO, TENSAO NOMINAL 220 V                                                                                                                                                                                                                                                                                                                                                             </t>
  </si>
  <si>
    <t xml:space="preserve">AQUECEDOR DE OLEO BPF (FLUIDO) TERMICO, CAPACIDADE DE 300.000  KCAL/H                                                                                                                                                                                                                                                                                                                                                                                                                                     </t>
  </si>
  <si>
    <t xml:space="preserve">AQUECEDOR SOLAR COM RESERVATORIO TERMICO DE 1000 L E *5* PLACAS COLETORAS DE *2,0* M2 (NAO INCLUI ACESSORIOS) (SEM INSTALACAO)                                                                                                                                                                                                                                                                                                                                                                            </t>
  </si>
  <si>
    <t xml:space="preserve">AQUECEDOR SOLAR COM RESERVATORIO TERMICO DE 400 L E *2* PLACAS COLETORAS DE *2,0* M2 (NAO INCLUI ACESSORIOS) (SEM INSTALACAO)                                                                                                                                                                                                                                                                                                                                                                             </t>
  </si>
  <si>
    <t xml:space="preserve">AQUECEDOR SOLAR COM RESERVATORIO TERMICO DE 600 L E *3* PLACAS COLETORAS DE *2,0* M2 (NAO INCLUI ACESSORIOS) (SEM INSTALACAO)                                                                                                                                                                                                                                                                                                                                                                             </t>
  </si>
  <si>
    <t xml:space="preserve">AQUECEDOR SOLAR COM RESERVATORIO TERMICO DE 800 L E *4* PLACAS COLETORAS DE *2,0* M2 (NAO INCLUI ACESSORIOS) (SEM INSTALACAO)                                                                                                                                                                                                                                                                                                                                                                             </t>
  </si>
  <si>
    <t xml:space="preserve">AQUECEDOR SOLAR DE INSTALACAO EXTERNA, KIT COMPACTO, CONJUNTO COM RESERVATORIO TERMICO DE 200 L, PLACA COLETORA DE *2,0* M2 E INCLUSO ACESSORIOS (RESIDENCIAS ATE 120,00 M2 E DE 4 A 5 BANHOS POR DIA) (SEM INSTALACAO)                                                                                                                                                                                                                                                                                   </t>
  </si>
  <si>
    <t xml:space="preserve">AR CONDICIONADO SPLIT INVERTER, HI-WALL (PAREDE), 12000 BTU/H, CICLO FRIO, 60HZ, CLASSIFICACAO A (SELO PROCEL), GAS HFC, CONTROLE S/FIO                                                                                                                                                                                                                                                                                                                                                                   </t>
  </si>
  <si>
    <t xml:space="preserve">AR CONDICIONADO SPLIT INVERTER, HI-WALL (PAREDE), 18000 BTU/H, CICLO FRIO, 60HZ, CLASSIFICACAO A (SELO PROCEL), GAS HFC, CONTROLE S/FIO                                                                                                                                                                                                                                                                                                                                                                   </t>
  </si>
  <si>
    <t xml:space="preserve">AR CONDICIONADO SPLIT INVERTER, HI-WALL (PAREDE), 24000 BTU/H, CICLO FRIO, 60HZ, CLASSIFICACAO A - SELO PROCEL, GAS HFC, CONTROLE S/FIO                                                                                                                                                                                                                                                                                                                                                                   </t>
  </si>
  <si>
    <t xml:space="preserve">AR CONDICIONADO SPLIT INVERTER, HI-WALL (PAREDE), 9000 BTU/H, CICLO FRIO, 60HZ, CLASSIFICACAO A (SELO PROCEL), GAS HFC, CONTROLE S/FIO                                                                                                                                                                                                                                                                                                                                                                    </t>
  </si>
  <si>
    <t xml:space="preserve">AR CONDICIONADO SPLIT INVERTER, PISO TETO, APRESENTANDO ENTRE 54000 E 58000 BTU/H, CICLO FRIO, 60HZ, CLASSIFICACAO ENERGETICA A OU B (SELO PROCEL), GAS HFC, CONTROLE S/FIO                                                                                                                                                                                                                                                                                                                               </t>
  </si>
  <si>
    <t xml:space="preserve">AR CONDICIONADO SPLIT INVERTER, PISO TETO, 18000 BTU/H, CICLO FRIO, 60HZ, CLASSIFICACAO ENERGETICA A OU B (SELO PROCEL), GAS HFC, CONTROLE S/FIO                                                                                                                                                                                                                                                                                                                                                          </t>
  </si>
  <si>
    <t xml:space="preserve">AR CONDICIONADO SPLIT INVERTER, PISO TETO, 24000 BTU/H, CICLO FRIO, 60HZ, CLASSIFICACAO ENERGETICA A OU B (SELO PROCEL), GAS HFC, CONTROLE S/FIO                                                                                                                                                                                                                                                                                                                                                          </t>
  </si>
  <si>
    <t xml:space="preserve">AR CONDICIONADO SPLIT INVERTER, PISO TETO, 36000 BTU/H, CICLO FRIO, 60HZ, CLASSIFICACAO ENERGETICA A OU B (SELO PROCEL), GAS HFC, CONTROLE S/FIO                                                                                                                                                                                                                                                                                                                                                          </t>
  </si>
  <si>
    <t xml:space="preserve">AR CONDICIONADO SPLIT INVERTER, PISO TETO, 48000 BTU/H, CICLO FRIO, 60HZ, CLASSIFICACAO ENERGETICA A OU B (SELO PROCEL), GAS HFC, CONTROLE S/FIO                                                                                                                                                                                                                                                                                                                                                          </t>
  </si>
  <si>
    <t xml:space="preserve">AR CONDICIONADO SPLIT ON/OFF, CASSETE (TETO), FRIO 4 VIAS 18000 BTUS/H, CLASSIFICACAO ENERGETICA C - SELO PROCEL, GAS HFC, CONTROLE S/ FIO                                                                                                                                                                                                                                                                                                                                                                </t>
  </si>
  <si>
    <t xml:space="preserve">AR CONDICIONADO SPLIT ON/OFF, CASSETE (TETO), FRIO 4 VIAS 24000 BTUS/H, CLASSIFICACAO ENERGETICA C - SELO PROCEL, GAS HFC, CONTROLE S/ FIO                                                                                                                                                                                                                                                                                                                                                                </t>
  </si>
  <si>
    <t xml:space="preserve">AR CONDICIONADO SPLIT ON/OFF, CASSETE (TETO), FRIO 4 VIAS 36000 BTUS/H, CLASSIFICACAO ENERGETICA C - SELO PROCEL, GAS HFC, CONTROLE S/ FIO                                                                                                                                                                                                                                                                                                                                                                </t>
  </si>
  <si>
    <t xml:space="preserve">AR CONDICIONADO SPLIT ON/OFF, CASSETE (TETO), FRIO 4 VIAS 48000 BTUS/H, CLASSIFICACAO ENERGETICA C - SELO PROCEL, GAS HFC, CONTROLE S/ FIO                                                                                                                                                                                                                                                                                                                                                                </t>
  </si>
  <si>
    <t xml:space="preserve">AR CONDICIONADO SPLIT ON/OFF, CASSETE (TETO), FRIO 4 VIAS 60000 BTUS/H, CLASSIFICACAO ENERGETICA C - SELO PROCEL, GAS HFC, CONTROLE S/ FIO                                                                                                                                                                                                                                                                                                                                                                </t>
  </si>
  <si>
    <t xml:space="preserve">AR CONDICIONADO SPLIT ON/OFF, CASSETE (TETO), 18000 BTUS/H, CICLO QUENTE/FRIO, 60 HZ, CLASSIFICACAO ENERGETICA C - SELO PROCEL, GAS HFC, CONTROLE S/ FIO                                                                                                                                                                                                                                                                                                                                                  </t>
  </si>
  <si>
    <t xml:space="preserve">AR CONDICIONADO SPLIT ON/OFF, CASSETE (TETO), 24000 BTUS/H, CICLO QUENTE/FRIO, 60 HZ, CLASSIFICACAO ENERGETICA C - SELO PROCEL, GAS HFC, CONTROLE S/ FIO                                                                                                                                                                                                                                                                                                                                                  </t>
  </si>
  <si>
    <t xml:space="preserve">AR CONDICIONADO SPLIT ON/OFF, CASSETE (TETO), 36000 BTUS/H, CICLO QUENTE/FRIO, 60 HZ, CLASSIFICACAO ENERGETICA A - SELO PROCEL, GAS HFC, CONTROLE S/ FIO                                                                                                                                                                                                                                                                                                                                                  </t>
  </si>
  <si>
    <t xml:space="preserve">AR CONDICIONADO SPLIT ON/OFF, CASSETE (TETO), 48000 BTUS/H, CICLO QUENTE/FRIO, 60 HZ, CLASSIFICACAO ENERGETICA A - SELO PROCEL, GAS HFC, CONTROLE S/ FIO                                                                                                                                                                                                                                                                                                                                                  </t>
  </si>
  <si>
    <t xml:space="preserve">AR CONDICIONADO SPLIT ON/OFF, CASSETE (TETO), 60000 BTUS/H, CICLO QUENTE/FRIO, 60 HZ, CLASSIFICACAO ENERGETICA A - SELO PROCEL, GAS HFC, CONTROLE S/ FIO                                                                                                                                                                                                                                                                                                                                                  </t>
  </si>
  <si>
    <t xml:space="preserve">AR CONDICIONADO SPLIT ON/OFF, HI-WALL (PAREDE), 12000 BTUS/H, CICLO FRIO, 60 HZ, CLASSIFICACAO ENERGETICA A - SELO PROCEL, GAS HFC, CONTROLE S/ FIO                                                                                                                                                                                                                                                                                                                                                       </t>
  </si>
  <si>
    <t xml:space="preserve">AR CONDICIONADO SPLIT ON/OFF, HI-WALL (PAREDE), 12000 BTUS/H, CICLO QUENTE/FRIO, 60 HZ, CLASSIFICACAO ENERGETICA A - SELO PROCEL, GAS HFC, CONTROLE S/ FIO                                                                                                                                                                                                                                                                                                                                                </t>
  </si>
  <si>
    <t xml:space="preserve">AR CONDICIONADO SPLIT ON/OFF, HI-WALL (PAREDE), 18000 BTUS/H, CICLO FRIO, 60 HZ, CLASSIFICACAO ENERGETICA A - SELO PROCEL, GAS HFC, CONTROLE S/ FIO                                                                                                                                                                                                                                                                                                                                                       </t>
  </si>
  <si>
    <t xml:space="preserve">AR CONDICIONADO SPLIT ON/OFF, HI-WALL (PAREDE), 18000 BTUS/H, CICLO QUENTE/FRIO, 60 HZ, CLASSIFICACAO ENERGETICA A - SELO PROCEL, GAS HFC, CONTROLE S/ FIO                                                                                                                                                                                                                                                                                                                                                </t>
  </si>
  <si>
    <t xml:space="preserve">AR CONDICIONADO SPLIT ON/OFF, HI-WALL (PAREDE), 24000 BTUS/H, CICLO FRIO, 60 HZ, CLASSIFICACAO ENERGETICA A - SELO PROCEL, GAS HFC, CONTROLE S/ FIO                                                                                                                                                                                                                                                                                                                                                       </t>
  </si>
  <si>
    <t xml:space="preserve">AR CONDICIONADO SPLIT ON/OFF, HI-WALL (PAREDE), 24000 BTUS/H, CICLO QUENTE/FRIO, 60 HZ, CLASSIFICACAO ENERGETICA A - SELO PROCEL, GAS HFC, CONTROLE S/ FIO                                                                                                                                                                                                                                                                                                                                                </t>
  </si>
  <si>
    <t xml:space="preserve">AR CONDICIONADO SPLIT ON/OFF, HI-WALL (PAREDE), 9000 BTUS/H, CICLO FRIO, 60 HZ, CLASSIFICACAO ENERGETICA A - SELO PROCEL, GAS HFC, CONTROLE S/ FIO                                                                                                                                                                                                                                                                                                                                                        </t>
  </si>
  <si>
    <t xml:space="preserve">AR CONDICIONADO SPLIT ON/OFF, HI-WALL (PAREDE), 9000 BTUS/H, CICLO QUENTE/FRIO, 60 HZ, CLASSIFICACAO ENERGETICA A - SELO PROCEL, GAS HFC, CONTROLE S/ FIO                                                                                                                                                                                                                                                                                                                                                 </t>
  </si>
  <si>
    <t xml:space="preserve">AR CONDICIONADO SPLIT ON/OFF, PISO TETO, 18.000 BTU/H, CICLO FRIO, 60HZ, CLASSIFICACAO ENERGETICA C - SELO PROCEL, GAS HFC, CONTROLE S/FIO                                                                                                                                                                                                                                                                                                                                                                </t>
  </si>
  <si>
    <t xml:space="preserve">AR CONDICIONADO SPLIT ON/OFF, PISO TETO, 24.000 BTU/H, CICLO FRIO, 60HZ, CLASSIFICACAO ENERGETICA C - SELO PROCEL, GAS HFC, CONTROLE S/FIO                                                                                                                                                                                                                                                                                                                                                                </t>
  </si>
  <si>
    <t xml:space="preserve">AR CONDICIONADO SPLIT ON/OFF, PISO TETO, 36.000 BTU/H, CICLO FRIO, 60HZ, CLASSIFICACAO ENERGETICA C - SELO PROCEL, GAS HFC, CONTROLE S/FIO                                                                                                                                                                                                                                                                                                                                                                </t>
  </si>
  <si>
    <t xml:space="preserve">AR CONDICIONADO SPLIT ON/OFF, PISO TETO, 48.000 BTU/H, CICLO FRIO, 60HZ, CLASSIFICACAO ENERGETICA C - SELO PROCEL, GAS HFC, CONTROLE S/FIO                                                                                                                                                                                                                                                                                                                                                                </t>
  </si>
  <si>
    <t xml:space="preserve">AR CONDICIONADO SPLIT ON/OFF, PISO TETO, 60.000 BTU/H, CICLO FRIO, 60HZ, CLASSIFICACAO ENERGETICA C - SELO PROCEL, GAS HFC, CONTROLE S/FIO                                                                                                                                                                                                                                                                                                                                                                </t>
  </si>
  <si>
    <t xml:space="preserve">AR-CONDICIONADO FRIO SPLITAO INVERTER 30 TR                                                                                                                                                                                                                                                                                                                                                                                                                                                               </t>
  </si>
  <si>
    <t xml:space="preserve">AR-CONDICIONADO FRIO SPLITAO MODULAR 10 TR                                                                                                                                                                                                                                                                                                                                                                                                                                                                </t>
  </si>
  <si>
    <t xml:space="preserve">AR-CONDICIONADO FRIO SPLITAO MODULAR 15 TR                                                                                                                                                                                                                                                                                                                                                                                                                                                                </t>
  </si>
  <si>
    <t xml:space="preserve">AR-CONDICIONADO FRIO SPLITAO MODULAR 20 TR                                                                                                                                                                                                                                                                                                                                                                                                                                                                </t>
  </si>
  <si>
    <t xml:space="preserve">AR-CONDICIONADO SPLIT INVERTER, PISO TETO, 24000 BTU/H, QUENTE/FRIO, 60HZ, CLASSIFICACAO ENERGETICA A - SELO PROCEL, GAS HFC, CONTROLE S/FIO                                                                                                                                                                                                                                                                                                                                                              </t>
  </si>
  <si>
    <t xml:space="preserve">ARADO REVERSIVEL COM 3 DISCOS DE 26" X 6MM REBOCAVEL                                                                                                                                                                                                                                                                                                                                                                                                                                                      </t>
  </si>
  <si>
    <t xml:space="preserve">ARAME DE ACO OVALADO 15 X 17 ( 45,7 KG, 700 KGF), ROLO 1000 M                                                                                                                                                                                                                                                                                                                                                                                                                                             </t>
  </si>
  <si>
    <t xml:space="preserve">ARAME DE AMARRACAO PARA GABIAO GALVANIZADO, DIAMETRO 2,2 MM                                                                                                                                                                                                                                                                                                                                                                                                                                               </t>
  </si>
  <si>
    <t xml:space="preserve">ARAME FARPADO GALVANIZADO, 14 BWG (2,11 MM), CLASSE 250                                                                                                                                                                                                                                                                                                                                                                                                                                                   </t>
  </si>
  <si>
    <t xml:space="preserve">ARAME FARPADO GALVANIZADO, 16 BWG (1,65 MM), CLASSE 250                                                                                                                                                                                                                                                                                                                                                                                                                                                   </t>
  </si>
  <si>
    <t xml:space="preserve">ARAME GALVANIZADO 12 BWG, D = 2,76 MM (0,048 KG/M) OU 14 BWG, D = 2,11 MM (0,026 KG/M)                                                                                                                                                                                                                                                                                                                                                                                                                    </t>
  </si>
  <si>
    <t xml:space="preserve">ARAME GALVANIZADO 16 BWG, D = 1,65MM (0,0166 KG/M)                                                                                                                                                                                                                                                                                                                                                                                                                                                        </t>
  </si>
  <si>
    <t xml:space="preserve">ARAME GALVANIZADO 18 BWG, D = 1,24MM (0,009 KG/M)                                                                                                                                                                                                                                                                                                                                                                                                                                                         </t>
  </si>
  <si>
    <t xml:space="preserve">ARAME GALVANIZADO 6 BWG, D = 5,16 MM (0,157 KG/M), OU 8 BWG, D = 4,19 MM (0,101 KG/M), OU 10 BWG, D = 3,40 MM (0,0713 KG/M)                                                                                                                                                                                                                                                                                                                                                                               </t>
  </si>
  <si>
    <t xml:space="preserve">ARAME PROTEGIDO COM POLIMERO PARA GABIAO, DIAMETRO 2,2 MM                                                                                                                                                                                                                                                                                                                                                                                                                                                 </t>
  </si>
  <si>
    <t xml:space="preserve">ARAME RECOZIDO 16 BWG, D = 1,65 MM (0,016 KG/M) OU 18 BWG, D = 1,25 MM (0,01 KG/M)                                                                                                                                                                                                                                                                                                                                                                                                                        </t>
  </si>
  <si>
    <t xml:space="preserve">AREIA FINA - POSTO JAZIDA/FORNECEDOR (RETIRADO NA JAZIDA, SEM TRANSPORTE)                                                                                                                                                                                                                                                                                                                                                                                                                                 </t>
  </si>
  <si>
    <t xml:space="preserve">AREIA GROSSA - POSTO JAZIDA/FORNECEDOR (RETIRADO NA JAZIDA, SEM TRANSPORTE)                                                                                                                                                                                                                                                                                                                                                                                                                               </t>
  </si>
  <si>
    <t xml:space="preserve">AREIA MEDIA - POSTO JAZIDA/FORNECEDOR (RETIRADO NA JAZIDA, SEM TRANSPORTE)                                                                                                                                                                                                                                                                                                                                                                                                                                </t>
  </si>
  <si>
    <t xml:space="preserve">AREIA PARA ATERRO - POSTO JAZIDA/FORNECEDOR (RETIRADO NA JAZIDA, SEM TRANSPORTE)                                                                                                                                                                                                                                                                                                                                                                                                                          </t>
  </si>
  <si>
    <t xml:space="preserve">AREIA PARA LEITO FILTRANTE (0,42 A 1,68 MM) - POSTO JAZIDA/FORNECEDOR (RETIRADO NA JAZIDA, SEM TRANSPORTE)                                                                                                                                                                                                                                                                                                                                                                                                </t>
  </si>
  <si>
    <t xml:space="preserve">ARGAMASSA COLANTE AC I PARA CERAMICAS                                                                                                                                                                                                                                                                                                                                                                                                                                                                     </t>
  </si>
  <si>
    <t xml:space="preserve">ARGAMASSA COLANTE AC II                                                                                                                                                                                                                                                                                                                                                                                                                                                                                   </t>
  </si>
  <si>
    <t xml:space="preserve">ARGAMASSA COLANTE TIPO AC III                                                                                                                                                                                                                                                                                                                                                                                                                                                                             </t>
  </si>
  <si>
    <t xml:space="preserve">ARGAMASSA COLANTE TIPO AC III E                                                                                                                                                                                                                                                                                                                                                                                                                                                                           </t>
  </si>
  <si>
    <t xml:space="preserve">ARGAMASSA INDUSTRIALIZADA MULTIUSO, PARA REVESTIMENTO INTERNO E EXTERNO E ASSENTAMENTO DE BLOCOS DIVERSOS                                                                                                                                                                                                                                                                                                                                                                                                 </t>
  </si>
  <si>
    <t xml:space="preserve">ARGAMASSA INDUSTRIALIZADA PARA CHAPISCO COLANTE                                                                                                                                                                                                                                                                                                                                                                                                                                                           </t>
  </si>
  <si>
    <t xml:space="preserve">ARGAMASSA INDUSTRIALIZADA PARA CHAPISCO ROLADO                                                                                                                                                                                                                                                                                                                                                                                                                                                            </t>
  </si>
  <si>
    <t xml:space="preserve">ARGAMASSA PARA REVESTIMENTO DECORATIVO MONOCAMADA                                                                                                                                                                                                                                                                                                                                                                                                                                                         </t>
  </si>
  <si>
    <t xml:space="preserve">ARGAMASSA PISO SOBRE PISO                                                                                                                                                                                                                                                                                                                                                                                                                                                                                 </t>
  </si>
  <si>
    <t xml:space="preserve">ARGAMASSA POLIMERICA DE REPARO ESTRUTURAL, BICOMPONENTE                                                                                                                                                                                                                                                                                                                                                                                                                                                   </t>
  </si>
  <si>
    <t xml:space="preserve">ARGAMASSA POLIMERICA IMPERMEABILIZANTE SEMIFLEXIVEL, BICOMPONENTE (MEMBRANA IMPERMEABILIZANTE ACRILICA)                                                                                                                                                                                                                                                                                                                                                                                                   </t>
  </si>
  <si>
    <t xml:space="preserve">ARGAMASSA PRONTA PARA CONTRAPISO                                                                                                                                                                                                                                                                                                                                                                                                                                                                          </t>
  </si>
  <si>
    <t xml:space="preserve">ARGILA EXPANDIDA, GRANULOMETRIA 2215                                                                                                                                                                                                                                                                                                                                                                                                                                                                      </t>
  </si>
  <si>
    <t xml:space="preserve">ARGILA OU BARRO PARA ATERRO/REATERRO (COM TRANSPORTE ATE 10 KM)                                                                                                                                                                                                                                                                                                                                                                                                                                           </t>
  </si>
  <si>
    <t xml:space="preserve">ARGILA OU BARRO PARA ATERRO/REATERRO (RETIRADO NA JAZIDA, SEM TRANSPORTE)                                                                                                                                                                                                                                                                                                                                                                                                                                 </t>
  </si>
  <si>
    <t xml:space="preserve">ARGILA, ARGILA VERMELHA OU ARGILA ARENOSA (RETIRADA NA JAZIDA, SEM TRANSPORTE)                                                                                                                                                                                                                                                                                                                                                                                                                            </t>
  </si>
  <si>
    <t xml:space="preserve">ARMACAO VERTICAL COM HASTE E CONTRA-PINO, EM CHAPA DE ACO GALVANIZADO 3/16", COM 1 ESTRIBO E 1 ISOLADOR                                                                                                                                                                                                                                                                                                                                                                                                   </t>
  </si>
  <si>
    <t xml:space="preserve">ARMACAO VERTICAL COM HASTE E CONTRA-PINO, EM CHAPA DE ACO GALVANIZADO 3/16", COM 1 ESTRIBO, SEM ISOLADOR                                                                                                                                                                                                                                                                                                                                                                                                  </t>
  </si>
  <si>
    <t xml:space="preserve">ARMACAO VERTICAL COM HASTE E CONTRA-PINO, EM CHAPA DE ACO GALVANIZADO 3/16", COM 2 ESTRIBOS, E 2 ISOLADORES                                                                                                                                                                                                                                                                                                                                                                                               </t>
  </si>
  <si>
    <t xml:space="preserve">ARMACAO VERTICAL COM HASTE E CONTRA-PINO, EM CHAPA DE ACO GALVANIZADO 3/16", COM 2 ESTRIBOS, SEM ISOLADOR                                                                                                                                                                                                                                                                                                                                                                                                 </t>
  </si>
  <si>
    <t xml:space="preserve">ARMACAO VERTICAL COM HASTE E CONTRA-PINO, EM CHAPA DE ACO GALVANIZADO 3/16", COM 3 ESTRIBOS E 3 ISOLADORES                                                                                                                                                                                                                                                                                                                                                                                                </t>
  </si>
  <si>
    <t xml:space="preserve">ARMACAO VERTICAL COM HASTE E CONTRA-PINO, EM CHAPA DE ACO GALVANIZADO 3/16", COM 3 ESTRIBOS, SEM ISOLADOR                                                                                                                                                                                                                                                                                                                                                                                                 </t>
  </si>
  <si>
    <t xml:space="preserve">ARMACAO VERTICAL COM HASTE E CONTRA-PINO, EM CHAPA DE ACO GALVANIZADO 3/16", COM 4 ESTRIBOS E 4 ISOLADORES                                                                                                                                                                                                                                                                                                                                                                                                </t>
  </si>
  <si>
    <t xml:space="preserve">ARMACAO VERTICAL COM HASTE E CONTRA-PINO, EM CHAPA DE ACO GALVANIZADO 3/16", COM 4 ESTRIBOS, SEM ISOLADOR                                                                                                                                                                                                                                                                                                                                                                                                 </t>
  </si>
  <si>
    <t xml:space="preserve">ARMADOR (HORISTA)                                                                                                                                                                                                                                                                                                                                                                                                                                                                                         </t>
  </si>
  <si>
    <t xml:space="preserve">ARMADOR (MENSALISTA)                                                                                                                                                                                                                                                                                                                                                                                                                                                                                      </t>
  </si>
  <si>
    <t xml:space="preserve">ARQUITETO JUNIOR                                                                                                                                                                                                                                                                                                                                                                                                                                                                                          </t>
  </si>
  <si>
    <t xml:space="preserve">ARQUITETO JUNIOR (MENSALISTA)                                                                                                                                                                                                                                                                                                                                                                                                                                                                             </t>
  </si>
  <si>
    <t xml:space="preserve">ARQUITETO PAISAGISTA                                                                                                                                                                                                                                                                                                                                                                                                                                                                                      </t>
  </si>
  <si>
    <t xml:space="preserve">ARQUITETO PAISAGISTA (MENSALISTA)                                                                                                                                                                                                                                                                                                                                                                                                                                                                         </t>
  </si>
  <si>
    <t xml:space="preserve">ARQUITETO PLENO                                                                                                                                                                                                                                                                                                                                                                                                                                                                                           </t>
  </si>
  <si>
    <t xml:space="preserve">ARQUITETO PLENO (MENSALISTA)                                                                                                                                                                                                                                                                                                                                                                                                                                                                              </t>
  </si>
  <si>
    <t xml:space="preserve">ARQUITETO SENIOR                                                                                                                                                                                                                                                                                                                                                                                                                                                                                          </t>
  </si>
  <si>
    <t xml:space="preserve">ARQUITETO SENIOR (MENSALISTA)                                                                                                                                                                                                                                                                                                                                                                                                                                                                             </t>
  </si>
  <si>
    <t xml:space="preserve">ARRUELA  EM ACO GALVANIZADO, DIAMETRO EXTERNO = 35MM, ESPESSURA = 3MM, DIAMETRO DO FURO= 18MM                                                                                                                                                                                                                                                                                                                                                                                                             </t>
  </si>
  <si>
    <t xml:space="preserve">ARRUELA EM ALUMINIO, COM ROSCA, DE  1 1/4", PARA ELETRODUTO                                                                                                                                                                                                                                                                                                                                                                                                                                               </t>
  </si>
  <si>
    <t xml:space="preserve">ARRUELA EM ALUMINIO, COM ROSCA, DE 1 1/2", PARA ELETRODUTO                                                                                                                                                                                                                                                                                                                                                                                                                                                </t>
  </si>
  <si>
    <t xml:space="preserve">ARRUELA EM ALUMINIO, COM ROSCA, DE 1/2", PARA ELETRODUTO                                                                                                                                                                                                                                                                                                                                                                                                                                                  </t>
  </si>
  <si>
    <t xml:space="preserve">ARRUELA EM ALUMINIO, COM ROSCA, DE 1", PARA ELETRODUTO                                                                                                                                                                                                                                                                                                                                                                                                                                                    </t>
  </si>
  <si>
    <t xml:space="preserve">ARRUELA EM ALUMINIO, COM ROSCA, DE 2 1/2", PARA ELETRODUTO                                                                                                                                                                                                                                                                                                                                                                                                                                                </t>
  </si>
  <si>
    <t xml:space="preserve">ARRUELA EM ALUMINIO, COM ROSCA, DE 2", PARA ELETRODUTO                                                                                                                                                                                                                                                                                                                                                                                                                                                    </t>
  </si>
  <si>
    <t xml:space="preserve">ARRUELA EM ALUMINIO, COM ROSCA, DE 3/4", PARA ELETRODUTO                                                                                                                                                                                                                                                                                                                                                                                                                                                  </t>
  </si>
  <si>
    <t xml:space="preserve">ARRUELA EM ALUMINIO, COM ROSCA, DE 3/8", PARA ELETRODUTO                                                                                                                                                                                                                                                                                                                                                                                                                                                  </t>
  </si>
  <si>
    <t xml:space="preserve">ARRUELA EM ALUMINIO, COM ROSCA, DE 3", PARA ELETRODUTO                                                                                                                                                                                                                                                                                                                                                                                                                                                    </t>
  </si>
  <si>
    <t xml:space="preserve">ARRUELA EM ALUMINIO, COM ROSCA, DE 4", PARA ELETRODUTO                                                                                                                                                                                                                                                                                                                                                                                                                                                    </t>
  </si>
  <si>
    <t xml:space="preserve">ARRUELA LISA, REDONDA, DE LATAO POLIDO, DIAMETRO NOMINAL 5/8", DIAMETRO EXTERNO = 34 MM, DIAMETRO DO FURO = 17 MM, ESPESSURA = *2,5* MM                                                                                                                                                                                                                                                                                                                                                                   </t>
  </si>
  <si>
    <t xml:space="preserve">ARRUELA QUADRADA EM ACO GALVANIZADO, DIMENSAO = 38 MM, ESPESSURA = 3MM, DIAMETRO DO FURO= 18 MM                                                                                                                                                                                                                                                                                                                                                                                                           </t>
  </si>
  <si>
    <t xml:space="preserve">ASFALTO MODIFICADO TIPO I - NBR 9910 (ASFALTO OXIDADO PARA IMPERMEABILIZACAO, COEFICIENTE DE PENETRACAO 25-40)                                                                                                                                                                                                                                                                                                                                                                                            </t>
  </si>
  <si>
    <t xml:space="preserve">ASFALTO MODIFICADO TIPO II - NBR 9910 (ASFALTO OXIDADO PARA IMPERMEABILIZACAO, COEFICIENTE DE PENETRACAO 20-35)                                                                                                                                                                                                                                                                                                                                                                                           </t>
  </si>
  <si>
    <t xml:space="preserve">ASFALTO MODIFICADO TIPO III - NBR 9910 (ASFALTO OXIDADO PARA IMPERMEABILIZACAO, COEFICIENTE DE PENETRACAO 15-25)                                                                                                                                                                                                                                                                                                                                                                                          </t>
  </si>
  <si>
    <t xml:space="preserve">ASSENTADOR DE MANILHAS                                                                                                                                                                                                                                                                                                                                                                                                                                                                                    </t>
  </si>
  <si>
    <t xml:space="preserve">ASSENTADOR DE MANILHAS (MENSALISTA)                                                                                                                                                                                                                                                                                                                                                                                                                                                                       </t>
  </si>
  <si>
    <t xml:space="preserve">ASSENTO  VASO SANITARIO INFANTIL EM PLASTICO BRANCO                                                                                                                                                                                                                                                                                                                                                                                                                                                       </t>
  </si>
  <si>
    <t xml:space="preserve">ASSENTO SANITARIO DE PLASTICO, TIPO CONVENCIONAL                                                                                                                                                                                                                                                                                                                                                                                                                                                          </t>
  </si>
  <si>
    <t xml:space="preserve">AUTOMATICO DE BOIA SUPERIOR / INFERIOR, *15* A / 250 V                                                                                                                                                                                                                                                                                                                                                                                                                                                    </t>
  </si>
  <si>
    <t xml:space="preserve">AUXILIAR DE ALMOXARIFE (HORISTA)                                                                                                                                                                                                                                                                                                                                                                                                                                                                          </t>
  </si>
  <si>
    <t xml:space="preserve">AUXILIAR DE ALMOXARIFE (MENSALISTA)                                                                                                                                                                                                                                                                                                                                                                                                                                                                       </t>
  </si>
  <si>
    <t xml:space="preserve">AUXILIAR DE AZULEJISTA (HORISTA)                                                                                                                                                                                                                                                                                                                                                                                                                                                                          </t>
  </si>
  <si>
    <t xml:space="preserve">AUXILIAR DE AZULEJISTA (MENSALISTA)                                                                                                                                                                                                                                                                                                                                                                                                                                                                       </t>
  </si>
  <si>
    <t xml:space="preserve">AUXILIAR DE ENCANADOR OU BOMBEIRO HIDRAULICO (HORISTA)                                                                                                                                                                                                                                                                                                                                                                                                                                                    </t>
  </si>
  <si>
    <t xml:space="preserve">AUXILIAR DE ENCANADOR OU BOMBEIRO HIDRAULICO (MENSALISTA)                                                                                                                                                                                                                                                                                                                                                                                                                                                 </t>
  </si>
  <si>
    <t xml:space="preserve">AUXILIAR DE ESCRITORIO (HORISTA)                                                                                                                                                                                                                                                                                                                                                                                                                                                                          </t>
  </si>
  <si>
    <t xml:space="preserve">AUXILIAR DE ESCRITORIO (MENSALISTA)                                                                                                                                                                                                                                                                                                                                                                                                                                                                       </t>
  </si>
  <si>
    <t xml:space="preserve">AUXILIAR DE LABORATORISTA DE SOLOS E DE CONCRETO (HORISTA)                                                                                                                                                                                                                                                                                                                                                                                                                                                </t>
  </si>
  <si>
    <t xml:space="preserve">AUXILIAR DE LABORATORISTA DE SOLOS E DE CONCRETO (MENSALISTA)                                                                                                                                                                                                                                                                                                                                                                                                                                             </t>
  </si>
  <si>
    <t xml:space="preserve">AUXILIAR DE MECANICO                                                                                                                                                                                                                                                                                                                                                                                                                                                                                      </t>
  </si>
  <si>
    <t xml:space="preserve">AUXILIAR DE MECANICO (MENSALISTA)                                                                                                                                                                                                                                                                                                                                                                                                                                                                         </t>
  </si>
  <si>
    <t xml:space="preserve">AUXILIAR DE PEDREIRO (HORISTA)                                                                                                                                                                                                                                                                                                                                                                                                                                                                            </t>
  </si>
  <si>
    <t xml:space="preserve">AUXILIAR DE PEDREIRO (MENSALISTA)                                                                                                                                                                                                                                                                                                                                                                                                                                                                         </t>
  </si>
  <si>
    <t xml:space="preserve">AUXILIAR DE SERVICOS GERAIS                                                                                                                                                                                                                                                                                                                                                                                                                                                                               </t>
  </si>
  <si>
    <t xml:space="preserve">AUXILIAR DE SERVICOS GERAIS (MENSALISTA)                                                                                                                                                                                                                                                                                                                                                                                                                                                                  </t>
  </si>
  <si>
    <t xml:space="preserve">AUXILIAR DE TOPOGRAFO (HORISTA)                                                                                                                                                                                                                                                                                                                                                                                                                                                                           </t>
  </si>
  <si>
    <t xml:space="preserve">AUXILIAR DE TOPOGRAFO (MENSALISTA)                                                                                                                                                                                                                                                                                                                                                                                                                                                                        </t>
  </si>
  <si>
    <t xml:space="preserve">AUXILIAR TECNICO / ASSISTENTE DE ENGENHARIA                                                                                                                                                                                                                                                                                                                                                                                                                                                               </t>
  </si>
  <si>
    <t xml:space="preserve">AUXILIAR TECNICO / ASSISTENTE DE ENGENHARIA (MENSALISTA)                                                                                                                                                                                                                                                                                                                                                                                                                                                  </t>
  </si>
  <si>
    <t xml:space="preserve">AVENTAL DE SEGURANCA DE RASPA DE COURO 1,00 X 0,60 M                                                                                                                                                                                                                                                                                                                                                                                                                                                      </t>
  </si>
  <si>
    <t xml:space="preserve">AZULEJISTA OU LADRILHEIRO (HORISTA)                                                                                                                                                                                                                                                                                                                                                                                                                                                                       </t>
  </si>
  <si>
    <t xml:space="preserve">AZULEJISTA OU LADRILHEIRO (MENSALISTA)                                                                                                                                                                                                                                                                                                                                                                                                                                                                    </t>
  </si>
  <si>
    <t xml:space="preserve">BACIA SANITARIA (VASO) COM CAIXA ACOPLADA, SIFAO APARENTE, DE LOUCA BRANCA (SEM ASSENTO)                                                                                                                                                                                                                                                                                                                                                                                                                  </t>
  </si>
  <si>
    <t xml:space="preserve">BACIA SANITARIA (VASO) COM CAIXA ACOPLADA, SIFAO OCULTO / CARENADO, DE LOUCA BRANCA (SEM ASSENTO ) - PADRAO ALTO                                                                                                                                                                                                                                                                                                                                                                                          </t>
  </si>
  <si>
    <t xml:space="preserve">BACIA SANITARIA (VASO) CONVENCIONAL PARA PCD, SEM FURO FRONTAL, DE LOUCA BRANCA (SEM ASSENTO)                                                                                                                                                                                                                                                                                                                                                                                                             </t>
  </si>
  <si>
    <t xml:space="preserve">BACIA SANITARIA (VASO) CONVENCIONAL PARA USO ESPECIFICO (HOSPITAIS, CLINICAS), COM FURO FRONTAL, DE LOUCA BRANCA, SEM ASSENTO                                                                                                                                                                                                                                                                                                                                                                             </t>
  </si>
  <si>
    <t xml:space="preserve">BACIA SANITARIA (VASO) CONVENCIONAL, DE LOUCA BRANCA, SIFAO APARENTE, SAIDA VERTICAL (SEM ASSENTO)                                                                                                                                                                                                                                                                                                                                                                                                        </t>
  </si>
  <si>
    <t xml:space="preserve">BACIA SANITARIA (VASO) CONVENCIONAL, DE LOUCA COLORIDA, SIFAO APARENTE, SAIDA VERTICAL (SEM ASSENTO)                                                                                                                                                                                                                                                                                                                                                                                                      </t>
  </si>
  <si>
    <t xml:space="preserve">BACIA SANITARIA (VASO) INFANTIL, SIFONADO, DE LOUCA BRANCA, (SEM ASSENTO)                                                                                                                                                                                                                                                                                                                                                                                                                                 </t>
  </si>
  <si>
    <t xml:space="preserve">BALDE PLASTICO CAPACIDADE *10* L                                                                                                                                                                                                                                                                                                                                                                                                                                                                          </t>
  </si>
  <si>
    <t xml:space="preserve">BALDE VERMELHO PARA SINALIZACAO DE VIAS                                                                                                                                                                                                                                                                                                                                                                                                                                                                   </t>
  </si>
  <si>
    <t xml:space="preserve">BANCADA DE MARMORE SINTETICO COM UMA CUBA, 120 X *60* CM                                                                                                                                                                                                                                                                                                                                                                                                                                                  </t>
  </si>
  <si>
    <t xml:space="preserve">BANCADA DE MARMORE SINTETICO COM UMA CUBA, 150 X *60* CM                                                                                                                                                                                                                                                                                                                                                                                                                                                  </t>
  </si>
  <si>
    <t xml:space="preserve">BANCADA DE MARMORE SINTETICO COM UMA CUBA, 200 X *60* CM                                                                                                                                                                                                                                                                                                                                                                                                                                                  </t>
  </si>
  <si>
    <t xml:space="preserve">BANCADA/ BANCA EM GRANITO, POLIDO, TIPO ANDORINHA/ QUARTZ/ CASTELO/ CORUMBA OU OUTROS EQUIVALENTES DA REGIAO, COM CUBA INOX, FORMATO *120 X 60* CM, E=  *2* CM                                                                                                                                                                                                                                                                                                                                            </t>
  </si>
  <si>
    <t xml:space="preserve">BANCADA/BANCA/PIA DE ACO INOXIDAVEL (AISI 430) COM 1 CUBA CENTRAL, COM VALVULA, ESCORREDOR DUPLO, DE *0,55 X 1,20* M                                                                                                                                                                                                                                                                                                                                                                                      </t>
  </si>
  <si>
    <t xml:space="preserve">BANCADA/BANCA/PIA DE ACO INOXIDAVEL (AISI 430) COM 1 CUBA CENTRAL, COM VALVULA, ESCORREDOR DUPLO, DE *0,55 X 1,40* M                                                                                                                                                                                                                                                                                                                                                                                      </t>
  </si>
  <si>
    <t xml:space="preserve">BANCADA/BANCA/PIA DE ACO INOXIDAVEL (AISI 430) COM 1 CUBA CENTRAL, COM VALVULA, ESCORREDOR DUPLO, DE *0,55 X 1,80* M                                                                                                                                                                                                                                                                                                                                                                                      </t>
  </si>
  <si>
    <t xml:space="preserve">BANCADA/BANCA/PIA DE ACO INOXIDAVEL (AISI 430) COM 1 CUBA CENTRAL, COM VALVULA, LISA (SEM ESCORREDOR), DE *0,55 X 1,20* M                                                                                                                                                                                                                                                                                                                                                                                 </t>
  </si>
  <si>
    <t xml:space="preserve">BANCADA/BANCA/PIA DE ACO INOXIDAVEL (AISI 430) COM 1 CUBA CENTRAL, SEM VALVULA, ESCORREDOR DUPLO, DE *0,55 X 1,60* M                                                                                                                                                                                                                                                                                                                                                                                      </t>
  </si>
  <si>
    <t xml:space="preserve">BANCADA/BANCA/PIA DE ACO INOXIDAVEL (AISI 430) COM 2 CUBAS, COM VALVULAS, ESCORREDOR DUPLO, DE *0,55 X 2,00* M                                                                                                                                                                                                                                                                                                                                                                                            </t>
  </si>
  <si>
    <t xml:space="preserve">BANCADA/TAMPO ACO INOX (AISI 304), LARGURA 60 CM, COM RODABANCA (NAO INCLUI PES DE APOIO)                                                                                                                                                                                                                                                                                                                                                                                                                 </t>
  </si>
  <si>
    <t xml:space="preserve">BANCADA/TAMPO ACO INOX (AISI 304), LARGURA 70 CM, COM RODABANCA (NAO INCLUI PES DE APOIO)                                                                                                                                                                                                                                                                                                                                                                                                                 </t>
  </si>
  <si>
    <t xml:space="preserve">BANCADA/TAMPO LISO (SEM CUBA) EM MARMORE SINTETICO                                                                                                                                                                                                                                                                                                                                                                                                                                                        </t>
  </si>
  <si>
    <t xml:space="preserve">BANCO ARTICULADO PARA BANHO, EM ACO INOX POLIDO, 70* CM X 45* CM                                                                                                                                                                                                                                                                                                                                                                                                                                          </t>
  </si>
  <si>
    <t xml:space="preserve">BANCO COM ENCOSTO, 1,60M* DE COMPRIMENTO, EM TUBO DE ACO CARBONO E PINTURA NO PROCESSO ELETROSTATICO - PARA ACADEMIA AO AR LIVRE / ACADEMIA DA TERCEIRA IDADE - ATI                                                                                                                                                                                                                                                                                                                                       </t>
  </si>
  <si>
    <t xml:space="preserve">BANDEJA DE PINTURA PARA ROLO 23 CM                                                                                                                                                                                                                                                                                                                                                                                                                                                                        </t>
  </si>
  <si>
    <t xml:space="preserve">BARRA ANTIPANICO DUPLA, CEGA EM LADO OPOSTO, COR CINZA                                                                                                                                                                                                                                                                                                                                                                                                                                                    </t>
  </si>
  <si>
    <t xml:space="preserve">BARRA ANTIPANICO DUPLA, PARA PORTA DE VIDRO, COR CINZA                                                                                                                                                                                                                                                                                                                                                                                                                                                    </t>
  </si>
  <si>
    <t xml:space="preserve">BARRA ANTIPANICO SIMPLES, CEGA EM LADO OPOSTO, COR CINZA                                                                                                                                                                                                                                                                                                                                                                                                                                                  </t>
  </si>
  <si>
    <t xml:space="preserve">BARRA ANTIPANICO SIMPLES, COM FECHADURA LADO OPOSTO, COR CINZA                                                                                                                                                                                                                                                                                                                                                                                                                                            </t>
  </si>
  <si>
    <t xml:space="preserve">BARRA ANTIPANICO SIMPLES, PARA PORTA DE VIDRO, COR CINZA                                                                                                                                                                                                                                                                                                                                                                                                                                                  </t>
  </si>
  <si>
    <t xml:space="preserve">BARRA DE APOIO EM "L", EM ACO INOX POLIDO 70 X 70 CM, DIAMETRO MINIMO 3 CM                                                                                                                                                                                                                                                                                                                                                                                                                                </t>
  </si>
  <si>
    <t xml:space="preserve">BARRA DE APOIO EM "L", EM ACO INOX POLIDO 80 X 80 CM, DIAMETRO MINIMO 3 CM                                                                                                                                                                                                                                                                                                                                                                                                                                </t>
  </si>
  <si>
    <t xml:space="preserve">BARRA DE APOIO LATERAL ARTICULADA, COM TRAVA, EM ACO INOX POLIDO, 70 CM, DIAMETRO MINIMO 3 CM                                                                                                                                                                                                                                                                                                                                                                                                             </t>
  </si>
  <si>
    <t xml:space="preserve">BARRA DE APOIO RETA, EM ACO INOX POLIDO, COMPRIMENTO 60CM, DIAMETRO MINIMO 3 CM                                                                                                                                                                                                                                                                                                                                                                                                                           </t>
  </si>
  <si>
    <t xml:space="preserve">BARRA DE APOIO RETA, EM ACO INOX POLIDO, COMPRIMENTO 70CM, DIAMETRO MINIMO 3 CM                                                                                                                                                                                                                                                                                                                                                                                                                           </t>
  </si>
  <si>
    <t xml:space="preserve">BARRA DE APOIO RETA, EM ACO INOX POLIDO, COMPRIMENTO 80CM, DIAMETRO MINIMO 3 CM                                                                                                                                                                                                                                                                                                                                                                                                                           </t>
  </si>
  <si>
    <t xml:space="preserve">BARRA DE APOIO RETA, EM ACO INOX POLIDO, COMPRIMENTO 90 CM, DIAMETRO MINIMO 3 CM                                                                                                                                                                                                                                                                                                                                                                                                                          </t>
  </si>
  <si>
    <t xml:space="preserve">BARRA DE APOIO RETA, EM ALUMINIO, COMPRIMENTO 60CM, DIAMETRO MINIMO 3 CM                                                                                                                                                                                                                                                                                                                                                                                                                                  </t>
  </si>
  <si>
    <t xml:space="preserve">BARRA DE APOIO RETA, EM ALUMINIO, COMPRIMENTO 70CM, DIAMETRO MINIMO 3 CM                                                                                                                                                                                                                                                                                                                                                                                                                                  </t>
  </si>
  <si>
    <t xml:space="preserve">BARRA DE APOIO RETA, EM ALUMINIO, COMPRIMENTO 80 CM, DIAMETRO MINIMO 3 CM                                                                                                                                                                                                                                                                                                                                                                                                                                 </t>
  </si>
  <si>
    <t xml:space="preserve">BARRA DE APOIO RETA, EM ALUMINIO, COMPRIMENTO 90 CM, DIAMETRO MINIMO 3 CM                                                                                                                                                                                                                                                                                                                                                                                                                                 </t>
  </si>
  <si>
    <t xml:space="preserve">BASE DE MISTURADOR MONOCOMANDO PARA CHUVEIRO, DE PAREDE (NAO INCLUI ACABAMENTOS)                                                                                                                                                                                                                                                                                                                                                                                                                          </t>
  </si>
  <si>
    <t xml:space="preserve">BASE PARA MASTRO DE PARA-RAIOS DIAMETRO NOMINAL 1 1/2"                                                                                                                                                                                                                                                                                                                                                                                                                                                    </t>
  </si>
  <si>
    <t xml:space="preserve">BASE PARA MASTRO DE PARA-RAIOS DIAMETRO NOMINAL 2"                                                                                                                                                                                                                                                                                                                                                                                                                                                        </t>
  </si>
  <si>
    <t xml:space="preserve">BASE PARA RELE COM SUPORTE METALICO                                                                                                                                                                                                                                                                                                                                                                                                                                                                       </t>
  </si>
  <si>
    <t xml:space="preserve">BASTIDOR PARA BLOCO M10                                                                                                                                                                                                                                                                                                                                                                                                                                                                                   </t>
  </si>
  <si>
    <t xml:space="preserve">BATE-ESTACAS POR GRAVIDADE, POTENCIA160 HP, PESO DO MARTELO ATE 3 TONELADAS                                                                                                                                                                                                                                                                                                                                                                                                                               </t>
  </si>
  <si>
    <t xml:space="preserve">BATENTE / PORTAL / ADUELA / MARCO EM MADEIRA MACICA COM REBAIXO, E = *3* CM, L = *14* CM, PARA PORTAS DE  GIRO DE *60 CM A 120* CM  X *210* CM, CEDRINHO / ANGELIM COMERCIAL / TAURI / CURUPIXA / PEROBA / CUMARU OU EQUIVALENTE DA REGIAO (NAO INCLUI ALIZARES)                                                                                                                                                                                                                                          </t>
  </si>
  <si>
    <t xml:space="preserve">BATENTE / PORTAL / ADUELA / MARCO EM MADEIRA MACICA COM REBAIXO, E = *3* CM, L = *14* CM, PARA PORTAS DE  GIRO DE *60 CM A 120* CM  X *210* CM, PINUS / EUCALIPTO / VIROLA OU EQUIVALENTE DA REGIAO (NAO INCLUI ALIZARES)                                                                                                                                                                                                                                                                                 </t>
  </si>
  <si>
    <t xml:space="preserve">BATENTE / PORTAL / ADUELA / MARCO EM MADEIRA MACICA COM REBAIXO, E = *3* CM, L = *16* CM, PARA PORTAS DE  GIRO DE *60 CM A 120* CM  X *210* CM, CEDRINHO / ANGELIM COMERCIAL / TAURI / CURUPIXA / PEROBA / CUMARU OU EQUIVALENTE DA REGIAO (NAO INCLUI ALIZARES)                                                                                                                                                                                                                                          </t>
  </si>
  <si>
    <t xml:space="preserve">BATENTE / PORTAL / ADUELA / MARCO EM MADEIRA MACICA COM REBAIXO, E = *3* CM, L = *16* CM, PARA PORTAS DE  GIRO DE *60 CM A 120* CM  X *210* CM, PINUS / EUCALIPTO / VIROLA OU EQUIVALENTE DA REGIAO (NAO INCLUI ALIZARES)                                                                                                                                                                                                                                                                                 </t>
  </si>
  <si>
    <t xml:space="preserve">BATENTE/PORTAL/ADUELA/MARCO, EM MDF/PVC WOOD/POLIESTIRENO OU MADEIRA LAMINADA, L = *9,0* CM COM GUARNICAO REGULAVEL 2 FACES = *35* MM, PRIMER                                                                                                                                                                                                                                                                                                                                                             </t>
  </si>
  <si>
    <t xml:space="preserve">BENTONITA, ARGILA CONSTITUIDA POR  MONTMORILONITA                                                                                                                                                                                                                                                                                                                                                                                                                                                         </t>
  </si>
  <si>
    <t xml:space="preserve">BETONEIRA CAPACIDADE NOMINAL 400 L, CAPACIDADE DE MISTURA  280 L, MOTOR ELETRICO TRIFASICO 220/380 V POTENCIA 2 CV, SEM CARREGADOR                                                                                                                                                                                                                                                                                                                                                                        </t>
  </si>
  <si>
    <t xml:space="preserve">BETONEIRA CAPACIDADE NOMINAL 400 L, CAPACIDADE DE MISTURA 310 L, MOTOR A DIESEL POTENCIA 5 CV, SEM CARREGADOR                                                                                                                                                                                                                                                                                                                                                                                             </t>
  </si>
  <si>
    <t xml:space="preserve">BETONEIRA CAPACIDADE NOMINAL 400 L, CAPACIDADE DE MISTURA 310 L, MOTOR A GASOLINA POTENCIA 5,5 CV, SEM CARREGADOR                                                                                                                                                                                                                                                                                                                                                                                         </t>
  </si>
  <si>
    <t xml:space="preserve">BETONEIRA CAPACIDADE NOMINAL 600 L, CAPACIDADE DE MISTURA 440 L, MOTOR A GASOLINA POTENCIA 10 HP, COM  CARREGADOR                                                                                                                                                                                                                                                                                                                                                                                         </t>
  </si>
  <si>
    <t xml:space="preserve">BETONEIRA, CAPACIDADE NOMINAL 400 L, CAPACIDADE DE MISTURA 310L, MOTOR ELETRICO TRIFASICO 220/380V POTENCIA 2 CV, SEM CARREGADOR                                                                                                                                                                                                                                                                                                                                                                          </t>
  </si>
  <si>
    <t xml:space="preserve">BETONEIRA, CAPACIDADE NOMINAL 600 L, CAPACIDADE DE MISTURA  360L, MOTOR ELETRICO TRIFASICO 220/380V, POTENCIA 4CV, EXCLUSO CARREGADOR                                                                                                                                                                                                                                                                                                                                                                     </t>
  </si>
  <si>
    <t xml:space="preserve">BETONEIRA, CAPACIDADE NOMINAL 600 L, CAPACIDADE DE MISTURA 440 L, MOTOR A DIESEL POTENCIA 10 CV, COM CARREGADOR                                                                                                                                                                                                                                                                                                                                                                                           </t>
  </si>
  <si>
    <t xml:space="preserve">BLASTER, DINAMITADOR OU CABO DE FOGO                                                                                                                                                                                                                                                                                                                                                                                                                                                                      </t>
  </si>
  <si>
    <t xml:space="preserve">BLASTER, DINAMITADOR OU CABO DE FOGO (MENSALISTA)                                                                                                                                                                                                                                                                                                                                                                                                                                                         </t>
  </si>
  <si>
    <t xml:space="preserve">BLOCO / TIJOLO DE VIDRO INCOLOR, CANELADO / ONDULADO, *19 X 19 X 8* CM (A X L X E)                                                                                                                                                                                                                                                                                                                                                                                                                        </t>
  </si>
  <si>
    <t xml:space="preserve">BLOCO / TIJOLO DE VIDRO INCOLOR, XADREZ, *20 X 20 X 10* CM (A X L X E)                                                                                                                                                                                                                                                                                                                                                                                                                                    </t>
  </si>
  <si>
    <t xml:space="preserve">BLOCO CERAMICO / TIJOLO VAZADO PARA ALVENARIA DE VEDACAO, FUROS NA HORIZONTAL, 11,5 X 19 X 19 CM (NBR 15270)                                                                                                                                                                                                                                                                                                                                                                                              </t>
  </si>
  <si>
    <t xml:space="preserve">BLOCO CERAMICO / TIJOLO VAZADO PARA ALVENARIA DE VEDACAO, FUROS NA VERTICAL, 14 X 19 X 39 CM (NBR 15270)                                                                                                                                                                                                                                                                                                                                                                                                  </t>
  </si>
  <si>
    <t xml:space="preserve">BLOCO CERAMICO / TIJOLO VAZADO PARA ALVENARIA DE VEDACAO, FUROS NA VERTICAL, 19 X 19 X 39 CM (NBR 15270)                                                                                                                                                                                                                                                                                                                                                                                                  </t>
  </si>
  <si>
    <t xml:space="preserve">BLOCO CERAMICO / TIJOLO VAZADO PARA ALVENARIA DE VEDACAO, FUROS NA VERTICAL,, 9 X 19 X 39 CM (NBR 15270)                                                                                                                                                                                                                                                                                                                                                                                                  </t>
  </si>
  <si>
    <t xml:space="preserve">BLOCO CERAMICO / TIJOLO VAZADO PARA ALVENARIA DE VEDACAO, 4 FUROS NA HORIZONTAL, DE 9 X 9 X 19 CM (L X A X C)                                                                                                                                                                                                                                                                                                                                                                                             </t>
  </si>
  <si>
    <t xml:space="preserve">BLOCO CERAMICO / TIJOLO VAZADO PARA ALVENARIA DE VEDACAO, 6 FUROS NA HORIZONTAL, 9 X 14 X 19 CM (L X A X C)                                                                                                                                                                                                                                                                                                                                                                                               </t>
  </si>
  <si>
    <t xml:space="preserve">BLOCO CERAMICO / TIJOLO VAZADO PARA ALVENARIA DE VEDACAO, 8 FUROS NA HORIZONTAL, DE 9 X 19 X 19 CM (L XA X C)                                                                                                                                                                                                                                                                                                                                                                                             </t>
  </si>
  <si>
    <t xml:space="preserve">BLOCO CERAMICO / TIJOLO VAZADO PARA ALVENARIA DE VEDACAO, 8 FUROS NA HORIZONTAL, 9 X 19 X 29 CM (L X A X C)                                                                                                                                                                                                                                                                                                                                                                                               </t>
  </si>
  <si>
    <t xml:space="preserve">BLOCO DE CONCRETO ESTRUTURAL 14 X 19 X 29 CM, FBK 10 MPA (NBR 6136)                                                                                                                                                                                                                                                                                                                                                                                                                                       </t>
  </si>
  <si>
    <t xml:space="preserve">BLOCO DE CONCRETO ESTRUTURAL 14 X 19 X 29 CM, FBK 12 MPA (NBR 6136)                                                                                                                                                                                                                                                                                                                                                                                                                                       </t>
  </si>
  <si>
    <t xml:space="preserve">BLOCO DE CONCRETO ESTRUTURAL 14 X 19 X 29 CM, FBK 14 MPA (NBR 6136)                                                                                                                                                                                                                                                                                                                                                                                                                                       </t>
  </si>
  <si>
    <t xml:space="preserve">BLOCO DE CONCRETO ESTRUTURAL 14 X 19 X 29 CM, FBK 16 MPA (NBR 6136)                                                                                                                                                                                                                                                                                                                                                                                                                                       </t>
  </si>
  <si>
    <t xml:space="preserve">BLOCO DE CONCRETO ESTRUTURAL 14 X 19 X 29 CM, FBK 4,5 MPA (NBR 6136)                                                                                                                                                                                                                                                                                                                                                                                                                                      </t>
  </si>
  <si>
    <t xml:space="preserve">BLOCO DE CONCRETO ESTRUTURAL 14 X 19 X 29 CM, FBK 6 MPA (NBR 6136)                                                                                                                                                                                                                                                                                                                                                                                                                                        </t>
  </si>
  <si>
    <t xml:space="preserve">BLOCO DE CONCRETO ESTRUTURAL 14 X 19 X 29 CM, FBK 8 MPA (NBR 6136)                                                                                                                                                                                                                                                                                                                                                                                                                                        </t>
  </si>
  <si>
    <t xml:space="preserve">BLOCO DE CONCRETO ESTRUTURAL 14 X 19 X 34 CM, FBK 4,5 MPA (NBR 6136)                                                                                                                                                                                                                                                                                                                                                                                                                                      </t>
  </si>
  <si>
    <t xml:space="preserve">BLOCO DE CONCRETO ESTRUTURAL 14 X 19 X 39 CM, FBK 10 MPA (NBR 6136)                                                                                                                                                                                                                                                                                                                                                                                                                                       </t>
  </si>
  <si>
    <t xml:space="preserve">BLOCO DE CONCRETO ESTRUTURAL 14 X 19 X 39 CM, FBK 12 MPA (NBR 6136)                                                                                                                                                                                                                                                                                                                                                                                                                                       </t>
  </si>
  <si>
    <t xml:space="preserve">BLOCO DE CONCRETO ESTRUTURAL 14 X 19 X 39 CM, FBK 14 MPA (NBR 6136)                                                                                                                                                                                                                                                                                                                                                                                                                                       </t>
  </si>
  <si>
    <t xml:space="preserve">BLOCO DE CONCRETO ESTRUTURAL 14 X 19 X 39 CM, FBK 4,5 MPA (NBR 6136)                                                                                                                                                                                                                                                                                                                                                                                                                                      </t>
  </si>
  <si>
    <t xml:space="preserve">BLOCO DE CONCRETO ESTRUTURAL 14 X 19 X 39 CM, FBK 6 MPA (NBR 6136)                                                                                                                                                                                                                                                                                                                                                                                                                                        </t>
  </si>
  <si>
    <t xml:space="preserve">BLOCO DE CONCRETO ESTRUTURAL 14 X 19 X 39 CM, FBK 8 MPA (NBR 6136)                                                                                                                                                                                                                                                                                                                                                                                                                                        </t>
  </si>
  <si>
    <t xml:space="preserve">BLOCO DE CONCRETO ESTRUTURAL 14 X 19 X 39, FCK 16 MPA (NBR 6136)                                                                                                                                                                                                                                                                                                                                                                                                                                          </t>
  </si>
  <si>
    <t xml:space="preserve">BLOCO DE CONCRETO ESTRUTURAL 19 X 19 X 39 CM, FBK 10 MPA (NBR 6136)                                                                                                                                                                                                                                                                                                                                                                                                                                       </t>
  </si>
  <si>
    <t xml:space="preserve">BLOCO DE CONCRETO ESTRUTURAL 19 X 19 X 39 CM, FBK 12 MPA (NBR 6136)                                                                                                                                                                                                                                                                                                                                                                                                                                       </t>
  </si>
  <si>
    <t xml:space="preserve">BLOCO DE CONCRETO ESTRUTURAL 19 X 19 X 39 CM, FBK 14 MPA (NBR 6136)                                                                                                                                                                                                                                                                                                                                                                                                                                       </t>
  </si>
  <si>
    <t xml:space="preserve">BLOCO DE CONCRETO ESTRUTURAL 19 X 19 X 39 CM, FBK 16 MPA (NBR 6136)                                                                                                                                                                                                                                                                                                                                                                                                                                       </t>
  </si>
  <si>
    <t xml:space="preserve">BLOCO DE CONCRETO ESTRUTURAL 19 X 19 X 39 CM, FBK 4,5 MPA (NBR 6136)                                                                                                                                                                                                                                                                                                                                                                                                                                      </t>
  </si>
  <si>
    <t xml:space="preserve">BLOCO DE CONCRETO ESTRUTURAL 19 X 19 X 39 CM, FBK 8 MPA (NBR 6136)                                                                                                                                                                                                                                                                                                                                                                                                                                        </t>
  </si>
  <si>
    <t xml:space="preserve">BLOCO DE CONCRETO ESTRUTURAL 9 X 19 X 39 CM, FBK 4,5 MPA (NBR 6136)                                                                                                                                                                                                                                                                                                                                                                                                                                       </t>
  </si>
  <si>
    <t xml:space="preserve">BLOCO DE ENGATE RAPIDO PARA BASTIDOR TIPO M10                                                                                                                                                                                                                                                                                                                                                                                                                                                             </t>
  </si>
  <si>
    <t xml:space="preserve">BLOCO DE ESPUMA MULTIUSO *23 X 13 X 8* CM                                                                                                                                                                                                                                                                                                                                                                                                                                                                 </t>
  </si>
  <si>
    <t xml:space="preserve">BLOCO DE GESSO COMPACTO / MACICO, BRANCO, E = 10 CM, DIMENSOES *67 X 50* CM                                                                                                                                                                                                                                                                                                                                                                                                                               </t>
  </si>
  <si>
    <t xml:space="preserve">BLOCO DE GESSO VAZADO, BRANCO, E = *7* CM, DIMENSOES *67 X 50* CM                                                                                                                                                                                                                                                                                                                                                                                                                                         </t>
  </si>
  <si>
    <t xml:space="preserve">BLOCO DE POLIETILENO ALTA DENSIDADE, *27* X *30* X *100* CM, ACOMPANHADOS PLACAS  TERMINAIS  E LONGARINAS, PARA FUNDO DE FILTRO                                                                                                                                                                                                                                                                                                                                                                           </t>
  </si>
  <si>
    <t xml:space="preserve">BLOCO DE VEDACAO CONCRETO APARENTE 9 X 19 X 39 CM (CLASSE C - NBR 6136)                                                                                                                                                                                                                                                                                                                                                                                                                                   </t>
  </si>
  <si>
    <t xml:space="preserve">BLOCO DE VEDACAO CONCRETO 14 X 19 X 29 CM (CLASSE C - NBR 6136)                                                                                                                                                                                                                                                                                                                                                                                                                                           </t>
  </si>
  <si>
    <t xml:space="preserve">BLOCO DE VEDACAO DE CONCRETO APARENTE 14 X 19 X 39 CM (CLASSE C - NBR 6136)                                                                                                                                                                                                                                                                                                                                                                                                                               </t>
  </si>
  <si>
    <t xml:space="preserve">BLOCO DE VEDACAO DE CONCRETO APARENTE 19 X 19 X 39 CM  (CLASSE C - NBR 6136)                                                                                                                                                                                                                                                                                                                                                                                                                              </t>
  </si>
  <si>
    <t xml:space="preserve">BLOCO DE VEDACAO DE CONCRETO CELULAR AUTOCLAVADO 10 X 30 X 60 CM (E X A X C)                                                                                                                                                                                                                                                                                                                                                                                                                              </t>
  </si>
  <si>
    <t xml:space="preserve">BLOCO DE VEDACAO DE CONCRETO CELULAR AUTOCLAVADO 15 X 30 X 60 CM (E X A X C)                                                                                                                                                                                                                                                                                                                                                                                                                              </t>
  </si>
  <si>
    <t xml:space="preserve">BLOCO DE VEDACAO DE CONCRETO CELULAR AUTOCLAVADO 20 X 30 X 60 CM (E X A X C)                                                                                                                                                                                                                                                                                                                                                                                                                              </t>
  </si>
  <si>
    <t xml:space="preserve">BLOCO DE VEDACAO DE CONCRETO 14 X 19 X 39 CM (CLASSE C - NBR 6136)                                                                                                                                                                                                                                                                                                                                                                                                                                        </t>
  </si>
  <si>
    <t xml:space="preserve">BLOCO DE VEDACAO DE CONCRETO 19 X 19 X 39 CM (CLASSE C - NBR 6136)                                                                                                                                                                                                                                                                                                                                                                                                                                        </t>
  </si>
  <si>
    <t xml:space="preserve">BLOCO DE VEDACAO DE CONCRETO, 9 X 19 X 39 CM (CLASSE C - NBR 6136)                                                                                                                                                                                                                                                                                                                                                                                                                                        </t>
  </si>
  <si>
    <t xml:space="preserve">BLOCO DE VIDRO / ELEMENTO VAZADO, INCOLOR, VENEZIANA, *20 X 20 X 6* CM (A X L X E)                                                                                                                                                                                                                                                                                                                                                                                                                        </t>
  </si>
  <si>
    <t xml:space="preserve">BLOCO DE VIDRO / ELEMENTO VAZADO, INCOLOR, VENEZIANA, DE *20 X 10 X 8* CM (A X L X E)                                                                                                                                                                                                                                                                                                                                                                                                                     </t>
  </si>
  <si>
    <t xml:space="preserve">BLOCO ESTRUTURAL CERAMICO 14 X 19 X 29 CM, 6,0 MPA (NBR 15270)                                                                                                                                                                                                                                                                                                                                                                                                                                            </t>
  </si>
  <si>
    <t xml:space="preserve">BLOCO ESTRUTURAL CERAMICO 14 X 19 X 34 CM, 6,0 MPA (NBR 15270)                                                                                                                                                                                                                                                                                                                                                                                                                                            </t>
  </si>
  <si>
    <t xml:space="preserve">BLOCO ESTRUTURAL CERAMICO 14 X 19 X 39 CM, 6,0 MPA (NBR 15270)                                                                                                                                                                                                                                                                                                                                                                                                                                            </t>
  </si>
  <si>
    <t xml:space="preserve">BLOCO ESTRUTURAL CERAMICO 19 X 19 X 29 CM, 6,0 MPA (NBR 15270)                                                                                                                                                                                                                                                                                                                                                                                                                                            </t>
  </si>
  <si>
    <t xml:space="preserve">BLOCO ESTRUTURAL CERAMICO 19 X 19 X 39 CM, 6,0 MPA (NBR 15270)                                                                                                                                                                                                                                                                                                                                                                                                                                            </t>
  </si>
  <si>
    <t xml:space="preserve">BLOQUETE/PISO DE CONCRETO - MODELO BLOCO PISOGRAMA/CONCREGRAMA 2 FUROS, DIMENSOES APROX. DE 35 CM X 15 CM E ESPESSURA DE 7 CM (+/- 1 CM), COR NATURAL                                                                                                                                                                                                                                                                                                                                                     </t>
  </si>
  <si>
    <t xml:space="preserve">BLOQUETE/PISO DE CONCRETO - MODELO PISOGRAMA/CONCREGRAMA/PAVI-GRADE/GRAMEIRO, DIMENSOES APROXIMADAS DE 60 CM X 45 CM E ESPESSURA DE 8 CM (+/- 1 CM), COR NATURAL                                                                                                                                                                                                                                                                                                                                          </t>
  </si>
  <si>
    <t xml:space="preserve">BLOQUETE/PISO INTERTRAVADO DE CONCRETO - MODELO ONDA/16 FACES/RETANGULAR/TIJOLINHO/PAVER/HOLANDES/PARALELEPIPEDO, *22 CM X *11 CM, E = 10 CM, RESISTENCIA DE 50 MPA (NBR 9781), COR NATURAL                                                                                                                                                                                                                                                                                                               </t>
  </si>
  <si>
    <t xml:space="preserve">BLOQUETE/PISO INTERTRAVADO DE CONCRETO - MODELO ONDA/16 FACES/RETANGULAR/TIJOLINHO/PAVER/HOLANDES/PARALELEPIPEDO, *22 CM X 11* CM, E = 8 CM, RESISTENCIA DE 35 MPA (NBR 9781), COR NATURAL                                                                                                                                                                                                                                                                                                                </t>
  </si>
  <si>
    <t xml:space="preserve">BLOQUETE/PISO INTERTRAVADO DE CONCRETO - MODELO ONDA/16 FACES/RETANGULAR/TIJOLINHO/PAVER/HOLANDES/PARALELEPIPEDO, 20 CM X 10 CM, E = 10 CM, RESISTENCIA DE 35 MPA (NBR 9781), COR NATURAL                                                                                                                                                                                                                                                                                                                 </t>
  </si>
  <si>
    <t xml:space="preserve">BLOQUETE/PISO INTERTRAVADO DE CONCRETO - MODELO ONDA/16 FACES/RETANGULAR/TIJOLINHO/PAVER/HOLANDES/PARALELEPIPEDO, 20 CM X 10 CM, E = 6 CM, RESISTENCIA DE 35 MPA (NBR 9781), COLORIDO                                                                                                                                                                                                                                                                                                                     </t>
  </si>
  <si>
    <t xml:space="preserve">BLOQUETE/PISO INTERTRAVADO DE CONCRETO - MODELO ONDA/16 FACES/RETANGULAR/TIJOLINHO/PAVER/HOLANDES/PARALELEPIPEDO, 20 CM X 10 CM, E = 6 CM, RESISTENCIA DE 35 MPA (NBR 9781), COR NATURAL                                                                                                                                                                                                                                                                                                                  </t>
  </si>
  <si>
    <t xml:space="preserve">BLOQUETE/PISO INTERTRAVADO DE CONCRETO - MODELO ONDA/16 FACES/RETANGULAR/TIJOLINHO/PAVER/HOLANDES/PARALELEPIPEDO, 20 CM X 10 CM, E = 8 CM, RESISTENCIA DE 35 MPA (NBR 9781), COLORIDO                                                                                                                                                                                                                                                                                                                     </t>
  </si>
  <si>
    <t xml:space="preserve">BLOQUETE/PISO INTERTRAVADO DE CONCRETO - MODELO RAQUETE, *22 CM X 13,5* CM, E = 6 CM, RESISTENCIA DE 35 MPA (NBR 9781), COR NATURAL                                                                                                                                                                                                                                                                                                                                                                       </t>
  </si>
  <si>
    <t xml:space="preserve">BLOQUETE/PISO INTERTRAVADO DE CONCRETO - MODELO SEXTAVADO / HEXAGONAL, 25 CM X 25 CM, E = 10 CM, RESISTENCIA DE 35 MPA (NBR 9781), COR NATURAL                                                                                                                                                                                                                                                                                                                                                            </t>
  </si>
  <si>
    <t xml:space="preserve">BLOQUETE/PISO INTERTRAVADO DE CONCRETO - MODELO SEXTAVADO / HEXAGONAL, 25 CM X 25 CM, E = 6 CM, RESISTENCIA DE 35 MPA (NBR 9781), COR NATURAL                                                                                                                                                                                                                                                                                                                                                             </t>
  </si>
  <si>
    <t xml:space="preserve">BLOQUETE/PISO INTERTRAVADO DE CONCRETO - MODELO SEXTAVADO / HEXAGONAL, 25 CM X 25 CM, E = 8 CM, RESISTENCIA DE 35 MPA (NBR 9781), COR NATURAL                                                                                                                                                                                                                                                                                                                                                             </t>
  </si>
  <si>
    <t xml:space="preserve">BOLSA DE LIGACAO EM PVC FLEXIVEL PARA VASO SANITARIO 1.1/2 " (40 MM)                                                                                                                                                                                                                                                                                                                                                                                                                                      </t>
  </si>
  <si>
    <t xml:space="preserve">BOLSA DE LONA PARA FERRAMENTAS *50 X 35 X 25* CM                                                                                                                                                                                                                                                                                                                                                                                                                                                          </t>
  </si>
  <si>
    <t xml:space="preserve">BOMBA CENTRIFUGA  MOTOR ELETRICO TRIFASICO 1,48HP  DIAMETRO DE SUCCAO X ELEVACAO 1" X 1", 4 ESTAGIOS, DIAMETRO DOS ROTORES 3 X 107 MM + 1 X 100 MM, HM/Q: 10 M / 5,3 M3/H A 70 M / 1,8 M3/H                                                                                                                                                                                                                                                                                                               </t>
  </si>
  <si>
    <t xml:space="preserve">BOMBA CENTRIFUGA  MOTOR ELETRICO TRIFASICO 2,96HP, DIAMETRO DE SUCCAO X ELEVACAO 1 1/2" X 1 1/4", DIAMETRO DO ROTOR 148 MM, HM/Q: 34 M / 14,80 M3/H A 40 M / 8,60 M3/H                                                                                                                                                                                                                                                                                                                                    </t>
  </si>
  <si>
    <t xml:space="preserve">BOMBA CENTRIFUGA COM MOTOR ELETRICO MONOFASICO, POTENCIA 0,33 HP,  BOCAIS 1" X 3/4", DIAMETRO DO ROTOR 99 MM, HM/Q = 4 MCA / 8,5 M3/H A 18 MCA / 0,90 M3/H                                                                                                                                                                                                                                                                                                                                                </t>
  </si>
  <si>
    <t xml:space="preserve">BOMBA CENTRIFUGA MONOESTAGIO COM MOTOR ELETRICO MONOFASICO, POTENCIA 15 HP,  DIAMETRO DO ROTOR *173* MM, HM/Q = *30* MCA / *90* M3/H A *45* MCA / *55* M3/H                                                                                                                                                                                                                                                                                                                                               </t>
  </si>
  <si>
    <t xml:space="preserve">BOMBA CENTRIFUGA MOTOR ELETRICO MONOFASICO 0,49 HP  BOCAIS 1" X 3/4", DIAMETRO DO ROTOR 110 MM, HM/Q: 6 M / 8,3 M3/H A 20 M / 1,2 M3/H                                                                                                                                                                                                                                                                                                                                                                    </t>
  </si>
  <si>
    <t xml:space="preserve">BOMBA CENTRIFUGA MOTOR ELETRICO MONOFASICO 0,50 CV DIAMETRO DE SUCCAO X ELEVACAO 3/4" X 3/4", MONOESTAGIO, DIAMETRO DOS ROTORES 114 MM, HM/Q: 2 M / 2,99 M3/H A 24 M / 0,71 M3/H                                                                                                                                                                                                                                                                                                                          </t>
  </si>
  <si>
    <t xml:space="preserve">BOMBA CENTRIFUGA MOTOR ELETRICO MONOFASICO 0,74HP  DIAMETRO DE SUCCAO X ELEVACAO 1 1/4" X 1", DIAMETRO DO ROTOR 120 MM, HM/Q: 8 M / 7,70 M3/H A 24 M / 2,80 M3/H                                                                                                                                                                                                                                                                                                                                          </t>
  </si>
  <si>
    <t xml:space="preserve">BOMBA CENTRIFUGA MOTOR ELETRICO TRIFASICO 0,99HP  DIAMETRO DE SUCCAO X ELEVACAO 1" X 1", DIAMETRO DO ROTOR 145 MM, HM/Q: 14 M / 8,4 M3/H A 40 M / 0,60 M3/H                                                                                                                                                                                                                                                                                                                                               </t>
  </si>
  <si>
    <t xml:space="preserve">BOMBA CENTRIFUGA MOTOR ELETRICO TRIFASICO 14,8 HP, DIAMETRO DE SUCCAO X ELEVACAO 2 1/2" X 2", DIAMETRO DO ROTOR 195 MM, HM/Q: 62 M / 55,5 M3/H A 80 M / 31,50 M3/H                                                                                                                                                                                                                                                                                                                                        </t>
  </si>
  <si>
    <t xml:space="preserve">BOMBA CENTRIFUGA MOTOR ELETRICO TRIFASICO 5HP, DIAMETRO DE SUCCAO X ELEVACAO 2" X 1 1/2", DIAMETRO DO ROTOR 155 MM, HM/Q: 40 M / 20,40 M3/H A 46 M / 9,20 M3/H                                                                                                                                                                                                                                                                                                                                            </t>
  </si>
  <si>
    <t xml:space="preserve">BOMBA CENTRIFUGA MOTOR ELETRICO TRIFASICO 9,86 DIAMETRO DE SUCCAO X ELEVACAO 1" X 1", 4 ESTAGIOS, DIAMETRO DOS ROTORES 4 X 146 MM, HM/Q: 85 M / 14,9 M3/H A 140 M / 4,2 M3/H                                                                                                                                                                                                                                                                                                                              </t>
  </si>
  <si>
    <t xml:space="preserve">BOMBA CENTRIFUGA,  MOTOR ELETRICO TRIFASICO 1,48HP  DIAMETRO DE SUCCAO X ELEVACAO 1 1/2" X 1", DIAMETRO DO ROTOR 117 MM, HM/Q: 10 M / 21,9 M3/H A 24 M / 6,1 M3/H                                                                                                                                                                                                                                                                                                                                         </t>
  </si>
  <si>
    <t xml:space="preserve">BOMBA DE PROJECAO DE CONCRETO SECO, POTENCIA 10 CV, VAZAO 3 M3/H                                                                                                                                                                                                                                                                                                                                                                                                                                          </t>
  </si>
  <si>
    <t xml:space="preserve">BOMBA DE PROJECAO DE CONCRETO SECO, POTENCIA 10 CV, VAZAO 6 M3/H                                                                                                                                                                                                                                                                                                                                                                                                                                          </t>
  </si>
  <si>
    <t xml:space="preserve">BOMBA SUBMERSA PARA POCOS TUBULARES PROFUNDOS DIAMETRO DE 4 POLEGADAS, ELETRICA, MONOFASICA, POTENCIA 0,49 HP, 13 ESTAGIOS, BOCAL DE DESCARGA DIAMETRO DE UMA POLEGADA E MEIA, HM/Q = 18 M / 1,90 M3/H A 85 M / 0,60 M3/H                                                                                                                                                                                                                                                                                 </t>
  </si>
  <si>
    <t xml:space="preserve">BOMBA SUBMERSA PARA POCOS TUBULARES PROFUNDOS DIAMETRO DE 4 POLEGADAS, ELETRICA, TRIFASICA, POTENCIA 1,97 HP, 20 ESTAGIOS, BOCAL DE DESCARGA DIAMETRO DE UMA POLEGADA E MEIA, HM/Q = 18 M / 5,40 M3/H A 164 M / 0,80 M3/H                                                                                                                                                                                                                                                                                 </t>
  </si>
  <si>
    <t xml:space="preserve">BOMBA SUBMERSA PARA POCOS TUBULARES PROFUNDOS DIAMETRO DE 4 POLEGADAS, ELETRICA, TRIFASICA, POTENCIA 5,42 HP, 15 ESTAGIOS, BOCAL DE DESCARGA DIAMETRO DE 2 POLEGADAS, HM/Q = 18 M / 18,10 M3/H A 121 M / 2,90 M3/H                                                                                                                                                                                                                                                                                        </t>
  </si>
  <si>
    <t xml:space="preserve">BOMBA SUBMERSA PARA POCOS TUBULARES PROFUNDOS DIAMETRO DE 4 POLEGADAS, ELETRICA, TRIFASICA, POTENCIA 5,42 HP, 29 ESTAGIOS, BOCAL DE DESCARGA DE UMA POLEGADA E MEIA, HM/Q = 18 M / 8,10 M3/H A 201 M / 3,2 M3/H                                                                                                                                                                                                                                                                                           </t>
  </si>
  <si>
    <t xml:space="preserve">BOMBA SUBMERSA PARA POCOS TUBULARES PROFUNDOS DIAMETRO DE 6 POLEGADAS, ELETRICA, TRIFASICA, POTENCIA 27,12 HP, 7 ESTAGIOS, BOCAL DE DESCARGA DIAMETRO DE 4 POLEGADAS, HM/Q = 13,9 M / 90 M3/H A 44,0 M / 25,0 M3/H                                                                                                                                                                                                                                                                                        </t>
  </si>
  <si>
    <t xml:space="preserve">BOMBA SUBMERSA PARA POCOS TUBULARES PROFUNDOS DIAMETRO DE 6 POLEGADAS, ELETRICA, TRIFASICA, POTENCIA 3,45 HP, 5 ESTAGIOS, BOCAL DE DESCARGA DIAMETRO DE 2 POLEGADAS, HM/Q = 68,5 M / 6,12 M3/H A 39,5 M / 14,04 M3/H                                                                                                                                                                                                                                                                                      </t>
  </si>
  <si>
    <t xml:space="preserve">BOMBA SUBMERSA PARA POCOS TUBULARES PROFUNDOS DIAMETRO DE 6 POLEGADAS, ELETRICA, TRIFASICA, POTENCIA 32 HP, 9 ESTAGIOS, BOCAL DE DESCARGA DIAMETRO DE 4 POLEGADAS, HM/Q = 114,0 M / 13,9 M3/H A 57,0 M / 25,0 M3/H                                                                                                                                                                                                                                                                                        </t>
  </si>
  <si>
    <t xml:space="preserve">BOMBA SUBMERSIVEL,  ELETRICA, TRIFASICA, POTENCIA 6 HP, DIAMETRO DO ROTOR 127 MM, BOCAL DE SAIDA DIAMETRO DE 3 POLEGADAS, HM/Q = 7 M / 66,90 M3/H A 26 M / 2,88 M3/H                                                                                                                                                                                                                                                                                                                                      </t>
  </si>
  <si>
    <t xml:space="preserve">BOMBA SUBMERSIVEL, ELETRICA, TRIFASICA, POTENCIA 0,98 HP, DIAMETRO DO ROTOR 142 MM SEMIABERTO, BOCAL DE SAIDA DIAMETRO DE 2 POLEGADAS, HM/Q = 2 M / 32 M3/H A 8 M / 16 M3/H                                                                                                                                                                                                                                                                                                                               </t>
  </si>
  <si>
    <t xml:space="preserve">BOMBA SUBMERSIVEL, ELETRICA, TRIFASICA, POTENCIA 0,99 HP, DIAMETRO ROTOR 98 MM SEMIABERTO, BOCAL DE SAIDA DIAMETRO 2 POLEGADAS, HM/Q = 2 M / 28,90 M3/H A 14 M / 7 M3/H                                                                                                                                                                                                                                                                                                                                   </t>
  </si>
  <si>
    <t xml:space="preserve">BOMBA SUBMERSIVEL, ELETRICA, TRIFASICA, POTENCIA 1,97 HP, DIAMETRO DO ROTOR 144 MM SEMIABERTO, BOCAL DE SAIDA DIAMETRO DE 2 POLEGADAS, HM/Q = 2 M / 26,8 M3/H A 28 M / 4,6 M3/H                                                                                                                                                                                                                                                                                                                           </t>
  </si>
  <si>
    <t xml:space="preserve">BOMBA SUBMERSIVEL, ELETRICA, TRIFASICA, POTENCIA 13 HP, DIAMETRO DO ROTOR 170 MM, BOCAL DE SAIDA DIAMETRO DE 3 POLEGADAS, HM/Q = 11 M / 68,40 M3/H A 72 M / 3,6 M3/H                                                                                                                                                                                                                                                                                                                                      </t>
  </si>
  <si>
    <t xml:space="preserve">BOMBA SUBMERSIVEL, ELETRICA, TRIFASICA, POTENCIA 2,96 HP, DIAMETRO DO ROTOR 144 MM SEMIABERTO, BOCAL DE SAIDA DIAMETRO DE DUAS POLEGADAS, HM/Q = 2 M / 38,8 M3/H A 28 M / 5 M3/H                                                                                                                                                                                                                                                                                                                          </t>
  </si>
  <si>
    <t xml:space="preserve">BOMBA SUBMERSIVEL, ELETRICA, TRIFASICA, POTENCIA 3,75 HP, DIAMETRO DO ROTOR 90 MM SEMIABERTO, BOCAL DE SAIDA DIAMETRO DE 2 POLEGADAS, HM/Q = 5 M / 61,2 M3/H A 25,5 M / 3,6 M3/H                                                                                                                                                                                                                                                                                                                          </t>
  </si>
  <si>
    <t xml:space="preserve">BOMBA TRIPLEX COM MOTOR A DIESEL, NACIONAL, DIAMETRO DE SUCCAO DE 2  1/2''                                                                                                                                                                                                                                                                                                                                                                                                                                </t>
  </si>
  <si>
    <t xml:space="preserve">BOMBA TRIPLEX, PARA INJECAO DE CALDA DE CIMENTO, VAZAO MAXIMA DE *100* LITROS/MINUTO, PRESSAO MAXIMA DE *70* BAR, POTENCIA DE 15 CV                                                                                                                                                                                                                                                                                                                                                                       </t>
  </si>
  <si>
    <t xml:space="preserve">BORBOLETA PARA JANELA TIPO GUILHOTINA, EM ZAMAC CROMADO                                                                                                                                                                                                                                                                                                                                                                                                                                                   </t>
  </si>
  <si>
    <t xml:space="preserve">BOTA DE PVC PRETA, CANO MEDIO, SEM FORRO                                                                                                                                                                                                                                                                                                                                                                                                                                                                  </t>
  </si>
  <si>
    <t xml:space="preserve">BOTA DE SEGURANCA COM BIQUEIRA DE ACO E COLARINHO ACOLCHOADO                                                                                                                                                                                                                                                                                                                                                                                                                                              </t>
  </si>
  <si>
    <t xml:space="preserve">BRACO / CANO PARA CHUVEIRO ELETRICO, EM ALUMINIO, 30 CM X 1/2 "                                                                                                                                                                                                                                                                                                                                                                                                                                           </t>
  </si>
  <si>
    <t xml:space="preserve">BRACO OU HASTE COM CANOPLA PLASTICA, 1/2 ", PARA CHUVEIRO SIMPLES                                                                                                                                                                                                                                                                                                                                                                                                                                         </t>
  </si>
  <si>
    <t xml:space="preserve">BRACO OU HASTE RETA COM CANOPLA PLASTICA, 1/2 ", PARA CHUVEIRO ELETRICO                                                                                                                                                                                                                                                                                                                                                                                                                                   </t>
  </si>
  <si>
    <t xml:space="preserve">BRACO P/ LUMINARIA PUBLICA 1 X 1,50M ROMAGNOLE OU EQUIV                                                                                                                                                                                                                                                                                                                                                                                                                                                   </t>
  </si>
  <si>
    <t xml:space="preserve">BUCHA DE NYLON SEM ABA S10                                                                                                                                                                                                                                                                                                                                                                                                                                                                                </t>
  </si>
  <si>
    <t xml:space="preserve">BUCHA DE NYLON SEM ABA S10, COM PARAFUSO DE 6,10 X 65 MM EM ACO ZINCADO COM ROSCA SOBERBA, CABECA CHATA E FENDA PHILLIPS                                                                                                                                                                                                                                                                                                                                                                                  </t>
  </si>
  <si>
    <t xml:space="preserve">BUCHA DE NYLON SEM ABA S12, COM PARAFUSO DE 5/16" X 80 MM EM ACO ZINCADO COM ROSCA SOBERBA E CABECA SEXTAVADA                                                                                                                                                                                                                                                                                                                                                                                             </t>
  </si>
  <si>
    <t xml:space="preserve">BUCHA DE NYLON SEM ABA S4                                                                                                                                                                                                                                                                                                                                                                                                                                                                                 </t>
  </si>
  <si>
    <t xml:space="preserve">BUCHA DE NYLON SEM ABA S5                                                                                                                                                                                                                                                                                                                                                                                                                                                                                 </t>
  </si>
  <si>
    <t xml:space="preserve">BUCHA DE NYLON SEM ABA S6                                                                                                                                                                                                                                                                                                                                                                                                                                                                                 </t>
  </si>
  <si>
    <t xml:space="preserve">BUCHA DE NYLON SEM ABA S6, COM PARAFUSO DE 4,20 X 40 MM EM ACO ZINCADO COM ROSCA SOBERBA, CABECA CHATA E FENDA PHILLIPS                                                                                                                                                                                                                                                                                                                                                                                   </t>
  </si>
  <si>
    <t xml:space="preserve">BUCHA DE NYLON SEM ABA S8                                                                                                                                                                                                                                                                                                                                                                                                                                                                                 </t>
  </si>
  <si>
    <t xml:space="preserve">BUCHA DE NYLON SEM ABA S8, COM PARAFUSO DE 4,80 X 50 MM EM ACO ZINCADO COM ROSCA SOBERBA, CABECA CHATA E FENDA PHILLIPS                                                                                                                                                                                                                                                                                                                                                                                   </t>
  </si>
  <si>
    <t xml:space="preserve">BUCHA DE NYLON, DIAMETRO DO FURO 8 MM, COMPRIMENTO 40 MM, COM PARAFUSO DE ROSCA SOBERBA, CABECA CHATA, FENDA SIMPLES, 4,8 X 50 MM                                                                                                                                                                                                                                                                                                                                                                         </t>
  </si>
  <si>
    <t xml:space="preserve">BUCHA DE REDUCAO DE COBRE (REF 600-2) SEM ANEL DE SOLDA, PONTA X BOLSA, 22 X 15 MM                                                                                                                                                                                                                                                                                                                                                                                                                        </t>
  </si>
  <si>
    <t xml:space="preserve">BUCHA DE REDUCAO DE COBRE (REF 600-2) SEM ANEL DE SOLDA, PONTA X BOLSA, 28 X 22 MM                                                                                                                                                                                                                                                                                                                                                                                                                        </t>
  </si>
  <si>
    <t xml:space="preserve">BUCHA DE REDUCAO DE COBRE (REF 600-2) SEM ANEL DE SOLDA, PONTA X BOLSA, 35 X 28 MM                                                                                                                                                                                                                                                                                                                                                                                                                        </t>
  </si>
  <si>
    <t xml:space="preserve">BUCHA DE REDUCAO DE COBRE (REF 600-2) SEM ANEL DE SOLDA, PONTA X BOLSA, 42 X 35 MM                                                                                                                                                                                                                                                                                                                                                                                                                        </t>
  </si>
  <si>
    <t xml:space="preserve">BUCHA DE REDUCAO DE COBRE (REF 600-2) SEM ANEL DE SOLDA, PONTA X BOLSA, 54 X 42 MM                                                                                                                                                                                                                                                                                                                                                                                                                        </t>
  </si>
  <si>
    <t xml:space="preserve">BUCHA DE REDUCAO DE COBRE (REF 600-2) SEM ANEL DE SOLDA, PONTA X BOLSA, 66 X 54 MM                                                                                                                                                                                                                                                                                                                                                                                                                        </t>
  </si>
  <si>
    <t xml:space="preserve">BUCHA DE REDUCAO DE FERRO GALVANIZADO, COM ROSCA BSP, DE 1 1/2" X 1 1/4"                                                                                                                                                                                                                                                                                                                                                                                                                                  </t>
  </si>
  <si>
    <t xml:space="preserve">BUCHA DE REDUCAO DE FERRO GALVANIZADO, COM ROSCA BSP, DE 1 1/2" X 1/2"                                                                                                                                                                                                                                                                                                                                                                                                                                    </t>
  </si>
  <si>
    <t xml:space="preserve">BUCHA DE REDUCAO DE FERRO GALVANIZADO, COM ROSCA BSP, DE 1 1/2" X 1"                                                                                                                                                                                                                                                                                                                                                                                                                                      </t>
  </si>
  <si>
    <t xml:space="preserve">BUCHA DE REDUCAO DE FERRO GALVANIZADO, COM ROSCA BSP, DE 1 1/2" X 3/4"                                                                                                                                                                                                                                                                                                                                                                                                                                    </t>
  </si>
  <si>
    <t xml:space="preserve">BUCHA DE REDUCAO DE FERRO GALVANIZADO, COM ROSCA BSP, DE 1 1/4" X 1/2"                                                                                                                                                                                                                                                                                                                                                                                                                                    </t>
  </si>
  <si>
    <t xml:space="preserve">BUCHA DE REDUCAO DE FERRO GALVANIZADO, COM ROSCA BSP, DE 1 1/4" X 1"                                                                                                                                                                                                                                                                                                                                                                                                                                      </t>
  </si>
  <si>
    <t xml:space="preserve">BUCHA DE REDUCAO DE FERRO GALVANIZADO, COM ROSCA BSP, DE 1 1/4" X 3/4"                                                                                                                                                                                                                                                                                                                                                                                                                                    </t>
  </si>
  <si>
    <t xml:space="preserve">BUCHA DE REDUCAO DE FERRO GALVANIZADO, COM ROSCA BSP, DE 1/2" X 1/4"                                                                                                                                                                                                                                                                                                                                                                                                                                      </t>
  </si>
  <si>
    <t xml:space="preserve">BUCHA DE REDUCAO DE FERRO GALVANIZADO, COM ROSCA BSP, DE 1/2" X 3/8"                                                                                                                                                                                                                                                                                                                                                                                                                                      </t>
  </si>
  <si>
    <t xml:space="preserve">BUCHA DE REDUCAO DE FERRO GALVANIZADO, COM ROSCA BSP, DE 1" X 1/2"                                                                                                                                                                                                                                                                                                                                                                                                                                        </t>
  </si>
  <si>
    <t xml:space="preserve">BUCHA DE REDUCAO DE FERRO GALVANIZADO, COM ROSCA BSP, DE 1" X 3/4"                                                                                                                                                                                                                                                                                                                                                                                                                                        </t>
  </si>
  <si>
    <t xml:space="preserve">BUCHA DE REDUCAO DE FERRO GALVANIZADO, COM ROSCA BSP, DE 2 1/2" X 1 1/2"                                                                                                                                                                                                                                                                                                                                                                                                                                  </t>
  </si>
  <si>
    <t xml:space="preserve">BUCHA DE REDUCAO DE FERRO GALVANIZADO, COM ROSCA BSP, DE 2 1/2" X 1 1/4"                                                                                                                                                                                                                                                                                                                                                                                                                                  </t>
  </si>
  <si>
    <t xml:space="preserve">BUCHA DE REDUCAO DE FERRO GALVANIZADO, COM ROSCA BSP, DE 2 1/2" X 1"                                                                                                                                                                                                                                                                                                                                                                                                                                      </t>
  </si>
  <si>
    <t xml:space="preserve">BUCHA DE REDUCAO DE FERRO GALVANIZADO, COM ROSCA BSP, DE 2 1/2" X 2"                                                                                                                                                                                                                                                                                                                                                                                                                                      </t>
  </si>
  <si>
    <t xml:space="preserve">BUCHA DE REDUCAO DE FERRO GALVANIZADO, COM ROSCA BSP, DE 2" X 1 1/2"                                                                                                                                                                                                                                                                                                                                                                                                                                      </t>
  </si>
  <si>
    <t xml:space="preserve">BUCHA DE REDUCAO DE FERRO GALVANIZADO, COM ROSCA BSP, DE 2" X 1 1/4"                                                                                                                                                                                                                                                                                                                                                                                                                                      </t>
  </si>
  <si>
    <t xml:space="preserve">BUCHA DE REDUCAO DE FERRO GALVANIZADO, COM ROSCA BSP, DE 2" X 1"                                                                                                                                                                                                                                                                                                                                                                                                                                          </t>
  </si>
  <si>
    <t xml:space="preserve">BUCHA DE REDUCAO DE FERRO GALVANIZADO, COM ROSCA BSP, DE 3/4" X 1/2"                                                                                                                                                                                                                                                                                                                                                                                                                                      </t>
  </si>
  <si>
    <t xml:space="preserve">BUCHA DE REDUCAO DE FERRO GALVANIZADO, COM ROSCA BSP, DE 3" X 1 1/2"                                                                                                                                                                                                                                                                                                                                                                                                                                      </t>
  </si>
  <si>
    <t xml:space="preserve">BUCHA DE REDUCAO DE FERRO GALVANIZADO, COM ROSCA BSP, DE 3" X 1 1/4"                                                                                                                                                                                                                                                                                                                                                                                                                                      </t>
  </si>
  <si>
    <t xml:space="preserve">BUCHA DE REDUCAO DE FERRO GALVANIZADO, COM ROSCA BSP, DE 3" X 2 1/2"                                                                                                                                                                                                                                                                                                                                                                                                                                      </t>
  </si>
  <si>
    <t xml:space="preserve">BUCHA DE REDUCAO DE FERRO GALVANIZADO, COM ROSCA BSP, DE 3" X 2"                                                                                                                                                                                                                                                                                                                                                                                                                                          </t>
  </si>
  <si>
    <t xml:space="preserve">BUCHA DE REDUCAO DE FERRO GALVANIZADO, COM ROSCA BSP, DE 4" X 2 1/2"                                                                                                                                                                                                                                                                                                                                                                                                                                      </t>
  </si>
  <si>
    <t xml:space="preserve">BUCHA DE REDUCAO DE FERRO GALVANIZADO, COM ROSCA BSP, DE 4" X 2"                                                                                                                                                                                                                                                                                                                                                                                                                                          </t>
  </si>
  <si>
    <t xml:space="preserve">BUCHA DE REDUCAO DE FERRO GALVANIZADO, COM ROSCA BSP, DE 4" X 3"                                                                                                                                                                                                                                                                                                                                                                                                                                          </t>
  </si>
  <si>
    <t xml:space="preserve">BUCHA DE REDUCAO DE FERRO GALVANIZADO, COM ROSCA BSP, DE 5" X 4"                                                                                                                                                                                                                                                                                                                                                                                                                                          </t>
  </si>
  <si>
    <t xml:space="preserve">BUCHA DE REDUCAO DE FERRO GALVANIZADO, COM ROSCA BSP, DE 6" X 4"                                                                                                                                                                                                                                                                                                                                                                                                                                          </t>
  </si>
  <si>
    <t xml:space="preserve">BUCHA DE REDUCAO DE FERRO GALVANIZADO, COM ROSCA BSP, DE 6" X 5"                                                                                                                                                                                                                                                                                                                                                                                                                                          </t>
  </si>
  <si>
    <t xml:space="preserve">BUCHA DE REDUCAO DE PVC, SOLDAVEL, CURTA, COM 25 X 20 MM, PARA AGUA FRIA PREDIAL                                                                                                                                                                                                                                                                                                                                                                                                                          </t>
  </si>
  <si>
    <t xml:space="preserve">BUCHA DE REDUCAO DE PVC, SOLDAVEL, CURTA, COM 32 X 25 MM, PARA AGUA FRIA PREDIAL                                                                                                                                                                                                                                                                                                                                                                                                                          </t>
  </si>
  <si>
    <t xml:space="preserve">BUCHA DE REDUCAO DE PVC, SOLDAVEL, CURTA, COM 40 X 32 MM, PARA AGUA FRIA PREDIAL                                                                                                                                                                                                                                                                                                                                                                                                                          </t>
  </si>
  <si>
    <t xml:space="preserve">BUCHA DE REDUCAO DE PVC, SOLDAVEL, CURTA, COM 50 X 40 MM, PARA AGUA FRIA PREDIAL                                                                                                                                                                                                                                                                                                                                                                                                                          </t>
  </si>
  <si>
    <t xml:space="preserve">BUCHA DE REDUCAO DE PVC, SOLDAVEL, CURTA, COM 60 X 50 MM, PARA AGUA FRIA PREDIAL                                                                                                                                                                                                                                                                                                                                                                                                                          </t>
  </si>
  <si>
    <t xml:space="preserve">BUCHA DE REDUCAO DE PVC, SOLDAVEL, LONGA, COM 32 X 20 MM, PARA AGUA FRIA PREDIAL                                                                                                                                                                                                                                                                                                                                                                                                                          </t>
  </si>
  <si>
    <t xml:space="preserve">BUCHA DE REDUCAO DE PVC, SOLDAVEL, LONGA, COM 40 X 25 MM, PARA AGUA FRIA PREDIAL                                                                                                                                                                                                                                                                                                                                                                                                                          </t>
  </si>
  <si>
    <t xml:space="preserve">BUCHA DE REDUCAO DE PVC, SOLDAVEL, LONGA, COM 50 X 25 MM, PARA AGUA FRIA PREDIAL                                                                                                                                                                                                                                                                                                                                                                                                                          </t>
  </si>
  <si>
    <t xml:space="preserve">BUCHA DE REDUCAO DE PVC, SOLDAVEL, LONGA, COM 50 X 32 MM, PARA AGUA FRIA PREDIAL                                                                                                                                                                                                                                                                                                                                                                                                                          </t>
  </si>
  <si>
    <t xml:space="preserve">BUCHA DE REDUCAO DE PVC, SOLDAVEL, LONGA, COM 60 X 25 MM, PARA AGUA FRIA PREDIAL                                                                                                                                                                                                                                                                                                                                                                                                                          </t>
  </si>
  <si>
    <t xml:space="preserve">BUCHA DE REDUCAO DE PVC, SOLDAVEL, LONGA, COM 60 X 32 MM, PARA AGUA FRIA PREDIAL                                                                                                                                                                                                                                                                                                                                                                                                                          </t>
  </si>
  <si>
    <t xml:space="preserve">BUCHA DE REDUCAO DE PVC, SOLDAVEL, LONGA, COM 60 X 50 MM, PARA AGUA FRIA PREDIAL                                                                                                                                                                                                                                                                                                                                                                                                                          </t>
  </si>
  <si>
    <t xml:space="preserve">BUCHA DE REDUCAO DE PVC, SOLDAVEL, LONGA, COM 75 X 50 MM, PARA AGUA FRIA PREDIAL                                                                                                                                                                                                                                                                                                                                                                                                                          </t>
  </si>
  <si>
    <t xml:space="preserve">BUCHA DE REDUCAO DE PVC, SOLDAVEL, LONGA, 50 X 40 MM, PARA ESGOTO PREDIAL                                                                                                                                                                                                                                                                                                                                                                                                                                 </t>
  </si>
  <si>
    <t xml:space="preserve">BUCHA DE REDUCAO EM ALUMINIO, COM ROSCA, DE 1 1/2" X 1 1/4", PARA ELETRODUTO                                                                                                                                                                                                                                                                                                                                                                                                                              </t>
  </si>
  <si>
    <t xml:space="preserve">BUCHA DE REDUCAO EM ALUMINIO, COM ROSCA, DE 1 1/2" X 1", PARA ELETRODUTO                                                                                                                                                                                                                                                                                                                                                                                                                                  </t>
  </si>
  <si>
    <t xml:space="preserve">BUCHA DE REDUCAO EM ALUMINIO, COM ROSCA, DE 1 1/2" X 3/4", PARA ELETRODUTO                                                                                                                                                                                                                                                                                                                                                                                                                                </t>
  </si>
  <si>
    <t xml:space="preserve">BUCHA DE REDUCAO EM ALUMINIO, COM ROSCA, DE 1 1/4" X 1/2", PARA ELETRODUTO                                                                                                                                                                                                                                                                                                                                                                                                                                </t>
  </si>
  <si>
    <t xml:space="preserve">BUCHA DE REDUCAO EM ALUMINIO, COM ROSCA, DE 1 1/4" X 1", PARA ELETRODUTO                                                                                                                                                                                                                                                                                                                                                                                                                                  </t>
  </si>
  <si>
    <t xml:space="preserve">BUCHA DE REDUCAO EM ALUMINIO, COM ROSCA, DE 1 1/4" X 3/4", PARA ELETRODUTO                                                                                                                                                                                                                                                                                                                                                                                                                                </t>
  </si>
  <si>
    <t xml:space="preserve">BUCHA DE REDUCAO EM ALUMINIO, COM ROSCA, DE 1" X 1/2", PARA ELETRODUTO                                                                                                                                                                                                                                                                                                                                                                                                                                    </t>
  </si>
  <si>
    <t xml:space="preserve">BUCHA DE REDUCAO EM ALUMINIO, COM ROSCA, DE 1" X 3/4", PARA ELETRODUTO                                                                                                                                                                                                                                                                                                                                                                                                                                    </t>
  </si>
  <si>
    <t xml:space="preserve">BUCHA DE REDUCAO EM ALUMINIO, COM ROSCA, DE 2 1/2" X 1 1/2", PARA ELETRODUTO                                                                                                                                                                                                                                                                                                                                                                                                                              </t>
  </si>
  <si>
    <t xml:space="preserve">BUCHA DE REDUCAO EM ALUMINIO, COM ROSCA, DE 2 1/2" X 1 1/4", PARA ELETRODUTO                                                                                                                                                                                                                                                                                                                                                                                                                              </t>
  </si>
  <si>
    <t xml:space="preserve">BUCHA DE REDUCAO EM ALUMINIO, COM ROSCA, DE 2 1/2" X 1", PARA ELETRODUTO                                                                                                                                                                                                                                                                                                                                                                                                                                  </t>
  </si>
  <si>
    <t xml:space="preserve">BUCHA DE REDUCAO EM ALUMINIO, COM ROSCA, DE 2 1/2" X 2", PARA ELETRODUTO                                                                                                                                                                                                                                                                                                                                                                                                                                  </t>
  </si>
  <si>
    <t xml:space="preserve">BUCHA DE REDUCAO EM ALUMINIO, COM ROSCA, DE 2" X 1 1/2", PARA ELETRODUTO                                                                                                                                                                                                                                                                                                                                                                                                                                  </t>
  </si>
  <si>
    <t xml:space="preserve">BUCHA DE REDUCAO EM ALUMINIO, COM ROSCA, DE 2" X 1 1/4", PARA ELETRODUTO                                                                                                                                                                                                                                                                                                                                                                                                                                  </t>
  </si>
  <si>
    <t xml:space="preserve">BUCHA DE REDUCAO EM ALUMINIO, COM ROSCA, DE 2" X 1", PARA ELETRODUTO                                                                                                                                                                                                                                                                                                                                                                                                                                      </t>
  </si>
  <si>
    <t xml:space="preserve">BUCHA DE REDUCAO EM ALUMINIO, COM ROSCA, DE 2" X 3/4", PARA ELETRODUTO                                                                                                                                                                                                                                                                                                                                                                                                                                    </t>
  </si>
  <si>
    <t xml:space="preserve">BUCHA DE REDUCAO EM ALUMINIO, COM ROSCA, DE 3/4" X 1/2",  PARA ELETRODUTO                                                                                                                                                                                                                                                                                                                                                                                                                                 </t>
  </si>
  <si>
    <t xml:space="preserve">BUCHA DE REDUCAO EM ALUMINIO, COM ROSCA, DE 3" X 1 1/2", PARA ELETRODUTO                                                                                                                                                                                                                                                                                                                                                                                                                                  </t>
  </si>
  <si>
    <t xml:space="preserve">BUCHA DE REDUCAO EM ALUMINIO, COM ROSCA, DE 3" X 1 1/4", PARA ELETRODUTO                                                                                                                                                                                                                                                                                                                                                                                                                                  </t>
  </si>
  <si>
    <t xml:space="preserve">BUCHA DE REDUCAO EM ALUMINIO, COM ROSCA, DE 3" X 2 1/2", PARA ELETRODUTO                                                                                                                                                                                                                                                                                                                                                                                                                                  </t>
  </si>
  <si>
    <t xml:space="preserve">BUCHA DE REDUCAO EM ALUMINIO, COM ROSCA, DE 3" X 2", PARA ELETRODUTO                                                                                                                                                                                                                                                                                                                                                                                                                                      </t>
  </si>
  <si>
    <t xml:space="preserve">BUCHA DE REDUCAO EM ALUMINIO, COM ROSCA, DE 4" X 2 1/2", PARA ELETRODUTO                                                                                                                                                                                                                                                                                                                                                                                                                                  </t>
  </si>
  <si>
    <t xml:space="preserve">BUCHA DE REDUCAO EM ALUMINIO, COM ROSCA, DE 4" X 2", PARA ELETRODUTO                                                                                                                                                                                                                                                                                                                                                                                                                                      </t>
  </si>
  <si>
    <t xml:space="preserve">BUCHA DE REDUCAO EM ALUMINIO, COM ROSCA, DE 4" X 3", PARA ELETRODUTO                                                                                                                                                                                                                                                                                                                                                                                                                                      </t>
  </si>
  <si>
    <t xml:space="preserve">BUCHA DE REDUCAO PVC ROSCAVEL 3/4" X 1/2"                                                                                                                                                                                                                                                                                                                                                                                                                                                                 </t>
  </si>
  <si>
    <t xml:space="preserve">BUCHA DE REDUCAO, CPVC, SOLDAVEL, 22 X 15 MM, PARA AGUA QUENTE                                                                                                                                                                                                                                                                                                                                                                                                                                            </t>
  </si>
  <si>
    <t xml:space="preserve">BUCHA DE REDUCAO, CPVC, SOLDAVEL, 28 X 22 MM, PARA AGUA QUENTE                                                                                                                                                                                                                                                                                                                                                                                                                                            </t>
  </si>
  <si>
    <t xml:space="preserve">BUCHA DE REDUCAO, CPVC, SOLDAVEL, 35 X 28 MM, PARA AGUA QUENTE                                                                                                                                                                                                                                                                                                                                                                                                                                            </t>
  </si>
  <si>
    <t xml:space="preserve">BUCHA DE REDUCAO, CPVC, SOLDAVEL, 42 X 22 MM, PARA AGUA QUENTE                                                                                                                                                                                                                                                                                                                                                                                                                                            </t>
  </si>
  <si>
    <t xml:space="preserve">BUCHA DE REDUCAO, PPR, DN 25 X 20 MM, PARA AGUA QUENTE PREDIAL                                                                                                                                                                                                                                                                                                                                                                                                                                            </t>
  </si>
  <si>
    <t xml:space="preserve">BUCHA DE REDUCAO, PPR, DN 32 X 25 MM, PARA AGUA QUENTE E FRIA PREDIAL                                                                                                                                                                                                                                                                                                                                                                                                                                     </t>
  </si>
  <si>
    <t xml:space="preserve">BUCHA DE REDUCAO, PPR, DN 40 X 25 MM, PARA AGUA QUENTE E FRIA PREDIAL                                                                                                                                                                                                                                                                                                                                                                                                                                     </t>
  </si>
  <si>
    <t xml:space="preserve">BUCHA EM ALUMINIO, COM ROSCA, DE  1 1/2", PARA ELETRODUTO                                                                                                                                                                                                                                                                                                                                                                                                                                                 </t>
  </si>
  <si>
    <t xml:space="preserve">BUCHA EM ALUMINIO, COM ROSCA, DE 1 1/4", PARA ELETRODUTO                                                                                                                                                                                                                                                                                                                                                                                                                                                  </t>
  </si>
  <si>
    <t xml:space="preserve">BUCHA EM ALUMINIO, COM ROSCA, DE 1/2", PARA ELETRODUTO                                                                                                                                                                                                                                                                                                                                                                                                                                                    </t>
  </si>
  <si>
    <t xml:space="preserve">BUCHA EM ALUMINIO, COM ROSCA, DE 1", PARA ELETRODUTO                                                                                                                                                                                                                                                                                                                                                                                                                                                      </t>
  </si>
  <si>
    <t xml:space="preserve">BUCHA EM ALUMINIO, COM ROSCA, DE 2 1/2", PARA ELETRODUTO                                                                                                                                                                                                                                                                                                                                                                                                                                                  </t>
  </si>
  <si>
    <t xml:space="preserve">BUCHA EM ALUMINIO, COM ROSCA, DE 2", PARA ELETRODUTO                                                                                                                                                                                                                                                                                                                                                                                                                                                      </t>
  </si>
  <si>
    <t xml:space="preserve">BUCHA EM ALUMINIO, COM ROSCA, DE 3/4", PARA ELETRODUTO                                                                                                                                                                                                                                                                                                                                                                                                                                                    </t>
  </si>
  <si>
    <t xml:space="preserve">BUCHA EM ALUMINIO, COM ROSCA, DE 3/8", PARA ELETRODUTO                                                                                                                                                                                                                                                                                                                                                                                                                                                    </t>
  </si>
  <si>
    <t xml:space="preserve">BUCHA EM ALUMINIO, COM ROSCA, DE 3", PARA ELETRODUTO                                                                                                                                                                                                                                                                                                                                                                                                                                                      </t>
  </si>
  <si>
    <t xml:space="preserve">BUCHA EM ALUMINIO, COM ROSCA, DE 4", PARA ELETRODUTO                                                                                                                                                                                                                                                                                                                                                                                                                                                      </t>
  </si>
  <si>
    <t xml:space="preserve">CABECOTE PARA ENTRADA DE LINHA DE ALIMENTACAO PARA ELETRODUTO, EM LIGA DE ALUMINIO COM ACABAMENTO ANTI CORROSIVO, COM FIXACAO POR ENCAIXE LISO DE 360 GRAUS, DE 1 1/2"                                                                                                                                                                                                                                                                                                                                    </t>
  </si>
  <si>
    <t xml:space="preserve">CABECOTE PARA ENTRADA DE LINHA DE ALIMENTACAO PARA ELETRODUTO, EM LIGA DE ALUMINIO COM ACABAMENTO ANTI CORROSIVO, COM FIXACAO POR ENCAIXE LISO DE 360 GRAUS, DE 1 1/4"                                                                                                                                                                                                                                                                                                                                    </t>
  </si>
  <si>
    <t xml:space="preserve">CABECOTE PARA ENTRADA DE LINHA DE ALIMENTACAO PARA ELETRODUTO, EM LIGA DE ALUMINIO COM ACABAMENTO ANTI CORROSIVO, COM FIXACAO POR ENCAIXE LISO DE 360 GRAUS, DE 1/2"                                                                                                                                                                                                                                                                                                                                      </t>
  </si>
  <si>
    <t xml:space="preserve">CABECOTE PARA ENTRADA DE LINHA DE ALIMENTACAO PARA ELETRODUTO, EM LIGA DE ALUMINIO COM ACABAMENTO ANTI CORROSIVO, COM FIXACAO POR ENCAIXE LISO DE 360 GRAUS, DE 1"                                                                                                                                                                                                                                                                                                                                        </t>
  </si>
  <si>
    <t xml:space="preserve">CABECOTE PARA ENTRADA DE LINHA DE ALIMENTACAO PARA ELETRODUTO, EM LIGA DE ALUMINIO COM ACABAMENTO ANTI CORROSIVO, COM FIXACAO POR ENCAIXE LISO DE 360 GRAUS, DE 2 1/2"                                                                                                                                                                                                                                                                                                                                    </t>
  </si>
  <si>
    <t xml:space="preserve">CABECOTE PARA ENTRADA DE LINHA DE ALIMENTACAO PARA ELETRODUTO, EM LIGA DE ALUMINIO COM ACABAMENTO ANTI CORROSIVO, COM FIXACAO POR ENCAIXE LISO DE 360 GRAUS, DE 2"                                                                                                                                                                                                                                                                                                                                        </t>
  </si>
  <si>
    <t xml:space="preserve">CABECOTE PARA ENTRADA DE LINHA DE ALIMENTACAO PARA ELETRODUTO, EM LIGA DE ALUMINIO COM ACABAMENTO ANTI CORROSIVO, COM FIXACAO POR ENCAIXE LISO DE 360 GRAUS, DE 3 1/2"                                                                                                                                                                                                                                                                                                                                    </t>
  </si>
  <si>
    <t xml:space="preserve">CABECOTE PARA ENTRADA DE LINHA DE ALIMENTACAO PARA ELETRODUTO, EM LIGA DE ALUMINIO COM ACABAMENTO ANTI CORROSIVO, COM FIXACAO POR ENCAIXE LISO DE 360 GRAUS, DE 3/4"                                                                                                                                                                                                                                                                                                                                      </t>
  </si>
  <si>
    <t xml:space="preserve">CABECOTE PARA ENTRADA DE LINHA DE ALIMENTACAO PARA ELETRODUTO, EM LIGA DE ALUMINIO COM ACABAMENTO ANTI CORROSIVO, COM FIXACAO POR ENCAIXE LISO DE 360 GRAUS, DE 3"                                                                                                                                                                                                                                                                                                                                        </t>
  </si>
  <si>
    <t xml:space="preserve">CABECOTE PARA ENTRADA DE LINHA DE ALIMENTACAO PARA ELETRODUTO, EM LIGA DE ALUMINIO COM ACABAMENTO ANTI CORROSIVO, COM FIXACAO POR ENCAIXE LISO DE 360 GRAUS, DE 4"                                                                                                                                                                                                                                                                                                                                        </t>
  </si>
  <si>
    <t xml:space="preserve">CABIDE/GANCHO DE BANHEIRO SIMPLES EM METAL CROMADO                                                                                                                                                                                                                                                                                                                                                                                                                                                        </t>
  </si>
  <si>
    <t xml:space="preserve">CABO DE ACO GALVANIZADO, DIAMETRO 12,7 MM (1/2"), COM ALMA DE ACO CABO INDEPENDENTE 6 X 25 F                                                                                                                                                                                                                                                                                                                                                                                                              </t>
  </si>
  <si>
    <t xml:space="preserve">CABO DE ACO GALVANIZADO, DIAMETRO 12,7 MM (1/2"), COM ALMA DE FIBRA 6 X 25 F                                                                                                                                                                                                                                                                                                                                                                                                                              </t>
  </si>
  <si>
    <t xml:space="preserve">CABO DE ACO GALVANIZADO, DIAMETRO 9,53 MM (3/8"), COM ALMA DE FIBRA 6 X 25 F                                                                                                                                                                                                                                                                                                                                                                                                                              </t>
  </si>
  <si>
    <t xml:space="preserve">CABO DE ALUMINIO NU COM ALMA DE ACO, BITOLA 1/0 AWG                                                                                                                                                                                                                                                                                                                                                                                                                                                       </t>
  </si>
  <si>
    <t xml:space="preserve">CABO DE ALUMINIO NU COM ALMA DE ACO, BITOLA 2 AWG                                                                                                                                                                                                                                                                                                                                                                                                                                                         </t>
  </si>
  <si>
    <t xml:space="preserve">CABO DE ALUMINIO NU COM ALMA DE ACO, BITOLA 2/0 AWG                                                                                                                                                                                                                                                                                                                                                                                                                                                       </t>
  </si>
  <si>
    <t xml:space="preserve">CABO DE ALUMINIO NU COM ALMA DE ACO, BITOLA 4 AWG                                                                                                                                                                                                                                                                                                                                                                                                                                                         </t>
  </si>
  <si>
    <t xml:space="preserve">CABO DE ALUMINIO NU SEM ALMA DE ACO, BITOLA 1/0 AWG                                                                                                                                                                                                                                                                                                                                                                                                                                                       </t>
  </si>
  <si>
    <t xml:space="preserve">CABO DE ALUMINIO NU SEM ALMA DE ACO, BITOLA 2 AWG                                                                                                                                                                                                                                                                                                                                                                                                                                                         </t>
  </si>
  <si>
    <t xml:space="preserve">CABO DE ALUMINIO NU SEM ALMA DE ACO, BITOLA 2/0 AWG                                                                                                                                                                                                                                                                                                                                                                                                                                                       </t>
  </si>
  <si>
    <t xml:space="preserve">CABO DE ALUMINIO NU SEM ALMA DE ACO, BITOLA 4 AWG                                                                                                                                                                                                                                                                                                                                                                                                                                                         </t>
  </si>
  <si>
    <t xml:space="preserve">CABO DE COBRE NU 10 MM2 MEIO-DURO                                                                                                                                                                                                                                                                                                                                                                                                                                                                         </t>
  </si>
  <si>
    <t xml:space="preserve">CABO DE COBRE NU 120 MM2 MEIO-DURO                                                                                                                                                                                                                                                                                                                                                                                                                                                                        </t>
  </si>
  <si>
    <t xml:space="preserve">CABO DE COBRE NU 150 MM2 MEIO-DURO                                                                                                                                                                                                                                                                                                                                                                                                                                                                        </t>
  </si>
  <si>
    <t xml:space="preserve">CABO DE COBRE NU 16 MM2 MEIO-DURO                                                                                                                                                                                                                                                                                                                                                                                                                                                                         </t>
  </si>
  <si>
    <t xml:space="preserve">CABO DE COBRE NU 185 MM2 MEIO-DURO                                                                                                                                                                                                                                                                                                                                                                                                                                                                        </t>
  </si>
  <si>
    <t xml:space="preserve">CABO DE COBRE NU 25 MM2 MEIO-DURO                                                                                                                                                                                                                                                                                                                                                                                                                                                                         </t>
  </si>
  <si>
    <t xml:space="preserve">CABO DE COBRE NU 35 MM2 MEIO-DURO                                                                                                                                                                                                                                                                                                                                                                                                                                                                         </t>
  </si>
  <si>
    <t xml:space="preserve">CABO DE COBRE NU 50 MM2 MEIO-DURO                                                                                                                                                                                                                                                                                                                                                                                                                                                                         </t>
  </si>
  <si>
    <t xml:space="preserve">CABO DE COBRE NU 70 MM2 MEIO-DURO                                                                                                                                                                                                                                                                                                                                                                                                                                                                         </t>
  </si>
  <si>
    <t xml:space="preserve">CABO DE COBRE NU 95 MM2 MEIO-DURO                                                                                                                                                                                                                                                                                                                                                                                                                                                                         </t>
  </si>
  <si>
    <t xml:space="preserve">CABO DE COBRE, FLEXIVEL, CLASSE 4 OU 5, ISOLACAO EM PVC/A, ANTICHAMA BWF-B, COBERTURA PVC-ST1, ANTICHAMA BWF-B, 1 CONDUTOR, 0,6/1 KV, SECAO NOMINAL 1,5 MM2                                                                                                                                                                                                                                                                                                                                               </t>
  </si>
  <si>
    <t xml:space="preserve">CABO DE COBRE, FLEXIVEL, CLASSE 4 OU 5, ISOLACAO EM PVC/A, ANTICHAMA BWF-B, COBERTURA PVC-ST1, ANTICHAMA BWF-B, 1 CONDUTOR, 0,6/1 KV, SECAO NOMINAL 10 MM2                                                                                                                                                                                                                                                                                                                                                </t>
  </si>
  <si>
    <t xml:space="preserve">CABO DE COBRE, FLEXIVEL, CLASSE 4 OU 5, ISOLACAO EM PVC/A, ANTICHAMA BWF-B, COBERTURA PVC-ST1, ANTICHAMA BWF-B, 1 CONDUTOR, 0,6/1 KV, SECAO NOMINAL 120 MM2                                                                                                                                                                                                                                                                                                                                               </t>
  </si>
  <si>
    <t xml:space="preserve">CABO DE COBRE, FLEXIVEL, CLASSE 4 OU 5, ISOLACAO EM PVC/A, ANTICHAMA BWF-B, COBERTURA PVC-ST1, ANTICHAMA BWF-B, 1 CONDUTOR, 0,6/1 KV, SECAO NOMINAL 150 MM2                                                                                                                                                                                                                                                                                                                                               </t>
  </si>
  <si>
    <t xml:space="preserve">CABO DE COBRE, FLEXIVEL, CLASSE 4 OU 5, ISOLACAO EM PVC/A, ANTICHAMA BWF-B, COBERTURA PVC-ST1, ANTICHAMA BWF-B, 1 CONDUTOR, 0,6/1 KV, SECAO NOMINAL 16 MM2                                                                                                                                                                                                                                                                                                                                                </t>
  </si>
  <si>
    <t xml:space="preserve">CABO DE COBRE, FLEXIVEL, CLASSE 4 OU 5, ISOLACAO EM PVC/A, ANTICHAMA BWF-B, COBERTURA PVC-ST1, ANTICHAMA BWF-B, 1 CONDUTOR, 0,6/1 KV, SECAO NOMINAL 185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</si>
  <si>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</si>
  <si>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240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</si>
  <si>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</si>
  <si>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300 MM2                                                                                                                                                                                                                                                                                                                                               </t>
  </si>
  <si>
    <t xml:space="preserve">CABO DE COBRE, FLEXIVEL, CLASSE 4 OU 5, ISOLACAO EM PVC/A, ANTICHAMA BWF-B, COBERTURA PVC-ST1, ANTICHAMA BWF-B, 1 CONDUTOR, 0,6/1 KV, SECAO NOMINAL 35 MM2                                                                                                                                                                                                                                                                                                                                                </t>
  </si>
  <si>
    <t xml:space="preserve">CABO DE COBRE, FLEXIVEL, CLASSE 4 OU 5, ISOLACAO EM PVC/A, ANTICHAMA BWF-B, COBERTURA PVC-ST1, ANTICHAMA BWF-B, 1 CONDUTOR, 0,6/1 KV, SECAO NOMINAL 4 MM2                                                                                                                                                                                                                                                                                                                                                 </t>
  </si>
  <si>
    <t xml:space="preserve">CABO DE COBRE, FLEXIVEL, CLASSE 4 OU 5, ISOLACAO EM PVC/A, ANTICHAMA BWF-B, COBERTURA PVC-ST1, ANTICHAMA BWF-B, 1 CONDUTOR, 0,6/1 KV, SECAO NOMINAL 400 MM2                                                                                                                                                                                                                                                                                                                                               </t>
  </si>
  <si>
    <t xml:space="preserve">CABO DE COBRE, FLEXIVEL, CLASSE 4 OU 5, ISOLACAO EM PVC/A, ANTICHAMA BWF-B, COBERTURA PVC-ST1, ANTICHAMA BWF-B, 1 CONDUTOR, 0,6/1 KV, SECAO NOMINAL 50 MM2                                                                                                                                                                                                                                                                                                                                                </t>
  </si>
  <si>
    <t xml:space="preserve">CABO DE COBRE, FLEXIVEL, CLASSE 4 OU 5, ISOLACAO EM PVC/A, ANTICHAMA BWF-B, COBERTURA PVC-ST1, ANTICHAMA BWF-B, 1 CONDUTOR, 0,6/1 KV, SECAO NOMINAL 500 MM2                                                                                                                                                                                                                                                                                                                                               </t>
  </si>
  <si>
    <t xml:space="preserve">CABO DE COBRE, FLEXIVEL, CLASSE 4 OU 5, ISOLACAO EM PVC/A, ANTICHAMA BWF-B, COBERTURA PVC-ST1, ANTICHAMA BWF-B, 1 CONDUTOR, 0,6/1 KV, SECAO NOMINAL 6 MM2                                                                                                                                                                                                                                                                                                                                                 </t>
  </si>
  <si>
    <t xml:space="preserve">CABO DE COBRE, FLEXIVEL, CLASSE 4 OU 5, ISOLACAO EM PVC/A, ANTICHAMA BWF-B, COBERTURA PVC-ST1, ANTICHAMA BWF-B, 1 CONDUTOR, 0,6/1 KV, SECAO NOMINAL 70 MM2                                                                                                                                                                                                                                                                                                                                                </t>
  </si>
  <si>
    <t xml:space="preserve">CABO DE COBRE, FLEXIVEL, CLASSE 4 OU 5, ISOLACAO EM PVC/A, ANTICHAMA BWF-B, COBERTURA PVC-ST1, ANTICHAMA BWF-B, 1 CONDUTOR, 0,6/1 KV, SECAO NOMINAL 95 MM2                                                                                                                                                                                                                                                                                                                                                </t>
  </si>
  <si>
    <t xml:space="preserve">CABO DE COBRE, FLEXIVEL, CLASSE 4 OU 5, ISOLACAO EM PVC/A, ANTICHAMA BWF-B, 1 CONDUTOR, 450/750 V, SECAO NOMINAL 0,5 MM2                                                                                                                                                                                                                                                                                                                                                                                  </t>
  </si>
  <si>
    <t xml:space="preserve">CABO DE COBRE, FLEXIVEL, CLASSE 4 OU 5, ISOLACAO EM PVC/A, ANTICHAMA BWF-B, 1 CONDUTOR, 450/750 V, SECAO NOMINAL 0,75 MM2                                                                                                                                                                                                                                                                                                                                                                                 </t>
  </si>
  <si>
    <t xml:space="preserve">CABO DE COBRE, FLEXIVEL, CLASSE 4 OU 5, ISOLACAO EM PVC/A, ANTICHAMA BWF-B, 1 CONDUTOR, 450/750 V, SECAO NOMINAL 1,0 MM2                                                                                                                                                                                                                                                                                                                                                                                  </t>
  </si>
  <si>
    <t xml:space="preserve">CABO DE COBRE, FLEXIVEL, CLASSE 4 OU 5, ISOLACAO EM PVC/A, ANTICHAMA BWF-B, 1 CONDUTOR, 450/750 V, SECAO NOMINAL 1,5 MM2                                                                                                                                                                                                                                                                                                                                                                                  </t>
  </si>
  <si>
    <t xml:space="preserve">CABO DE COBRE, FLEXIVEL, CLASSE 4 OU 5, ISOLACAO EM PVC/A, ANTICHAMA BWF-B, 1 CONDUTOR, 450/750 V, SECAO NOMINAL 10 MM2                                                                                                                                                                                                                                                                                                                                                                                   </t>
  </si>
  <si>
    <t xml:space="preserve">CABO DE COBRE, FLEXIVEL, CLASSE 4 OU 5, ISOLACAO EM PVC/A, ANTICHAMA BWF-B, 1 CONDUTOR, 450/750 V, SECAO NOMINAL 120 MM2                                                                                                                                                                                                                                                                                                                                                                                  </t>
  </si>
  <si>
    <t xml:space="preserve">CABO DE COBRE, FLEXIVEL, CLASSE 4 OU 5, ISOLACAO EM PVC/A, ANTICHAMA BWF-B, 1 CONDUTOR, 450/750 V, SECAO NOMINAL 150 MM2                                                                                                                                                                                                                                                                                                                                                                                  </t>
  </si>
  <si>
    <t xml:space="preserve">CABO DE COBRE, FLEXIVEL, CLASSE 4 OU 5, ISOLACAO EM PVC/A, ANTICHAMA BWF-B, 1 CONDUTOR, 450/750 V, SECAO NOMINAL 16 MM2                                                                                                                                                                                                                                                                                                                                                                                   </t>
  </si>
  <si>
    <t xml:space="preserve">CABO DE COBRE, FLEXIVEL, CLASSE 4 OU 5, ISOLACAO EM PVC/A, ANTICHAMA BWF-B, 1 CONDUTOR, 450/750 V, SECAO NOMINAL 185 MM2                                                                                                                                                                                                                                                                                                                                                                                  </t>
  </si>
  <si>
    <t xml:space="preserve">CABO DE COBRE, FLEXIVEL, CLASSE 4 OU 5, ISOLACAO EM PVC/A, ANTICHAMA BWF-B, 1 CONDUTOR, 450/750 V, SECAO NOMINAL 2,5 MM2                                                                                                                                                                                                                                                                                                                                                                                  </t>
  </si>
  <si>
    <t xml:space="preserve">CABO DE COBRE, FLEXIVEL, CLASSE 4 OU 5, ISOLACAO EM PVC/A, ANTICHAMA BWF-B, 1 CONDUTOR, 450/750 V, SECAO NOMINAL 240 MM2                                                                                                                                                                                                                                                                                                                                                                                  </t>
  </si>
  <si>
    <t xml:space="preserve">CABO DE COBRE, FLEXIVEL, CLASSE 4 OU 5, ISOLACAO EM PVC/A, ANTICHAMA BWF-B, 1 CONDUTOR, 450/750 V, SECAO NOMINAL 25 MM2                                                                                                                                                                                                                                                                                                                                                                                   </t>
  </si>
  <si>
    <t xml:space="preserve">CABO DE COBRE, FLEXIVEL, CLASSE 4 OU 5, ISOLACAO EM PVC/A, ANTICHAMA BWF-B, 1 CONDUTOR, 450/750 V, SECAO NOMINAL 35 MM2                                                                                                                                                                                                                                                                                                                                                                                   </t>
  </si>
  <si>
    <t xml:space="preserve">CABO DE COBRE, FLEXIVEL, CLASSE 4 OU 5, ISOLACAO EM PVC/A, ANTICHAMA BWF-B, 1 CONDUTOR, 450/750 V, SECAO NOMINAL 4 MM2                                                                                                                                                                                                                                                                                                                                                                                    </t>
  </si>
  <si>
    <t xml:space="preserve">CABO DE COBRE, FLEXIVEL, CLASSE 4 OU 5, ISOLACAO EM PVC/A, ANTICHAMA BWF-B, 1 CONDUTOR, 450/750 V, SECAO NOMINAL 50 MM2                                                                                                                                                                                                                                                                                                                                                                                   </t>
  </si>
  <si>
    <t xml:space="preserve">CABO DE COBRE, FLEXIVEL, CLASSE 4 OU 5, ISOLACAO EM PVC/A, ANTICHAMA BWF-B, 1 CONDUTOR, 450/750 V, SECAO NOMINAL 6 MM2                                                                                                                                                                                                                                                                                                                                                                                    </t>
  </si>
  <si>
    <t xml:space="preserve">CABO DE COBRE, FLEXIVEL, CLASSE 4 OU 5, ISOLACAO EM PVC/A, ANTICHAMA BWF-B, 1 CONDUTOR, 450/750 V, SECAO NOMINAL 70 MM2                                                                                                                                                                                                                                                                                                                                                                                   </t>
  </si>
  <si>
    <t xml:space="preserve">CABO DE COBRE, FLEXIVEL, CLASSE 4 OU 5, ISOLACAO EM PVC/A, ANTICHAMA BWF-B, 1 CONDUTOR, 450/750 V, SECAO NOMINAL 95 MM2                                                                                                                                                                                                                                                                                                                                                                                   </t>
  </si>
  <si>
    <t xml:space="preserve">CABO DE COBRE, RIGIDO, CLASSE 2, ISOLACAO EM PVC/A, ANTICHAMA BWF-B, 1 CONDUTOR, 450/750 V, SECAO NOMINAL 150 MM2                                                                                                                                                                                                                                                                                                                                                                                         </t>
  </si>
  <si>
    <t xml:space="preserve">CABO DE COBRE, RIGIDO, CLASSE 2, ISOLACAO EM PVC/A, ANTICHAMA BWF-B, 1 CONDUTOR, 450/750 V, SECAO NOMINAL 16 MM2                                                                                                                                                                                                                                                                                                                                                                                          </t>
  </si>
  <si>
    <t xml:space="preserve">CABO DE COBRE, RIGIDO, CLASSE 2, ISOLACAO EM PVC/A, ANTICHAMA BWF-B, 1 CONDUTOR, 450/750 V, SECAO NOMINAL 185 MM2                                                                                                                                                                                                                                                                                                                                                                                         </t>
  </si>
  <si>
    <t xml:space="preserve">CABO DE COBRE, RIGIDO, CLASSE 2, ISOLACAO EM PVC/A, ANTICHAMA BWF-B, 1 CONDUTOR, 450/750 V, SECAO NOMINAL 240 MM2                                                                                                                                                                                                                                                                                                                                                                                         </t>
  </si>
  <si>
    <t xml:space="preserve">CABO DE COBRE, RIGIDO, CLASSE 2, ISOLACAO EM PVC/A, ANTICHAMA BWF-B, 1 CONDUTOR, 450/750 V, SECAO NOMINAL 25 MM2                                                                                                                                                                                                                                                                                                                                                                                          </t>
  </si>
  <si>
    <t xml:space="preserve">CABO DE COBRE, RIGIDO, CLASSE 2, ISOLACAO EM PVC/A, ANTICHAMA BWF-B, 1 CONDUTOR, 450/750 V, SECAO NOMINAL 35 MM2                                                                                                                                                                                                                                                                                                                                                                                          </t>
  </si>
  <si>
    <t xml:space="preserve">CABO DE COBRE, RIGIDO, CLASSE 2, ISOLACAO EM PVC/A, ANTICHAMA BWF-B, 1 CONDUTOR, 450/750 V, SECAO NOMINAL 50 MM2                                                                                                                                                                                                                                                                                                                                                                                          </t>
  </si>
  <si>
    <t xml:space="preserve">CABO DE COBRE, RIGIDO, CLASSE 2, ISOLACAO EM PVC/A, ANTICHAMA BWF-B, 1 CONDUTOR, 450/750 V, SECAO NOMINAL 6 MM2                                                                                                                                                                                                                                                                                                                                                                                           </t>
  </si>
  <si>
    <t xml:space="preserve">CABO DE COBRE, RIGIDO, CLASSE 2, ISOLACAO EM PVC/A, ANTICHAMA BWF-B, 1 CONDUTOR, 450/750 V, SECAO NOMINAL 70 MM2                                                                                                                                                                                                                                                                                                                                                                                          </t>
  </si>
  <si>
    <t xml:space="preserve">CABO DE COBRE, RIGIDO, CLASSE 2, ISOLACAO EM PVC/A, ANTICHAMA BWF-B, 1 CONDUTOR, 450/750 V, SECAO NOMINAL 95 MM2                                                                                                                                                                                                                                                                                                                                                                                          </t>
  </si>
  <si>
    <t xml:space="preserve">CABO DE REDE, PAR TRANCADO U/UTP, 4 PARES, CATEGORIA 5E (CAT 5E), ISOLAMENTO PVC (CM)                                                                                                                                                                                                                                                                                                                                                                                                                     </t>
  </si>
  <si>
    <t xml:space="preserve">CABO DE REDE, PAR TRANCADO U/UTP, 4 PARES, CATEGORIA 5E (CAT 5E), ISOLAMENTO PVC (CMX)                                                                                                                                                                                                                                                                                                                                                                                                                    </t>
  </si>
  <si>
    <t xml:space="preserve">CABO DE REDE, PAR TRANCADO U/UTP, 4 PARES, CATEGORIA 5E (CAT 5E), ISOLAMENTO PVC (LSZH)                                                                                                                                                                                                                                                                                                                                                                                                                   </t>
  </si>
  <si>
    <t xml:space="preserve">CABO FLEXIVEL PVC 750 V, 2 CONDUTORES DE 1,5 MM2                                                                                                                                                                                                                                                                                                                                                                                                                                                          </t>
  </si>
  <si>
    <t xml:space="preserve">CABO FLEXIVEL PVC 750 V, 2 CONDUTORES DE 4,0 MM2                                                                                                                                                                                                                                                                                                                                                                                                                                                          </t>
  </si>
  <si>
    <t xml:space="preserve">CABO FLEXIVEL PVC 750 V, 2 CONDUTORES DE 6,0 MM2                                                                                                                                                                                                                                                                                                                                                                                                                                                          </t>
  </si>
  <si>
    <t xml:space="preserve">CABO FLEXIVEL PVC 750 V, 3 CONDUTORES DE 1,5 MM2                                                                                                                                                                                                                                                                                                                                                                                                                                                          </t>
  </si>
  <si>
    <t xml:space="preserve">CABO FLEXIVEL PVC 750 V, 3 CONDUTORES DE 4,0 MM2                                                                                                                                                                                                                                                                                                                                                                                                                                                          </t>
  </si>
  <si>
    <t xml:space="preserve">CABO FLEXIVEL PVC 750 V, 3 CONDUTORES DE 6,0 MM2                                                                                                                                                                                                                                                                                                                                                                                                                                                          </t>
  </si>
  <si>
    <t xml:space="preserve">CABO FLEXIVEL PVC 750 V, 4 CONDUTORES DE 1,5 MM2                                                                                                                                                                                                                                                                                                                                                                                                                                                          </t>
  </si>
  <si>
    <t xml:space="preserve">CABO FLEXIVEL PVC 750 V, 4 CONDUTORES DE 4,0 MM2                                                                                                                                                                                                                                                                                                                                                                                                                                                          </t>
  </si>
  <si>
    <t xml:space="preserve">CABO FLEXIVEL PVC 750 V, 4 CONDUTORES DE 6,0 MM2                                                                                                                                                                                                                                                                                                                                                                                                                                                          </t>
  </si>
  <si>
    <t xml:space="preserve">CABO MULTIPOLAR DE COBRE, FLEXIVEL, CLASSE 4 OU 5, ISOLACAO EM HEPR, COBERTURA EM PVC-ST2, ANTICHAMA BWF-B, 0,6/1 KV, 3 CONDUTORES DE 1,5 MM2                                                                                                                                                                                                                                                                                                                                                             </t>
  </si>
  <si>
    <t xml:space="preserve">CABO MULTIPOLAR DE COBRE, FLEXIVEL, CLASSE 4 OU 5, ISOLACAO EM HEPR, COBERTURA EM PVC-ST2, ANTICHAMA BWF-B, 0,6/1 KV, 3 CONDUTORES DE 10 MM2                                                                                                                                                                                                                                                                                                                                                              </t>
  </si>
  <si>
    <t xml:space="preserve">CABO MULTIPOLAR DE COBRE, FLEXIVEL, CLASSE 4 OU 5, ISOLACAO EM HEPR, COBERTURA EM PVC-ST2, ANTICHAMA BWF-B, 0,6/1 KV, 3 CONDUTORES DE 120 MM2                                                                                                                                                                                                                                                                                                                                                             </t>
  </si>
  <si>
    <t xml:space="preserve">CABO MULTIPOLAR DE COBRE, FLEXIVEL, CLASSE 4 OU 5, ISOLACAO EM HEPR, COBERTURA EM PVC-ST2, ANTICHAMA BWF-B, 0,6/1 KV, 3 CONDUTORES DE 16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</si>
  <si>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</si>
  <si>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</si>
  <si>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35 MM2                                                                                                                                                                                                                                                                                                                                                              </t>
  </si>
  <si>
    <t xml:space="preserve">CABO MULTIPOLAR DE COBRE, FLEXIVEL, CLASSE 4 OU 5, ISOLACAO EM HEPR, COBERTURA EM PVC-ST2, ANTICHAMA BWF-B, 0,6/1 KV, 3 CONDUTORES DE 4 MM2                                                                                                                                                                                                                                                                                                                                                               </t>
  </si>
  <si>
    <t xml:space="preserve">CABO MULTIPOLAR DE COBRE, FLEXIVEL, CLASSE 4 OU 5, ISOLACAO EM HEPR, COBERTURA EM PVC-ST2, ANTICHAMA BWF-B, 0,6/1 KV, 3 CONDUTORES DE 50 MM2                                                                                                                                                                                                                                                                                                                                                              </t>
  </si>
  <si>
    <t xml:space="preserve">CABO MULTIPOLAR DE COBRE, FLEXIVEL, CLASSE 4 OU 5, ISOLACAO EM HEPR, COBERTURA EM PVC-ST2, ANTICHAMA BWF-B, 0,6/1 KV, 3 CONDUTORES DE 6 MM2                                                                                                                                                                                                                                                                                                                                                               </t>
  </si>
  <si>
    <t xml:space="preserve">CABO MULTIPOLAR DE COBRE, FLEXIVEL, CLASSE 4 OU 5, ISOLACAO EM HEPR, COBERTURA EM PVC-ST2, ANTICHAMA BWF-B, 0,6/1 KV, 3 CONDUTORES DE 70 MM2                                                                                                                                                                                                                                                                                                                                                              </t>
  </si>
  <si>
    <t xml:space="preserve">CABO MULTIPOLAR DE COBRE, FLEXIVEL, CLASSE 4 OU 5, ISOLACAO EM HEPR, COBERTURA EM PVC-ST2, ANTICHAMA BWF-B, 0,6/1 KV, 3 CONDUTORES DE 95 MM2                                                                                                                                                                                                                                                                                                                                                              </t>
  </si>
  <si>
    <t xml:space="preserve">CABO TELEFONICO CCI 50, 1 PAR, USO INTERNO, SEM BLINDAGEM                                                                                                                                                                                                                                                                                                                                                                                                                                                 </t>
  </si>
  <si>
    <t xml:space="preserve">CABO TELEFONICO CCI 50, 2 PARES, USO INTERNO, SEM BLINDAGEM                                                                                                                                                                                                                                                                                                                                                                                                                                               </t>
  </si>
  <si>
    <t xml:space="preserve">CABO TELEFONICO CCI 50, 3 PARES, USO INTERNO, SEM BLINDAGEM                                                                                                                                                                                                                                                                                                                                                                                                                                               </t>
  </si>
  <si>
    <t xml:space="preserve">CABO TELEFONICO CCI 50, 4 PARES, USO INTERNO, SEM BLINDAGEM                                                                                                                                                                                                                                                                                                                                                                                                                                               </t>
  </si>
  <si>
    <t xml:space="preserve">CABO TELEFONICO CCI 50, 5 PARES, USO INTERNO, SEM BLINDAGEM                                                                                                                                                                                                                                                                                                                                                                                                                                               </t>
  </si>
  <si>
    <t xml:space="preserve">CABO TELEFONICO CCI 50, 6 PARES, USO INTERNO, SEM BLINDAGEM                                                                                                                                                                                                                                                                                                                                                                                                                                               </t>
  </si>
  <si>
    <t xml:space="preserve">CABO TELEFONICO CI 50, 10 PARES, USO INTERNO                                                                                                                                                                                                                                                                                                                                                                                                                                                              </t>
  </si>
  <si>
    <t xml:space="preserve">CABO TELEFONICO CI 50, 20 PARES, USO INTERNO                                                                                                                                                                                                                                                                                                                                                                                                                                                              </t>
  </si>
  <si>
    <t xml:space="preserve">CABO TELEFONICO CI 50, 200 PARES, USO INTERNO                                                                                                                                                                                                                                                                                                                                                                                                                                                             </t>
  </si>
  <si>
    <t xml:space="preserve">CABO TELEFONICO CI 50, 30 PARES, USO INTERNO                                                                                                                                                                                                                                                                                                                                                                                                                                                              </t>
  </si>
  <si>
    <t xml:space="preserve">CABO TELEFONICO CI 50, 50 PARES, USO INTERNO                                                                                                                                                                                                                                                                                                                                                                                                                                                              </t>
  </si>
  <si>
    <t xml:space="preserve">CABO TELEFONICO CI 50, 75 PARES, USO INTERNO                                                                                                                                                                                                                                                                                                                                                                                                                                                              </t>
  </si>
  <si>
    <t xml:space="preserve">CABO TELEFONICO CTP - APL - 50, 10 PARES, USO EXTERNO                                                                                                                                                                                                                                                                                                                                                                                                                                                     </t>
  </si>
  <si>
    <t xml:space="preserve">CABO TELEFONICO CTP - APL - 50, 100 PARES, USO EXTERNO                                                                                                                                                                                                                                                                                                                                                                                                                                                    </t>
  </si>
  <si>
    <t xml:space="preserve">CABO TELEFONICO CTP - APL - 50, 20 PARES, USO EXTERNO                                                                                                                                                                                                                                                                                                                                                                                                                                                     </t>
  </si>
  <si>
    <t xml:space="preserve">CABO TELEFONICO CTP - APL - 50, 30 PARES, USO EXTERNO                                                                                                                                                                                                                                                                                                                                                                                                                                                     </t>
  </si>
  <si>
    <t xml:space="preserve">CACAMBA METALICA BASCULANTE COM CAPACIDADE DE 10 M3 (INCLUI MONTAGEM, NAO INCLUI CAMINHAO)                                                                                                                                                                                                                                                                                                                                                                                                                </t>
  </si>
  <si>
    <t xml:space="preserve">CACAMBA METALICA BASCULANTE COM CAPACIDADE DE 12 M3 (INCLUI MONTAGEM, NAO INCLUI CAMINHAO)                                                                                                                                                                                                                                                                                                                                                                                                                </t>
  </si>
  <si>
    <t xml:space="preserve">CACAMBA METALICA BASCULANTE COM CAPACIDADE DE 6 M3 (INCLUI MONTAGEM, NAO INCLUI CAMINHAO)                                                                                                                                                                                                                                                                                                                                                                                                                 </t>
  </si>
  <si>
    <t xml:space="preserve">CACAMBA METALICA BASCULANTE COM CAPACIDADE DE 8 M3 (INCLUI MONTAGEM, NAO INCLUI CAMINHAO)                                                                                                                                                                                                                                                                                                                                                                                                                 </t>
  </si>
  <si>
    <t xml:space="preserve">CADEADO SIMPLES, CORPO EM LATAO MACICO, COM LARGURA DE 25 MM E ALTURA DE APROX 25 MM, HASTE CEMENTADA (NAO LONGA), EM ACO TEMPERADO COM DIAMETRO DE APROX 5,0 MM, INCLUINDO 2 CHAVES                                                                                                                                                                                                                                                                                                                      </t>
  </si>
  <si>
    <t xml:space="preserve">CADEADO SIMPLES, CORPO EM LATAO MACICO, COM LARGURA DE 35 MM E ALTURA DE APROX 30 MM, HASTE CEMENTADA (NAO LONGA), EM ACO TEMPERADO COM DIAMETRO DE APROX 6,0 MM, INCLUINDO 2 CHAVES                                                                                                                                                                                                                                                                                                                      </t>
  </si>
  <si>
    <t xml:space="preserve">CADEADO SIMPLES, CORPO EM LATAO MACICO, COM LARGURA DE 50 MM E ALTURA DE APROX 40 MM, HASTE CEMENTADA EM ACO TEMPERADO COM DIAMETRO DE APROX 8,0 MM, INCLUINDO 2 CHAVES                                                                                                                                                                                                                                                                                                                                   </t>
  </si>
  <si>
    <t xml:space="preserve">CADEIRA SUSPENSA MANUAL / BALANCIM INDIVIDUAL (NBR 14751)                                                                                                                                                                                                                                                                                                                                                                                                                                                 </t>
  </si>
  <si>
    <t xml:space="preserve">CAIBRO APARELHADO  *7,5 X 7,5* CM, EM MACARANDUBA, ANGELIM OU EQUIVALENTE DA REGIAO                                                                                                                                                                                                                                                                                                                                                                                                                       </t>
  </si>
  <si>
    <t xml:space="preserve">CAIBRO APARELHADO *6 X 8* CM, EM MACARANDUBA, ANGELIM OU EQUIVALENTE DA REGIAO                                                                                                                                                                                                                                                                                                                                                                                                                            </t>
  </si>
  <si>
    <t xml:space="preserve">CAIBRO NAO APARELHADO *5 X 6* CM, EM MACARANDUBA, ANGELIM OU EQUIVALENTE DA REGIAO -  BRUTA                                                                                                                                                                                                                                                                                                                                                                                                               </t>
  </si>
  <si>
    <t xml:space="preserve">CAIBRO NAO APARELHADO,  *6 X 8* CM,  EM MACARANDUBA, ANGELIM OU EQUIVALENTE DA REGIAO -  BRUTA                                                                                                                                                                                                                                                                                                                                                                                                            </t>
  </si>
  <si>
    <t xml:space="preserve">CAIBRO ROLICO DE MADEIRA TRATADA, D = 4 A 7 CM, H = 3,00 M, EM EUCALIPTO OU EQUIVALENTE DA REGIAO                                                                                                                                                                                                                                                                                                                                                                                                         </t>
  </si>
  <si>
    <t xml:space="preserve">CAIBRO 5 X 5 CM EM PINUS, MISTA OU EQUIVALENTE DA REGIAO - BRUTA                                                                                                                                                                                                                                                                                                                                                                                                                                          </t>
  </si>
  <si>
    <t xml:space="preserve">CAIXA DE CONCRETO ARMADO PRE-MOLDADO, COM FUNDO E SEM TAMPA, DIMENSOES DE 0,30 X 0,30 X 0,30 M                                                                                                                                                                                                                                                                                                                                                                                                            </t>
  </si>
  <si>
    <t xml:space="preserve">CAIXA DE CONCRETO ARMADO PRE-MOLDADO, COM FUNDO E SEM TAMPA, DIMENSOES DE 0,40 X 0,40 X 0,40 M                                                                                                                                                                                                                                                                                                                                                                                                            </t>
  </si>
  <si>
    <t xml:space="preserve">CAIXA DE CONCRETO ARMADO PRE-MOLDADO, COM FUNDO E SEM TAMPA, DIMENSOES DE 0,60 X 0,60 X 0,50 M                                                                                                                                                                                                                                                                                                                                                                                                            </t>
  </si>
  <si>
    <t xml:space="preserve">CAIXA DE CONCRETO ARMADO PRE-MOLDADO, COM FUNDO E SEM TAMPA, DIMENSOES DE 0,80 X 0,80 X 0,50 M                                                                                                                                                                                                                                                                                                                                                                                                            </t>
  </si>
  <si>
    <t xml:space="preserve">CAIXA DE CONCRETO ARMADO PRE-MOLDADO, COM FUNDO E SEM TAMPA, DIMENSOES DE 1,00 X 1,00 X 0,50 M                                                                                                                                                                                                                                                                                                                                                                                                            </t>
  </si>
  <si>
    <t xml:space="preserve">CAIXA DE CONCRETO ARMADO PRE-MOLDADO, COM FUNDO E TAMPA, DIMENSOES DE 0,30 X 0,30 X 0,30 M                                                                                                                                                                                                                                                                                                                                                                                                                </t>
  </si>
  <si>
    <t xml:space="preserve">CAIXA DE CONCRETO ARMADO PRE-MOLDADO, COM FUNDO E TAMPA, DIMENSOES DE 0,40 X 0,40 X 0,40 M                                                                                                                                                                                                                                                                                                                                                                                                                </t>
  </si>
  <si>
    <t xml:space="preserve">CAIXA DE CONCRETO ARMADO PRE-MOLDADO, COM FUNDO E TAMPA, DIMENSOES DE 0,60 X 0,60 X 0,50 M                                                                                                                                                                                                                                                                                                                                                                                                                </t>
  </si>
  <si>
    <t xml:space="preserve">CAIXA DE CONCRETO ARMADO PRE-MOLDADO, SEM FUNDO, QUADRADA, DIMENSOES DE 0,30 X 0,30 X 0,30 M                                                                                                                                                                                                                                                                                                                                                                                                              </t>
  </si>
  <si>
    <t xml:space="preserve">CAIXA DE CONCRETO ARMADO PRE-MOLDADO, SEM FUNDO, QUADRADA, DIMENSOES DE 0,40 X 0,40 X 0,40 M                                                                                                                                                                                                                                                                                                                                                                                                              </t>
  </si>
  <si>
    <t xml:space="preserve">CAIXA DE CONCRETO ARMADO PRE-MOLDADO, SEM FUNDO, QUADRADA, DIMENSOES DE 0,60 X 0,60 X 0,50 M                                                                                                                                                                                                                                                                                                                                                                                                              </t>
  </si>
  <si>
    <t xml:space="preserve">CAIXA DE CONCRETO ARMADO PRE-MOLDADO, SEM FUNDO, QUADRADA, DIMENSOES DE 0,80 X 0,80 X 0,50 M                                                                                                                                                                                                                                                                                                                                                                                                              </t>
  </si>
  <si>
    <t xml:space="preserve">CAIXA DE CONCRETO ARMADO PRE-MOLDADO, SEM FUNDO, QUADRADA, DIMENSOES DE 1,00 X 1,00 X 0,50 M                                                                                                                                                                                                                                                                                                                                                                                                              </t>
  </si>
  <si>
    <t xml:space="preserve">CAIXA DE DERIVACAO PARA MEDIDOR DE ENERGIA, COM BARRAMENTO MONOFASICO, EM POLICARBONATO / TERMOPLASTICO - MODULO (PADRAO CONCESSIONARIA LOCAL)                                                                                                                                                                                                                                                                                                                                                            </t>
  </si>
  <si>
    <t xml:space="preserve">CAIXA DE DERIVACAO PARA MEDIDOR DE ENERGIA, COM BARRAMENTO POLIFASICO, EM POLICARBONATO / TERMOPLASTICO - MODULO (PADRAO CONCESSIONARIA LOCAL)                                                                                                                                                                                                                                                                                                                                                            </t>
  </si>
  <si>
    <t xml:space="preserve">CAIXA DE DESCARGA DE PLASTICO EXTERNA, DE *9* L, PUXADOR FIO DE NYLON, NAO INCLUSO CANO, BOLSA, ENGATE                                                                                                                                                                                                                                                                                                                                                                                                    </t>
  </si>
  <si>
    <t xml:space="preserve">CAIXA DE DESCARGA PLASTICA DE EMBUTIR COMPLETA, COM ESPELHO PLASTICO, CAPACIDADE 6 A 10 L, ACESSORIOS INCLUSOS                                                                                                                                                                                                                                                                                                                                                                                            </t>
  </si>
  <si>
    <t xml:space="preserve">CAIXA DE GORDURA CILINDRICA EM CONCRETO SIMPLES,  PRE-MOLDADA, COM DIAMETRO DE 40 CM E ALTURA DE 45 CM, COM TAMPA                                                                                                                                                                                                                                                                                                                                                                                         </t>
  </si>
  <si>
    <t xml:space="preserve">CAIXA DE GORDURA EM PVC, DIAMETRO MINIMO 300 MM, DIAMETRO DE SAIDA 100 MM, CAPACIDADE  APROXIMADA 18 LITROS, COM TAMPA E CESTO                                                                                                                                                                                                                                                                                                                                                                            </t>
  </si>
  <si>
    <t xml:space="preserve">CAIXA DE INCENDIO/ABRIGO PARA MANGUEIRA, DE EMBUTIR/INTERNA, COM 75 X 45 X 17 CM, EM CHAPA DE ACO, PORTA COM VENTILACAO, VISOR COM A INSCRICAO "INCENDIO", SUPORTE/CESTA INTERNA PARA A MANGUEIRA, PINTURA ELETROSTATICA VERMELHA                                                                                                                                                                                                                                                                         </t>
  </si>
  <si>
    <t xml:space="preserve">CAIXA DE INCENDIO/ABRIGO PARA MANGUEIRA, DE EMBUTIR/INTERNA, COM 90 X 60 X 17 CM, EM CHAPA DE ACO, PORTA COM VENTILACAO, VISOR COM A INSCRICAO "INCENDIO", SUPORTE/CESTA INTERNA PARA A MANGUEIRA, PINTURA ELETROSTATICA VERMELHA                                                                                                                                                                                                                                                                         </t>
  </si>
  <si>
    <t xml:space="preserve">CAIXA DE INCENDIO/ABRIGO PARA MANGUEIRA, DE SOBREPOR/EXTERNA, COM 75 X 45 X 17 CM, EM CHAPA DE ACO, PORTA COM VENTILACAO, VISOR COM A INSCRICAO "INCENDIO", SUPORTE/CESTA INTERNA PARA A MANGUEIRA, PINTURA ELETROSTATICA VERMELHA                                                                                                                                                                                                                                                                        </t>
  </si>
  <si>
    <t xml:space="preserve">CAIXA DE INCENDIO/ABRIGO PARA MANGUEIRA, DE SOBREPOR/EXTERNA, COM 90 X 60 X 17 CM, EM CHAPA DE ACO, PORTA COM VENTILACAO, VISOR COM A INSCRICAO "INCENDIO", SUPORTE/CESTA INTERNA PARA A MANGUEIRA, PINTURA ELETROSTATICA VERMELHA                                                                                                                                                                                                                                                                        </t>
  </si>
  <si>
    <t xml:space="preserve">CAIXA DE INSPECAO PARA ATERRAMENTO E PARA RAIOS, EM POLIPROPILENO,  DIAMETRO = 300 MM X ALTURA = 400 MM                                                                                                                                                                                                                                                                                                                                                                                                   </t>
  </si>
  <si>
    <t xml:space="preserve">CAIXA DE INSPECAO PARA ATERRAMENTO OU OUTRO USO, EM PVC, DN = 250 X 250 MM                                                                                                                                                                                                                                                                                                                                                                                                                                </t>
  </si>
  <si>
    <t xml:space="preserve">CAIXA DE INSPECAO PARA ATERRAMENTO OU OUTRO USO, EM PVC, DN = 300 X *300* MM                                                                                                                                                                                                                                                                                                                                                                                                                              </t>
  </si>
  <si>
    <t xml:space="preserve">CAIXA DE INSPECAO PARA ATERRAMENTO OU OUTRO USO, EM PVC, DN = 300 X 250 MM                                                                                                                                                                                                                                                                                                                                                                                                                                </t>
  </si>
  <si>
    <t xml:space="preserve">CAIXA DE INSPECAO PARA ATERRAMENTO OU OUTRO USO, EM PVC, DN = 300 X 600 MM                                                                                                                                                                                                                                                                                                                                                                                                                                </t>
  </si>
  <si>
    <t xml:space="preserve">CAIXA DE LUZ "3 X 3" EM ACO ESMALTADA                                                                                                                                                                                                                                                                                                                                                                                                                                                                     </t>
  </si>
  <si>
    <t xml:space="preserve">CAIXA DE LUZ "4 X 2" EM ACO ESMALTADA                                                                                                                                                                                                                                                                                                                                                                                                                                                                     </t>
  </si>
  <si>
    <t xml:space="preserve">CAIXA DE LUZ "4 X 4" EM ACO ESMALTADA                                                                                                                                                                                                                                                                                                                                                                                                                                                                     </t>
  </si>
  <si>
    <t xml:space="preserve">CAIXA DE PASSAGEM / DERIVACAO / LUZ, OCTOGONAL 4 X4, EM ACO ESMALTADA, COM FUNDO MOVEL SIMPLES (FMS)                                                                                                                                                                                                                                                                                                                                                                                                      </t>
  </si>
  <si>
    <t xml:space="preserve">CAIXA DE PASSAGEM ELETRICA DE PAREDE, DE EMBUTIR, EM PVC, COM TAMPA APARAFUSADA, DIMENSOES 120 X 120 X *75* MM                                                                                                                                                                                                                                                                                                                                                                                            </t>
  </si>
  <si>
    <t xml:space="preserve">CAIXA DE PASSAGEM ELETRICA DE PAREDE, DE EMBUTIR, EM PVC, COM TAMPA APARAFUSADA, DIMENSOES 150 X 150 X *75* MM                                                                                                                                                                                                                                                                                                                                                                                            </t>
  </si>
  <si>
    <t xml:space="preserve">CAIXA DE PASSAGEM ELETRICA DE PAREDE, DE EMBUTIR, EM PVC, COM TAMPA APARAFUSADA, DIMENSOES 200 X 200 X *90* MM                                                                                                                                                                                                                                                                                                                                                                                            </t>
  </si>
  <si>
    <t xml:space="preserve">CAIXA DE PASSAGEM ELETRICA DE PAREDE, DE EMBUTIR, EM TERMOPLASTICO / PVC, COM TAMPA APARAFUSADA, DIMENSOES 400 X 400 X *120* MM                                                                                                                                                                                                                                                                                                                                                                           </t>
  </si>
  <si>
    <t xml:space="preserve">CAIXA DE PASSAGEM ELETRICA DE PAREDE, DE SOBREPOR, EM PVC, COM TAMPA APARAFUSADA, DIMENSOES 300 X 300 X *100* MM                                                                                                                                                                                                                                                                                                                                                                                          </t>
  </si>
  <si>
    <t xml:space="preserve">CAIXA DE PASSAGEM ELETRICA DE PAREDE, DE SOBREPOR, EM PVC, COM TAMPA APARAFUSADA, DIMENSOES, 400 X 400 X *120* MM                                                                                                                                                                                                                                                                                                                                                                                         </t>
  </si>
  <si>
    <t xml:space="preserve">CAIXA DE PASSAGEM ELETRICA DE PAREDE, DE SOBREPOR, EM TERMOPLASTICO / PVC, COM TAMPA APARAFUSA, DIMENSOES 200 X 200 X *100* MM                                                                                                                                                                                                                                                                                                                                                                            </t>
  </si>
  <si>
    <t xml:space="preserve">CAIXA DE PASSAGEM ELETRICA DE PAREDE, DE SOBREPOR, EM TERMOPLASTICO / PVC, COM TAMPA APARAFUSADA, DIMENSOES, 150 X 150 X *100* MM                                                                                                                                                                                                                                                                                                                                                                         </t>
  </si>
  <si>
    <t xml:space="preserve">CAIXA DE PASSAGEM ELETRICA, PARA PISO, EM PVC, DIMENSOES DE 3/4" A 4"                                                                                                                                                                                                                                                                                                                                                                                                                                     </t>
  </si>
  <si>
    <t xml:space="preserve">CAIXA DE PASSAGEM METALICA DE SOBREPOR COM TAMPA PARAFUSADA, DIMENSOES 20 X 20 X 10 CM                                                                                                                                                                                                                                                                                                                                                                                                                    </t>
  </si>
  <si>
    <t xml:space="preserve">CAIXA DE PASSAGEM METALICA DE SOBREPOR COM TAMPA PARAFUSADA, DIMENSOES 30 X 30 X 10 CM                                                                                                                                                                                                                                                                                                                                                                                                                    </t>
  </si>
  <si>
    <t xml:space="preserve">CAIXA DE PASSAGEM METALICA DE SOBREPOR COM TAMPA PARAFUSADA, DIMENSOES 40 X 40 X 15 CM                                                                                                                                                                                                                                                                                                                                                                                                                    </t>
  </si>
  <si>
    <t xml:space="preserve">CAIXA DE PASSAGEM METALICA DE SOBREPOR COM TAMPA PARAFUSADA, DIMENSOES 50 X 50 X 15 CM                                                                                                                                                                                                                                                                                                                                                                                                                    </t>
  </si>
  <si>
    <t xml:space="preserve">CAIXA DE PASSAGEM METALICA DE SOBREPOR COM TAMPA PARAFUSADA, DIMENSOES 60 X 60 X 20 CM                                                                                                                                                                                                                                                                                                                                                                                                                    </t>
  </si>
  <si>
    <t xml:space="preserve">CAIXA DE PASSAGEM METALICA DE SOBREPOR COM TAMPA PARAFUSADA, DIMENSOES 70 X 70 X 20 CM                                                                                                                                                                                                                                                                                                                                                                                                                    </t>
  </si>
  <si>
    <t xml:space="preserve">CAIXA DE PASSAGEM METALICA DE SOBREPOR COM TAMPA PARAFUSADA, DIMENSOES 80 X 80 X 20 CM                                                                                                                                                                                                                                                                                                                                                                                                                    </t>
  </si>
  <si>
    <t xml:space="preserve">CAIXA DE PASSAGEM METALICA, DE SOBREPOR, COM TAMPA APARAFUSADA, DIMENSOES 15 X 15 X *10* CM                                                                                                                                                                                                                                                                                                                                                                                                               </t>
  </si>
  <si>
    <t xml:space="preserve">CAIXA DE PASSAGEM METALICA, DE SOBREPOR, COM TAMPA APARAFUSADA, DIMENSOES 35 X 35 X *12* CM                                                                                                                                                                                                                                                                                                                                                                                                               </t>
  </si>
  <si>
    <t xml:space="preserve">CAIXA DE PASSAGEM/ LUZ / TELEFONIA, DE EMBUTIR,  EM CHAPA DE ACO GALVANIZADO, DIMENSOES 150 X 150 X 15 CM (PADRAO CONCESSIONARIA LOCAL)                                                                                                                                                                                                                                                                                                                                                                   </t>
  </si>
  <si>
    <t xml:space="preserve">CAIXA DE PASSAGEM/ LUZ / TELEFONIA, DE EMBUTIR,  EM CHAPA DE ACO GALVANIZADO, DIMENSOES 20 X 20 X *12* CM (PADRAO CONCESSIONARIA LOCAL)                                                                                                                                                                                                                                                                                                                                                                   </t>
  </si>
  <si>
    <t xml:space="preserve">CAIXA DE PASSAGEM/ LUZ / TELEFONIA, DE EMBUTIR,  EM CHAPA DE ACO GALVANIZADO, DIMENSOES 200 X 200 X 20 CM (PADRAO CONCESSIONARIA LOCAL)                                                                                                                                                                                                                                                                                                                                                                   </t>
  </si>
  <si>
    <t xml:space="preserve">CAIXA DE PASSAGEM/ LUZ / TELEFONIA, DE EMBUTIR,  EM CHAPA DE ACO GALVANIZADO, DIMENSOES 40 X 40 X *12* CM (PADRAO CONCESSIONARIA LOCAL)                                                                                                                                                                                                                                                                                                                                                                   </t>
  </si>
  <si>
    <t xml:space="preserve">CAIXA DE PASSAGEM/ LUZ / TELEFONIA, DE EMBUTIR,  EM CHAPA DE ACO GALVANIZADO, DIMENSOES 60 X 60 X *12* CM (PADRAO CONCESSIONARIA LOCAL)                                                                                                                                                                                                                                                                                                                                                                   </t>
  </si>
  <si>
    <t xml:space="preserve">CAIXA DE PASSAGEM/ LUZ / TELEFONIA, DE EMBUTIR,  EM CHAPA DE ACO GALVANIZADO, DIMENSOES 80 X 80 X *12* CM (PADRAO CONCESSIONARIA LOCAL)                                                                                                                                                                                                                                                                                                                                                                   </t>
  </si>
  <si>
    <t xml:space="preserve">CAIXA DE PASSAGEM/ LUZ / TELEFONIA, DE EMBUTIR, EM CHAPA DE ACO GALVANIZADO, DIMENSOES 120 X 120 X *12* CM (PADRAO CONCESSIONARIA LOCAL)                                                                                                                                                                                                                                                                                                                                                                  </t>
  </si>
  <si>
    <t xml:space="preserve">CAIXA DE PASSAGEM/ LUZ / TELEFONIA, DE SOBREPOR,  EM CHAPA DE ACO GALVANIZADO, DIMENSOES 80 X 80 X *12* CM (PADRAO CONCESSIONARIA LOCAL)                                                                                                                                                                                                                                                                                                                                                                  </t>
  </si>
  <si>
    <t xml:space="preserve">CAIXA DE PASSAGEM, EM PVC, DE 4" X 2", PARA ELETRODUTO FLEXIVEL CORRUGADO                                                                                                                                                                                                                                                                                                                                                                                                                                 </t>
  </si>
  <si>
    <t xml:space="preserve">CAIXA DE PASSAGEM, EM PVC, DE 4" X 4", PARA ELETRODUTO FLEXIVEL CORRUGADO                                                                                                                                                                                                                                                                                                                                                                                                                                 </t>
  </si>
  <si>
    <t xml:space="preserve">CAIXA DE PROTECAO EXTERNA PARA MEDIDOR HOROSAZONAL, DE BAIXA TENSAO, COM MODULO, EM CHAPA DE ACO (PADRAO DA CONCESSIONARIA LOCAL)                                                                                                                                                                                                                                                                                                                                                                         </t>
  </si>
  <si>
    <t xml:space="preserve">CAIXA DE PROTECAO PARA TRANSFORMADOR CORRENTE, EM CHAPA DE ACO 18 USG (PADRAO DA CONCESSIONARIA LOCAL)                                                                                                                                                                                                                                                                                                                                                                                                    </t>
  </si>
  <si>
    <t xml:space="preserve">CAIXA INTERNA/EXTERNA DE MEDICAO PARA 1 MEDIDOR TRIFASICO, COM VISOR, EM CHAPA DE ACO 18 USG (PADRAO DA CONCESSIONARIA LOCAL)                                                                                                                                                                                                                                                                                                                                                                             </t>
  </si>
  <si>
    <t xml:space="preserve">CAIXA INTERNA/EXTERNA DE MEDICAO PARA 4 MEDIDORES MONOFASICOS, COM VISOR, EM CHAPA DE ACO 18 USG (PADRAO DA CONCESSIONARIA LOCAL)                                                                                                                                                                                                                                                                                                                                                                         </t>
  </si>
  <si>
    <t xml:space="preserve">CAIXA MODULAR PARA MEDIDOR DE ENERGIA AGRUPADA, EM POLICARBONATO /  TERMOPLASTICO, COM SUPORTE PARA DISJUNTOR (PADRAO DA CONCESSIONARIA LOCAL)                                                                                                                                                                                                                                                                                                                                                            </t>
  </si>
  <si>
    <t xml:space="preserve">CAIXA OCTOGONAL DE FUNDO MOVEL, EM PVC, DE 3" X 3", PARA ELETRODUTO FLEXIVEL CORRUGADO                                                                                                                                                                                                                                                                                                                                                                                                                    </t>
  </si>
  <si>
    <t xml:space="preserve">CAIXA OCTOGONAL DE FUNDO MOVEL, EM PVC, DE 4" X 4", PARA ELETRODUTO FLEXIVEL CORRUGADO                                                                                                                                                                                                                                                                                                                                                                                                                    </t>
  </si>
  <si>
    <t xml:space="preserve">CAIXA PARA HIDROMETRO CONCRETO PRE MOLDADO, *0,24 M X 0,45 M X 0,30* M (L X C X A)                                                                                                                                                                                                                                                                                                                                                                                                                        </t>
  </si>
  <si>
    <t xml:space="preserve">CAIXA PARA MEDICAO COLETIVA TIPO L, PADRAO BIFASICO OU TRIFASICO, PARA ATE 4 MEDIDORES, SEM BARRAMENTO E COM PORTAS INFERIOR E SUPERIOR                                                                                                                                                                                                                                                                                                                                                                   </t>
  </si>
  <si>
    <t xml:space="preserve">CAIXA PARA MEDICAO COLETIVA TIPO M, PADRAO BIFASICO OU TRIFASICO, PARA ATE 8 MEDIDORES, SEM BARRAMENTO E COM PORTAS INFERIOR E SUPERIOR                                                                                                                                                                                                                                                                                                                                                                   </t>
  </si>
  <si>
    <t xml:space="preserve">CAIXA PARA MEDICAO COLETIVA TIPO N, PADRAO BIFASICO OU TRIFASICO, PARA ATE 12 MEDIDORES, SEM BARRAMENTO E COM PORTAS INFERIOR E SUPERIOR                                                                                                                                                                                                                                                                                                                                                                  </t>
  </si>
  <si>
    <t xml:space="preserve">CAIXA PARA MEDIDOR MONOFASICO, EM POLICARBONATO / TERMOPLASTICO, PARA ALOJAR 1 DISJUNTOR (PADRAO DA CONCESSIONARIA LOCAL)                                                                                                                                                                                                                                                                                                                                                                                 </t>
  </si>
  <si>
    <t xml:space="preserve">CAIXA PARA MEDIDOR POLIFASICO, EM POLICARBONATO / TERMOPLASTICO, PARA ALOJAR 1 DISJUNTOR (PADRAO DA CONCESSIONARIA LOCAL)                                                                                                                                                                                                                                                                                                                                                                                 </t>
  </si>
  <si>
    <t xml:space="preserve">CAIXA PRE-MOLDADA PARA BOCA DE LOBO, EM CONCRETO ARMADO, COM FCK DE 25 MPA, COM DIMENSOES 1,10 X 0,65 X 1,00 M (COMPRIMENTO X LARGURA X ALTURA)                                                                                                                                                                                                                                                                                                                                                           </t>
  </si>
  <si>
    <t xml:space="preserve">CAIXA SIFONADA PVC, 100 X 100 X 50 MM, COM GRELHA REDONDA, BRANCA                                                                                                                                                                                                                                                                                                                                                                                                                                         </t>
  </si>
  <si>
    <t xml:space="preserve">CAIXA SIFONADA PVC, 250 X 230 X 75 MM, COM TAMPA CEGA QUADRADA, BRANCA                                                                                                                                                                                                                                                                                                                                                                                                                                    </t>
  </si>
  <si>
    <t xml:space="preserve">CAIXA SIFONADA, PVC, 150 X *185* X 75 MM, COM GRELHA QUADRADA, BRANCA                                                                                                                                                                                                                                                                                                                                                                                                                                     </t>
  </si>
  <si>
    <t xml:space="preserve">CAIXA SIFONADA, PVC, 150 X 150 X 50 MM, COM GRELHA QUADRADA, BRANCA (NBR 5688)                                                                                                                                                                                                                                                                                                                                                                                                                            </t>
  </si>
  <si>
    <t xml:space="preserve">CAIXA SIFONADA, PVC, 150 X 150 X 50 MM, COM GRELHA REDONDA, BRANCA                                                                                                                                                                                                                                                                                                                                                                                                                                        </t>
  </si>
  <si>
    <t xml:space="preserve">CAL HIDRATADA CH-I PARA ARGAMASSAS                                                                                                                                                                                                                                                                                                                                                                                                                                                                        </t>
  </si>
  <si>
    <t xml:space="preserve">CAL HIDRATADA PARA PINTURA                                                                                                                                                                                                                                                                                                                                                                                                                                                                                </t>
  </si>
  <si>
    <t xml:space="preserve">CAL VIRGEM COMUM PARA ARGAMASSAS (NBR 6453)                                                                                                                                                                                                                                                                                                                                                                                                                                                               </t>
  </si>
  <si>
    <t xml:space="preserve">CALCARIO DOLOMITICO A (POSTO PEDREIRA/FORNECEDOR,  SEM FRETE)                                                                                                                                                                                                                                                                                                                                                                                                                                             </t>
  </si>
  <si>
    <t xml:space="preserve">CALCETEIRO  (MENSALISTA)                                                                                                                                                                                                                                                                                                                                                                                                                                                                                  </t>
  </si>
  <si>
    <t xml:space="preserve">CALCETEIRO (HORISTA)                                                                                                                                                                                                                                                                                                                                                                                                                                                                                      </t>
  </si>
  <si>
    <t xml:space="preserve">CALHA MOLDURA AMERICANA DE CHAPA DE ACO GALVANIZADA NUM 26, CORTE 33 CM                                                                                                                                                                                                                                                                                                                                                                                                                                   </t>
  </si>
  <si>
    <t xml:space="preserve">CALHA PARA AGUA FURTADA DE CHAPA DE ACO GALVANIZADA NUM 26, CORTE 40 CM                                                                                                                                                                                                                                                                                                                                                                                                                                   </t>
  </si>
  <si>
    <t xml:space="preserve">CALHA PARA AGUA FURTADA DE CHAPA DE ACO GALVANIZADA NUM 26, CORTE 50 CM                                                                                                                                                                                                                                                                                                                                                                                                                                   </t>
  </si>
  <si>
    <t xml:space="preserve">CALHA PLATIBANDA DE CHAPA DE ACO GALVANIZADA NUM 26, CORTE 45 CM                                                                                                                                                                                                                                                                                                                                                                                                                                          </t>
  </si>
  <si>
    <t xml:space="preserve">CALHA QUADRADA DE CHAPA DE ACO GALVANIZADA NUM 24, CORTE 100 CM                                                                                                                                                                                                                                                                                                                                                                                                                                           </t>
  </si>
  <si>
    <t xml:space="preserve">CALHA QUADRADA DE CHAPA DE ACO GALVANIZADA NUM 24, CORTE 33 CM                                                                                                                                                                                                                                                                                                                                                                                                                                            </t>
  </si>
  <si>
    <t xml:space="preserve">CALHA QUADRADA DE CHAPA DE ACO GALVANIZADA NUM 24, CORTE 50 CM                                                                                                                                                                                                                                                                                                                                                                                                                                            </t>
  </si>
  <si>
    <t xml:space="preserve">CALHA QUADRADA DE CHAPA DE ACO GALVANIZADA NUM 26, CORTE 33 CM                                                                                                                                                                                                                                                                                                                                                                                                                                            </t>
  </si>
  <si>
    <t xml:space="preserve">CALHA QUADRADA DE CHAPA DE ACO GALVANIZADA NUM 28, CORTE 25 CM                                                                                                                                                                                                                                                                                                                                                                                                                                            </t>
  </si>
  <si>
    <t xml:space="preserve">CALHA/CANALETA DE CONCRETO SIMPLES, TIPO MEIA CANA, DIAMETRO DE 20 CM, PARA AGUA PLUVIAL                                                                                                                                                                                                                                                                                                                                                                                                                  </t>
  </si>
  <si>
    <t xml:space="preserve">CALHA/CANALETA DE CONCRETO SIMPLES, TIPO MEIA CANA, DIAMETRO DE 30 CM, PARA AGUA PLUVIAL                                                                                                                                                                                                                                                                                                                                                                                                                  </t>
  </si>
  <si>
    <t xml:space="preserve">CALHA/CANALETA DE CONCRETO SIMPLES, TIPO MEIA CANA, DIAMETRO DE 40 CM, PARA AGUA PLUVIAL                                                                                                                                                                                                                                                                                                                                                                                                                  </t>
  </si>
  <si>
    <t xml:space="preserve">CALHA/CANALETA DE CONCRETO SIMPLES, TIPO MEIA CANA, DIAMETRO DE 50 CM, PARA AGUA PLUVIAL                                                                                                                                                                                                                                                                                                                                                                                                                  </t>
  </si>
  <si>
    <t xml:space="preserve">CALHA/CANALETA DE CONCRETO SIMPLES, TIPO MEIA CANA, DIAMETRO DE 60 CM, PARA AGUA PLUVIAL                                                                                                                                                                                                                                                                                                                                                                                                                  </t>
  </si>
  <si>
    <t xml:space="preserve">CALHA/CANALETA DE CONCRETO SIMPLES, TIPO MEIA CANA, DIAMETRO DE 80 CM, PARA AGUA PLUVIAL                                                                                                                                                                                                                                                                                                                                                                                                                  </t>
  </si>
  <si>
    <t xml:space="preserve">CAMADA SEPARADORA DE FILME DE POLIETILENO 20 A 25 MICRA                                                                                                                                                                                                                                                                                                                                                                                                                                                   </t>
  </si>
  <si>
    <t xml:space="preserve">CAMINHAO TOCO, PESO BRUTO TOTAL 10700 KG, CARGA UTIL MAXIMA 7400 KG, DISTANCIA ENTRE EIXOS 4,00 M, POTENCIA 175 CV (INCLUI CABINE E CHASSI, NAO INCLUI CARROCERIA)                                                                                                                                                                                                                                                                                                                                        </t>
  </si>
  <si>
    <t xml:space="preserve">CAMINHAO TOCO, PESO BRUTO TOTAL 13200 KG, CARGA UTIL MAXIMA 9200 KG, DISTANCIA ENTRE EIXOS 3,31 M, POTENCIA 175 CV (INCLUI CABINE E CHASSI, NAO INCLUI CARROCERIA)                                                                                                                                                                                                                                                                                                                                        </t>
  </si>
  <si>
    <t xml:space="preserve">CAMINHAO TOCO, PESO BRUTO TOTAL 14300 KG, CARGA UTIL MAXIMA 9480 KG, DISTANCIA ENTRE EIXOS 4,80 M, POTENCIA 185 CV (INCLUI CABINE E CHASSI, NAO INCLUI CARROCERIA)                                                                                                                                                                                                                                                                                                                                        </t>
  </si>
  <si>
    <t xml:space="preserve">CAMINHAO TOCO, PESO BRUTO TOTAL 16000 KG, CARGA UTIL MAXIMA 10600 KG, DISTANCIA ENTRE EIXOS 4,80 M, POTENCIA 277 CV (INCLUI CABINE E CHASSI, NAO INCLUI CARROCERIA)                                                                                                                                                                                                                                                                                                                                       </t>
  </si>
  <si>
    <t xml:space="preserve">CAMINHAO TOCO, PESO BRUTO TOTAL 16000 KG, CARGA UTIL MAXIMA 10830 KG, DISTANCIA ENTRE EIXOS 3,56 M, POTENCIA 226 CV (INCLUI CABINE E CHASSI, NAO INCLUI CARROCERIA)                                                                                                                                                                                                                                                                                                                                       </t>
  </si>
  <si>
    <t xml:space="preserve">CAMINHAO TOCO, PESO BRUTO TOTAL 16000 KG, CARGA UTIL MAXIMA 11030 KG, DISTANCIA ENTRE EIXOS 5,41 M, POTENCIA 185 CV (INCLUI CABINE E CHASSI, NAO INCLUI CARROCERIA)                                                                                                                                                                                                                                                                                                                                       </t>
  </si>
  <si>
    <t xml:space="preserve">CAMINHAO TOCO, PESO BRUTO TOTAL 8500 KG, CARGA UTIL MAXIMA 5600 KG, DISTANCIA ENTRE EIXOS 3,40 M, POTENCIA 167 CV (INCLUI CABINE E CHASSI, NAO INCLUI CARROCERIA)                                                                                                                                                                                                                                                                                                                                         </t>
  </si>
  <si>
    <t xml:space="preserve">CAMINHAO TOCO, PESO BRUTO TOTAL 9600 KG, CARGA UTIL MAXIMA 6190 KG, DISTANCIA ENTRE EIXOS 3,70 M, POTENCIA 156 CV (INCLUI CABINE E CHASSI, NAO INCLUI CARROCERIA)                                                                                                                                                                                                                                                                                                                                         </t>
  </si>
  <si>
    <t xml:space="preserve">CAMINHAO TRUCADO, PESO BRUTO TOTAL 23000 KG, CARGA UTIL MAXIMA 15285 KG, DISTANCIA ENTRE EIXOS 4,80 M, POTENCIA 326 CV (INCLUI CABINE E CHASSI, NAO INCLUI CARROCERIA)                                                                                                                                                                                                                                                                                                                                    </t>
  </si>
  <si>
    <t xml:space="preserve">CAMINHAO TRUCADO, PESO BRUTO TOTAL 23000 KG, CARGA UTIL MAXIMA 15460 KG, DISTANCIA ENTRE EIXOS 4,80 M, POTENCIA 286 CV (INCLUI CABINE E CHASSI, NAO INCLUI CARROCERIA)                                                                                                                                                                                                                                                                                                                                    </t>
  </si>
  <si>
    <t xml:space="preserve">CAMINHAO TRUCADO, PESO BRUTO TOTAL 23000 KG, CARGA UTIL MAXIMA 16360 KG, CABINE ESTENDIDA, DISTANCIA ENTRE EIXOS 3,56 M, POTENCIA 277 CV (INCLUI CABINE E CHASSI, NAO INCLUI CARROCERIA)                                                                                                                                                                                                                                                                                                                  </t>
  </si>
  <si>
    <t xml:space="preserve">CAMINHAO TRUCADO, PESO BRUTO TOTAL 23000 KG, CARGA UTIL MAXIMA 16540 KG, DISTANCIA ENTRE EIXOS 4,80 M, POTENCIA 256 CV (INCLUI CABINE E CHASSI, NAO INCLUI CARROCERIA)                                                                                                                                                                                                                                                                                                                                    </t>
  </si>
  <si>
    <t xml:space="preserve">CAMINHONETE COM MOTOR A DIESEL, POTENCIA *160* CV, CABINE DUPLA, 4X4                                                                                                                                                                                                                                                                                                                                                                                                                                      </t>
  </si>
  <si>
    <t xml:space="preserve">CAMPAINHA ALTA POTENCIA 110V / 220V, DIAMETRO 150 MM                                                                                                                                                                                                                                                                                                                                                                                                                                                      </t>
  </si>
  <si>
    <t xml:space="preserve">CAMPAINHA CIGARRA 127 V / 220 V (APENAS MODULO)                                                                                                                                                                                                                                                                                                                                                                                                                                                           </t>
  </si>
  <si>
    <t xml:space="preserve">CAMPAINHA CIGARRA 127 V / 220 V, CONJUNTO MONTADO PARA EMBUTIR 4" X 2" (PLACA + SUPORTE + MODULO)                                                                                                                                                                                                                                                                                                                                                                                                         </t>
  </si>
  <si>
    <t xml:space="preserve">CANALETA DE CONCRETO ESTRUTURAL 14 X 19 X 29 CM, FBK 14 MPA (NBR 6136)                                                                                                                                                                                                                                                                                                                                                                                                                                    </t>
  </si>
  <si>
    <t xml:space="preserve">CANALETA DE CONCRETO ESTRUTURAL 14 X 19 X 29 CM, FBK 4,5 MPA (NBR 6136)                                                                                                                                                                                                                                                                                                                                                                                                                                   </t>
  </si>
  <si>
    <t xml:space="preserve">CANALETA DE CONCRETO ESTRUTURAL 14 X 19 X 39 CM, FBK 14 MPA (NBR 6136)                                                                                                                                                                                                                                                                                                                                                                                                                                    </t>
  </si>
  <si>
    <t xml:space="preserve">CANALETA DE CONCRETO ESTRUTURAL 14 X 19 X 39 CM, FBK 4,5 MPA (NBR 6136)                                                                                                                                                                                                                                                                                                                                                                                                                                   </t>
  </si>
  <si>
    <t xml:space="preserve">CANALETA DE CONCRETO 14 X 19 X 19 CM (CLASSE C - NBR 6136)                                                                                                                                                                                                                                                                                                                                                                                                                                                </t>
  </si>
  <si>
    <t xml:space="preserve">CANALETA DE CONCRETO 19 X 19 X 19 CM (CLASSE C - NBR 6136)                                                                                                                                                                                                                                                                                                                                                                                                                                                </t>
  </si>
  <si>
    <t xml:space="preserve">CANALETA DE CONCRETO 9 X 19 X 19 CM (CLASSE C - NBR 6136)                                                                                                                                                                                                                                                                                                                                                                                                                                                 </t>
  </si>
  <si>
    <t xml:space="preserve">CANALETA ESTRUTURAL CERAMICA, 14 X 19 X 19 CM, 6,0 MPA (NBR 15270)                                                                                                                                                                                                                                                                                                                                                                                                                                        </t>
  </si>
  <si>
    <t xml:space="preserve">CANALETA ESTRUTURAL CERAMICA, 14 X 19 X 29 CM, 6,0 MPA (NBR 15270)                                                                                                                                                                                                                                                                                                                                                                                                                                        </t>
  </si>
  <si>
    <t xml:space="preserve">CANALETA ESTRUTURAL CERAMICA, 14 X 19 X 39 CM, 6,0 MPA (NBR 15270)                                                                                                                                                                                                                                                                                                                                                                                                                                        </t>
  </si>
  <si>
    <t xml:space="preserve">CANOPLA ACABAMENTO CROMADO PARA INSTALACAO DE SPRINKLER, SOB FORRO, 15 MM                                                                                                                                                                                                                                                                                                                                                                                                                                 </t>
  </si>
  <si>
    <t xml:space="preserve">CANTONEIRA "U" ALUMINIO ABAS IGUAIS 1 ", E = 3/32 "                                                                                                                                                                                                                                                                                                                                                                                                                                                       </t>
  </si>
  <si>
    <t xml:space="preserve">CANTONEIRA ACO ABAS IGUAIS (QUALQUER BITOLA), ESPESSURA ENTRE 1/8" E 1/4"                                                                                                                                                                                                                                                                                                                                                                                                                                 </t>
  </si>
  <si>
    <t xml:space="preserve">CANTONEIRA ALUMINIO ABAS DESIGUAIS 1" X 3/4 ", E = 1/8 "                                                                                                                                                                                                                                                                                                                                                                                                                                                  </t>
  </si>
  <si>
    <t xml:space="preserve">CANTONEIRA ALUMINIO ABAS DESIGUAIS 2 1/2" X 1/2 ", E = 3/16 "                                                                                                                                                                                                                                                                                                                                                                                                                                             </t>
  </si>
  <si>
    <t xml:space="preserve">CANTONEIRA ALUMINIO ABAS IGUAIS 1 ", E = 1/8 ", 25,40 X 3,17 MM (0,408 KG/M)                                                                                                                                                                                                                                                                                                                                                                                                                              </t>
  </si>
  <si>
    <t xml:space="preserve">CANTONEIRA ALUMINIO ABAS IGUAIS 1 ", E = 3 /16 "                                                                                                                                                                                                                                                                                                                                                                                                                                                          </t>
  </si>
  <si>
    <t xml:space="preserve">CANTONEIRA ALUMINIO ABAS IGUAIS 1 1/2 ", E = 3/16 "                                                                                                                                                                                                                                                                                                                                                                                                                                                       </t>
  </si>
  <si>
    <t xml:space="preserve">CANTONEIRA ALUMINIO ABAS IGUAIS 1 1/4 ", E = 3/16 "                                                                                                                                                                                                                                                                                                                                                                                                                                                       </t>
  </si>
  <si>
    <t xml:space="preserve">CANTONEIRA ALUMINIO ABAS IGUAIS 2 ", E = 1/4 "                                                                                                                                                                                                                                                                                                                                                                                                                                                            </t>
  </si>
  <si>
    <t xml:space="preserve">CANTONEIRA ALUMINIO ABAS IGUAIS 2 ", E = 1/8 "                                                                                                                                                                                                                                                                                                                                                                                                                                                            </t>
  </si>
  <si>
    <t xml:space="preserve">CAP OU TAMPAO DE FERRO GALVANIZADO, COM ROSCA BSP, DE 1 1/2"                                                                                                                                                                                                                                                                                                                                                                                                                                              </t>
  </si>
  <si>
    <t xml:space="preserve">CAP OU TAMPAO DE FERRO GALVANIZADO, COM ROSCA BSP, DE 1 1/4"                                                                                                                                                                                                                                                                                                                                                                                                                                              </t>
  </si>
  <si>
    <t xml:space="preserve">CAP OU TAMPAO DE FERRO GALVANIZADO, COM ROSCA BSP, DE 1/2"                                                                                                                                                                                                                                                                                                                                                                                                                                                </t>
  </si>
  <si>
    <t xml:space="preserve">CAP OU TAMPAO DE FERRO GALVANIZADO, COM ROSCA BSP, DE 1/4"                                                                                                                                                                                                                                                                                                                                                                                                                                                </t>
  </si>
  <si>
    <t xml:space="preserve">CAP OU TAMPAO DE FERRO GALVANIZADO, COM ROSCA BSP, DE 1"                                                                                                                                                                                                                                                                                                                                                                                                                                                  </t>
  </si>
  <si>
    <t xml:space="preserve">CAP OU TAMPAO DE FERRO GALVANIZADO, COM ROSCA BSP, DE 2 1/2"                                                                                                                                                                                                                                                                                                                                                                                                                                              </t>
  </si>
  <si>
    <t xml:space="preserve">CAP OU TAMPAO DE FERRO GALVANIZADO, COM ROSCA BSP, DE 2"                                                                                                                                                                                                                                                                                                                                                                                                                                                  </t>
  </si>
  <si>
    <t xml:space="preserve">CAP OU TAMPAO DE FERRO GALVANIZADO, COM ROSCA BSP, DE 3/4"                                                                                                                                                                                                                                                                                                                                                                                                                                                </t>
  </si>
  <si>
    <t xml:space="preserve">CAP OU TAMPAO DE FERRO GALVANIZADO, COM ROSCA BSP, DE 3/8"                                                                                                                                                                                                                                                                                                                                                                                                                                                </t>
  </si>
  <si>
    <t xml:space="preserve">CAP OU TAMPAO DE FERRO GALVANIZADO, COM ROSCA BSP, DE 3"                                                                                                                                                                                                                                                                                                                                                                                                                                                  </t>
  </si>
  <si>
    <t xml:space="preserve">CAP OU TAMPAO DE FERRO GALVANIZADO, COM ROSCA BSP, DE 4"                                                                                                                                                                                                                                                                                                                                                                                                                                                  </t>
  </si>
  <si>
    <t xml:space="preserve">CAP PPR DN 20 MM, PARA AGUA QUENTE PREDIAL                                                                                                                                                                                                                                                                                                                                                                                                                                                                </t>
  </si>
  <si>
    <t xml:space="preserve">CAP PPR DN 25 MM, PARA AGUA QUENTE PREDIAL                                                                                                                                                                                                                                                                                                                                                                                                                                                                </t>
  </si>
  <si>
    <t xml:space="preserve">CAP PVC, ROSCAVEL, 1/2", PARA AGUA FRIA PREDIAL                                                                                                                                                                                                                                                                                                                                                                                                                                                           </t>
  </si>
  <si>
    <t xml:space="preserve">CAP PVC, ROSCAVEL, 1",  PARA AGUA FRIA PREDIAL                                                                                                                                                                                                                                                                                                                                                                                                                                                            </t>
  </si>
  <si>
    <t xml:space="preserve">CAP PVC, ROSCAVEL, 3/4",  PARA AGUA FRIA PREDIAL                                                                                                                                                                                                                                                                                                                                                                                                                                                          </t>
  </si>
  <si>
    <t xml:space="preserve">CAP PVC, SOLDAVEL, DN 100 MM, SERIE NORMAL, PARA ESGOTO PREDIAL                                                                                                                                                                                                                                                                                                                                                                                                                                           </t>
  </si>
  <si>
    <t xml:space="preserve">CAP PVC, SOLDAVEL, DN 50 MM, SERIE NORMAL, PARA ESGOTO PREDIAL                                                                                                                                                                                                                                                                                                                                                                                                                                            </t>
  </si>
  <si>
    <t xml:space="preserve">CAP PVC, SOLDAVEL, DN 75 MM, SERIE NORMAL, PARA ESGOTO PREDIAL                                                                                                                                                                                                                                                                                                                                                                                                                                            </t>
  </si>
  <si>
    <t xml:space="preserve">CAP PVC, SOLDAVEL, 20 MM, PARA AGUA FRIA PREDIAL                                                                                                                                                                                                                                                                                                                                                                                                                                                          </t>
  </si>
  <si>
    <t xml:space="preserve">CAP PVC, SOLDAVEL, 25 MM, PARA AGUA FRIA PREDIAL                                                                                                                                                                                                                                                                                                                                                                                                                                                          </t>
  </si>
  <si>
    <t xml:space="preserve">CAP PVC, SOLDAVEL, 32 MM, PARA AGUA FRIA PREDIAL                                                                                                                                                                                                                                                                                                                                                                                                                                                          </t>
  </si>
  <si>
    <t xml:space="preserve">CAP PVC, SOLDAVEL, 40 MM, PARA AGUA FRIA PREDIAL                                                                                                                                                                                                                                                                                                                                                                                                                                                          </t>
  </si>
  <si>
    <t xml:space="preserve">CAP PVC, SOLDAVEL, 50 MM, PARA AGUA FRIA PREDIAL                                                                                                                                                                                                                                                                                                                                                                                                                                                          </t>
  </si>
  <si>
    <t xml:space="preserve">CAP PVC, SOLDAVEL, 60 MM, PARA AGUA FRIA PREDIAL                                                                                                                                                                                                                                                                                                                                                                                                                                                          </t>
  </si>
  <si>
    <t xml:space="preserve">CAP PVC, SOLDAVEL, 75 MM, PARA AGUA FRIA PREDIAL                                                                                                                                                                                                                                                                                                                                                                                                                                                          </t>
  </si>
  <si>
    <t xml:space="preserve">CAP, PVC PBA, JE, DN 100 / DE 110 MM,  PARA REDE DE AGUA (NBR 10351)                                                                                                                                                                                                                                                                                                                                                                                                                                      </t>
  </si>
  <si>
    <t xml:space="preserve">CAP, PVC PBA, JE, DN 50 / DE 60 MM,  PARA REDE DE AGUA (NBR 10351)                                                                                                                                                                                                                                                                                                                                                                                                                                        </t>
  </si>
  <si>
    <t xml:space="preserve">CAP, PVC PBA, JE, DN 75 / DE 85 MM,  PARA REDE DE AGUA (NBR 10351)                                                                                                                                                                                                                                                                                                                                                                                                                                        </t>
  </si>
  <si>
    <t xml:space="preserve">CAP, PVC, JE, OCRE, DN 150 MM (CONEXAO PARA TUBO COLETOR DE ESGOTO)                                                                                                                                                                                                                                                                                                                                                                                                                                       </t>
  </si>
  <si>
    <t xml:space="preserve">CAP, PVC, JE, OCRE, DN 200 MM (CONEXAO PARA TUBO COLETOR DE ESGOTO)                                                                                                                                                                                                                                                                                                                                                                                                                                       </t>
  </si>
  <si>
    <t xml:space="preserve">CAPA PARA CHUVA EM PVC COM FORRO DE POLIESTER, COM CAPUZ (AMARELA OU AZUL)                                                                                                                                                                                                                                                                                                                                                                                                                                </t>
  </si>
  <si>
    <t xml:space="preserve">CAPACETE DE SEGURANCA ABA FRONTAL COM SUSPENSAO DE POLIETILENO, SEM JUGULAR (CLASSE B)                                                                                                                                                                                                                                                                                                                                                                                                                    </t>
  </si>
  <si>
    <t xml:space="preserve">CAPACITOR TRIFASICO, POTENCIA 2,5 KVAR, TENSAO 220 V, FORNECIDO COM CAPA PROTETORA, RESISTOR INTERNO A UNIDADE CAPACITIVA                                                                                                                                                                                                                                                                                                                                                                                 </t>
  </si>
  <si>
    <t xml:space="preserve">CAPACITOR TRIFASICO, POTENCIA 5 KVAR, TENSAO 220 V, FORNECIDO COM CAPA PROTETORA, RESISTOR INTERNO A UNIDADE CAPACITIVA                                                                                                                                                                                                                                                                                                                                                                                   </t>
  </si>
  <si>
    <t xml:space="preserve">CAPIM BRAQUIARIA DECUMBENS/ BRAQUIARINHA, VC *70*% MINIMO                                                                                                                                                                                                                                                                                                                                                                                                                                                 </t>
  </si>
  <si>
    <t xml:space="preserve">CAPTOR FRANKLIN (4 PONTAS), EM LATAO CROMADO, H = 300 MM, DUAS DESCIDAS                                                                                                                                                                                                                                                                                                                                                                                                                                   </t>
  </si>
  <si>
    <t xml:space="preserve">CAPTOR FRANKLIN (4 PONTAS), EM LATAO CROMADO, H = 300 MM, UMA DESCIDA                                                                                                                                                                                                                                                                                                                                                                                                                                     </t>
  </si>
  <si>
    <t xml:space="preserve">CAPTOR FRANKLIN (4 PONTAS), EM LATAO CROMADO, H = 350 MM, DUAS DESCIDAS                                                                                                                                                                                                                                                                                                                                                                                                                                   </t>
  </si>
  <si>
    <t xml:space="preserve">CAPTOR FRANKLIN (4 PONTAS), EM LATAO CROMADO, H=350 MM, UMA DESCIDA                                                                                                                                                                                                                                                                                                                                                                                                                                       </t>
  </si>
  <si>
    <t xml:space="preserve">CARENAGEM /TAMPA, EM PLASTICO, COR BRANCA, UTILIZADO EM KIT CHASSI METALICO PARA INSTALACAO HIDRAULICA DE CUBA SIMPLES SEM MAQUINA DE LAVAR ROUPA, LARGURA *355* MM X ALTURA *670* MM (COM FUROS E DEMAIS ENCAIXES)                                                                                                                                                                                                                                                                                       </t>
  </si>
  <si>
    <t xml:space="preserve">CARENAGEM /TAMPA, EM PLASTICO, COR BRANCA, UTILIZADO EM KIT CHASSI METALICO PARA INSTALACAO HIDRAULICA DE TANQUE COM MAQUINA DE LAVAR ROUPA, LARGURA *360* MM X ALTURA *470* MM (COM FUROS E DEMAIS ENCAIXES)                                                                                                                                                                                                                                                                                             </t>
  </si>
  <si>
    <t xml:space="preserve">CARPETE DE NYLON EM MANTA PARA TRAFEGO COMERCIAL PESADO, E = 6 A 7 MM (INSTALADO)                                                                                                                                                                                                                                                                                                                                                                                                                         </t>
  </si>
  <si>
    <t xml:space="preserve">CARPETE DE NYLON EM MANTA PARA TRAFEGO COMERCIAL PESADO, E = 9 A 10 MM (INSTALADO)                                                                                                                                                                                                                                                                                                                                                                                                                        </t>
  </si>
  <si>
    <t xml:space="preserve">CARPETE DE NYLON EM PLACAS 50 X 50 CM PARA TRAFEGO COMERCIAL PESADO, E = 6,5 MM (INSTALADO)                                                                                                                                                                                                                                                                                                                                                                                                               </t>
  </si>
  <si>
    <t xml:space="preserve">CARPETE DE POLIESTER EM MANTA PARA TRAFEGO COMERCIAL PESADO, E = 4 A 5 MM (INSTALADO)                                                                                                                                                                                                                                                                                                                                                                                                                     </t>
  </si>
  <si>
    <t xml:space="preserve">CARPETE DE POLIPROPILENO EM MANTA PARA TRAFEGO COMERCIAL MEDIO, E = 5 A 6 MM (INSTALADO)                                                                                                                                                                                                                                                                                                                                                                                                                  </t>
  </si>
  <si>
    <t xml:space="preserve">CARPINTEIRO AUXILIAR (HORISTA)                                                                                                                                                                                                                                                                                                                                                                                                                                                                            </t>
  </si>
  <si>
    <t xml:space="preserve">CARPINTEIRO AUXILIAR (MENSALISTA)                                                                                                                                                                                                                                                                                                                                                                                                                                                                         </t>
  </si>
  <si>
    <t xml:space="preserve">CARPINTEIRO DE ESQUADRIAS (HORISTA)                                                                                                                                                                                                                                                                                                                                                                                                                                                                       </t>
  </si>
  <si>
    <t xml:space="preserve">CARPINTEIRO DE ESQUADRIAS (MENSALISTA)                                                                                                                                                                                                                                                                                                                                                                                                                                                                    </t>
  </si>
  <si>
    <t xml:space="preserve">CARPINTEIRO DE FORMAS (HORISTA)                                                                                                                                                                                                                                                                                                                                                                                                                                                                           </t>
  </si>
  <si>
    <t xml:space="preserve">CARPINTEIRO DE FORMAS (MENSALISTA)                                                                                                                                                                                                                                                                                                                                                                                                                                                                        </t>
  </si>
  <si>
    <t xml:space="preserve">CARRANCA PARA JANELA VENEZIANA DE ABRIR, EM LATAO CROMADO, SIMPLES, PARA APARAFUSAR NA PAREDE                                                                                                                                                                                                                                                                                                                                                                                                             </t>
  </si>
  <si>
    <t xml:space="preserve">CARRINHO COM 2 PNEUS PARA TRANSPORTAR TUBO CONCRETO, ALTURA ATE 1,0 M E DIAMETRO ATE 1000MM, COM ESTRUTURA EM PERFIL OU TUBO METALICO                                                                                                                                                                                                                                                                                                                                                                     </t>
  </si>
  <si>
    <t xml:space="preserve">CARRINHO DE MAO DE ACO CAPACIDADE 50 A 60 L, PNEU COM CAMARA                                                                                                                                                                                                                                                                                                                                                                                                                                              </t>
  </si>
  <si>
    <t xml:space="preserve">CARROCERIA FIXA ABERTA DE MADEIRA PARA TRANSPORTE GERAL DE CARGA SECA DIMENSOES APROXIMADAS 2,25 X 4,10 X 0,50 M (INCLUI MONTAGEM, NAO INCLUI CAMINHAO)                                                                                                                                                                                                                                                                                                                                                   </t>
  </si>
  <si>
    <t xml:space="preserve">CARROCERIA FIXA ABERTA DE MADEIRA PARA TRANSPORTE GERAL DE CARGA SECA DIMENSOES APROXIMADAS 2,5 X 5,5 X 0,50 M (INCLUI MONTAGEM, NAO INCLUI CAMINHAO)                                                                                                                                                                                                                                                                                                                                                     </t>
  </si>
  <si>
    <t xml:space="preserve">CARROCERIA FIXA ABERTA DE MADEIRA PARA TRANSPORTE GERAL DE CARGA SECA DIMENSOES APROXIMADAS 2,5 X 6,00 X 0,50 M (INCLUI MONTAGEM, NAO INCLUI CAMINHAO)                                                                                                                                                                                                                                                                                                                                                    </t>
  </si>
  <si>
    <t xml:space="preserve">CARROCERIA FIXA ABERTA DE MADEIRA PARA TRANSPORTE GERAL DE CARGA SECA DIMENSOES APROXIMADAS 2,5 X 6,5 X 0,50 M (INCLUI MONTAGEM, NAO INCLUI CAMINHAO)                                                                                                                                                                                                                                                                                                                                                     </t>
  </si>
  <si>
    <t xml:space="preserve">CARROCERIA FIXA ABERTA DE MADEIRA PARA TRANSPORTE GERAL DE CARGA SECA DIMENSOES APROXIMADAS 2,5 X 7,00 X 0,50 M (INCLUI MONTAGEM, NAO INCLUI CAMINHAO)                                                                                                                                                                                                                                                                                                                                                    </t>
  </si>
  <si>
    <t xml:space="preserve">CARROCERIA FIXA ABERTA DE MADEIRA PARA TRANSPORTE GERAL DE CARGA SECA DIMENSOES APROXIMADAS 2,5 X 7,5 X 0,50 M (INCLUI MONTAGEM, NAO INCLUI CAMINHAO)                                                                                                                                                                                                                                                                                                                                                     </t>
  </si>
  <si>
    <t xml:space="preserve">CARVAO ANTRACITO PARA FILTRO, GRAO VARIANDO DE 0,8 ATE 1,1 MM, COEFICIENTE DE UNIFORMIDADE MENOR QUE 1,7 MM (DISTRIBUIDOR)                                                                                                                                                                                                                                                                                                                                                                                </t>
  </si>
  <si>
    <t xml:space="preserve">CARVAO ANTRACITO PARA FILTRO, GRAO VARIANDO DE 0,8 ATE 1,1 MM, COEFICIENTE DE UNIFORMIDADE MENOR QUE 1,7 MM (POSTO JAZIDA/PRODUTOR)                                                                                                                                                                                                                                                                                                                                                                       </t>
  </si>
  <si>
    <t xml:space="preserve">CASCALHO DE CAVA                                                                                                                                                                                                                                                                                                                                                                                                                                                                                          </t>
  </si>
  <si>
    <t xml:space="preserve">CASCALHO DE RIO                                                                                                                                                                                                                                                                                                                                                                                                                                                                                           </t>
  </si>
  <si>
    <t xml:space="preserve">CASCALHO LAVADO                                                                                                                                                                                                                                                                                                                                                                                                                                                                                           </t>
  </si>
  <si>
    <t xml:space="preserve">CAVALETE PARA TALHA COM ESTRUTURA EM TUBO METALICO ALTURA MINIMA 3,2 M EQUIPADO COM RODAS DE BORRACHA PARA MOVIMENTACAO DE TUBOS DE CONCRETO NA CENTRAL DE PREMOLDADOS COM CAPACIDADE DE CARGA DE 3 TONELADAS                                                                                                                                                                                                                                                                                             </t>
  </si>
  <si>
    <t xml:space="preserve">CAVALO MECANICO TRACAO 4X2, PESO BRUTO TOTAL COMBINADO 49000 KG, CAPACIDADE MAXIMA DE TRACAO *66000* KG, POTENCIA *360* CV (INCLUI CABINE E CHASSI, NAO INCLUI SEMIRREBOQUE)                                                                                                                                                                                                                                                                                                                              </t>
  </si>
  <si>
    <t xml:space="preserve">CAVALO MECANICO TRACAO 4X2, PESO BRUTO TOTAL 16000 KG, CAPACIDADE MAXIMA DE TRACAO *36000* KG, DISTANCIA ENTRE EIXOS *3,56* M, POTENCIA *286* CV (INCLUI CABINE E CHASSI, NAO INCLUI SEMIRREBOQUE)                                                                                                                                                                                                                                                                                                        </t>
  </si>
  <si>
    <t xml:space="preserve">CAVALO MECANICO TRACAO 4X2, PESO BRUTO TOTAL 16000 KG, CAPACIDADE MAXIMA DE TRACAO *45000* KG, DISTANCIA ENTRE EIXOS *3,56* M, POTENCIA *330* CV (INCLUI CABINE E CHASSI, NAO INCLUI SEMIRREBOQUE)                                                                                                                                                                                                                                                                                                        </t>
  </si>
  <si>
    <t xml:space="preserve">CAVALO MECANICO TRACAO 4X2, PESO BRUTO TOTAL 16000 KG, CAPACIDADE MAXIMA DE TRACAO *80000* KG, POTENCIA *380* CV (INCLUI CABINE E CHASSI, NAO INCLUI SEMIRREBOQUE)                                                                                                                                                                                                                                                                                                                                        </t>
  </si>
  <si>
    <t xml:space="preserve">CAVALO MECANICO TRACAO 6X2, PESO BRUTO TOTAL COMBINADO 56000 KG, CAPACIDADE MAXIMA DE TRACAO *66000* KG, POTENCIA *360* CV (INCLUI CABINE E CHASSI, NAO INCLUI SEMIRREBOQUE)                                                                                                                                                                                                                                                                                                                              </t>
  </si>
  <si>
    <t xml:space="preserve">CAVOUQUEIRO OU OPERADOR DE PERFURATRIZ / ROMPEDOR                                                                                                                                                                                                                                                                                                                                                                                                                                                         </t>
  </si>
  <si>
    <t xml:space="preserve">CAVOUQUEIRO OU OPERADOR DE PERFURATRIZ / ROMPEDOR (MENSALISTA)                                                                                                                                                                                                                                                                                                                                                                                                                                            </t>
  </si>
  <si>
    <t xml:space="preserve">CENTRO DE MEDICAO AGRUPADA, EM POLICARBONATO / PVC, COM 12 MEDIDORES E PROTECAO GERAL (INCLUI BARRAMENTO, DISJUNTORES E ACESSORIOS DE FIXACAO) (PADRAO CONCESSIONARIA LOCAL)                                                                                                                                                                                                                                                                                                                              </t>
  </si>
  <si>
    <t xml:space="preserve">CENTRO DE MEDICAO AGRUPADA, EM POLICARBONATO / PVC, COM 16 MEDIDORES E PROTECAO GERAL (INCLUI BARRAMENTO, DISJUNTORES E ACESSORIOS DE FIXACAO) (PADRAO CONCESSIONARIA LOCAL)                                                                                                                                                                                                                                                                                                                              </t>
  </si>
  <si>
    <t xml:space="preserve">CENTRO DE MEDICAO AGRUPADA, EM POLICARBONATO / PVC, COM 4 MEDIDORES E PROTECAO GERAL (INCLUI BARRAMENTO, DISJUNTORES E ACESSORIOS DE FIXACAO) (PADRAO CONCESSIONARIA LOCAL)                                                                                                                                                                                                                                                                                                                               </t>
  </si>
  <si>
    <t xml:space="preserve">CENTRO DE MEDICAO AGRUPADA, EM POLICARBONATO / PVC, COM 8 MEDIDORES E PROTECAO GERAL (INCLUI BARRAMENTO, DISJUNTORES E ACESSORIOS DE FIXACAO) (PADRAO CONCESSIONARIA LOCAL)                                                                                                                                                                                                                                                                                                                               </t>
  </si>
  <si>
    <t xml:space="preserve">CERA LIQUIDA INCOLOR MULTIPISO                                                                                                                                                                                                                                                                                                                                                                                                                                                                            </t>
  </si>
  <si>
    <t xml:space="preserve">CHAPA ACO INOX AISI 304 NUMERO 4 (E = 6 MM), ACABAMENTO NUMERO 1 (LAMINADO A QUENTE, FOSCO)                                                                                                                                                                                                                                                                                                                                                                                                               </t>
  </si>
  <si>
    <t xml:space="preserve">CHAPA ACO INOX AISI 304 NUMERO 9 (E = 4 MM), ACABAMENTO NUMERO 1 (LAMINADO A QUENTE, FOSCO)                                                                                                                                                                                                                                                                                                                                                                                                               </t>
  </si>
  <si>
    <t xml:space="preserve">CHAPA DE ACO CARBONO GALVANIZADA, PERFURADA (GRADE FUROS) E = 1,5 MM, DIAMETRO DO FURO = 9,52 MM (FUROS ALTERNADOS HORIZ.)                                                                                                                                                                                                                                                                                                                                                                                </t>
  </si>
  <si>
    <t xml:space="preserve">CHAPA DE ACO CARBONO LAMINADO A QUENTE, QUALIDADE ESTRUTURAL, BITOLA 3/16", E =4,75 MM (37,29 KG/M2)                                                                                                                                                                                                                                                                                                                                                                                                      </t>
  </si>
  <si>
    <t xml:space="preserve">CHAPA DE ACO FINA A FRIO BITOLA MSG 20, E = 0,90 MM (7,20 KG/M2)                                                                                                                                                                                                                                                                                                                                                                                                                                          </t>
  </si>
  <si>
    <t xml:space="preserve">CHAPA DE ACO FINA A FRIO BITOLA MSG 24, E = 0,60 MM (4,80 KG/M2)                                                                                                                                                                                                                                                                                                                                                                                                                                          </t>
  </si>
  <si>
    <t xml:space="preserve">CHAPA DE ACO FINA A FRIO BITOLA MSG 26, E = 0,45 MM (3,60 KG/M2)                                                                                                                                                                                                                                                                                                                                                                                                                                          </t>
  </si>
  <si>
    <t xml:space="preserve">CHAPA DE ACO FINA A QUENTE BITOLA MSG 13, E = 2,25 MM (18,00 KG/M2)                                                                                                                                                                                                                                                                                                                                                                                                                                       </t>
  </si>
  <si>
    <t xml:space="preserve">CHAPA DE ACO FINA A QUENTE BITOLA MSG 14, E = 2,00 MM (16,0 KG/M2)                                                                                                                                                                                                                                                                                                                                                                                                                                        </t>
  </si>
  <si>
    <t xml:space="preserve">CHAPA DE ACO FINA A QUENTE BITOLA MSG 16, E = 1,50 MM (12,00 KG/M2)                                                                                                                                                                                                                                                                                                                                                                                                                                       </t>
  </si>
  <si>
    <t xml:space="preserve">CHAPA DE ACO FINA A QUENTE BITOLA MSG 18, E = 1,20 MM (9,60 KG/M2)                                                                                                                                                                                                                                                                                                                                                                                                                                        </t>
  </si>
  <si>
    <t xml:space="preserve">CHAPA DE ACO FINA A QUENTE BITOLA MSG 3/16 ", E = 4,75 MM (38,00 KG/M2)                                                                                                                                                                                                                                                                                                                                                                                                                                   </t>
  </si>
  <si>
    <t xml:space="preserve">CHAPA DE ACO GALVANIZADA BITOLA GSG 14, E = 1,95 MM (15,60 KG/M2)                                                                                                                                                                                                                                                                                                                                                                                                                                         </t>
  </si>
  <si>
    <t xml:space="preserve">CHAPA DE ACO GALVANIZADA BITOLA GSG 16, E = 1,55 MM (12,40 KG/M2)                                                                                                                                                                                                                                                                                                                                                                                                                                         </t>
  </si>
  <si>
    <t xml:space="preserve">CHAPA DE ACO GALVANIZADA BITOLA GSG 18, E = 1,25 MM (10,00 KG/M2)                                                                                                                                                                                                                                                                                                                                                                                                                                         </t>
  </si>
  <si>
    <t xml:space="preserve">CHAPA DE ACO GALVANIZADA BITOLA GSG 19, E = 1,11 MM (8,88 KG/M2)                                                                                                                                                                                                                                                                                                                                                                                                                                          </t>
  </si>
  <si>
    <t xml:space="preserve">CHAPA DE ACO GALVANIZADA BITOLA GSG 20, E = 0,95 MM (7,60 KG/M2)                                                                                                                                                                                                                                                                                                                                                                                                                                          </t>
  </si>
  <si>
    <t xml:space="preserve">CHAPA DE ACO GALVANIZADA BITOLA GSG 22, E = 0,80 MM (6,40 KG/M2)                                                                                                                                                                                                                                                                                                                                                                                                                                          </t>
  </si>
  <si>
    <t xml:space="preserve">CHAPA DE ACO GALVANIZADA BITOLA GSG 24, E = 0,64 (5,12 KG/M2)                                                                                                                                                                                                                                                                                                                                                                                                                                             </t>
  </si>
  <si>
    <t xml:space="preserve">CHAPA DE ACO GALVANIZADA BITOLA GSG 26, E = 0,50 MM (4,00 KG/M2)                                                                                                                                                                                                                                                                                                                                                                                                                                          </t>
  </si>
  <si>
    <t xml:space="preserve">CHAPA DE ACO GALVANIZADA BITOLA GSG 30, E = 0,35 MM (2,80 KG/M2)                                                                                                                                                                                                                                                                                                                                                                                                                                          </t>
  </si>
  <si>
    <t xml:space="preserve">CHAPA DE ACO GROSSA, ASTM A36, E = 1 " (25,40 MM) 199,18 KG/M2                                                                                                                                                                                                                                                                                                                                                                                                                                            </t>
  </si>
  <si>
    <t xml:space="preserve">CHAPA DE ACO GROSSA, ASTM A36, E = 1/2 " (12,70 MM) 99,59 KG/M2                                                                                                                                                                                                                                                                                                                                                                                                                                           </t>
  </si>
  <si>
    <t xml:space="preserve">CHAPA DE ACO GROSSA, ASTM A36, E = 1/4 " (6,35 MM) 49,79 KG/M2                                                                                                                                                                                                                                                                                                                                                                                                                                            </t>
  </si>
  <si>
    <t xml:space="preserve">CHAPA DE ACO GROSSA, ASTM A36, E = 3/4 " (19,05 MM) 149,39 KG/M2                                                                                                                                                                                                                                                                                                                                                                                                                                          </t>
  </si>
  <si>
    <t xml:space="preserve">CHAPA DE ACO GROSSA, ASTM A36, E = 3/8 " (9,53 MM) 74,69 KG/M2                                                                                                                                                                                                                                                                                                                                                                                                                                            </t>
  </si>
  <si>
    <t xml:space="preserve">CHAPA DE ACO GROSSA, ASTM A36, E = 5/8 " (15,88 MM) 124,49 KG/M2                                                                                                                                                                                                                                                                                                                                                                                                                                          </t>
  </si>
  <si>
    <t xml:space="preserve">CHAPA DE ACO GROSSA, ASTM A36, E = 7/8 " (22,23 MM) 174,28 KG/M2                                                                                                                                                                                                                                                                                                                                                                                                                                          </t>
  </si>
  <si>
    <t xml:space="preserve">CHAPA DE ACO GROSSA, SAE 1020, BITOLA 1/4", E = 6,35 MM (49,85 KG/M2)                                                                                                                                                                                                                                                                                                                                                                                                                                     </t>
  </si>
  <si>
    <t xml:space="preserve">CHAPA DE ACO XADREZ PARA PISOS, E = 1/4 " (6,30 MM) 54,53 KG/M2                                                                                                                                                                                                                                                                                                                                                                                                                                           </t>
  </si>
  <si>
    <t xml:space="preserve">CHAPA DE LAMINADO MELAMINICO, LISO BRILHANTE, DE *1,25 X 3,08* M, E = 0,8 MM                                                                                                                                                                                                                                                                                                                                                                                                                              </t>
  </si>
  <si>
    <t xml:space="preserve">CHAPA DE LAMINADO MELAMINICO, LISO FOSCO, DE *1,25 X 3,08* M, E = 0,8 MM                                                                                                                                                                                                                                                                                                                                                                                                                                  </t>
  </si>
  <si>
    <t xml:space="preserve">CHAPA DE LAMINADO MELAMINICO, TEXTURIZADO, DE *1,25 X 3,08* M, E = 0,8 MM                                                                                                                                                                                                                                                                                                                                                                                                                                 </t>
  </si>
  <si>
    <t xml:space="preserve">CHAPA DE MDF BRANCO LISO 1 FACE, E = 12 MM, DE *2,75 X 1,85* M                                                                                                                                                                                                                                                                                                                                                                                                                                            </t>
  </si>
  <si>
    <t xml:space="preserve">CHAPA DE MDF BRANCO LISO 1 FACE, E = 15 MM, DE *2,75 X 1,85* M                                                                                                                                                                                                                                                                                                                                                                                                                                            </t>
  </si>
  <si>
    <t xml:space="preserve">CHAPA DE MDF BRANCO LISO 1 FACE, E = 18 MM, DE *2,75 X 1,85* M                                                                                                                                                                                                                                                                                                                                                                                                                                            </t>
  </si>
  <si>
    <t xml:space="preserve">CHAPA DE MDF BRANCO LISO 1 FACE, E = 25 MM, DE *2,75 X 1,85* M                                                                                                                                                                                                                                                                                                                                                                                                                                            </t>
  </si>
  <si>
    <t xml:space="preserve">CHAPA DE MDF BRANCO LISO 1 FACE, E = 6 MM, DE *2,75 X 1,85* M                                                                                                                                                                                                                                                                                                                                                                                                                                             </t>
  </si>
  <si>
    <t xml:space="preserve">CHAPA DE MDF BRANCO LISO 1 FACE, E = 9 MM, DE *2,75 X 1,85* M                                                                                                                                                                                                                                                                                                                                                                                                                                             </t>
  </si>
  <si>
    <t xml:space="preserve">CHAPA DE MDF BRANCO LISO 2 FACES, E = 12 MM, DE *2,75 X 1,85* M                                                                                                                                                                                                                                                                                                                                                                                                                                           </t>
  </si>
  <si>
    <t xml:space="preserve">CHAPA DE MDF BRANCO LISO 2 FACES, E = 15 MM, DE *2,75 X 1,85* M                                                                                                                                                                                                                                                                                                                                                                                                                                           </t>
  </si>
  <si>
    <t xml:space="preserve">CHAPA DE MDF BRANCO LISO 2 FACES, E = 18 MM, DE *2,75 X 1,85* M                                                                                                                                                                                                                                                                                                                                                                                                                                           </t>
  </si>
  <si>
    <t xml:space="preserve">CHAPA DE MDF BRANCO LISO 2 FACES, E = 25 MM, DE *2,75 X 1,85* M                                                                                                                                                                                                                                                                                                                                                                                                                                           </t>
  </si>
  <si>
    <t xml:space="preserve">CHAPA DE MDF BRANCO LISO 2 FACES, E = 6 MM, DE *2,75 X 1,85* M                                                                                                                                                                                                                                                                                                                                                                                                                                            </t>
  </si>
  <si>
    <t xml:space="preserve">CHAPA DE MDF BRANCO LISO 2 FACES, E = 9 MM, DE *2,75 X 1,85* M                                                                                                                                                                                                                                                                                                                                                                                                                                            </t>
  </si>
  <si>
    <t xml:space="preserve">CHAPA DE MDF CRU, E = 12 MM, DE *2,75 X 1,85* M                                                                                                                                                                                                                                                                                                                                                                                                                                                           </t>
  </si>
  <si>
    <t xml:space="preserve">CHAPA DE MDF CRU, E = 15 MM, DE *2,75 X 1,85* M                                                                                                                                                                                                                                                                                                                                                                                                                                                           </t>
  </si>
  <si>
    <t xml:space="preserve">CHAPA DE MDF CRU, E = 18 MM, DE *2,75 X 1,85* M                                                                                                                                                                                                                                                                                                                                                                                                                                                           </t>
  </si>
  <si>
    <t xml:space="preserve">CHAPA DE MDF CRU, E = 20 MM, DE *2,75 X 1,85* M                                                                                                                                                                                                                                                                                                                                                                                                                                                           </t>
  </si>
  <si>
    <t xml:space="preserve">CHAPA DE MDF CRU, E = 25 MM, DE *2,75 X 1,85* M                                                                                                                                                                                                                                                                                                                                                                                                                                                           </t>
  </si>
  <si>
    <t xml:space="preserve">CHAPA DE MDF CRU, E = 6 MM, DE *2,75 X 1,85* M                                                                                                                                                                                                                                                                                                                                                                                                                                                            </t>
  </si>
  <si>
    <t xml:space="preserve">CHAPA DE MDF CRU, E = 9 MM, DE *2,75 X 1,85* M                                                                                                                                                                                                                                                                                                                                                                                                                                                            </t>
  </si>
  <si>
    <t xml:space="preserve">CHAPA EM ACO GALVANIZADO PARA STEEL DECK, COM NERVURAS TRAPEZOIDAIS, LARGURA UTIL DE 915 MM E ESPESSURA DE 0,80 MM                                                                                                                                                                                                                                                                                                                                                                                        </t>
  </si>
  <si>
    <t xml:space="preserve">CHAPA EM ACO GALVANIZADO PARA STEEL DECK, COM NERVURAS TRAPEZOIDAIS, LARGURA UTIL DE 915 MM E ESPESSURA DE 0,95 MM                                                                                                                                                                                                                                                                                                                                                                                        </t>
  </si>
  <si>
    <t xml:space="preserve">CHAPA EM ACO GALVANIZADO PARA STEEL DECK, COM NERVURAS TRAPEZOIDAIS, LARGURA UTIL DE 915 MM E ESPESSURA DE 1,25 MM                                                                                                                                                                                                                                                                                                                                                                                        </t>
  </si>
  <si>
    <t xml:space="preserve">CHAPA PARA EMENDA DE VIGA, EM ACO GROSSO, QUALIDADE ESTRUTURAL, BITOLA 3/16 ", E= 4,75 MM, 4 FUROS, LARGURA 45 MM, COMPRIMENTO 500 MM                                                                                                                                                                                                                                                                                                                                                                     </t>
  </si>
  <si>
    <t xml:space="preserve">CHAPA/BOBINA LISA EM ALUMINIO, LIGA 1.200 - H14, QUALQUER ESPESSURA, QUALQUER LARGURA                                                                                                                                                                                                                                                                                                                                                                                                                     </t>
  </si>
  <si>
    <t xml:space="preserve">CHAPA/PAINEL DE MADEIRA COMPENSADA PLASTIFICADA (MADEIRITE PLASTIFICADO) PARA FORMA DE CONCRETO, DE 2200 x 1100 MM, E = *17* MM                                                                                                                                                                                                                                                                                                                                                                           </t>
  </si>
  <si>
    <t xml:space="preserve">CHAPA/PAINEL DE MADEIRA COMPENSADA PLASTIFICADA (MADEIRITE PLASTIFICADO) PARA FORMA DE CONCRETO, DE 2200 x 1100 MM, E = 10 MM                                                                                                                                                                                                                                                                                                                                                                             </t>
  </si>
  <si>
    <t xml:space="preserve">CHAPA/PAINEL DE MADEIRA COMPENSADA PLASTIFICADA (MADEIRITE PLASTIFICADO) PARA FORMA DE CONCRETO, DE 2200 x 1100 MM, E = 12 MM                                                                                                                                                                                                                                                                                                                                                                             </t>
  </si>
  <si>
    <t xml:space="preserve">CHAPA/PAINEL DE MADEIRA COMPENSADA PLASTIFICADA (MADEIRITE PLASTIFICADO) PARA FORMA DE CONCRETO, DE 2200 X 1100 MM, E = 14 MM                                                                                                                                                                                                                                                                                                                                                                             </t>
  </si>
  <si>
    <t xml:space="preserve">CHAPA/PAINEL DE MADEIRA COMPENSADA PLASTIFICADA (MADEIRITE PLASTIFICADO) PARA FORMA DE CONCRETO, DE 2200 X 1100 MM, E = 20 MM                                                                                                                                                                                                                                                                                                                                                                             </t>
  </si>
  <si>
    <t xml:space="preserve">CHAPA/PAINEL DE MADEIRA COMPENSADA PLASTIFICADA (MADEIRITE PLASTIFICADO) PARA FORMA DE CONCRETO, DE 2200 X 1100 MM, E = 6 MM                                                                                                                                                                                                                                                                                                                                                                              </t>
  </si>
  <si>
    <t xml:space="preserve">CHAPA/PAINEL DE MADEIRA COMPENSADA RESINADA (MADEIRITE RESINADO ROSA) PARA FORMA DE CONCRETO, DE 2200 x 1100 MM, E = 14 MM                                                                                                                                                                                                                                                                                                                                                                                </t>
  </si>
  <si>
    <t xml:space="preserve">CHAPA/PAINEL DE MADEIRA COMPENSADA RESINADA (MADEIRITE RESINADO ROSA) PARA FORMA DE CONCRETO, DE 2200 x 1100 MM, E = 17 MM                                                                                                                                                                                                                                                                                                                                                                                </t>
  </si>
  <si>
    <t xml:space="preserve">CHAPA/PAINEL DE MADEIRA COMPENSADA RESINADA (MADEIRITE RESINADO ROSA) PARA FORMA DE CONCRETO, DE 2200 x 1100 MM, E = 8 A 12 MM                                                                                                                                                                                                                                                                                                                                                                            </t>
  </si>
  <si>
    <t xml:space="preserve">CHAPA/PAINEL DE MADEIRA COMPENSADA RESINADA (MADEIRITE RESINADO ROSA) PARA FORMA DE CONCRETO, DE 2200 X 1100 MM, E = 20 MM                                                                                                                                                                                                                                                                                                                                                                                </t>
  </si>
  <si>
    <t xml:space="preserve">CHAPA/PAINEL DE MADEIRA COMPENSADA RESINADA (MADEIRITE RESINADO ROSA) PARA FORMA DE CONCRETO, DE 2200 X 1100 MM, E = 6 MM                                                                                                                                                                                                                                                                                                                                                                                 </t>
  </si>
  <si>
    <t xml:space="preserve">CHAVE DUPLA PARA CONEXOES TIPO STORZ, ENGATE RAPIDO 1 1/2" X 2 1/2", EM LATAO, PARA INSTALACAO PREDIAL COMBATE A INCENDIO                                                                                                                                                                                                                                                                                                                                                                                 </t>
  </si>
  <si>
    <t xml:space="preserve">CHUMBADOR DE ACO TIPO PARABOLT, * 5/8" X 200* MM,  COM PORCA E ARRUELA                                                                                                                                                                                                                                                                                                                                                                                                                                    </t>
  </si>
  <si>
    <t xml:space="preserve">CHUMBADOR DE ACO, DIAMETRO 1/2", COMPRIMENTO 75 MM                                                                                                                                                                                                                                                                                                                                                                                                                                                        </t>
  </si>
  <si>
    <t xml:space="preserve">CHUMBADOR DE ACO, DIAMETRO 5/8", COMPRIMENTO 6", COM PORCA                                                                                                                                                                                                                                                                                                                                                                                                                                                </t>
  </si>
  <si>
    <t xml:space="preserve">CHUMBADOR DE ACO, 1" X 600 MM, PARA POSTES DE ACO COM BASE, INCLUSO PORCA E ARRUELA                                                                                                                                                                                                                                                                                                                                                                                                                       </t>
  </si>
  <si>
    <t xml:space="preserve">CHUMBADOR, DIAMETRO 1/4" COM PARAFUSO 1/4" X 40 MM                                                                                                                                                                                                                                                                                                                                                                                                                                                        </t>
  </si>
  <si>
    <t xml:space="preserve">CHUVEIRO COMUM EM PLASTICO BRANCO, COM CANO, 3 TEMPERATURAS, 5500 W (110/220 V)                                                                                                                                                                                                                                                                                                                                                                                                                           </t>
  </si>
  <si>
    <t xml:space="preserve">CHUVEIRO COMUM EM PLASTICO CROMADO, COM CANO, 4 TEMPERATURAS (110/220 V)                                                                                                                                                                                                                                                                                                                                                                                                                                  </t>
  </si>
  <si>
    <t xml:space="preserve">CIMENTO IMPERMEABILIZANTE DE PEGA ULTRARRAPIDA PARA TAMPONAMENTOS                                                                                                                                                                                                                                                                                                                                                                                                                                         </t>
  </si>
  <si>
    <t xml:space="preserve">CIMENTO PORTLAND COMPOSTO CP II-32                                                                                                                                                                                                                                                                                                                                                                                                                                                                        </t>
  </si>
  <si>
    <t xml:space="preserve">CIMENTO PORTLAND DE ALTO FORNO (AF) CP III-40                                                                                                                                                                                                                                                                                                                                                                                                                                                             </t>
  </si>
  <si>
    <t xml:space="preserve">CIMENTO PORTLAND POZOLANICO CP IV-32                                                                                                                                                                                                                                                                                                                                                                                                                                                                      </t>
  </si>
  <si>
    <t xml:space="preserve">CINTA CIRCULAR EM ACO GALVANIZADO DE 150 MM DE DIAMETRO PARA FIXACAO DE CAIXA MEDICAO, INCLUI PARAFUSOS E PORCAS                                                                                                                                                                                                                                                                                                                                                                                          </t>
  </si>
  <si>
    <t xml:space="preserve">CINTA CIRCULAR EM ACO GALVANIZADO DE 210 MM DE DIAMETRO PARA INSTALACAO DE TRANSFORMADOR EM POSTE DE CONCRETO                                                                                                                                                                                                                                                                                                                                                                                             </t>
  </si>
  <si>
    <t xml:space="preserve">CINTURAO DE SEGURANCA TIPO PARAQUEDISTA, FIVELA EM ACO, AJUSTE NO SUSPENSARIO, CINTURA E PERNAS                                                                                                                                                                                                                                                                                                                                                                                                           </t>
  </si>
  <si>
    <t xml:space="preserve">COBRE ELETROLITICO EM BARRA OU CHAPA                                                                                                                                                                                                                                                                                                                                                                                                                                                                      </t>
  </si>
  <si>
    <t xml:space="preserve">COLA A BASE DE RESINA SINTETICA PARA CHAPA DE LAMINADO MELAMINICO                                                                                                                                                                                                                                                                                                                                                                                                                                         </t>
  </si>
  <si>
    <t xml:space="preserve">COLA BRANCA BASE PVA                                                                                                                                                                                                                                                                                                                                                                                                                                                                                      </t>
  </si>
  <si>
    <t xml:space="preserve">COLA PARA TUBOS E MANTAS ELASTOMERICAS, A BASE DE SOLVENTE                                                                                                                                                                                                                                                                                                                                                                                                                                                </t>
  </si>
  <si>
    <t xml:space="preserve">COLAR DE TOMADA EM POLIPROPILENO, PP, COM PARAFUSOS, PARA PEAD, 63 X 1/2" - LIGACAO PREDIAL DE AGUA                                                                                                                                                                                                                                                                                                                                                                                                       </t>
  </si>
  <si>
    <t xml:space="preserve">COLAR DE TOMADA EM POLIPROPILENO, PP, COM PARAFUSOS, PARA PEAD, 63 X 3/4" - LIGACAO PREDIAL DE AGUA                                                                                                                                                                                                                                                                                                                                                                                                       </t>
  </si>
  <si>
    <t xml:space="preserve">COLAR TOMADA PVC, COM TRAVAS, SAIDA COM ROSCA, DE 110 MM X 1/2" OU 110 MM X 3/4", PARA LIGACAO PREDIAL DE AGUA                                                                                                                                                                                                                                                                                                                                                                                            </t>
  </si>
  <si>
    <t xml:space="preserve">COLAR TOMADA PVC, COM TRAVAS, SAIDA COM ROSCA, DE 32 MM X 1/2" OU 32 MM X 3/4", PARA LIGACAO PREDIAL DE AGUA                                                                                                                                                                                                                                                                                                                                                                                              </t>
  </si>
  <si>
    <t xml:space="preserve">COLAR TOMADA PVC, COM TRAVAS, SAIDA COM ROSCA, DE 40 MM X 1/2" OU 40 MM X 3/4", PARA LIGACAO PREDIAL DE AGUA                                                                                                                                                                                                                                                                                                                                                                                              </t>
  </si>
  <si>
    <t xml:space="preserve">COLAR TOMADA PVC, COM TRAVAS, SAIDA COM ROSCA, DE 50 MM X 1/2" OU 50 MM X 3/4", PARA LIGACAO PREDIAL DE AGUA                                                                                                                                                                                                                                                                                                                                                                                              </t>
  </si>
  <si>
    <t xml:space="preserve">COLAR TOMADA PVC, COM TRAVAS, SAIDA COM ROSCA, DE 60 MM X 1/2" OU 60 MM X 3/4", PARA LIGACAO PREDIAL DE AGUA                                                                                                                                                                                                                                                                                                                                                                                              </t>
  </si>
  <si>
    <t xml:space="preserve">COLAR TOMADA PVC, COM TRAVAS, SAIDA COM ROSCA, DE 75 MM X 1/2" OU 75 MM X 3/4", PARA LIGACAO PREDIAL DE AGUA                                                                                                                                                                                                                                                                                                                                                                                              </t>
  </si>
  <si>
    <t xml:space="preserve">COLAR TOMADA PVC, COM TRAVAS, SAIDA COM ROSCA, DE 85 MM X 1/2" OU 85 MM X 3/4", PARA LIGACAO PREDIAL DE AGUA                                                                                                                                                                                                                                                                                                                                                                                              </t>
  </si>
  <si>
    <t xml:space="preserve">COLAR TOMADA PVC, COM TRAVAS, SAIDA ROSCAVEL COM BUCHA DE LATAO, DE 60 MM X 1/2" OU 60 MM X 3/4", PARA LIGACAO PREDIAL DE AGUA                                                                                                                                                                                                                                                                                                                                                                            </t>
  </si>
  <si>
    <t xml:space="preserve">COMPACTADOR DE SOLO A PERCUSSAO (SOQUETE), COM MOTOR GASOLINA DE 4 TEMPOS, PESO ENTRE 55 E 65 KG, FORCA DE IMPACTO DE 1.000 A 1.500 KGF, FREQUENCIA DE 600 A 700 GOLPES POR MINUTO, VELOCIDADE DE TRABALHO ENTRE 10 E 15 M/MIN, POTENCIA ENTRE 2,00 E 3,00 HP                                                                                                                                                                                                                                             </t>
  </si>
  <si>
    <t xml:space="preserve">COMPACTADOR DE SOLO TIPO PLACA VIBRATORIA REVERSIVEL, A GASOLINA, 4 TEMPOS, PESO DE 125 A 150 KG, FORCA CENTRIFUGA DE 2500 A 2800 KGF, LARG. TRABALHO DE 400 A 450 MM, FREQ VIBRACAO DE 4300 A 4500 RPM, VELOC. TRABALHO DE 15 A 20 M/MIN, POT. DE 5,5 A 6,0 HP                                                                                                                                                                                                                                           </t>
  </si>
  <si>
    <t xml:space="preserve">COMPACTADOR DE SOLO TIPO PLACA VIBRATORIA REVERSIVEL, A GASOLINA, 4 TEMPOS, PESO DE 150 A 175 KG, FORCA CENTRIFUGA DE 2800 A 3100 KGF, LARG. TRABALHO DE 450 A 520 MM, FREQ VIBRACAO DE 4000 A 4300 RPM, VELOC. TRABALHO DE 15 A 20 M/MIN, POT. DE 6,0 A 7,0 HP                                                                                                                                                                                                                                           </t>
  </si>
  <si>
    <t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t>
  </si>
  <si>
    <t xml:space="preserve">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                                                                                                                                                                                           </t>
  </si>
  <si>
    <t xml:space="preserve">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                                                                                                                                                                                    </t>
  </si>
  <si>
    <t xml:space="preserve">COMPACTADOR DE SOLOS DE PERCURSAO (SOQUETE) COM MOTOR A GASOLINA 4 TEMPOS DE 4 HP (4 CV)                                                                                                                                                                                                                                                                                                                                                                                                                  </t>
  </si>
  <si>
    <t xml:space="preserve">COMPENSADO NAVAL - CHAPA/PAINEL EM MADEIRA COMPENSADA PRENSADA, DE 2200 X 1600 MM, E = 10 MM                                                                                                                                                                                                                                                                                                                                                                                                              </t>
  </si>
  <si>
    <t xml:space="preserve">COMPENSADO NAVAL - CHAPA/PAINEL EM MADEIRA COMPENSADA PRENSADA, DE 2200 X 1600 MM, E = 12 MM                                                                                                                                                                                                                                                                                                                                                                                                              </t>
  </si>
  <si>
    <t xml:space="preserve">COMPENSADO NAVAL - CHAPA/PAINEL EM MADEIRA COMPENSADA PRENSADA, DE 2200 X 1600 MM, E = 15 MM                                                                                                                                                                                                                                                                                                                                                                                                              </t>
  </si>
  <si>
    <t xml:space="preserve">COMPENSADO NAVAL - CHAPA/PAINEL EM MADEIRA COMPENSADA PRENSADA, DE 2200 X 1600 MM, E = 18 MM                                                                                                                                                                                                                                                                                                                                                                                                              </t>
  </si>
  <si>
    <t xml:space="preserve">COMPENSADO NAVAL - CHAPA/PAINEL EM MADEIRA COMPENSADA PRENSADA, DE 2200 X 1600 MM, E = 20 MM                                                                                                                                                                                                                                                                                                                                                                                                              </t>
  </si>
  <si>
    <t xml:space="preserve">COMPENSADO NAVAL - CHAPA/PAINEL EM MADEIRA COMPENSADA PRENSADA, DE 2200 X 1600 MM, E = 25 MM                                                                                                                                                                                                                                                                                                                                                                                                              </t>
  </si>
  <si>
    <t xml:space="preserve">COMPENSADO NAVAL - CHAPA/PAINEL EM MADEIRA COMPENSADA PRENSADA, DE 2200 X 1600 MM, E = 4 MM                                                                                                                                                                                                                                                                                                                                                                                                               </t>
  </si>
  <si>
    <t xml:space="preserve">COMPENSADO NAVAL - CHAPA/PAINEL EM MADEIRA COMPENSADA PRENSADA, DE 2200 X 1600 MM, E = 6 MM                                                                                                                                                                                                                                                                                                                                                                                                               </t>
  </si>
  <si>
    <t xml:space="preserve">COMPRESSOR DE AR ESTACIONARIO, VAZAO 620 PCM, PRESSAO EFETIVA DE TRABALHO 109 PSI, MOTOR ELETRICO, POTENCIA 127 CV                                                                                                                                                                                                                                                                                                                                                                                        </t>
  </si>
  <si>
    <t xml:space="preserve">COMPRESSOR DE AR REBOCAVEL VAZAO 400 PCM, PRESSAO EFETIVA DE TRABALHO 102 PSI, MOTOR DIESEL, POTENCIA 110 CV                                                                                                                                                                                                                                                                                                                                                                                              </t>
  </si>
  <si>
    <t xml:space="preserve">COMPRESSOR DE AR REBOCAVEL VAZAO 748 PCM, PRESSAO EFETIVA DE TRABALHO 102 PSI, MOTOR DIESEL, POTENCIA 210 CV                                                                                                                                                                                                                                                                                                                                                                                              </t>
  </si>
  <si>
    <t xml:space="preserve">COMPRESSOR DE AR REBOCAVEL VAZAO 860 PCM, PRESSAO EFETIVA DE TRABALHO 102 PSI, MOTOR DIESEL, POTENCIA 250 CV                                                                                                                                                                                                                                                                                                                                                                                              </t>
  </si>
  <si>
    <t xml:space="preserve">COMPRESSOR DE AR REBOCAVEL, VAZAO *89* PCM, PRESSAO EFETIVA DE TRABALHO *102* PSI, MOTOR DIESEL, POTENCIA *20* CV                                                                                                                                                                                                                                                                                                                                                                                         </t>
  </si>
  <si>
    <t xml:space="preserve">COMPRESSOR DE AR REBOCAVEL, VAZAO 152 PCM, PRESSAO EFETIVA DE TRABALHO 102 PSI, MOTOR DIESEL, POTENCIA 31,5 KW                                                                                                                                                                                                                                                                                                                                                                                            </t>
  </si>
  <si>
    <t xml:space="preserve">COMPRESSOR DE AR REBOCAVEL, VAZAO 189 PCM, PRESSAO EFETIVA DE TRABALHO 102 PSI, MOTOR DIESEL, POTENCIA 63 CV                                                                                                                                                                                                                                                                                                                                                                                              </t>
  </si>
  <si>
    <t xml:space="preserve">COMPRESSOR DE AR REBOCAVEL, VAZAO 250 PCM, PRESSAO EFETIVA DE TRABALHO 102 PSI, MOTOR DIESEL, POTENCIA 81 CV                                                                                                                                                                                                                                                                                                                                                                                              </t>
  </si>
  <si>
    <t xml:space="preserve">CONCERTINA CLIPADA (DUPLA) EM ACO GALVANIZADO DE ALTA RESISTENCIA, COM ESPIRAL DE 300 MM, D = 2,76 MM                                                                                                                                                                                                                                                                                                                                                                                                     </t>
  </si>
  <si>
    <t xml:space="preserve">CONCERTINA SIMPLES EM ACO GALVANIZADO DE ALTA RESISTENCIA, COM ESPIRAL DE 300 MM, D = 2,76 MM                                                                                                                                                                                                                                                                                                                                                                                                             </t>
  </si>
  <si>
    <t xml:space="preserve">CONCRETO BETUMINOSO USINADO A QUENTE (CBUQ) PARA PAVIMENTACAO ASFALTICA, PADRAO DNIT, FAIXA C, COM CAP 30/45 - AQUISICAO POSTO USINA                                                                                                                                                                                                                                                                                                                                                                      </t>
  </si>
  <si>
    <t xml:space="preserve">CONCRETO BETUMINOSO USINADO A QUENTE (CBUQ) PARA PAVIMENTACAO ASFALTICA, PADRAO DNIT, FAIXA C, COM CAP 50/70 - AQUISICAO POSTO USINA                                                                                                                                                                                                                                                                                                                                                                      </t>
  </si>
  <si>
    <t xml:space="preserve">CONCRETO BETUMINOSO USINADO A QUENTE (CBUQ) PARA PAVIMENTACAO ASFALTICA, PADRAO DNIT, PARA BINDER, COM CAP 50/70 - AQUISICAO POSTO USINA                                                                                                                                                                                                                                                                                                                                                                  </t>
  </si>
  <si>
    <t xml:space="preserve">CONCRETO USINADO BOMBEAVEL, CLASSE DE RESISTENCIA C20, COM BRITA 0 E 1, SLUMP = 100 +/- 20 MM, EXCLUI SERVICO DE BOMBEAMENTO (NBR 8953)                                                                                                                                                                                                                                                                                                                                                                   </t>
  </si>
  <si>
    <t xml:space="preserve">CONCRETO USINADO BOMBEAVEL, CLASSE DE RESISTENCIA C20, COM BRITA 0 E 1, SLUMP = 130 +/- 20 MM, EXCLUI SERVICO DE BOMBEAMENTO (NBR 8953)                                                                                                                                                                                                                                                                                                                                                                   </t>
  </si>
  <si>
    <t xml:space="preserve">CONCRETO USINADO BOMBEAVEL, CLASSE DE RESISTENCIA C25, COM BRITA 0 E 1, SLUMP = 100 +/- 20 MM, EXCLUI SERVICO DE BOMBEAMENTO (NBR 8953)                                                                                                                                                                                                                                                                                                                                                                   </t>
  </si>
  <si>
    <t xml:space="preserve">CONCRETO USINADO BOMBEAVEL, CLASSE DE RESISTENCIA C25, COM BRITA 0 E 1, SLUMP = 130 +/- 20 MM, EXCLUI SERVICO DE BOMBEAMENTO (NBR 8953)                                                                                                                                                                                                                                                                                                                                                                   </t>
  </si>
  <si>
    <t xml:space="preserve">CONCRETO USINADO BOMBEAVEL, CLASSE DE RESISTENCIA C25, COM BRITA 0 E 1, SLUMP = 190 +/- 20 MM, EXCLUI SERVICO DE BOMBEAMENTO (NBR 8953)                                                                                                                                                                                                                                                                                                                                                                   </t>
  </si>
  <si>
    <t xml:space="preserve">CONCRETO USINADO BOMBEAVEL, CLASSE DE RESISTENCIA C30, COM BRITA 0 E 1, SLUMP = 100 +/- 20 MM, EXCLUI SERVICO DE BOMBEAMENTO (NBR 8953)                                                                                                                                                                                                                                                                                                                                                                   </t>
  </si>
  <si>
    <t xml:space="preserve">CONCRETO USINADO BOMBEAVEL, CLASSE DE RESISTENCIA C30, COM BRITA 0 E 1, SLUMP = 130 +/- 20 MM, EXCLUI SERVICO DE BOMBEAMENTO (NBR 8953)                                                                                                                                                                                                                                                                                                                                                                   </t>
  </si>
  <si>
    <t xml:space="preserve">CONCRETO USINADO BOMBEAVEL, CLASSE DE RESISTENCIA C30, COM BRITA 0 E 1, SLUMP = 190 +/- 20 MM, EXCLUI SERVICO DE BOMBEAMENTO (NBR 8953)                                                                                                                                                                                                                                                                                                                                                                   </t>
  </si>
  <si>
    <t xml:space="preserve">CONCRETO USINADO BOMBEAVEL, CLASSE DE RESISTENCIA C30, COM BRITA 0 E 1, SLUMP = 220 +/- 30 MM, EXCLUI SERVICO DE BOMBEAMENTO (NBR 8953)                                                                                                                                                                                                                                                                                                                                                                   </t>
  </si>
  <si>
    <t xml:space="preserve">CONCRETO USINADO BOMBEAVEL, CLASSE DE RESISTENCIA C35, COM BRITA 0 E 1, SLUMP = 100 +/- 20 MM, EXCLUI SERVICO DE BOMBEAMENTO (NBR 8953)                                                                                                                                                                                                                                                                                                                                                                   </t>
  </si>
  <si>
    <t xml:space="preserve">CONCRETO USINADO BOMBEAVEL, CLASSE DE RESISTENCIA C40, COM BRITA 0 E 1, SLUMP = 100 +/- 20 MM, EXCLUI SERVICO DE BOMBEAMENTO (NBR 8953)                                                                                                                                                                                                                                                                                                                                                                   </t>
  </si>
  <si>
    <t xml:space="preserve">CONCRETO USINADO CONVENCIONAL (NAO BOMBEAVEL) CLASSE DE RESISTENCIA C10, COM BRITA 1 E 2, SLUMP = 80 MM +/- 10 MM (NBR 8953)                                                                                                                                                                                                                                                                                                                                                                              </t>
  </si>
  <si>
    <t xml:space="preserve">CONCRETO USINADO CONVENCIONAL (NAO BOMBEAVEL) CLASSE DE RESISTENCIA C15, COM BRITA 1 E 2, SLUMP = 80 MM +/- 10 MM (NBR 8953)                                                                                                                                                                                                                                                                                                                                                                              </t>
  </si>
  <si>
    <t xml:space="preserve">CONDULETE DE ALUMINIO TIPO B, PARA ELETRODUTO ROSCAVEL DE 1/2", COM TAMPA CEGA                                                                                                                                                                                                                                                                                                                                                                                                                            </t>
  </si>
  <si>
    <t xml:space="preserve">CONDULETE DE ALUMINIO TIPO B, PARA ELETRODUTO ROSCAVEL DE 1", COM TAMPA CEGA                                                                                                                                                                                                                                                                                                                                                                                                                              </t>
  </si>
  <si>
    <t xml:space="preserve">CONDULETE DE ALUMINIO TIPO B, PARA ELETRODUTO ROSCAVEL DE 3/4", COM TAMPA CEGA                                                                                                                                                                                                                                                                                                                                                                                                                            </t>
  </si>
  <si>
    <t xml:space="preserve">CONDULETE DE ALUMINIO TIPO C, PARA ELETRODUTO ROSCAVEL DE 1/2", COM TAMPA CEGA                                                                                                                                                                                                                                                                                                                                                                                                                            </t>
  </si>
  <si>
    <t xml:space="preserve">CONDULETE DE ALUMINIO TIPO C, PARA ELETRODUTO ROSCAVEL DE 1", COM TAMPA CEGA                                                                                                                                                                                                                                                                                                                                                                                                                              </t>
  </si>
  <si>
    <t xml:space="preserve">CONDULETE DE ALUMINIO TIPO C, PARA ELETRODUTO ROSCAVEL DE 3/4", COM TAMPA CEGA                                                                                                                                                                                                                                                                                                                                                                                                                            </t>
  </si>
  <si>
    <t xml:space="preserve">CONDULETE DE ALUMINIO TIPO C, PARA ELETRODUTO ROSCAVEL DE 4", COM TAMPA CEGA                                                                                                                                                                                                                                                                                                                                                                                                                              </t>
  </si>
  <si>
    <t xml:space="preserve">CONDULETE DE ALUMINIO TIPO E, PARA ELETRODUTO ROSCAVEL DE 1  1/4", COM TAMPA CEGA                                                                                                                                                                                                                                                                                                                                                                                                                         </t>
  </si>
  <si>
    <t xml:space="preserve">CONDULETE DE ALUMINIO TIPO E, PARA ELETRODUTO ROSCAVEL DE 1 1/2", COM TAMPA CEGA                                                                                                                                                                                                                                                                                                                                                                                                                          </t>
  </si>
  <si>
    <t xml:space="preserve">CONDULETE DE ALUMINIO TIPO E, PARA ELETRODUTO ROSCAVEL DE 1/2", COM TAMPA CEGA                                                                                                                                                                                                                                                                                                                                                                                                                            </t>
  </si>
  <si>
    <t xml:space="preserve">CONDULETE DE ALUMINIO TIPO E, PARA ELETRODUTO ROSCAVEL DE 1", COM TAMPA CEGA                                                                                                                                                                                                                                                                                                                                                                                                                              </t>
  </si>
  <si>
    <t xml:space="preserve">CONDULETE DE ALUMINIO TIPO E, PARA ELETRODUTO ROSCAVEL DE 2", COM TAMPA CEGA                                                                                                                                                                                                                                                                                                                                                                                                                              </t>
  </si>
  <si>
    <t xml:space="preserve">CONDULETE DE ALUMINIO TIPO E, PARA ELETRODUTO ROSCAVEL DE 3/4", COM TAMPA CEGA                                                                                                                                                                                                                                                                                                                                                                                                                            </t>
  </si>
  <si>
    <t xml:space="preserve">CONDULETE DE ALUMINIO TIPO E, PARA ELETRODUTO ROSCAVEL DE 3", COM TAMPA CEGA                                                                                                                                                                                                                                                                                                                                                                                                                              </t>
  </si>
  <si>
    <t xml:space="preserve">CONDULETE DE ALUMINIO TIPO E, PARA ELETRODUTO ROSCAVEL DE 4", COM TAMPA CEGA                                                                                                                                                                                                                                                                                                                                                                                                                              </t>
  </si>
  <si>
    <t xml:space="preserve">CONDULETE DE ALUMINIO TIPO LR, PARA ELETRODUTO ROSCAVEL DE 1 1/2", COM TAMPA CEGA                                                                                                                                                                                                                                                                                                                                                                                                                         </t>
  </si>
  <si>
    <t xml:space="preserve">CONDULETE DE ALUMINIO TIPO LR, PARA ELETRODUTO ROSCAVEL DE 1 1/4", COM TAMPA CEGA                                                                                                                                                                                                                                                                                                                                                                                                                         </t>
  </si>
  <si>
    <t xml:space="preserve">CONDULETE DE ALUMINIO TIPO LR, PARA ELETRODUTO ROSCAVEL DE 1/2", COM TAMPA CEGA                                                                                                                                                                                                                                                                                                                                                                                                                           </t>
  </si>
  <si>
    <t xml:space="preserve">CONDULETE DE ALUMINIO TIPO LR, PARA ELETRODUTO ROSCAVEL DE 1", COM TAMPA CEGA                                                                                                                                                                                                                                                                                                                                                                                                                             </t>
  </si>
  <si>
    <t xml:space="preserve">CONDULETE DE ALUMINIO TIPO LR, PARA ELETRODUTO ROSCAVEL DE 2", COM TAMPA CEGA                                                                                                                                                                                                                                                                                                                                                                                                                             </t>
  </si>
  <si>
    <t xml:space="preserve">CONDULETE DE ALUMINIO TIPO LR, PARA ELETRODUTO ROSCAVEL DE 3/4", COM TAMPA CEGA                                                                                                                                                                                                                                                                                                                                                                                                                           </t>
  </si>
  <si>
    <t xml:space="preserve">CONDULETE DE ALUMINIO TIPO LR, PARA ELETRODUTO ROSCAVEL DE 3", COM TAMPA CEGA                                                                                                                                                                                                                                                                                                                                                                                                                             </t>
  </si>
  <si>
    <t xml:space="preserve">CONDULETE DE ALUMINIO TIPO LR, PARA ELETRODUTO ROSCAVEL DE 4", COM TAMPA CEGA                                                                                                                                                                                                                                                                                                                                                                                                                             </t>
  </si>
  <si>
    <t xml:space="preserve">CONDULETE DE ALUMINIO TIPO T, PARA ELETRODUTO ROSCAVEL DE 1 1/2", COM TAMPA CEGA                                                                                                                                                                                                                                                                                                                                                                                                                          </t>
  </si>
  <si>
    <t xml:space="preserve">CONDULETE DE ALUMINIO TIPO T, PARA ELETRODUTO ROSCAVEL DE 1 1/4", COM TAMPA CEGA                                                                                                                                                                                                                                                                                                                                                                                                                          </t>
  </si>
  <si>
    <t xml:space="preserve">CONDULETE DE ALUMINIO TIPO T, PARA ELETRODUTO ROSCAVEL DE 1/2", COM TAMPA CEGA                                                                                                                                                                                                                                                                                                                                                                                                                            </t>
  </si>
  <si>
    <t xml:space="preserve">CONDULETE DE ALUMINIO TIPO T, PARA ELETRODUTO ROSCAVEL DE 1", COM TAMPA CEGA                                                                                                                                                                                                                                                                                                                                                                                                                              </t>
  </si>
  <si>
    <t xml:space="preserve">CONDULETE DE ALUMINIO TIPO T, PARA ELETRODUTO ROSCAVEL DE 2", COM TAMPA CEGA                                                                                                                                                                                                                                                                                                                                                                                                                              </t>
  </si>
  <si>
    <t xml:space="preserve">CONDULETE DE ALUMINIO TIPO T, PARA ELETRODUTO ROSCAVEL DE 3/4", COM TAMPA CEGA                                                                                                                                                                                                                                                                                                                                                                                                                            </t>
  </si>
  <si>
    <t xml:space="preserve">CONDULETE DE ALUMINIO TIPO T, PARA ELETRODUTO ROSCAVEL DE 3", COM TAMPA CEGA                                                                                                                                                                                                                                                                                                                                                                                                                              </t>
  </si>
  <si>
    <t xml:space="preserve">CONDULETE DE ALUMINIO TIPO T, PARA ELETRODUTO ROSCAVEL DE 4", COM TAMPA CEGA                                                                                                                                                                                                                                                                                                                                                                                                                              </t>
  </si>
  <si>
    <t xml:space="preserve">CONDULETE DE ALUMINIO TIPO TB, PARA ELETRODUTO ROSCAVEL DE 3", COM TAMPA CEGA                                                                                                                                                                                                                                                                                                                                                                                                                             </t>
  </si>
  <si>
    <t xml:space="preserve">CONDULETE DE ALUMINIO TIPO X, PARA ELETRODUTO ROSCAVEL DE 1 1/2", COM TAMPA CEGA                                                                                                                                                                                                                                                                                                                                                                                                                          </t>
  </si>
  <si>
    <t xml:space="preserve">CONDULETE DE ALUMINIO TIPO X, PARA ELETRODUTO ROSCAVEL DE 1 1/4", COM TAMPA CEGA                                                                                                                                                                                                                                                                                                                                                                                                                          </t>
  </si>
  <si>
    <t xml:space="preserve">CONDULETE DE ALUMINIO TIPO X, PARA ELETRODUTO ROSCAVEL DE 1/2", COM TAMPA CEGA                                                                                                                                                                                                                                                                                                                                                                                                                            </t>
  </si>
  <si>
    <t xml:space="preserve">CONDULETE DE ALUMINIO TIPO X, PARA ELETRODUTO ROSCAVEL DE 1", COM TAMPA CEGA                                                                                                                                                                                                                                                                                                                                                                                                                              </t>
  </si>
  <si>
    <t xml:space="preserve">CONDULETE DE ALUMINIO TIPO X, PARA ELETRODUTO ROSCAVEL DE 2", COM TAMPA CEGA                                                                                                                                                                                                                                                                                                                                                                                                                              </t>
  </si>
  <si>
    <t xml:space="preserve">CONDULETE DE ALUMINIO TIPO X, PARA ELETRODUTO ROSCAVEL DE 3/4", COM TAMPA CEGA                                                                                                                                                                                                                                                                                                                                                                                                                            </t>
  </si>
  <si>
    <t xml:space="preserve">CONDULETE DE ALUMINIO TIPO X, PARA ELETRODUTO ROSCAVEL DE 3", COM TAMPA CEGA                                                                                                                                                                                                                                                                                                                                                                                                                              </t>
  </si>
  <si>
    <t xml:space="preserve">CONDULETE DE ALUMINIO TIPO X, PARA ELETRODUTO ROSCAVEL DE 4", COM TAMPA CEGA                                                                                                                                                                                                                                                                                                                                                                                                                              </t>
  </si>
  <si>
    <t xml:space="preserve">CONDULETE EM PVC, TIPO "B", SEM TAMPA, DE 1/2" OU 3/4"                                                                                                                                                                                                                                                                                                                                                                                                                                                    </t>
  </si>
  <si>
    <t xml:space="preserve">CONDULETE EM PVC, TIPO "B", SEM TAMPA, DE 1"                                                                                                                                                                                                                                                                                                                                                                                                                                                              </t>
  </si>
  <si>
    <t xml:space="preserve">CONDULETE EM PVC, TIPO "C", SEM TAMPA, DE 1/2"                                                                                                                                                                                                                                                                                                                                                                                                                                                            </t>
  </si>
  <si>
    <t xml:space="preserve">CONDULETE EM PVC, TIPO "C", SEM TAMPA, DE 1"                                                                                                                                                                                                                                                                                                                                                                                                                                                              </t>
  </si>
  <si>
    <t xml:space="preserve">CONDULETE EM PVC, TIPO "C", SEM TAMPA, DE 3/4"                                                                                                                                                                                                                                                                                                                                                                                                                                                            </t>
  </si>
  <si>
    <t xml:space="preserve">CONDULETE EM PVC, TIPO "E", SEM TAMPA, DE 1/2"                                                                                                                                                                                                                                                                                                                                                                                                                                                            </t>
  </si>
  <si>
    <t xml:space="preserve">CONDULETE EM PVC, TIPO "E", SEM TAMPA, DE 1"                                                                                                                                                                                                                                                                                                                                                                                                                                                              </t>
  </si>
  <si>
    <t xml:space="preserve">CONDULETE EM PVC, TIPO "E", SEM TAMPA, DE 3/4"                                                                                                                                                                                                                                                                                                                                                                                                                                                            </t>
  </si>
  <si>
    <t xml:space="preserve">CONDULETE EM PVC, TIPO "LB", SEM TAMPA, DE 1/2" OU 3/4"                                                                                                                                                                                                                                                                                                                                                                                                                                                   </t>
  </si>
  <si>
    <t xml:space="preserve">CONDULETE EM PVC, TIPO "LB", SEM TAMPA, DE 1"                                                                                                                                                                                                                                                                                                                                                                                                                                                             </t>
  </si>
  <si>
    <t xml:space="preserve">CONDULETE EM PVC, TIPO "LL", SEM TAMPA, DE 1/2" OU 3/4"                                                                                                                                                                                                                                                                                                                                                                                                                                                   </t>
  </si>
  <si>
    <t xml:space="preserve">CONDULETE EM PVC, TIPO "LL", SEM TAMPA, DE 1"                                                                                                                                                                                                                                                                                                                                                                                                                                                             </t>
  </si>
  <si>
    <t xml:space="preserve">CONDULETE EM PVC, TIPO "LR", SEM TAMPA, DE 1/2"                                                                                                                                                                                                                                                                                                                                                                                                                                                           </t>
  </si>
  <si>
    <t xml:space="preserve">CONDULETE EM PVC, TIPO "LR", SEM TAMPA, DE 1"                                                                                                                                                                                                                                                                                                                                                                                                                                                             </t>
  </si>
  <si>
    <t xml:space="preserve">CONDULETE EM PVC, TIPO "LR", SEM TAMPA, DE 3/4"                                                                                                                                                                                                                                                                                                                                                                                                                                                           </t>
  </si>
  <si>
    <t xml:space="preserve">CONDULETE EM PVC, TIPO "T", SEM TAMPA, DE 1"                                                                                                                                                                                                                                                                                                                                                                                                                                                              </t>
  </si>
  <si>
    <t xml:space="preserve">CONDULETE EM PVC, TIPO "T", SEM TAMPA, DE 3/4"                                                                                                                                                                                                                                                                                                                                                                                                                                                            </t>
  </si>
  <si>
    <t xml:space="preserve">CONDULETE EM PVC, TIPO "TB", SEM TAMPA, DE 1/2" OU 3/4"                                                                                                                                                                                                                                                                                                                                                                                                                                                   </t>
  </si>
  <si>
    <t xml:space="preserve">CONDULETE EM PVC, TIPO "TB", SEM TAMPA, DE 1"                                                                                                                                                                                                                                                                                                                                                                                                                                                             </t>
  </si>
  <si>
    <t xml:space="preserve">CONDULETE EM PVC, TIPO "X", SEM TAMPA, DE 1/2"                                                                                                                                                                                                                                                                                                                                                                                                                                                            </t>
  </si>
  <si>
    <t xml:space="preserve">CONDULETE EM PVC, TIPO "X", SEM TAMPA, DE 1"                                                                                                                                                                                                                                                                                                                                                                                                                                                              </t>
  </si>
  <si>
    <t xml:space="preserve">CONDULETE EM PVC, TIPO "X", SEM TAMPA, DE 3/4"                                                                                                                                                                                                                                                                                                                                                                                                                                                            </t>
  </si>
  <si>
    <t xml:space="preserve">CONE DE SINALIZACAO EM PVC FLEXIVEL, H = 70 / 76 CM (NBR 15071)                                                                                                                                                                                                                                                                                                                                                                                                                                           </t>
  </si>
  <si>
    <t xml:space="preserve">CONE DE SINALIZACAO EM PVC RIGIDO COM FAIXA REFLETIVA, H = 70 / 76 CM                                                                                                                                                                                                                                                                                                                                                                                                                                     </t>
  </si>
  <si>
    <t xml:space="preserve">CONECTOR / TOMADA FEMEA RJ 45, CATEGORIA 5 E (CAT 5E) PARA CABOS                                                                                                                                                                                                                                                                                                                                                                                                                                          </t>
  </si>
  <si>
    <t xml:space="preserve">CONECTOR / TOMADA FEMEA RJ 45, CATEGORIA 6 (CAT 6) PARA CABOS                                                                                                                                                                                                                                                                                                                                                                                                                                             </t>
  </si>
  <si>
    <t xml:space="preserve">CONECTOR BRONZE/LATAO (REF 603) SEM ANEL DE SOLDA, BOLSA X ROSCA F, 15 MM X 1/2"                                                                                                                                                                                                                                                                                                                                                                                                                          </t>
  </si>
  <si>
    <t xml:space="preserve">CONECTOR BRONZE/LATAO (REF 603) SEM ANEL DE SOLDA, BOLSA X ROSCA F, 22 MM X 1/2"                                                                                                                                                                                                                                                                                                                                                                                                                          </t>
  </si>
  <si>
    <t xml:space="preserve">CONECTOR BRONZE/LATAO (REF 603) SEM ANEL DE SOLDA, BOLSA X ROSCA F, 22 MM X 3/4"                                                                                                                                                                                                                                                                                                                                                                                                                          </t>
  </si>
  <si>
    <t xml:space="preserve">CONECTOR BRONZE/LATAO (REF 603) SEM ANEL DE SOLDA, BOLSA X ROSCA F, 28 MM X 1/2"                                                                                                                                                                                                                                                                                                                                                                                                                          </t>
  </si>
  <si>
    <t xml:space="preserve">CONECTOR CURVO 90 GRAUS DE ALUMINIO, BITOLA 1 1/2", PARA ADAPTAR ENTRADA DE ELETRODUTO METALICO FLEXIVEL EM QUADROS                                                                                                                                                                                                                                                                                                                                                                                       </t>
  </si>
  <si>
    <t xml:space="preserve">CONECTOR CURVO 90 GRAUS DE ALUMINIO, BITOLA 1 1/4", PARA ADAPTAR ENTRADA DE ELETRODUTO METALICO FLEXIVEL EM QUADROS                                                                                                                                                                                                                                                                                                                                                                                       </t>
  </si>
  <si>
    <t xml:space="preserve">CONECTOR CURVO 90 GRAUS DE ALUMINIO, BITOLA 1/2", PARA ADAPTAR ENTRADA DE ELETRODUTO METALICO FLEXIVEL EM QUADROS                                                                                                                                                                                                                                                                                                                                                                                         </t>
  </si>
  <si>
    <t xml:space="preserve">CONECTOR CURVO 90 GRAUS DE ALUMINIO, BITOLA 1", PARA ADAPTAR ENTRADA DE ELETRODUTO METALICO FLEXIVEL EM QUADROS                                                                                                                                                                                                                                                                                                                                                                                           </t>
  </si>
  <si>
    <t xml:space="preserve">CONECTOR CURVO 90 GRAUS DE ALUMINIO, BITOLA 2 1/2", PARA ADAPTAR ENTRADA DE ELETRODUTO METALICO FLEXIVEL EM QUADROS                                                                                                                                                                                                                                                                                                                                                                                       </t>
  </si>
  <si>
    <t xml:space="preserve">CONECTOR CURVO 90 GRAUS DE ALUMINIO, BITOLA 2", PARA ADAPTAR ENTRADA DE ELETRODUTO METALICO FLEXIVEL EM QUADROS                                                                                                                                                                                                                                                                                                                                                                                           </t>
  </si>
  <si>
    <t xml:space="preserve">CONECTOR CURVO 90 GRAUS DE ALUMINIO, BITOLA 3/4", PARA ADAPTAR ENTRADA DE ELETRODUTO METALICO FLEXIVEL EM QUADROS                                                                                                                                                                                                                                                                                                                                                                                         </t>
  </si>
  <si>
    <t xml:space="preserve">CONECTOR CURVO 90 GRAUS DE ALUMINIO, BITOLA 3", PARA ADAPTAR ENTRADA DE ELETRODUTO METALICO FLEXIVEL EM QUADROS                                                                                                                                                                                                                                                                                                                                                                                           </t>
  </si>
  <si>
    <t xml:space="preserve">CONECTOR CURVO 90 GRAUS DE ALUMINIO, BITOLA 4", PARA ADAPTAR ENTRADA DE ELETRODUTO METALICO FLEXIVEL EM QUADROS                                                                                                                                                                                                                                                                                                                                                                                           </t>
  </si>
  <si>
    <t xml:space="preserve">CONECTOR DE ALUMINIO TIPO PRENSA CABO, BITOLA 1 1/2", PARA CABOS DE DIAMETRO DE 37 A 40 MM                                                                                                                                                                                                                                                                                                                                                                                                                </t>
  </si>
  <si>
    <t xml:space="preserve">CONECTOR DE ALUMINIO TIPO PRENSA CABO, BITOLA 1 1/4", PARA CABOS DE DIAMETRO DE 31 A 34 MM                                                                                                                                                                                                                                                                                                                                                                                                                </t>
  </si>
  <si>
    <t xml:space="preserve">CONECTOR DE ALUMINIO TIPO PRENSA CABO, BITOLA 1/2", PARA CABOS DE DIAMETRO DE 12,5 A 15 MM                                                                                                                                                                                                                                                                                                                                                                                                                </t>
  </si>
  <si>
    <t xml:space="preserve">CONECTOR DE ALUMINIO TIPO PRENSA CABO, BITOLA 1", PARA CABOS DE DIAMETRO DE 22,5 A 25 MM                                                                                                                                                                                                                                                                                                                                                                                                                  </t>
  </si>
  <si>
    <t xml:space="preserve">CONECTOR DE ALUMINIO TIPO PRENSA CABO, BITOLA 2", PARA CABOS DE DIAMETRO DE 47,5 A 50 MM                                                                                                                                                                                                                                                                                                                                                                                                                  </t>
  </si>
  <si>
    <t xml:space="preserve">CONECTOR DE ALUMINIO TIPO PRENSA CABO, BITOLA 3/4", PARA CABOS DE DIAMETRO DE 17,5 A 20 MM                                                                                                                                                                                                                                                                                                                                                                                                                </t>
  </si>
  <si>
    <t xml:space="preserve">CONECTOR DE ALUMINIO TIPO PRENSA CABO, BITOLA 3/8", PARA CABOS DE DIAMETRO DE 9 A 10 MM                                                                                                                                                                                                                                                                                                                                                                                                                   </t>
  </si>
  <si>
    <t xml:space="preserve">CONECTOR MACHO RJ 45, CATEGORIA 5 E (CAT 5E) PARA CABOS                                                                                                                                                                                                                                                                                                                                                                                                                                                   </t>
  </si>
  <si>
    <t xml:space="preserve">CONECTOR MACHO RJ 45, CATEGORIA 6 (CAT 6) PARA CABOS                                                                                                                                                                                                                                                                                                                                                                                                                                                      </t>
  </si>
  <si>
    <t xml:space="preserve">CONECTOR METALICO TIPO PARAFUSO FENDIDO (SPLIT BOLT), COM SEPARADOR DE CABOS BIMETALICOS, PARA CABOS ATE 25 MM2                                                                                                                                                                                                                                                                                                                                                                                           </t>
  </si>
  <si>
    <t xml:space="preserve">CONECTOR METALICO TIPO PARAFUSO FENDIDO (SPLIT BOLT), COM SEPARADOR DE CABOS BIMETALICOS, PARA CABOS ATE 50 MM2                                                                                                                                                                                                                                                                                                                                                                                           </t>
  </si>
  <si>
    <t xml:space="preserve">CONECTOR METALICO TIPO PARAFUSO FENDIDO (SPLIT BOLT), COM SEPARADOR DE CABOS BIMETALICOS, PARA CABOS ATE 70 MM2                                                                                                                                                                                                                                                                                                                                                                                           </t>
  </si>
  <si>
    <t xml:space="preserve">CONECTOR METALICO TIPO PARAFUSO FENDIDO (SPLIT BOLT), PARA CABOS ATE 10 MM2                                                                                                                                                                                                                                                                                                                                                                                                                               </t>
  </si>
  <si>
    <t xml:space="preserve">CONECTOR METALICO TIPO PARAFUSO FENDIDO (SPLIT BOLT), PARA CABOS ATE 120 MM2                                                                                                                                                                                                                                                                                                                                                                                                                              </t>
  </si>
  <si>
    <t xml:space="preserve">CONECTOR METALICO TIPO PARAFUSO FENDIDO (SPLIT BOLT), PARA CABOS ATE 150 MM2                                                                                                                                                                                                                                                                                                                                                                                                                              </t>
  </si>
  <si>
    <t xml:space="preserve">CONECTOR METALICO TIPO PARAFUSO FENDIDO (SPLIT BOLT), PARA CABOS ATE 16 MM2                                                                                                                                                                                                                                                                                                                                                                                                                               </t>
  </si>
  <si>
    <t xml:space="preserve">CONECTOR METALICO TIPO PARAFUSO FENDIDO (SPLIT BOLT), PARA CABOS ATE 185 MM2                                                                                                                                                                                                                                                                                                                                                                                                                              </t>
  </si>
  <si>
    <t xml:space="preserve">CONECTOR METALICO TIPO PARAFUSO FENDIDO (SPLIT BOLT), PARA CABOS ATE 25 MM2                                                                                                                                                                                                                                                                                                                                                                                                                               </t>
  </si>
  <si>
    <t xml:space="preserve">CONECTOR METALICO TIPO PARAFUSO FENDIDO (SPLIT BOLT), PARA CABOS ATE 35 MM2                                                                                                                                                                                                                                                                                                                                                                                                                               </t>
  </si>
  <si>
    <t xml:space="preserve">CONECTOR METALICO TIPO PARAFUSO FENDIDO (SPLIT BOLT), PARA CABOS ATE 50 MM2                                                                                                                                                                                                                                                                                                                                                                                                                               </t>
  </si>
  <si>
    <t xml:space="preserve">CONECTOR METALICO TIPO PARAFUSO FENDIDO (SPLIT BOLT), PARA CABOS ATE 6 MM2                                                                                                                                                                                                                                                                                                                                                                                                                                </t>
  </si>
  <si>
    <t xml:space="preserve">CONECTOR METALICO TIPO PARAFUSO FENDIDO (SPLIT BOLT), PARA CABOS ATE 70 MM2                                                                                                                                                                                                                                                                                                                                                                                                                               </t>
  </si>
  <si>
    <t xml:space="preserve">CONECTOR METALICO TIPO PARAFUSO FENDIDO (SPLIT BOLT), PARA CABOS ATE 95 MM2                                                                                                                                                                                                                                                                                                                                                                                                                               </t>
  </si>
  <si>
    <t xml:space="preserve">CONECTOR RETO DE ALUMINIO PARA ELETRODUTO DE 1 1/2", PARA ADAPTAR ENTRADA DE ELETRODUTO METALICO FLEXIVEL EM QUADROS                                                                                                                                                                                                                                                                                                                                                                                      </t>
  </si>
  <si>
    <t xml:space="preserve">CONECTOR RETO DE ALUMINIO PARA ELETRODUTO DE 1 1/4", PARA ADAPTAR ENTRADA DE ELETRODUTO METALICO FLEXIVEL EM QUADROS                                                                                                                                                                                                                                                                                                                                                                                      </t>
  </si>
  <si>
    <t xml:space="preserve">CONECTOR RETO DE ALUMINIO PARA ELETRODUTO DE 1/2", PARA ADAPTAR ENTRADA DE ELETRODUTO METALICO FLEXIVEL EM QUADROS                                                                                                                                                                                                                                                                                                                                                                                        </t>
  </si>
  <si>
    <t xml:space="preserve">CONECTOR RETO DE ALUMINIO PARA ELETRODUTO DE 1", PARA ADAPTAR ENTRADA DE ELETRODUTO METALICO FLEXIVEL EM QUADROS                                                                                                                                                                                                                                                                                                                                                                                          </t>
  </si>
  <si>
    <t xml:space="preserve">CONECTOR RETO DE ALUMINIO PARA ELETRODUTO DE 2 1/2", PARA ADAPTAR ENTRADA DE ELETRODUTO METALICO FLEXIVEL EM QUADROS                                                                                                                                                                                                                                                                                                                                                                                      </t>
  </si>
  <si>
    <t xml:space="preserve">CONECTOR RETO DE ALUMINIO PARA ELETRODUTO DE 2", PARA ADAPTAR ENTRADA DE ELETRODUTO METALICO FLEXIVEL EM QUADROS                                                                                                                                                                                                                                                                                                                                                                                          </t>
  </si>
  <si>
    <t xml:space="preserve">CONECTOR RETO DE ALUMINIO PARA ELETRODUTO DE 3/4", PARA ADAPTAR ENTRADA DE ELETRODUTO METALICO FLEXIVEL EM QUADROS                                                                                                                                                                                                                                                                                                                                                                                        </t>
  </si>
  <si>
    <t xml:space="preserve">CONECTOR RETO DE ALUMINIO PARA ELETRODUTO DE 3", PARA ADAPTAR ENTRADA DE ELETRODUTO METALICO FLEXIVEL EM QUADROS                                                                                                                                                                                                                                                                                                                                                                                          </t>
  </si>
  <si>
    <t xml:space="preserve">CONECTOR RETO DE ALUMINIO PARA ELETRODUTO DE 4", PARA ADAPTAR ENTRADA DE ELETRODUTO METALICO FLEXIVEL EM QUADROS                                                                                                                                                                                                                                                                                                                                                                                          </t>
  </si>
  <si>
    <t xml:space="preserve">CONECTOR, CPVC, SOLDAVEL, 15 MM X 1/2", PARA AGUA QUENTE                                                                                                                                                                                                                                                                                                                                                                                                                                                  </t>
  </si>
  <si>
    <t xml:space="preserve">CONECTOR, CPVC, SOLDAVEL, 22 MM X 1/2", PARA AGUA QUENTE                                                                                                                                                                                                                                                                                                                                                                                                                                                  </t>
  </si>
  <si>
    <t xml:space="preserve">CONECTOR, CPVC, SOLDAVEL, 22 MM X 3/4", PARA AGUA QUENTE                                                                                                                                                                                                                                                                                                                                                                                                                                                  </t>
  </si>
  <si>
    <t xml:space="preserve">CONECTOR, CPVC, SOLDAVEL, 28 MM X 1", PARA AGUA QUENTE                                                                                                                                                                                                                                                                                                                                                                                                                                                    </t>
  </si>
  <si>
    <t xml:space="preserve">CONECTOR, CPVC, SOLDAVEL, 35 MM X 1 1/4", PARA AGUA QUENTE                                                                                                                                                                                                                                                                                                                                                                                                                                                </t>
  </si>
  <si>
    <t xml:space="preserve">CONECTOR, CPVC, SOLDAVEL, 42 MM X 1 1/2", PARA AGUA QUENTE                                                                                                                                                                                                                                                                                                                                                                                                                                                </t>
  </si>
  <si>
    <t xml:space="preserve">CONJ. DE FERRAGENS PARA PORTA DE VIDRO TEMPERADO, EM ZAMAC CROMADO, CONTEMPLANDO DOBRADICA INF., DOBRADICA SUP., PIVO PARA DOBRADICA INF., PIVO PARA DOBRADICA SUP., FECHADURA CENTRAL EM ZAMC. CROMADO, CONTRA FECHADURA DE PRESSAO                                                                                                                                                                                                                                                                      </t>
  </si>
  <si>
    <t xml:space="preserve">CONJUNTO ARRUELAS DE VEDACAO 5/16" PARA TELHA FIBROCIMENTO (UMA ARRUELA METALICA E UMA ARRUELA PVC - CONICAS)                                                                                                                                                                                                                                                                                                                                                                                             </t>
  </si>
  <si>
    <t xml:space="preserve">CONJUNTO DE FERRAGENS PIVO, PARA PORTA PIVOTANTE DE ATE 100 KG, REGULAVEL COM ESFERA , CROMADO - SUPERIOR E INFERIOR - COMPLETO                                                                                                                                                                                                                                                                                                                                                                           </t>
  </si>
  <si>
    <t xml:space="preserve">CONJUNTO DE LIGACAO PARA BACIA SANITARIA AJUSTAVEL, EM PLASTICO BRANCO, COM TUBO, CANOPLA E ESPUDE                                                                                                                                                                                                                                                                                                                                                                                                        </t>
  </si>
  <si>
    <t xml:space="preserve">CONJUNTO DE LIGACAO PARA BACIA SANITARIA EM PLASTICO BRANCO COM TUBO, CANOPLA E ANEL DE EXPANSAO (TUBO 1.1/2 '' X 20 CM)                                                                                                                                                                                                                                                                                                                                                                                  </t>
  </si>
  <si>
    <t xml:space="preserve">CONJUNTO MONTADO ESTOPIM COM ESPOLETA COMUM NUMERO 8, COM CABECA ACENDEDORA, 1,5 M                                                                                                                                                                                                                                                                                                                                                                                                                        </t>
  </si>
  <si>
    <t xml:space="preserve">CONJUNTO PARA QUADRA DE  VOLEI COM POSTES EM TUBO DE ACO GALVANIZADO 3", H = *255* CM, PINTURA EM TINTA ESMALTE SINTETICO, REDE DE NYLON COM 2 MM, MALHA 10 X 10 CM E ANTENAS OFICIAIS EM FIBRA DE VIDRO                                                                                                                                                                                                                                                                                                  </t>
  </si>
  <si>
    <t xml:space="preserve">CONJUNTO PRE-MOLDADO COMPOSTO POR GRELHA (0,99 X 0,45 M), QUADRO (1,10 X 0,52 M) E CANTONEIRA (1,10 X 0,35 M), EM CONCRETO ARMADO, COM FCK DE 21 MPA                                                                                                                                                                                                                                                                                                                                                      </t>
  </si>
  <si>
    <t xml:space="preserve">CONTAINER ALMOXARIFADO, DE *2,40* X *6,00* M, PADRAO SIMPLES, SEM REVESTIMENTO E SEM DIVISORIAS INTERNOS E SEM SANITARIO, PARA USO EM CANTEIRO DE OBRAS                                                                                                                                                                                                                                                                                                                                                   </t>
  </si>
  <si>
    <t xml:space="preserve">CONTATOR TRIPOLAR, CORRENTE DE *110* A, TENSAO NOMINAL DE *500* V, CATEGORIA AC-2 E AC-3                                                                                                                                                                                                                                                                                                                                                                                                                  </t>
  </si>
  <si>
    <t xml:space="preserve">CONTATOR TRIPOLAR, CORRENTE DE *185* A, TENSAO NOMINAL DE *500* V, CATEGORIA AC-2 E AC-3                                                                                                                                                                                                                                                                                                                                                                                                                  </t>
  </si>
  <si>
    <t xml:space="preserve">CONTATOR TRIPOLAR, CORRENTE DE *22* A, TENSAO NOMINAL DE *500* V, CATEGORIA AC-2 E AC-3                                                                                                                                                                                                                                                                                                                                                                                                                   </t>
  </si>
  <si>
    <t xml:space="preserve">CONTATOR TRIPOLAR, CORRENTE DE *265* A, TENSAO NOMINAL DE *500* V, CATEGORIA AC-2 E AC-3                                                                                                                                                                                                                                                                                                                                                                                                                  </t>
  </si>
  <si>
    <t xml:space="preserve">CONTATOR TRIPOLAR, CORRENTE DE *38* A, TENSAO NOMINAL DE *500* V, CATEGORIA AC-2 E AC-3                                                                                                                                                                                                                                                                                                                                                                                                                   </t>
  </si>
  <si>
    <t xml:space="preserve">CONTATOR TRIPOLAR, CORRENTE DE *500* A, TENSAO NOMINAL DE *500* V, CATEGORIA AC-2 E AC-3                                                                                                                                                                                                                                                                                                                                                                                                                  </t>
  </si>
  <si>
    <t xml:space="preserve">CONTATOR TRIPOLAR, CORRENTE DE *65* A, TENSAO NOMINAL DE *500* V, CATEGORIA AC-2 E AC-3                                                                                                                                                                                                                                                                                                                                                                                                                   </t>
  </si>
  <si>
    <t xml:space="preserve">CONTATOR TRIPOLAR, CORRENTE DE 12 A, TENSAO NOMINAL DE *500* V, CATEGORIA AC-2 E AC-3                                                                                                                                                                                                                                                                                                                                                                                                                     </t>
  </si>
  <si>
    <t xml:space="preserve">CONTATOR TRIPOLAR, CORRENTE DE 25 A, TENSAO NOMINAL DE *500* V, CATEGORIA AC-2 E AC-3                                                                                                                                                                                                                                                                                                                                                                                                                     </t>
  </si>
  <si>
    <t xml:space="preserve">CONTATOR TRIPOLAR, CORRENTE DE 250 A, TENSAO NOMINAL DE *500* V, PARA ACIONAMENTO DE CAPACITORES                                                                                                                                                                                                                                                                                                                                                                                                          </t>
  </si>
  <si>
    <t xml:space="preserve">CONTATOR TRIPOLAR, CORRENTE DE 300 A, TENSAO NOMINAL DE *500* V, CATEGORIA AC-2 E AC-3                                                                                                                                                                                                                                                                                                                                                                                                                    </t>
  </si>
  <si>
    <t xml:space="preserve">CONTATOR TRIPOLAR, CORRENTE DE 32 A, TENSAO NOMINAL DE *500* V, CATEGORIA AC-2 E AC-3                                                                                                                                                                                                                                                                                                                                                                                                                     </t>
  </si>
  <si>
    <t xml:space="preserve">CONTATOR TRIPOLAR, CORRENTE DE 400 A, TENSAO NOMINAL DE *500* V, CATEGORIA AC-2 E AC-3                                                                                                                                                                                                                                                                                                                                                                                                                    </t>
  </si>
  <si>
    <t xml:space="preserve">CONTATOR TRIPOLAR, CORRENTE DE 45 A, TENSAO NOMINAL DE *500* V, CATEGORIA AC-2 E AC-3                                                                                                                                                                                                                                                                                                                                                                                                                     </t>
  </si>
  <si>
    <t xml:space="preserve">CONTATOR TRIPOLAR, CORRENTE DE 630 A, TENSAO NOMINAL DE *500* V, CATEGORIA AC-2 E AC-3                                                                                                                                                                                                                                                                                                                                                                                                                    </t>
  </si>
  <si>
    <t xml:space="preserve">CONTATOR TRIPOLAR, CORRENTE DE 75 A, TENSAO NOMINAL DE *500* V, CATEGORIA AC-2 E AC-3                                                                                                                                                                                                                                                                                                                                                                                                                     </t>
  </si>
  <si>
    <t xml:space="preserve">CONTATOR TRIPOLAR, CORRENTE DE 9 A, TENSAO NOMINAL DE *500* V, CATEGORIA AC-2 E AC-3                                                                                                                                                                                                                                                                                                                                                                                                                      </t>
  </si>
  <si>
    <t xml:space="preserve">CONTATOR TRIPOLAR, CORRENTE DE 95 A, TENSAO NOMINAL DE *500* V, CATEGORIA AC-2 E AC-3                                                                                                                                                                                                                                                                                                                                                                                                                     </t>
  </si>
  <si>
    <t xml:space="preserve">CONTRA-PORCA SEXTAVADA, DIAMETRO NOMINAL 1 3/8", ALTURA 35 MM                                                                                                                                                                                                                                                                                                                                                                                                                                             </t>
  </si>
  <si>
    <t xml:space="preserve">CONTRAMARCO DE ALUMINIO (PERFIL 25) PARA ESQUADRIAS, TIPO CONVENCIONAL / CADEIRINHA, 60 MM (CM-060), INCLUSO CONEXOES, GRAPAS E TRAVAMENTOS                                                                                                                                                                                                                                                                                                                                                               </t>
  </si>
  <si>
    <t xml:space="preserve">COORDENADOR / GERENTE DE OBRA                                                                                                                                                                                                                                                                                                                                                                                                                                                                             </t>
  </si>
  <si>
    <t xml:space="preserve">COORDENADOR / GERENTE DE OBRA (MENSALISTA)                                                                                                                                                                                                                                                                                                                                                                                                                                                                </t>
  </si>
  <si>
    <t xml:space="preserve">CORDA DE POLIAMIDA 12 MM TIPO BOMBEIRO, PARA TRABALHO EM ALTURA                                                                                                                                                                                                                                                                                                                                                                                                                                           </t>
  </si>
  <si>
    <t xml:space="preserve">CORDAO DE COBRE, FLEXIVEL, TORCIDO, CLASSE 4 OU 5, ISOLACAO EM PVC/D, 300 V, 2 CONDUTORES DE 0,5 MM2                                                                                                                                                                                                                                                                                                                                                                                                      </t>
  </si>
  <si>
    <t xml:space="preserve">CORDAO DE COBRE, FLEXIVEL, TORCIDO, CLASSE 4 OU 5, ISOLACAO EM PVC/D, 300 V, 2 CONDUTORES DE 0,75 MM2                                                                                                                                                                                                                                                                                                                                                                                                     </t>
  </si>
  <si>
    <t xml:space="preserve">CORDAO DE COBRE, FLEXIVEL, TORCIDO, CLASSE 4 OU 5, ISOLACAO EM PVC/D, 300 V, 2 CONDUTORES DE 1,0 MM2                                                                                                                                                                                                                                                                                                                                                                                                      </t>
  </si>
  <si>
    <t xml:space="preserve">CORDAO DE COBRE, FLEXIVEL, TORCIDO, CLASSE 4 OU 5, ISOLACAO EM PVC/D, 300 V, 2 CONDUTORES DE 1,5 MM2                                                                                                                                                                                                                                                                                                                                                                                                      </t>
  </si>
  <si>
    <t xml:space="preserve">CORDAO DE COBRE, FLEXIVEL, TORCIDO, CLASSE 4 OU 5, ISOLACAO EM PVC/D, 300 V, 2 CONDUTORES DE 2,5 MM2                                                                                                                                                                                                                                                                                                                                                                                                      </t>
  </si>
  <si>
    <t xml:space="preserve">CORDAO DE COBRE, FLEXIVEL, TORCIDO, CLASSE 4 OU 5, ISOLACAO EM PVC/D, 300 V, 2 CONDUTORES DE 4 MM2                                                                                                                                                                                                                                                                                                                                                                                                        </t>
  </si>
  <si>
    <t xml:space="preserve">CORDEL DETONANTE, NP 05 G/M                                                                                                                                                                                                                                                                                                                                                                                                                                                                               </t>
  </si>
  <si>
    <t xml:space="preserve">CORDEL DETONANTE, NP 10 G/M                                                                                                                                                                                                                                                                                                                                                                                                                                                                               </t>
  </si>
  <si>
    <t xml:space="preserve">CORRENTE DE ELO CURTO COMUM, SOLDADA, GALVANIZADA, ESPESSURA DO ELO = 1/2" (12,5 MM)                                                                                                                                                                                                                                                                                                                                                                                                                      </t>
  </si>
  <si>
    <t xml:space="preserve">CORTADEIRA DE PISO DE CONCRETO E ASFALTO, PARA DISCO PADRAO DE DIAMETRO 350 MM (14") OU 450 MM (18") , MOTOR A GASOLINA, POTENCIA 13 HP, SEM DISCO                                                                                                                                                                                                                                                                                                                                                        </t>
  </si>
  <si>
    <t xml:space="preserve">CORTADEIRA HIDRAULICA DE VERGALHAO, PARA ACO DE DIAMETRO ATE 50 MM, MOTOR ELETRICO TRIFASICO, POTENCIA DE 5,5 HP A 7,5 HP                                                                                                                                                                                                                                                                                                                                                                                 </t>
  </si>
  <si>
    <t xml:space="preserve">COTOVELO BRONZE/LATAO (REF 707-3) SEM ANEL DE SOLDA, BOLSA X ROSCA F, 15MM X 1/2"                                                                                                                                                                                                                                                                                                                                                                                                                         </t>
  </si>
  <si>
    <t xml:space="preserve">COTOVELO BRONZE/LATAO (REF 707-3) SEM ANEL DE SOLDA, BOLSA X ROSCA F, 22MM X 1/2"                                                                                                                                                                                                                                                                                                                                                                                                                         </t>
  </si>
  <si>
    <t xml:space="preserve">COTOVELO BRONZE/LATAO (REF 707-3) SEM ANEL DE SOLDA, BOLSA X ROSCA F, 22MM X 3/4"                                                                                                                                                                                                                                                                                                                                                                                                                         </t>
  </si>
  <si>
    <t xml:space="preserve">COTOVELO DE COBRE 90 GRAUS (REF 607) SEM ANEL DE SOLDA, BOLSA X BOLSA, 104 MM                                                                                                                                                                                                                                                                                                                                                                                                                             </t>
  </si>
  <si>
    <t xml:space="preserve">COTOVELO DE COBRE 90 GRAUS (REF 607) SEM ANEL DE SOLDA, BOLSA X BOLSA, 15 MM                                                                                                                                                                                                                                                                                                                                                                                                                              </t>
  </si>
  <si>
    <t xml:space="preserve">COTOVELO DE COBRE 90 GRAUS (REF 607) SEM ANEL DE SOLDA, BOLSA X BOLSA, 22 MM                                                                                                                                                                                                                                                                                                                                                                                                                              </t>
  </si>
  <si>
    <t xml:space="preserve">COTOVELO DE COBRE 90 GRAUS (REF 607) SEM ANEL DE SOLDA, BOLSA X BOLSA, 28 MM                                                                                                                                                                                                                                                                                                                                                                                                                              </t>
  </si>
  <si>
    <t xml:space="preserve">COTOVELO DE COBRE 90 GRAUS (REF 607) SEM ANEL DE SOLDA, BOLSA X BOLSA, 35 MM                                                                                                                                                                                                                                                                                                                                                                                                                              </t>
  </si>
  <si>
    <t xml:space="preserve">COTOVELO DE COBRE 90 GRAUS (REF 607) SEM ANEL DE SOLDA, BOLSA X BOLSA, 42 MM                                                                                                                                                                                                                                                                                                                                                                                                                              </t>
  </si>
  <si>
    <t xml:space="preserve">COTOVELO DE COBRE 90 GRAUS (REF 607) SEM ANEL DE SOLDA, BOLSA X BOLSA, 54 MM                                                                                                                                                                                                                                                                                                                                                                                                                              </t>
  </si>
  <si>
    <t xml:space="preserve">COTOVELO DE COBRE 90 GRAUS (REF 607) SEM ANEL DE SOLDA, BOLSA X BOLSA, 66 MM                                                                                                                                                                                                                                                                                                                                                                                                                              </t>
  </si>
  <si>
    <t xml:space="preserve">COTOVELO DE COBRE 90 GRAUS (REF 607) SEM ANEL DE SOLDA, BOLSA X BOLSA, 79 MM                                                                                                                                                                                                                                                                                                                                                                                                                              </t>
  </si>
  <si>
    <t xml:space="preserve">COTOVELO DE REDUCAO 90 GRAUS DE FERRO GALVANIZADO, COM ROSCA BSP, DE 1 1/2" X 1"                                                                                                                                                                                                                                                                                                                                                                                                                          </t>
  </si>
  <si>
    <t xml:space="preserve">COTOVELO DE REDUCAO 90 GRAUS DE FERRO GALVANIZADO, COM ROSCA BSP, DE 1 1/2" X 3/4"                                                                                                                                                                                                                                                                                                                                                                                                                        </t>
  </si>
  <si>
    <t xml:space="preserve">COTOVELO DE REDUCAO 90 GRAUS DE FERRO GALVANIZADO, COM ROSCA BSP, DE 1 1/4" X 1"                                                                                                                                                                                                                                                                                                                                                                                                                          </t>
  </si>
  <si>
    <t xml:space="preserve">COTOVELO DE REDUCAO 90 GRAUS DE FERRO GALVANIZADO, COM ROSCA BSP, DE 1" X 1/2"                                                                                                                                                                                                                                                                                                                                                                                                                            </t>
  </si>
  <si>
    <t xml:space="preserve">COTOVELO DE REDUCAO 90 GRAUS DE FERRO GALVANIZADO, COM ROSCA BSP, DE 1" X 3/4"                                                                                                                                                                                                                                                                                                                                                                                                                            </t>
  </si>
  <si>
    <t xml:space="preserve">COTOVELO DE REDUCAO 90 GRAUS DE FERRO GALVANIZADO, COM ROSCA BSP, DE 2 1/2" X 2"                                                                                                                                                                                                                                                                                                                                                                                                                          </t>
  </si>
  <si>
    <t xml:space="preserve">COTOVELO DE REDUCAO 90 GRAUS DE FERRO GALVANIZADO, COM ROSCA BSP, DE 2" X 1 1/2"                                                                                                                                                                                                                                                                                                                                                                                                                          </t>
  </si>
  <si>
    <t xml:space="preserve">COTOVELO DE REDUCAO 90 GRAUS DE FERRO GALVANIZADO, COM ROSCA BSP, DE 3/4" X 1/2"                                                                                                                                                                                                                                                                                                                                                                                                                          </t>
  </si>
  <si>
    <t xml:space="preserve">COTOVELO 45 GRAUS DE FERRO GALVANIZADO, COM ROSCA BSP, DE 1 1/2"                                                                                                                                                                                                                                                                                                                                                                                                                                          </t>
  </si>
  <si>
    <t xml:space="preserve">COTOVELO 45 GRAUS DE FERRO GALVANIZADO, COM ROSCA BSP, DE 1 1/4"                                                                                                                                                                                                                                                                                                                                                                                                                                          </t>
  </si>
  <si>
    <t xml:space="preserve">COTOVELO 45 GRAUS DE FERRO GALVANIZADO, COM ROSCA BSP, DE 1/2"                                                                                                                                                                                                                                                                                                                                                                                                                                            </t>
  </si>
  <si>
    <t xml:space="preserve">COTOVELO 45 GRAUS DE FERRO GALVANIZADO, COM ROSCA BSP, DE 1"                                                                                                                                                                                                                                                                                                                                                                                                                                              </t>
  </si>
  <si>
    <t xml:space="preserve">COTOVELO 45 GRAUS DE FERRO GALVANIZADO, COM ROSCA BSP, DE 2 1/2"                                                                                                                                                                                                                                                                                                                                                                                                                                          </t>
  </si>
  <si>
    <t xml:space="preserve">COTOVELO 45 GRAUS DE FERRO GALVANIZADO, COM ROSCA BSP, DE 2"                                                                                                                                                                                                                                                                                                                                                                                                                                              </t>
  </si>
  <si>
    <t xml:space="preserve">COTOVELO 45 GRAUS DE FERRO GALVANIZADO, COM ROSCA BSP, DE 3/4"                                                                                                                                                                                                                                                                                                                                                                                                                                            </t>
  </si>
  <si>
    <t xml:space="preserve">COTOVELO 45 GRAUS DE FERRO GALVANIZADO, COM ROSCA BSP, DE 3"                                                                                                                                                                                                                                                                                                                                                                                                                                              </t>
  </si>
  <si>
    <t xml:space="preserve">COTOVELO 45 GRAUS DE FERRO GALVANIZADO, COM ROSCA BSP, DE 4"                                                                                                                                                                                                                                                                                                                                                                                                                                              </t>
  </si>
  <si>
    <t xml:space="preserve">COTOVELO 45 GRAUS, PEAD PE 100, DE 125 MM, PARA ELETROFUSAO                                                                                                                                                                                                                                                                                                                                                                                                                                               </t>
  </si>
  <si>
    <t xml:space="preserve">COTOVELO 45 GRAUS, PEAD PE 100, DE 200 MM, PARA ELETROFUSAO                                                                                                                                                                                                                                                                                                                                                                                                                                               </t>
  </si>
  <si>
    <t xml:space="preserve">COTOVELO 45 GRAUS, PEAD PE 100, DE 32 MM, PARA ELETROFUSAO                                                                                                                                                                                                                                                                                                                                                                                                                                                </t>
  </si>
  <si>
    <t xml:space="preserve">COTOVELO 45 GRAUS, PEAD PE 100, DE 40 MM, PARA ELETROFUSAO                                                                                                                                                                                                                                                                                                                                                                                                                                                </t>
  </si>
  <si>
    <t xml:space="preserve">COTOVELO 45 GRAUS, PEAD PE 100, DE 63 MM, PARA ELETROFUSAO                                                                                                                                                                                                                                                                                                                                                                                                                                                </t>
  </si>
  <si>
    <t xml:space="preserve">COTOVELO 90 GRAUS DE FERRO GALVANIZADO, COM ROSCA BSP MACHO/FEMEA, DE 1 1/2"                                                                                                                                                                                                                                                                                                                                                                                                                              </t>
  </si>
  <si>
    <t xml:space="preserve">COTOVELO 90 GRAUS DE FERRO GALVANIZADO, COM ROSCA BSP MACHO/FEMEA, DE 1 1/4"                                                                                                                                                                                                                                                                                                                                                                                                                              </t>
  </si>
  <si>
    <t xml:space="preserve">COTOVELO 90 GRAUS DE FERRO GALVANIZADO, COM ROSCA BSP MACHO/FEMEA, DE 1/2"                                                                                                                                                                                                                                                                                                                                                                                                                                </t>
  </si>
  <si>
    <t xml:space="preserve">COTOVELO 90 GRAUS DE FERRO GALVANIZADO, COM ROSCA BSP MACHO/FEMEA, DE 1"                                                                                                                                                                                                                                                                                                                                                                                                                                  </t>
  </si>
  <si>
    <t xml:space="preserve">COTOVELO 90 GRAUS DE FERRO GALVANIZADO, COM ROSCA BSP MACHO/FEMEA, DE 2 1/2"                                                                                                                                                                                                                                                                                                                                                                                                                              </t>
  </si>
  <si>
    <t xml:space="preserve">COTOVELO 90 GRAUS DE FERRO GALVANIZADO, COM ROSCA BSP MACHO/FEMEA, DE 2"                                                                                                                                                                                                                                                                                                                                                                                                                                  </t>
  </si>
  <si>
    <t xml:space="preserve">COTOVELO 90 GRAUS DE FERRO GALVANIZADO, COM ROSCA BSP MACHO/FEMEA, DE 3/4"                                                                                                                                                                                                                                                                                                                                                                                                                                </t>
  </si>
  <si>
    <t xml:space="preserve">COTOVELO 90 GRAUS DE FERRO GALVANIZADO, COM ROSCA BSP MACHO/FEMEA, DE 3"                                                                                                                                                                                                                                                                                                                                                                                                                                  </t>
  </si>
  <si>
    <t xml:space="preserve">COTOVELO 90 GRAUS DE FERRO GALVANIZADO, COM ROSCA BSP, DE 1 1/2"                                                                                                                                                                                                                                                                                                                                                                                                                                          </t>
  </si>
  <si>
    <t xml:space="preserve">COTOVELO 90 GRAUS DE FERRO GALVANIZADO, COM ROSCA BSP, DE 1 1/4"                                                                                                                                                                                                                                                                                                                                                                                                                                          </t>
  </si>
  <si>
    <t xml:space="preserve">COTOVELO 90 GRAUS DE FERRO GALVANIZADO, COM ROSCA BSP, DE 1/2"                                                                                                                                                                                                                                                                                                                                                                                                                                            </t>
  </si>
  <si>
    <t xml:space="preserve">COTOVELO 90 GRAUS DE FERRO GALVANIZADO, COM ROSCA BSP, DE 1"                                                                                                                                                                                                                                                                                                                                                                                                                                              </t>
  </si>
  <si>
    <t xml:space="preserve">COTOVELO 90 GRAUS DE FERRO GALVANIZADO, COM ROSCA BSP, DE 2 1/2"                                                                                                                                                                                                                                                                                                                                                                                                                                          </t>
  </si>
  <si>
    <t xml:space="preserve">COTOVELO 90 GRAUS DE FERRO GALVANIZADO, COM ROSCA BSP, DE 2"                                                                                                                                                                                                                                                                                                                                                                                                                                              </t>
  </si>
  <si>
    <t xml:space="preserve">COTOVELO 90 GRAUS DE FERRO GALVANIZADO, COM ROSCA BSP, DE 3/4"                                                                                                                                                                                                                                                                                                                                                                                                                                            </t>
  </si>
  <si>
    <t xml:space="preserve">COTOVELO 90 GRAUS DE FERRO GALVANIZADO, COM ROSCA BSP, DE 3"                                                                                                                                                                                                                                                                                                                                                                                                                                              </t>
  </si>
  <si>
    <t xml:space="preserve">COTOVELO 90 GRAUS DE FERRO GALVANIZADO, COM ROSCA BSP, DE 4"                                                                                                                                                                                                                                                                                                                                                                                                                                              </t>
  </si>
  <si>
    <t xml:space="preserve">COTOVELO 90 GRAUS DE FERRO GALVANIZADO, COM ROSCA BSP, DE 5"                                                                                                                                                                                                                                                                                                                                                                                                                                              </t>
  </si>
  <si>
    <t xml:space="preserve">COTOVELO 90 GRAUS DE FERRO GALVANIZADO, COM ROSCA BSP, DE 6"                                                                                                                                                                                                                                                                                                                                                                                                                                              </t>
  </si>
  <si>
    <t xml:space="preserve">COTOVELO 90 GRAUS, PEAD PE 100, DE 125 MM, PARA ELETROFUSAO                                                                                                                                                                                                                                                                                                                                                                                                                                               </t>
  </si>
  <si>
    <t xml:space="preserve">COTOVELO 90 GRAUS, PEAD PE 100, DE 20 MM, PARA ELETROFUSAO                                                                                                                                                                                                                                                                                                                                                                                                                                                </t>
  </si>
  <si>
    <t xml:space="preserve">COTOVELO 90 GRAUS, PEAD PE 100, DE 200 MM, PARA ELETROFUSAO                                                                                                                                                                                                                                                                                                                                                                                                                                               </t>
  </si>
  <si>
    <t xml:space="preserve">COTOVELO 90 GRAUS, PEAD PE 100, DE 32 MM, PARA ELETROFUSAO                                                                                                                                                                                                                                                                                                                                                                                                                                                </t>
  </si>
  <si>
    <t xml:space="preserve">COTOVELO 90 GRAUS, PEAD PE 100, DE 63 MM, PARA ELETROFUSAO                                                                                                                                                                                                                                                                                                                                                                                                                                                </t>
  </si>
  <si>
    <t xml:space="preserve">COTOVELO/JOELHO COM ADAPTADOR, 90 GRAUS, EM POLIPROPILENO, PN 16, PARA TUBOS PEAD, 20 MM X 1/2" - LIGACAO PREDIAL DE AGUA                                                                                                                                                                                                                                                                                                                                                                                 </t>
  </si>
  <si>
    <t xml:space="preserve">COTOVELO/JOELHO COM ADAPTADOR, 90 GRAUS, EM POLIPROPILENO, PN 16, PARA TUBOS PEAD, 20 MM X 3/4" - LIGACAO PREDIAL DE AGUA                                                                                                                                                                                                                                                                                                                                                                                 </t>
  </si>
  <si>
    <t xml:space="preserve">COTOVELO/JOELHO COM ADAPTADOR, 90 GRAUS, EM POLIPROPILENO, PN 16, PARA TUBOS PEAD, 32 MM X 1" - LIGACAO PREDIAL DE AGUA                                                                                                                                                                                                                                                                                                                                                                                   </t>
  </si>
  <si>
    <t xml:space="preserve">COTOVELO/JOELHO 90 GRAUS, EM POLIPROPILENO, PN 16, PARA TUBOS PEAD, 20 X 20 MM - LIGACAO PREDIAL DE AGUA                                                                                                                                                                                                                                                                                                                                                                                                  </t>
  </si>
  <si>
    <t xml:space="preserve">COTOVELO/JOELHO 90 GRAUS, EM POLIPROPILENO, PN 16, PARA TUBOS PEAD, 32 X 32 MM - LIGACAO PREDIAL DE AGUA                                                                                                                                                                                                                                                                                                                                                                                                  </t>
  </si>
  <si>
    <t xml:space="preserve">CREMONA RETANGULAR INJETADA LISA COM CHAVE, COM CASTANHA / ALCA, EM LATAO, COM ACABAMENTO CROMADO, DE SOBREPOR / EMBUTIR                                                                                                                                                                                                                                                                                                                                                                                  </t>
  </si>
  <si>
    <t xml:space="preserve">CREMONA RETANGULAR INJETADA LISA, COM CASTANHA / ALCA, EM LATAO, COM ACABAMENTO CROMADO, DE SOBREPOR / EMBUTIR                                                                                                                                                                                                                                                                                                                                                                                            </t>
  </si>
  <si>
    <t xml:space="preserve">CRUZETA DE CONCRETO LEVE, COMP. 2000 MM SECAO, 90 X 90 MM                                                                                                                                                                                                                                                                                                                                                                                                                                                 </t>
  </si>
  <si>
    <t xml:space="preserve">CRUZETA DE FERRO GALVANIZADO, COM ROSCA BSP, DE 1 1/2"                                                                                                                                                                                                                                                                                                                                                                                                                                                    </t>
  </si>
  <si>
    <t xml:space="preserve">CRUZETA DE FERRO GALVANIZADO, COM ROSCA BSP, DE 1 1/4"                                                                                                                                                                                                                                                                                                                                                                                                                                                    </t>
  </si>
  <si>
    <t xml:space="preserve">CRUZETA DE FERRO GALVANIZADO, COM ROSCA BSP, DE 1/2"                                                                                                                                                                                                                                                                                                                                                                                                                                                      </t>
  </si>
  <si>
    <t xml:space="preserve">CRUZETA DE FERRO GALVANIZADO, COM ROSCA BSP, DE 1"                                                                                                                                                                                                                                                                                                                                                                                                                                                        </t>
  </si>
  <si>
    <t xml:space="preserve">CRUZETA DE FERRO GALVANIZADO, COM ROSCA BSP, DE 2 1/2"                                                                                                                                                                                                                                                                                                                                                                                                                                                    </t>
  </si>
  <si>
    <t xml:space="preserve">CRUZETA DE FERRO GALVANIZADO, COM ROSCA BSP, DE 2"                                                                                                                                                                                                                                                                                                                                                                                                                                                        </t>
  </si>
  <si>
    <t xml:space="preserve">CRUZETA DE FERRO GALVANIZADO, COM ROSCA BSP, DE 3/4"                                                                                                                                                                                                                                                                                                                                                                                                                                                      </t>
  </si>
  <si>
    <t xml:space="preserve">CRUZETA DE FERRO GALVANIZADO, COM ROSCA BSP, DE 3"                                                                                                                                                                                                                                                                                                                                                                                                                                                        </t>
  </si>
  <si>
    <t xml:space="preserve">CRUZETA DE MADEIRA TRATADA, *90 X 115 X 2400* MM, EM EUCALIPTO OU EQUIVALENTE DA REGIAO                                                                                                                                                                                                                                                                                                                                                                                                                   </t>
  </si>
  <si>
    <t xml:space="preserve">CUBA ACO INOX (AISI 304) DE EMBUTIR COM VALVULA DE 3 1/2 ", DE *56 X 33 X 12* CM                                                                                                                                                                                                                                                                                                                                                                                                                          </t>
  </si>
  <si>
    <t xml:space="preserve">CUBA ACO INOX (AISI 304) DE EMBUTIR COM VALVULA 3 1/2 ", DE *40 X 34 X 12* CM                                                                                                                                                                                                                                                                                                                                                                                                                             </t>
  </si>
  <si>
    <t xml:space="preserve">CUBA ACO INOX (AISI 304) DE EMBUTIR COM VALVULA 3 1/2 ", DE *46 X 30 X 12* CM                                                                                                                                                                                                                                                                                                                                                                                                                             </t>
  </si>
  <si>
    <t xml:space="preserve">CUMEEIRA ARTICULADA (ABA INFERIOR) PARA TELHA ONDULADA DE FIBROCIMENTO E = 4 MM, ABA *330* MM, COMPRIMENTO 500 MM (SEM AMIANTO)                                                                                                                                                                                                                                                                                                                                                                           </t>
  </si>
  <si>
    <t xml:space="preserve">CUMEEIRA NORMAL PARA TELHA ESTRUTURAL DE FIBROCIMENTO 2 ABAS, E = 6 MM, DE 1050 X 935 MM (SEM AMIANTO)                                                                                                                                                                                                                                                                                                                                                                                                    </t>
  </si>
  <si>
    <t xml:space="preserve">CUMEEIRA NORMAL PARA TELHA ONDULADA DE FIBROCIMENTO, E = 6 MM, ABA 300 MM, COMPRIMENTO 1100 MM (SEM AMIANTO)                                                                                                                                                                                                                                                                                                                                                                                              </t>
  </si>
  <si>
    <t xml:space="preserve">CUMEEIRA PARA TELHA CERAMICA, COMPRIMENTO DE *41* CM, RENDIMENTO DE *3* TELHAS/M                                                                                                                                                                                                                                                                                                                                                                                                                          </t>
  </si>
  <si>
    <t xml:space="preserve">CUMEEIRA PARA TELHA DE CONCRETO, PARA 2 AGUAS DE TELHADO, COR CINZA, RENDIMENTO DE *3* TELHAS/M                                                                                                                                                                                                                                                                                                                                                                                                           </t>
  </si>
  <si>
    <t xml:space="preserve">CUMEEIRA SHED PARA TELHA ONDULADA DE FIBROCIMENTO, E = 6 MM, ABA 280 MM, COMPRIMENTO 1100 MM (SEM AMIANTO)                                                                                                                                                                                                                                                                                                                                                                                                </t>
  </si>
  <si>
    <t xml:space="preserve">CUMEEIRA UNIVERSAL PARA TELHA ONDULADA DE FIBROCIMENTO, E = 6 MM, ABA 210 MM, COMPRIMENTO 1100 MM (SEM AMIANTO)                                                                                                                                                                                                                                                                                                                                                                                           </t>
  </si>
  <si>
    <t xml:space="preserve">CURVA CPVC, 90 GRAUS, SOLDAVEL, 22 MM, PARA AGUA QUENTE                                                                                                                                                                                                                                                                                                                                                                                                                                                   </t>
  </si>
  <si>
    <t xml:space="preserve">CURVA CPVC, 90 GRAUS, SOLDAVEL, 28 MM, PARA AGUA QUENTE                                                                                                                                                                                                                                                                                                                                                                                                                                                   </t>
  </si>
  <si>
    <t xml:space="preserve">CURVA DE TRANSPOSICAO BRONZE/LATAO (REF 736) SEM ANEL DE SOLDA, BOLSA X BOLSA, 15 MM                                                                                                                                                                                                                                                                                                                                                                                                                      </t>
  </si>
  <si>
    <t xml:space="preserve">CURVA DE TRANSPOSICAO BRONZE/LATAO (REF 736) SEM ANEL DE SOLDA, BOLSA X BOLSA, 22 MM                                                                                                                                                                                                                                                                                                                                                                                                                      </t>
  </si>
  <si>
    <t xml:space="preserve">CURVA DE TRANSPOSICAO BRONZE/LATAO (REF 736) SEM ANEL DE SOLDA, BOLSA X BOLSA, 28 MM                                                                                                                                                                                                                                                                                                                                                                                                                      </t>
  </si>
  <si>
    <t xml:space="preserve">CURVA DE TRANSPOSICAO, CPVC, SOLDAVEL, 15 MM                                                                                                                                                                                                                                                                                                                                                                                                                                                              </t>
  </si>
  <si>
    <t xml:space="preserve">CURVA DE TRANSPOSICAO, CPVC, SOLDAVEL, 22 MM                                                                                                                                                                                                                                                                                                                                                                                                                                                              </t>
  </si>
  <si>
    <t xml:space="preserve">CURVA PVC CURTA 90 GRAUS, DN 40 MM, PARA ESGOTO PREDIAL                                                                                                                                                                                                                                                                                                                                                                                                                                                   </t>
  </si>
  <si>
    <t xml:space="preserve">CURVA PVC CURTA 90 GRAUS, DN 75 MM, PARA ESGOTO PREDIAL                                                                                                                                                                                                                                                                                                                                                                                                                                                   </t>
  </si>
  <si>
    <t xml:space="preserve">CURVA PVC PBA, JE, PB, 45 GRAUS, DN 100 / DE 110 MM, PARA REDE AGUA (NBR 10351)                                                                                                                                                                                                                                                                                                                                                                                                                           </t>
  </si>
  <si>
    <t xml:space="preserve">CURVA PVC PBA, JE, PB, 45 GRAUS, DN 50 / DE 60 MM, PARA REDE AGUA (NBR 10351)                                                                                                                                                                                                                                                                                                                                                                                                                             </t>
  </si>
  <si>
    <t xml:space="preserve">CURVA PVC PBA, JE, PB, 45 GRAUS, DN 75 / DE 85 MM, PARA REDE AGUA (NBR 10351)                                                                                                                                                                                                                                                                                                                                                                                                                             </t>
  </si>
  <si>
    <t xml:space="preserve">CURVA PVC PBA, JE, PB, 90 GRAUS, DN 100 / DE 110 MM, PARA REDE AGUA (NBR 10351)                                                                                                                                                                                                                                                                                                                                                                                                                           </t>
  </si>
  <si>
    <t xml:space="preserve">CURVA PVC PBA, JE, PB, 90 GRAUS, DN 50 / DE 60 MM, PARA REDE AGUA (NBR 10351)                                                                                                                                                                                                                                                                                                                                                                                                                             </t>
  </si>
  <si>
    <t xml:space="preserve">CURVA PVC PBA, JE, PB, 90 GRAUS, DN 75 / DE 85 MM, PARA REDE AGUA (NBR 10351)                                                                                                                                                                                                                                                                                                                                                                                                                             </t>
  </si>
  <si>
    <t xml:space="preserve">CURVA 135 GRAUS, DE PVC RIGIDO ROSCAVEL, DE 1", PARA ELETRODUTO                                                                                                                                                                                                                                                                                                                                                                                                                                           </t>
  </si>
  <si>
    <t xml:space="preserve">CURVA 135 GRAUS, DE PVC RIGIDO ROSCAVEL, DE 3/4", PARA ELETRODUTO                                                                                                                                                                                                                                                                                                                                                                                                                                         </t>
  </si>
  <si>
    <t xml:space="preserve">CURVA 135 GRAUS, PARA ELETRODUTO, EM ACO GALVANIZADO ELETROLITICO, DIAMETRO DE 100 MM (4")                                                                                                                                                                                                                                                                                                                                                                                                                </t>
  </si>
  <si>
    <t xml:space="preserve">CURVA 135 GRAUS, PARA ELETRODUTO, EM ACO GALVANIZADO ELETROLITICO, DIAMETRO DE 15 MM (1/2")                                                                                                                                                                                                                                                                                                                                                                                                               </t>
  </si>
  <si>
    <t xml:space="preserve">CURVA 135 GRAUS, PARA ELETRODUTO, EM ACO GALVANIZADO ELETROLITICO, DIAMETRO DE 20 MM (3/4")                                                                                                                                                                                                                                                                                                                                                                                                               </t>
  </si>
  <si>
    <t xml:space="preserve">CURVA 135 GRAUS, PARA ELETRODUTO, EM ACO GALVANIZADO ELETROLITICO, DIAMETRO DE 25 MM (1")                                                                                                                                                                                                                                                                                                                                                                                                                 </t>
  </si>
  <si>
    <t xml:space="preserve">CURVA 135 GRAUS, PARA ELETRODUTO, EM ACO GALVANIZADO ELETROLITICO, DIAMETRO DE 32 MM (1 1/4")                                                                                                                                                                                                                                                                                                                                                                                                             </t>
  </si>
  <si>
    <t xml:space="preserve">CURVA 135 GRAUS, PARA ELETRODUTO, EM ACO GALVANIZADO ELETROLITICO, DIAMETRO DE 40 MM (1 1/2")                                                                                                                                                                                                                                                                                                                                                                                                             </t>
  </si>
  <si>
    <t xml:space="preserve">CURVA 135 GRAUS, PARA ELETRODUTO, EM ACO GALVANIZADO ELETROLITICO, DIAMETRO DE 50 MM (2")                                                                                                                                                                                                                                                                                                                                                                                                                 </t>
  </si>
  <si>
    <t xml:space="preserve">CURVA 135 GRAUS, PARA ELETRODUTO, EM ACO GALVANIZADO ELETROLITICO, DIAMETRO DE 65 MM (2 1/2")                                                                                                                                                                                                                                                                                                                                                                                                             </t>
  </si>
  <si>
    <t xml:space="preserve">CURVA 135 GRAUS, PARA ELETRODUTO, EM ACO GALVANIZADO ELETROLITICO, DIAMETRO DE 80 MM (3")                                                                                                                                                                                                                                                                                                                                                                                                                 </t>
  </si>
  <si>
    <t xml:space="preserve">CURVA 180 GRAUS, DE PVC RIGIDO ROSCAVEL, DE 1 1/2", PARA ELETRODUTO                                                                                                                                                                                                                                                                                                                                                                                                                                       </t>
  </si>
  <si>
    <t xml:space="preserve">CURVA 180 GRAUS, DE PVC RIGIDO ROSCAVEL, DE 1 1/4", PARA ELETRODUTO                                                                                                                                                                                                                                                                                                                                                                                                                                       </t>
  </si>
  <si>
    <t xml:space="preserve">CURVA 180 GRAUS, DE PVC RIGIDO ROSCAVEL, DE 1/2", PARA ELETRODUTO                                                                                                                                                                                                                                                                                                                                                                                                                                         </t>
  </si>
  <si>
    <t xml:space="preserve">CURVA 180 GRAUS, DE PVC RIGIDO ROSCAVEL, DE 1", PARA ELETRODUTO                                                                                                                                                                                                                                                                                                                                                                                                                                           </t>
  </si>
  <si>
    <t xml:space="preserve">CURVA 180 GRAUS, DE PVC RIGIDO ROSCAVEL, DE 2", PARA ELETRODUTO                                                                                                                                                                                                                                                                                                                                                                                                                                           </t>
  </si>
  <si>
    <t xml:space="preserve">CURVA 180 GRAUS, DE PVC RIGIDO ROSCAVEL, DE 3/4", PARA ELETRODUTO                                                                                                                                                                                                                                                                                                                                                                                                                                         </t>
  </si>
  <si>
    <t xml:space="preserve">CURVA 45 GRAUS DE COBRE (REF 606) SEM ANEL DE SOLDA, BOLSA X BOLSA, 15 MM                                                                                                                                                                                                                                                                                                                                                                                                                                 </t>
  </si>
  <si>
    <t xml:space="preserve">CURVA 45 GRAUS DE COBRE (REF 606) SEM ANEL DE SOLDA, BOLSA X BOLSA, 22 MM                                                                                                                                                                                                                                                                                                                                                                                                                                 </t>
  </si>
  <si>
    <t xml:space="preserve">CURVA 45 GRAUS DE COBRE (REF 606) SEM ANEL DE SOLDA, BOLSA X BOLSA, 28 MM                                                                                                                                                                                                                                                                                                                                                                                                                                 </t>
  </si>
  <si>
    <t xml:space="preserve">CURVA 45 GRAUS DE COBRE (REF 606) SEM ANEL DE SOLDA, BOLSA X BOLSA, 35 MM                                                                                                                                                                                                                                                                                                                                                                                                                                 </t>
  </si>
  <si>
    <t xml:space="preserve">CURVA 45 GRAUS DE COBRE (REF 606) SEM ANEL DE SOLDA, BOLSA X BOLSA, 42 MM                                                                                                                                                                                                                                                                                                                                                                                                                                 </t>
  </si>
  <si>
    <t xml:space="preserve">CURVA 45 GRAUS DE COBRE (REF 606) SEM ANEL DE SOLDA, BOLSA X BOLSA, 54 MM                                                                                                                                                                                                                                                                                                                                                                                                                                 </t>
  </si>
  <si>
    <t xml:space="preserve">CURVA 45 GRAUS DE COBRE (REF 606) SEM ANEL DE SOLDA, BOLSA X BOLSA, 66 MM                                                                                                                                                                                                                                                                                                                                                                                                                                 </t>
  </si>
  <si>
    <t xml:space="preserve">CURVA 45 GRAUS DE FERRO GALVANIZADO, COM ROSCA BSP FEMEA, DE 1 1/2"                                                                                                                                                                                                                                                                                                                                                                                                                                       </t>
  </si>
  <si>
    <t xml:space="preserve">CURVA 45 GRAUS DE FERRO GALVANIZADO, COM ROSCA BSP FEMEA, DE 1 1/4"                                                                                                                                                                                                                                                                                                                                                                                                                                       </t>
  </si>
  <si>
    <t xml:space="preserve">CURVA 45 GRAUS DE FERRO GALVANIZADO, COM ROSCA BSP FEMEA, DE 1/2"                                                                                                                                                                                                                                                                                                                                                                                                                                         </t>
  </si>
  <si>
    <t xml:space="preserve">CURVA 45 GRAUS DE FERRO GALVANIZADO, COM ROSCA BSP FEMEA, DE 1"                                                                                                                                                                                                                                                                                                                                                                                                                                           </t>
  </si>
  <si>
    <t xml:space="preserve">CURVA 45 GRAUS DE FERRO GALVANIZADO, COM ROSCA BSP FEMEA, DE 2 1/2"                                                                                                                                                                                                                                                                                                                                                                                                                                       </t>
  </si>
  <si>
    <t xml:space="preserve">CURVA 45 GRAUS DE FERRO GALVANIZADO, COM ROSCA BSP FEMEA, DE 2"                                                                                                                                                                                                                                                                                                                                                                                                                                           </t>
  </si>
  <si>
    <t xml:space="preserve">CURVA 45 GRAUS DE FERRO GALVANIZADO, COM ROSCA BSP FEMEA, DE 3/4"                                                                                                                                                                                                                                                                                                                                                                                                                                         </t>
  </si>
  <si>
    <t xml:space="preserve">CURVA 45 GRAUS DE FERRO GALVANIZADO, COM ROSCA BSP FEMEA, DE 3"                                                                                                                                                                                                                                                                                                                                                                                                                                           </t>
  </si>
  <si>
    <t xml:space="preserve">CURVA 45 GRAUS DE FERRO GALVANIZADO, COM ROSCA BSP FEMEA, DE 4"                                                                                                                                                                                                                                                                                                                                                                                                                                           </t>
  </si>
  <si>
    <t xml:space="preserve">CURVA 45 GRAUS DE FERRO GALVANIZADO, COM ROSCA BSP MACHO/FEMEA, DE 1 1/2"                                                                                                                                                                                                                                                                                                                                                                                                                                 </t>
  </si>
  <si>
    <t xml:space="preserve">CURVA 45 GRAUS DE FERRO GALVANIZADO, COM ROSCA BSP MACHO/FEMEA, DE 1 1/4"                                                                                                                                                                                                                                                                                                                                                                                                                                 </t>
  </si>
  <si>
    <t xml:space="preserve">CURVA 45 GRAUS DE FERRO GALVANIZADO, COM ROSCA BSP MACHO/FEMEA, DE 1/2"                                                                                                                                                                                                                                                                                                                                                                                                                                   </t>
  </si>
  <si>
    <t xml:space="preserve">CURVA 45 GRAUS DE FERRO GALVANIZADO, COM ROSCA BSP MACHO/FEMEA, DE 1"                                                                                                                                                                                                                                                                                                                                                                                                                                     </t>
  </si>
  <si>
    <t xml:space="preserve">CURVA 45 GRAUS DE FERRO GALVANIZADO, COM ROSCA BSP MACHO/FEMEA, DE 2 1/2"                                                                                                                                                                                                                                                                                                                                                                                                                                 </t>
  </si>
  <si>
    <t xml:space="preserve">CURVA 45 GRAUS DE FERRO GALVANIZADO, COM ROSCA BSP MACHO/FEMEA, DE 2"                                                                                                                                                                                                                                                                                                                                                                                                                                     </t>
  </si>
  <si>
    <t xml:space="preserve">CURVA 45 GRAUS DE FERRO GALVANIZADO, COM ROSCA BSP MACHO/FEMEA, DE 3/4"                                                                                                                                                                                                                                                                                                                                                                                                                                   </t>
  </si>
  <si>
    <t xml:space="preserve">CURVA 45 GRAUS DE FERRO GALVANIZADO, COM ROSCA BSP MACHO/FEMEA, DE 3"                                                                                                                                                                                                                                                                                                                                                                                                                                     </t>
  </si>
  <si>
    <t xml:space="preserve">CURVA 45 GRAUS EM ACO CARBONO, SOLDAVEL, PRESSAO 3.000 LBS, DN 1 1/2"                                                                                                                                                                                                                                                                                                                                                                                                                                     </t>
  </si>
  <si>
    <t xml:space="preserve">CURVA 45 GRAUS EM ACO CARBONO, SOLDAVEL, PRESSAO 3.000 LBS, DN 1 1/4"                                                                                                                                                                                                                                                                                                                                                                                                                                     </t>
  </si>
  <si>
    <t xml:space="preserve">CURVA 45 GRAUS EM ACO CARBONO, SOLDAVEL, PRESSAO 3.000 LBS, DN 1/2"                                                                                                                                                                                                                                                                                                                                                                                                                                       </t>
  </si>
  <si>
    <t xml:space="preserve">CURVA 45 GRAUS EM ACO CARBONO, SOLDAVEL, PRESSAO 3.000 LBS, DN 1"                                                                                                                                                                                                                                                                                                                                                                                                                                         </t>
  </si>
  <si>
    <t xml:space="preserve">CURVA 45 GRAUS EM ACO CARBONO, SOLDAVEL, PRESSAO 3.000 LBS, DN 2 1/2"                                                                                                                                                                                                                                                                                                                                                                                                                                     </t>
  </si>
  <si>
    <t xml:space="preserve">CURVA 45 GRAUS EM ACO CARBONO, SOLDAVEL, PRESSAO 3.000 LBS, DN 2"                                                                                                                                                                                                                                                                                                                                                                                                                                         </t>
  </si>
  <si>
    <t xml:space="preserve">CURVA 45 GRAUS EM ACO CARBONO, SOLDAVEL, PRESSAO 3.000 LBS, DN 3/4"                                                                                                                                                                                                                                                                                                                                                                                                                                       </t>
  </si>
  <si>
    <t xml:space="preserve">CURVA 45 GRAUS EM ACO CARBONO, SOLDAVEL, PRESSAO 3.000 LBS, DN 3"                                                                                                                                                                                                                                                                                                                                                                                                                                         </t>
  </si>
  <si>
    <t xml:space="preserve">CURVA 45 GRAUS RANHURADA EM FERRO FUNDIDO, DN 50 MM (2")                                                                                                                                                                                                                                                                                                                                                                                                                                                  </t>
  </si>
  <si>
    <t xml:space="preserve">CURVA 45 GRAUS RANHURADA EM FERRO FUNDIDO, DN 65 MM (2 1/2")                                                                                                                                                                                                                                                                                                                                                                                                                                              </t>
  </si>
  <si>
    <t xml:space="preserve">CURVA 45 GRAUS RANHURADA EM FERRO FUNDIDO, DN 80 MM (3")                                                                                                                                                                                                                                                                                                                                                                                                                                                  </t>
  </si>
  <si>
    <t xml:space="preserve">CURVA 45 GRAUS, PARA ELETRODUTO, EM ACO GALVANIZADO ELETROLITICO, DIAMETRO DE 20 MM (3/4")                                                                                                                                                                                                                                                                                                                                                                                                                </t>
  </si>
  <si>
    <t xml:space="preserve">CURVA 45 GRAUS, PARA ELETRODUTO, EM ACO GALVANIZADO ELETROLITICO, DIAMETRO DE 25 MM (1")                                                                                                                                                                                                                                                                                                                                                                                                                  </t>
  </si>
  <si>
    <t xml:space="preserve">CURVA 45 GRAUS, PARA ELETRODUTO, EM ACO GALVANIZADO ELETROLITICO, DIAMETRO DE 40 MM (1 1/2")                                                                                                                                                                                                                                                                                                                                                                                                              </t>
  </si>
  <si>
    <t xml:space="preserve">CURVA 90 GRAUS DE BARRA CHATA EM ALUMINIO 3/4 " X 1/4 " X 300 MM                                                                                                                                                                                                                                                                                                                                                                                                                                          </t>
  </si>
  <si>
    <t xml:space="preserve">CURVA 90 GRAUS DE FERRO GALVANIZADO, COM ROSCA BSP FEMEA, DE 1 1/2"                                                                                                                                                                                                                                                                                                                                                                                                                                       </t>
  </si>
  <si>
    <t xml:space="preserve">CURVA 90 GRAUS DE FERRO GALVANIZADO, COM ROSCA BSP FEMEA, DE 1 1/4"                                                                                                                                                                                                                                                                                                                                                                                                                                       </t>
  </si>
  <si>
    <t xml:space="preserve">CURVA 90 GRAUS DE FERRO GALVANIZADO, COM ROSCA BSP FEMEA, DE 1/2"                                                                                                                                                                                                                                                                                                                                                                                                                                         </t>
  </si>
  <si>
    <t xml:space="preserve">CURVA 90 GRAUS DE FERRO GALVANIZADO, COM ROSCA BSP FEMEA, DE 1"                                                                                                                                                                                                                                                                                                                                                                                                                                           </t>
  </si>
  <si>
    <t xml:space="preserve">CURVA 90 GRAUS DE FERRO GALVANIZADO, COM ROSCA BSP FEMEA, DE 2 1/2"                                                                                                                                                                                                                                                                                                                                                                                                                                       </t>
  </si>
  <si>
    <t xml:space="preserve">CURVA 90 GRAUS DE FERRO GALVANIZADO, COM ROSCA BSP FEMEA, DE 2"                                                                                                                                                                                                                                                                                                                                                                                                                                           </t>
  </si>
  <si>
    <t xml:space="preserve">CURVA 90 GRAUS DE FERRO GALVANIZADO, COM ROSCA BSP FEMEA, DE 3/4"                                                                                                                                                                                                                                                                                                                                                                                                                                         </t>
  </si>
  <si>
    <t xml:space="preserve">CURVA 90 GRAUS DE FERRO GALVANIZADO, COM ROSCA BSP FEMEA, DE 3"                                                                                                                                                                                                                                                                                                                                                                                                                                           </t>
  </si>
  <si>
    <t xml:space="preserve">CURVA 90 GRAUS DE FERRO GALVANIZADO, COM ROSCA BSP FEMEA, DE 4"                                                                                                                                                                                                                                                                                                                                                                                                                                           </t>
  </si>
  <si>
    <t xml:space="preserve">CURVA 90 GRAUS DE FERRO GALVANIZADO, COM ROSCA BSP MACHO/FEMEA, DE 1 1/2"                                                                                                                                                                                                                                                                                                                                                                                                                                 </t>
  </si>
  <si>
    <t xml:space="preserve">CURVA 90 GRAUS DE FERRO GALVANIZADO, COM ROSCA BSP MACHO/FEMEA, DE 1 1/4"                                                                                                                                                                                                                                                                                                                                                                                                                                 </t>
  </si>
  <si>
    <t xml:space="preserve">CURVA 90 GRAUS DE FERRO GALVANIZADO, COM ROSCA BSP MACHO/FEMEA, DE 1/2"                                                                                                                                                                                                                                                                                                                                                                                                                                   </t>
  </si>
  <si>
    <t xml:space="preserve">CURVA 90 GRAUS DE FERRO GALVANIZADO, COM ROSCA BSP MACHO/FEMEA, DE 1"                                                                                                                                                                                                                                                                                                                                                                                                                                     </t>
  </si>
  <si>
    <t xml:space="preserve">CURVA 90 GRAUS DE FERRO GALVANIZADO, COM ROSCA BSP MACHO/FEMEA, DE 2 1/2"                                                                                                                                                                                                                                                                                                                                                                                                                                 </t>
  </si>
  <si>
    <t xml:space="preserve">CURVA 90 GRAUS DE FERRO GALVANIZADO, COM ROSCA BSP MACHO/FEMEA, DE 2"                                                                                                                                                                                                                                                                                                                                                                                                                                     </t>
  </si>
  <si>
    <t xml:space="preserve">CURVA 90 GRAUS DE FERRO GALVANIZADO, COM ROSCA BSP MACHO/FEMEA, DE 3/4"                                                                                                                                                                                                                                                                                                                                                                                                                                   </t>
  </si>
  <si>
    <t xml:space="preserve">CURVA 90 GRAUS DE FERRO GALVANIZADO, COM ROSCA BSP MACHO/FEMEA, DE 3"                                                                                                                                                                                                                                                                                                                                                                                                                                     </t>
  </si>
  <si>
    <t xml:space="preserve">CURVA 90 GRAUS DE FERRO GALVANIZADO, COM ROSCA BSP MACHO/FEMEA, DE 4"                                                                                                                                                                                                                                                                                                                                                                                                                                     </t>
  </si>
  <si>
    <t xml:space="preserve">CURVA 90 GRAUS DE FERRO GALVANIZADO, COM ROSCA BSP MACHO, DE 1 1/2"                                                                                                                                                                                                                                                                                                                                                                                                                                       </t>
  </si>
  <si>
    <t xml:space="preserve">CURVA 90 GRAUS DE FERRO GALVANIZADO, COM ROSCA BSP MACHO, DE 1 1/4"                                                                                                                                                                                                                                                                                                                                                                                                                                       </t>
  </si>
  <si>
    <t xml:space="preserve">CURVA 90 GRAUS DE FERRO GALVANIZADO, COM ROSCA BSP MACHO, DE 1/2"                                                                                                                                                                                                                                                                                                                                                                                                                                         </t>
  </si>
  <si>
    <t xml:space="preserve">CURVA 90 GRAUS DE FERRO GALVANIZADO, COM ROSCA BSP MACHO, DE 1"                                                                                                                                                                                                                                                                                                                                                                                                                                           </t>
  </si>
  <si>
    <t xml:space="preserve">CURVA 90 GRAUS DE FERRO GALVANIZADO, COM ROSCA BSP MACHO, DE 2 1/2"                                                                                                                                                                                                                                                                                                                                                                                                                                       </t>
  </si>
  <si>
    <t xml:space="preserve">CURVA 90 GRAUS DE FERRO GALVANIZADO, COM ROSCA BSP MACHO, DE 2"                                                                                                                                                                                                                                                                                                                                                                                                                                           </t>
  </si>
  <si>
    <t xml:space="preserve">CURVA 90 GRAUS DE FERRO GALVANIZADO, COM ROSCA BSP MACHO, DE 3/4"                                                                                                                                                                                                                                                                                                                                                                                                                                         </t>
  </si>
  <si>
    <t xml:space="preserve">CURVA 90 GRAUS DE FERRO GALVANIZADO, COM ROSCA BSP MACHO, DE 3"                                                                                                                                                                                                                                                                                                                                                                                                                                           </t>
  </si>
  <si>
    <t xml:space="preserve">CURVA 90 GRAUS DE FERRO GALVANIZADO, COM ROSCA BSP MACHO, DE 4"                                                                                                                                                                                                                                                                                                                                                                                                                                           </t>
  </si>
  <si>
    <t xml:space="preserve">CURVA 90 GRAUS DE FERRO GALVANIZADO, COM ROSCA BSP MACHO, DE 6"                                                                                                                                                                                                                                                                                                                                                                                                                                           </t>
  </si>
  <si>
    <t xml:space="preserve">CURVA 90 GRAUS EM ACO CARBONO, RAIO CURTO, SOLDAVEL, PRESSAO 3.000 LBS, DN 1 1/2"                                                                                                                                                                                                                                                                                                                                                                                                                         </t>
  </si>
  <si>
    <t xml:space="preserve">CURVA 90 GRAUS EM ACO CARBONO, RAIO CURTO, SOLDAVEL, PRESSAO 3.000 LBS, DN 1 1/4"                                                                                                                                                                                                                                                                                                                                                                                                                         </t>
  </si>
  <si>
    <t xml:space="preserve">CURVA 90 GRAUS EM ACO CARBONO, RAIO CURTO, SOLDAVEL, PRESSAO 3.000 LBS, DN 1/2"                                                                                                                                                                                                                                                                                                                                                                                                                           </t>
  </si>
  <si>
    <t xml:space="preserve">CURVA 90 GRAUS EM ACO CARBONO, RAIO CURTO, SOLDAVEL, PRESSAO 3.000 LBS, DN 1"                                                                                                                                                                                                                                                                                                                                                                                                                             </t>
  </si>
  <si>
    <t xml:space="preserve">CURVA 90 GRAUS EM ACO CARBONO, RAIO CURTO, SOLDAVEL, PRESSAO 3.000 LBS, DN 2 1/2"                                                                                                                                                                                                                                                                                                                                                                                                                         </t>
  </si>
  <si>
    <t xml:space="preserve">CURVA 90 GRAUS EM ACO CARBONO, RAIO CURTO, SOLDAVEL, PRESSAO 3.000 LBS, DN 2"                                                                                                                                                                                                                                                                                                                                                                                                                             </t>
  </si>
  <si>
    <t xml:space="preserve">CURVA 90 GRAUS EM ACO CARBONO, RAIO CURTO, SOLDAVEL, PRESSAO 3.000 LBS, DN 3/4"                                                                                                                                                                                                                                                                                                                                                                                                                           </t>
  </si>
  <si>
    <t xml:space="preserve">CURVA 90 GRAUS EM ACO CARBONO, RAIO CURTO, SOLDAVEL, PRESSAO 3.000 LBS, DN 3"                                                                                                                                                                                                                                                                                                                                                                                                                             </t>
  </si>
  <si>
    <t xml:space="preserve">CURVA 90 GRAUS RANHURADA EM FERRO FUNDIDO, DN 50 MM (2")                                                                                                                                                                                                                                                                                                                                                                                                                                                  </t>
  </si>
  <si>
    <t xml:space="preserve">CURVA 90 GRAUS RANHURADA EM FERRO FUNDIDO, DN 65 MM (2 1/2")                                                                                                                                                                                                                                                                                                                                                                                                                                              </t>
  </si>
  <si>
    <t xml:space="preserve">CURVA 90 GRAUS RANHURADA EM FERRO FUNDIDO, DN 80 MM (3")                                                                                                                                                                                                                                                                                                                                                                                                                                                  </t>
  </si>
  <si>
    <t xml:space="preserve">CURVA 90 GRAUS, CURTA, DE PVC RIGIDO ROSCAVEL, DE 1/2", PARA ELETRODUTO                                                                                                                                                                                                                                                                                                                                                                                                                                   </t>
  </si>
  <si>
    <t xml:space="preserve">CURVA 90 GRAUS, CURTA, DE PVC RIGIDO ROSCAVEL, DE 1", PARA ELETRODUTO                                                                                                                                                                                                                                                                                                                                                                                                                                     </t>
  </si>
  <si>
    <t xml:space="preserve">CURVA 90 GRAUS, CURTA, DE PVC RIGIDO ROSCAVEL, DE 3/4", PARA ELETRODUTO                                                                                                                                                                                                                                                                                                                                                                                                                                   </t>
  </si>
  <si>
    <t xml:space="preserve">CURVA 90 GRAUS, LONGA, DE PVC RIGIDO ROSCAVEL, DE 1 1/2", PARA ELETRODUTO                                                                                                                                                                                                                                                                                                                                                                                                                                 </t>
  </si>
  <si>
    <t xml:space="preserve">CURVA 90 GRAUS, LONGA, DE PVC RIGIDO ROSCAVEL, DE 1 1/4", PARA ELETRODUTO                                                                                                                                                                                                                                                                                                                                                                                                                                 </t>
  </si>
  <si>
    <t xml:space="preserve">CURVA 90 GRAUS, LONGA, DE PVC RIGIDO ROSCAVEL, DE 1/2", PARA ELETRODUTO                                                                                                                                                                                                                                                                                                                                                                                                                                   </t>
  </si>
  <si>
    <t xml:space="preserve">CURVA 90 GRAUS, LONGA, DE PVC RIGIDO ROSCAVEL, DE 1", PARA ELETRODUTO                                                                                                                                                                                                                                                                                                                                                                                                                                     </t>
  </si>
  <si>
    <t xml:space="preserve">CURVA 90 GRAUS, LONGA, DE PVC RIGIDO ROSCAVEL, DE 2 1/2", PARA ELETRODUTO                                                                                                                                                                                                                                                                                                                                                                                                                                 </t>
  </si>
  <si>
    <t xml:space="preserve">CURVA 90 GRAUS, LONGA, DE PVC RIGIDO ROSCAVEL, DE 2", PARA ELETRODUTO                                                                                                                                                                                                                                                                                                                                                                                                                                     </t>
  </si>
  <si>
    <t xml:space="preserve">CURVA 90 GRAUS, LONGA, DE PVC RIGIDO ROSCAVEL, DE 3/4", PARA ELETRODUTO                                                                                                                                                                                                                                                                                                                                                                                                                                   </t>
  </si>
  <si>
    <t xml:space="preserve">CURVA 90 GRAUS, LONGA, DE PVC RIGIDO ROSCAVEL, DE 3", PARA ELETRODUTO                                                                                                                                                                                                                                                                                                                                                                                                                                     </t>
  </si>
  <si>
    <t xml:space="preserve">CURVA 90 GRAUS, LONGA, DE PVC RIGIDO ROSCAVEL, DE 4", PARA ELETRODUTO                                                                                                                                                                                                                                                                                                                                                                                                                                     </t>
  </si>
  <si>
    <t xml:space="preserve">CURVA 90 GRAUS, PARA ELETRODUTO, EM ACO GALVANIZADO ELETROLITICO, DIAMETRO DE 100 MM (4")                                                                                                                                                                                                                                                                                                                                                                                                                 </t>
  </si>
  <si>
    <t xml:space="preserve">CURVA 90 GRAUS, PARA ELETRODUTO, EM ACO GALVANIZADO ELETROLITICO, DIAMETRO DE 15 MM (1/2")                                                                                                                                                                                                                                                                                                                                                                                                                </t>
  </si>
  <si>
    <t xml:space="preserve">CURVA 90 GRAUS, PARA ELETRODUTO, EM ACO GALVANIZADO ELETROLITICO, DIAMETRO DE 20 MM (3/4")                                                                                                                                                                                                                                                                                                                                                                                                                </t>
  </si>
  <si>
    <t xml:space="preserve">CURVA 90 GRAUS, PARA ELETRODUTO, EM ACO GALVANIZADO ELETROLITICO, DIAMETRO DE 25 MM (1")                                                                                                                                                                                                                                                                                                                                                                                                                  </t>
  </si>
  <si>
    <t xml:space="preserve">CURVA 90 GRAUS, PARA ELETRODUTO, EM ACO GALVANIZADO ELETROLITICO, DIAMETRO DE 32 MM (1 1/4")                                                                                                                                                                                                                                                                                                                                                                                                              </t>
  </si>
  <si>
    <t xml:space="preserve">CURVA 90 GRAUS, PARA ELETRODUTO, EM ACO GALVANIZADO ELETROLITICO, DIAMETRO DE 40 MM (1 1/2")                                                                                                                                                                                                                                                                                                                                                                                                              </t>
  </si>
  <si>
    <t xml:space="preserve">CURVA 90 GRAUS, PARA ELETRODUTO, EM ACO GALVANIZADO ELETROLITICO, DIAMETRO DE 50 MM (2")                                                                                                                                                                                                                                                                                                                                                                                                                  </t>
  </si>
  <si>
    <t xml:space="preserve">CURVA 90 GRAUS, PARA ELETRODUTO, EM ACO GALVANIZADO ELETROLITICO, DIAMETRO DE 65 MM (2 1/2")                                                                                                                                                                                                                                                                                                                                                                                                              </t>
  </si>
  <si>
    <t xml:space="preserve">CURVA 90 GRAUS, PARA ELETRODUTO, EM ACO GALVANIZADO ELETROLITICO, DIAMETRO DE 80 MM (3")                                                                                                                                                                                                                                                                                                                                                                                                                  </t>
  </si>
  <si>
    <t xml:space="preserve">DENTE PARA  FRESADORA                                                                                                                                                                                                                                                                                                                                                                                                                                                                                     </t>
  </si>
  <si>
    <t xml:space="preserve">DESEMPENADEIRA DE ACO DENTADA 12 X *25* CM, DENTES 8 X 8 MM, CABO FECHADO DE MADEIRA                                                                                                                                                                                                                                                                                                                                                                                                                      </t>
  </si>
  <si>
    <t xml:space="preserve">DESEMPENADEIRA DE ACO LISA 12 X *25* CM COM CABO FECHADO DE MADEIRA                                                                                                                                                                                                                                                                                                                                                                                                                                       </t>
  </si>
  <si>
    <t xml:space="preserve">DESEMPENADEIRA PLASTICA LISA *14 X 27* CM                                                                                                                                                                                                                                                                                                                                                                                                                                                                 </t>
  </si>
  <si>
    <t xml:space="preserve">DESENHISTA COPISTA (HORISTA)                                                                                                                                                                                                                                                                                                                                                                                                                                                                              </t>
  </si>
  <si>
    <t xml:space="preserve">DESENHISTA COPISTA (MENSALISTA)                                                                                                                                                                                                                                                                                                                                                                                                                                                                           </t>
  </si>
  <si>
    <t xml:space="preserve">DESENHISTA DETALHISTA (HORISTA)                                                                                                                                                                                                                                                                                                                                                                                                                                                                           </t>
  </si>
  <si>
    <t xml:space="preserve">DESENHISTA DETALHISTA (MENSALISTA)                                                                                                                                                                                                                                                                                                                                                                                                                                                                        </t>
  </si>
  <si>
    <t xml:space="preserve">DESENHISTA PROJETISTA (HORISTA)                                                                                                                                                                                                                                                                                                                                                                                                                                                                           </t>
  </si>
  <si>
    <t xml:space="preserve">DESENHISTA PROJETISTA (MENSALISTA)                                                                                                                                                                                                                                                                                                                                                                                                                                                                        </t>
  </si>
  <si>
    <t xml:space="preserve">DESENHISTA TECNICO AUXILIAR (HORISTA)                                                                                                                                                                                                                                                                                                                                                                                                                                                                     </t>
  </si>
  <si>
    <t xml:space="preserve">DESENHISTA TECNICO AUXILIAR (MENSALISTA)                                                                                                                                                                                                                                                                                                                                                                                                                                                                  </t>
  </si>
  <si>
    <t xml:space="preserve">DESINFETANTE PRONTO USO                                                                                                                                                                                                                                                                                                                                                                                                                                                                                   </t>
  </si>
  <si>
    <t xml:space="preserve">DESMOLDANTE PARA CONCRETO ESTAMPADO                                                                                                                                                                                                                                                                                                                                                                                                                                                                       </t>
  </si>
  <si>
    <t xml:space="preserve">DESMOLDANTE PARA FORMAS METALICAS A BASE DE OLEO VEGETAL                                                                                                                                                                                                                                                                                                                                                                                                                                                  </t>
  </si>
  <si>
    <t xml:space="preserve">DESMOLDANTE PROTETOR PARA FORMAS DE MADEIRA, DE BASE OLEOSA EMULSIONADA EM AGUA                                                                                                                                                                                                                                                                                                                                                                                                                           </t>
  </si>
  <si>
    <t xml:space="preserve">DETERGENTE NEUTRO USO GERAL, CONCENTRADO                                                                                                                                                                                                                                                                                                                                                                                                                                                                  </t>
  </si>
  <si>
    <t xml:space="preserve">DILUENTE AGUARRAS                                                                                                                                                                                                                                                                                                                                                                                                                                                                                         </t>
  </si>
  <si>
    <t xml:space="preserve">DILUENTE EPOXI                                                                                                                                                                                                                                                                                                                                                                                                                                                                                            </t>
  </si>
  <si>
    <t xml:space="preserve">DISCO DE BORRACHA PARA LIXADEIRA RIGIDO 7 " COM ARRUELA  CENTRAL                                                                                                                                                                                                                                                                                                                                                                                                                                          </t>
  </si>
  <si>
    <t xml:space="preserve">DISCO DE CORTE DIAMANTADO SEGMENTADO DIAMETRO DE 180 MM PARA ESMERILHADEIRA  7 "                                                                                                                                                                                                                                                                                                                                                                                                                          </t>
  </si>
  <si>
    <t xml:space="preserve">DISCO DE CORTE DIAMANTADO SEGMENTADO PARA CONCRETO, DIAMETRO DE 110 MM, FURO DE 20 MM                                                                                                                                                                                                                                                                                                                                                                                                                     </t>
  </si>
  <si>
    <t xml:space="preserve">DISCO DE CORTE DIAMANTADO SEGMENTADO PARA CONCRETO, DIAMETRO DE 350 MM, FURO DE 1 " (14 X 1 ")                                                                                                                                                                                                                                                                                                                                                                                                            </t>
  </si>
  <si>
    <t xml:space="preserve">DISCO DE CORTE PARA METAL COM DUAS TELAS 12 X 1/8 X 3/4 "  (300 X 3,2 X 19,05 MM)                                                                                                                                                                                                                                                                                                                                                                                                                         </t>
  </si>
  <si>
    <t xml:space="preserve">DISCO DE DESBASTE PARA METAL FERROSO EM GERAL, COM TRES TELAS,  9 X 1/4 X 7/8 " ( 228,6 X 6,4 X 22,2 MM)                                                                                                                                                                                                                                                                                                                                                                                                  </t>
  </si>
  <si>
    <t xml:space="preserve">DISCO DE LIXA PARA METAL, DIAMETRO = 180 MM, GRAO  120                                                                                                                                                                                                                                                                                                                                                                                                                                                    </t>
  </si>
  <si>
    <t xml:space="preserve">DISJUNTOR  TERMOMAGNETICO TRIPOLAR 3 X 400 A / ICC - 25 KA                                                                                                                                                                                                                                                                                                                                                                                                                                                </t>
  </si>
  <si>
    <t xml:space="preserve">DISJUNTOR TERMICO E MAGNETICO AJUSTAVEIS, TRIPOLAR DE 100 ATE 250A, CAPACIDADE DE INTERRUPCAO DE 35KA                                                                                                                                                                                                                                                                                                                                                                                                     </t>
  </si>
  <si>
    <t xml:space="preserve">DISJUNTOR TERMICO E MAGNETICO AJUSTAVEIS, TRIPOLAR DE 300 ATE 400A, CAPACIDADE DE INTERRUPCAO DE 35KA                                                                                                                                                                                                                                                                                                                                                                                                     </t>
  </si>
  <si>
    <t xml:space="preserve">DISJUNTOR TERMICO E MAGNETICO AJUSTAVEIS, TRIPOLAR DE 450 ATE 600A, CAPACIDADE DE INTERRUPCAO DE 35KA                                                                                                                                                                                                                                                                                                                                                                                                     </t>
  </si>
  <si>
    <t xml:space="preserve">DISJUNTOR TERMOMAGNETICO TRIPOLAR 125A                                                                                                                                                                                                                                                                                                                                                                                                                                                                    </t>
  </si>
  <si>
    <t xml:space="preserve">DISJUNTOR TERMOMAGNETICO TRIPOLAR 150 A / 600 V, TIPO FXD / ICC - 35 KA                                                                                                                                                                                                                                                                                                                                                                                                                                   </t>
  </si>
  <si>
    <t xml:space="preserve">DISJUNTOR TERMOMAGNETICO TRIPOLAR 200 A / 600 V, TIPO FXD / ICC - 35 KA                                                                                                                                                                                                                                                                                                                                                                                                                                   </t>
  </si>
  <si>
    <t xml:space="preserve">DISJUNTOR TERMOMAGNETICO TRIPOLAR 250 A / 600 V, TIPO FXD                                                                                                                                                                                                                                                                                                                                                                                                                                                 </t>
  </si>
  <si>
    <t xml:space="preserve">DISJUNTOR TERMOMAGNETICO TRIPOLAR 3  X 250 A/ICC - 25 KA                                                                                                                                                                                                                                                                                                                                                                                                                                                  </t>
  </si>
  <si>
    <t xml:space="preserve">DISJUNTOR TERMOMAGNETICO TRIPOLAR 3 X 350 A/ICC - 25 KA                                                                                                                                                                                                                                                                                                                                                                                                                                                   </t>
  </si>
  <si>
    <t xml:space="preserve">DISJUNTOR TERMOMAGNETICO TRIPOLAR 300 A / 600 V, TIPO JXD / ICC - 40 KA                                                                                                                                                                                                                                                                                                                                                                                                                                   </t>
  </si>
  <si>
    <t xml:space="preserve">DISJUNTOR TERMOMAGNETICO TRIPOLAR 400 A / 600 V, TIPO JXD / ICC - 40 KA                                                                                                                                                                                                                                                                                                                                                                                                                                   </t>
  </si>
  <si>
    <t xml:space="preserve">DISJUNTOR TERMOMAGNETICO TRIPOLAR 600 A / 600 V, TIPO LXD / ICC - 40 KA                                                                                                                                                                                                                                                                                                                                                                                                                                   </t>
  </si>
  <si>
    <t xml:space="preserve">DISJUNTOR TERMOMAGNETICO TRIPOLAR 800 A / 600 V, TIPO LMXD                                                                                                                                                                                                                                                                                                                                                                                                                                                </t>
  </si>
  <si>
    <t xml:space="preserve">DISJUNTOR TIPO DIN / IEC, MONOPOLAR DE 40  ATE 50A                                                                                                                                                                                                                                                                                                                                                                                                                                                        </t>
  </si>
  <si>
    <t xml:space="preserve">DISJUNTOR TIPO DIN/IEC, BIPOLAR DE 6 ATE 32A                                                                                                                                                                                                                                                                                                                                                                                                                                                              </t>
  </si>
  <si>
    <t xml:space="preserve">DISJUNTOR TIPO DIN/IEC, BIPOLAR 40 ATE 50A                                                                                                                                                                                                                                                                                                                                                                                                                                                                </t>
  </si>
  <si>
    <t xml:space="preserve">DISJUNTOR TIPO DIN/IEC, BIPOLAR 63 A                                                                                                                                                                                                                                                                                                                                                                                                                                                                      </t>
  </si>
  <si>
    <t xml:space="preserve">DISJUNTOR TIPO DIN/IEC, MONOPOLAR DE 6  ATE  32A                                                                                                                                                                                                                                                                                                                                                                                                                                                          </t>
  </si>
  <si>
    <t xml:space="preserve">DISJUNTOR TIPO DIN/IEC, MONOPOLAR DE 63 A                                                                                                                                                                                                                                                                                                                                                                                                                                                                 </t>
  </si>
  <si>
    <t xml:space="preserve">DISJUNTOR TIPO DIN/IEC, TRIPOLAR DE 10 ATE 50A                                                                                                                                                                                                                                                                                                                                                                                                                                                            </t>
  </si>
  <si>
    <t xml:space="preserve">DISJUNTOR TIPO DIN/IEC, TRIPOLAR 63 A                                                                                                                                                                                                                                                                                                                                                                                                                                                                     </t>
  </si>
  <si>
    <t xml:space="preserve">DISJUNTOR TIPO NEMA, BIPOLAR 10  ATE  50 A, TENSAO MAXIMA 415 V                                                                                                                                                                                                                                                                                                                                                                                                                                           </t>
  </si>
  <si>
    <t xml:space="preserve">DISJUNTOR TIPO NEMA, BIPOLAR 60 ATE 100A, TENSAO MAXIMA 415 V                                                                                                                                                                                                                                                                                                                                                                                                                                             </t>
  </si>
  <si>
    <t xml:space="preserve">DISJUNTOR TIPO NEMA, MONOPOLAR DE 60 ATE 70A, TENSAO MAXIMA DE 240 V                                                                                                                                                                                                                                                                                                                                                                                                                                      </t>
  </si>
  <si>
    <t xml:space="preserve">DISJUNTOR TIPO NEMA, MONOPOLAR 10 ATE 30A, TENSAO MAXIMA DE 240 V                                                                                                                                                                                                                                                                                                                                                                                                                                         </t>
  </si>
  <si>
    <t xml:space="preserve">DISJUNTOR TIPO NEMA, MONOPOLAR 35  ATE  50 A, TENSAO MAXIMA DE 240 V                                                                                                                                                                                                                                                                                                                                                                                                                                      </t>
  </si>
  <si>
    <t xml:space="preserve">DISJUNTOR TIPO NEMA, TRIPOLAR 10  ATE  50A, TENSAO MAXIMA DE 415 V                                                                                                                                                                                                                                                                                                                                                                                                                                        </t>
  </si>
  <si>
    <t xml:space="preserve">DISJUNTOR TIPO NEMA, TRIPOLAR 60 ATE 100 A, TENSAO MAXIMA DE 415 V                                                                                                                                                                                                                                                                                                                                                                                                                                        </t>
  </si>
  <si>
    <t xml:space="preserve">DISPOSITIVO DPS CLASSE II, 1 POLO, TENSAO MAXIMA DE 175 V, CORRENTE MAXIMA DE *20* KA (TIPO AC)                                                                                                                                                                                                                                                                                                                                                                                                           </t>
  </si>
  <si>
    <t xml:space="preserve">DISPOSITIVO DPS CLASSE II, 1 POLO, TENSAO MAXIMA DE 175 V, CORRENTE MAXIMA DE *30* KA (TIPO AC)                                                                                                                                                                                                                                                                                                                                                                                                           </t>
  </si>
  <si>
    <t xml:space="preserve">DISPOSITIVO DPS CLASSE II, 1 POLO, TENSAO MAXIMA DE 175 V, CORRENTE MAXIMA DE *45* KA (TIPO AC)                                                                                                                                                                                                                                                                                                                                                                                                           </t>
  </si>
  <si>
    <t xml:space="preserve">DISPOSITIVO DPS CLASSE II, 1 POLO, TENSAO MAXIMA DE 175 V, CORRENTE MAXIMA DE *90* KA (TIPO AC)                                                                                                                                                                                                                                                                                                                                                                                                           </t>
  </si>
  <si>
    <t xml:space="preserve">DISPOSITIVO DPS CLASSE II, 1 POLO, TENSAO MAXIMA DE 275 V, CORRENTE MAXIMA DE *20* KA (TIPO AC)                                                                                                                                                                                                                                                                                                                                                                                                           </t>
  </si>
  <si>
    <t xml:space="preserve">DISPOSITIVO DPS CLASSE II, 1 POLO, TENSAO MAXIMA DE 275 V, CORRENTE MAXIMA DE *30* KA (TIPO AC)                                                                                                                                                                                                                                                                                                                                                                                                           </t>
  </si>
  <si>
    <t xml:space="preserve">DISPOSITIVO DPS CLASSE II, 1 POLO, TENSAO MAXIMA DE 275 V, CORRENTE MAXIMA DE *45* KA (TIPO AC)                                                                                                                                                                                                                                                                                                                                                                                                           </t>
  </si>
  <si>
    <t xml:space="preserve">DISPOSITIVO DPS CLASSE II, 1 POLO, TENSAO MAXIMA DE 275 V, CORRENTE MAXIMA DE *90* KA (TIPO AC)                                                                                                                                                                                                                                                                                                                                                                                                           </t>
  </si>
  <si>
    <t xml:space="preserve">DISPOSITIVO DPS CLASSE II, 1 POLO, TENSAO MAXIMA DE 385 V, CORRENTE MAXIMA DE *20* KA (TIPO AC)                                                                                                                                                                                                                                                                                                                                                                                                           </t>
  </si>
  <si>
    <t xml:space="preserve">DISPOSITIVO DPS CLASSE II, 1 POLO, TENSAO MAXIMA DE 385 V, CORRENTE MAXIMA DE *30* KA (TIPO AC)                                                                                                                                                                                                                                                                                                                                                                                                           </t>
  </si>
  <si>
    <t xml:space="preserve">DISPOSITIVO DPS CLASSE II, 1 POLO, TENSAO MAXIMA DE 385 V, CORRENTE MAXIMA DE *45* KA (TIPO AC)                                                                                                                                                                                                                                                                                                                                                                                                           </t>
  </si>
  <si>
    <t xml:space="preserve">DISPOSITIVO DPS CLASSE II, 1 POLO, TENSAO MAXIMA DE 385 V, CORRENTE MAXIMA DE *90* KA (TIPO AC)                                                                                                                                                                                                                                                                                                                                                                                                           </t>
  </si>
  <si>
    <t xml:space="preserve">DISPOSITIVO DPS CLASSE II, 1 POLO, TENSAO MAXIMA DE 460 V, CORRENTE MAXIMA DE *20* KA (TIPO AC)                                                                                                                                                                                                                                                                                                                                                                                                           </t>
  </si>
  <si>
    <t xml:space="preserve">DISPOSITIVO DPS CLASSE II, 1 POLO, TENSAO MAXIMA DE 460 V, CORRENTE MAXIMA DE *30* KA (TIPO AC)                                                                                                                                                                                                                                                                                                                                                                                                           </t>
  </si>
  <si>
    <t xml:space="preserve">DISPOSITIVO DPS CLASSE II, 1 POLO, TENSAO MAXIMA DE 460 V, CORRENTE MAXIMA DE *45* KA (TIPO AC)                                                                                                                                                                                                                                                                                                                                                                                                           </t>
  </si>
  <si>
    <t xml:space="preserve">DISPOSITIVO DPS CLASSE II, 1 POLO, TENSAO MAXIMA DE 460 V, CORRENTE MAXIMA DE *90* KA (TIPO AC)                                                                                                                                                                                                                                                                                                                                                                                                           </t>
  </si>
  <si>
    <t xml:space="preserve">DISPOSITIVO DR, 2 POLOS, SENSIBILIDADE DE 30 MA, CORRENTE DE 100 A, TIPO AC                                                                                                                                                                                                                                                                                                                                                                                                                               </t>
  </si>
  <si>
    <t xml:space="preserve">DISPOSITIVO DR, 2 POLOS, SENSIBILIDADE DE 30 MA, CORRENTE DE 25 A, TIPO AC                                                                                                                                                                                                                                                                                                                                                                                                                                </t>
  </si>
  <si>
    <t xml:space="preserve">DISPOSITIVO DR, 2 POLOS, SENSIBILIDADE DE 30 MA, CORRENTE DE 40 A, TIPO AC                                                                                                                                                                                                                                                                                                                                                                                                                                </t>
  </si>
  <si>
    <t xml:space="preserve">DISPOSITIVO DR, 2 POLOS, SENSIBILIDADE DE 30 MA, CORRENTE DE 63 A, TIPO AC                                                                                                                                                                                                                                                                                                                                                                                                                                </t>
  </si>
  <si>
    <t xml:space="preserve">DISPOSITIVO DR, 2 POLOS, SENSIBILIDADE DE 30 MA, CORRENTE DE 80 A, TIPO AC                                                                                                                                                                                                                                                                                                                                                                                                                                </t>
  </si>
  <si>
    <t xml:space="preserve">DISPOSITIVO DR, 2 POLOS, SENSIBILIDADE DE 300 MA, CORRENTE DE 25 A, TIPO AC                                                                                                                                                                                                                                                                                                                                                                                                                               </t>
  </si>
  <si>
    <t xml:space="preserve">DISPOSITIVO DR, 2 POLOS, SENSIBILIDADE DE 300 MA, CORRENTE DE 40 A, TIPO AC                                                                                                                                                                                                                                                                                                                                                                                                                               </t>
  </si>
  <si>
    <t xml:space="preserve">DISPOSITIVO DR, 2 POLOS, SENSIBILIDADE DE 300 MA, CORRENTE DE 63 A, TIPO AC                                                                                                                                                                                                                                                                                                                                                                                                                               </t>
  </si>
  <si>
    <t xml:space="preserve">DISPOSITIVO DR, 2 POLOS, SENSIBILIDADE DE 300 MA, CORRENTE DE 80 A, TIPO  AC                                                                                                                                                                                                                                                                                                                                                                                                                              </t>
  </si>
  <si>
    <t xml:space="preserve">DISPOSITIVO DR, 4 POLOS, SENSIBILIDADE DE 30 MA, CORRENTE DE 100 A, TIPO AC                                                                                                                                                                                                                                                                                                                                                                                                                               </t>
  </si>
  <si>
    <t xml:space="preserve">DISPOSITIVO DR, 4 POLOS, SENSIBILIDADE DE 30 MA, CORRENTE DE 25 A, TIPO AC                                                                                                                                                                                                                                                                                                                                                                                                                                </t>
  </si>
  <si>
    <t xml:space="preserve">DISPOSITIVO DR, 4 POLOS, SENSIBILIDADE DE 30 MA, CORRENTE DE 40 A, TIPO AC                                                                                                                                                                                                                                                                                                                                                                                                                                </t>
  </si>
  <si>
    <t xml:space="preserve">DISPOSITIVO DR, 4 POLOS, SENSIBILIDADE DE 30 MA, CORRENTE DE 63 A, TIPO AC                                                                                                                                                                                                                                                                                                                                                                                                                                </t>
  </si>
  <si>
    <t xml:space="preserve">DISPOSITIVO DR, 4 POLOS, SENSIBILIDADE DE 30 MA, CORRENTE DE 80 A, TIPO AC                                                                                                                                                                                                                                                                                                                                                                                                                                </t>
  </si>
  <si>
    <t xml:space="preserve">DISPOSITIVO DR, 4 POLOS, SENSIBILIDADE DE 300 MA, CORRENTE DE 100 A, TIPO AC                                                                                                                                                                                                                                                                                                                                                                                                                              </t>
  </si>
  <si>
    <t xml:space="preserve">DISPOSITIVO DR, 4 POLOS, SENSIBILIDADE DE 300 MA, CORRENTE DE 25 A, TIPO AC                                                                                                                                                                                                                                                                                                                                                                                                                               </t>
  </si>
  <si>
    <t xml:space="preserve">DISPOSITIVO DR, 4 POLOS, SENSIBILIDADE DE 300 MA, CORRENTE DE 40 A, TIPO AC                                                                                                                                                                                                                                                                                                                                                                                                                               </t>
  </si>
  <si>
    <t xml:space="preserve">DISPOSITIVO DR, 4 POLOS, SENSIBILIDADE DE 300 MA, CORRENTE DE 63 A, TIPO AC                                                                                                                                                                                                                                                                                                                                                                                                                               </t>
  </si>
  <si>
    <t xml:space="preserve">DISPOSITIVO DR, 4 POLOS, SENSIBILIDADE DE 300 MA, CORRENTE DE 80 A, TIPO AC                                                                                                                                                                                                                                                                                                                                                                                                                               </t>
  </si>
  <si>
    <t xml:space="preserve">DISTRIBUIDOR DE AGREGADOS AUTOPROPELIDO, CAP 3 M3, A DIESEL, 6 CC, 176 CV                                                                                                                                                                                                                                                                                                                                                                                                                                 </t>
  </si>
  <si>
    <t xml:space="preserve">DISTRIBUIDOR DE AGREGADOS REBOCAVEL, CAPACIDADE 1,9 M3, LARGURA DE TRABALHO 3,66 M                                                                                                                                                                                                                                                                                                                                                                                                                        </t>
  </si>
  <si>
    <t xml:space="preserve">DIVISORIA EM GRANITO, COM DUAS FACES POLIDAS, TIPO ANDORINHA/ QUARTZ/ CASTELO/ CORUMBA OU OUTROS EQUIVALENTES DA REGIAO, E=  *3,0*  CM                                                                                                                                                                                                                                                                                                                                                                    </t>
  </si>
  <si>
    <t xml:space="preserve">DIVISORIA EM MARMORE, COM DUAS FACES POLIDAS, BRANCO COMUM, E=  *3,0* CM                                                                                                                                                                                                                                                                                                                                                                                                                                  </t>
  </si>
  <si>
    <t xml:space="preserve">DIVISORIA, PLACA  PRE-MOLDADA EM GRANILITE, MARMORITE OU GRANITINA,  E = *3 CM                                                                                                                                                                                                                                                                                                                                                                                                                            </t>
  </si>
  <si>
    <t xml:space="preserve">DOBRADEIRA ELETROMECANICA DE VERGALHAO, PARA ACO DE DIAMETRO ATE 1 1/2 "Â, MOTOR ELETRICO TRIFASICO, POTENCIA DE 3 HP ATE 5 HP                                                                                                                                                                                                                                                                                                                                                                           </t>
  </si>
  <si>
    <t xml:space="preserve">DOBRADICA EM ACO/FERRO, 3 1/2" X  3", E= 1,9  A 2 MM, COM ANEL,  CROMADO OU ZINCADO, TAMPA BOLA, COM PARAFUSOS                                                                                                                                                                                                                                                                                                                                                                                            </t>
  </si>
  <si>
    <t xml:space="preserve">DOBRADICA EM ACO/FERRO, 3" X 2 1/2", E= 1,2 A 1,8 MM, SEM ANEL,  CROMADO OU ZINCADO, TAMPA CHATA, COM PARAFUSOS                                                                                                                                                                                                                                                                                                                                                                                           </t>
  </si>
  <si>
    <t xml:space="preserve">DOBRADICA EM ACO/FERRO, 3" X 2 1/2", E= 1,9 A 2 MM, SEM ANEL,  CROMADO OU ZINCADO, TAMPA BOLA, COM PARAFUSOS                                                                                                                                                                                                                                                                                                                                                                                              </t>
  </si>
  <si>
    <t xml:space="preserve">DOBRADICA EM LATAO, 3 " X 2 1/2 ", E= 1,9 A 2 MM, COM ANEL, CROMADO, TAMPA BOLA, COM PARAFUSOS                                                                                                                                                                                                                                                                                                                                                                                                            </t>
  </si>
  <si>
    <t xml:space="preserve">DOBRADICA TIPO VAI-E-VEM EM ACO/FERRO, TAMANHO 3'', GALVANIZADO, COM PARAFUSOS                                                                                                                                                                                                                                                                                                                                                                                                                            </t>
  </si>
  <si>
    <t xml:space="preserve">DOMOS INDIVIDUAL EM ACRILICO BRANCO *95 X 95* CM, SEM INSTALACAO                                                                                                                                                                                                                                                                                                                                                                                                                                          </t>
  </si>
  <si>
    <t xml:space="preserve">DOSADOR DE AREIA, CAPACIDADE DE *26* LITROS                                                                                                                                                                                                                                                                                                                                                                                                                                                               </t>
  </si>
  <si>
    <t xml:space="preserve">DUCHA / CHUVEIRO METALICO, DE PAREDE, ARTICULAVEL, COM BRACO/CANO, SEM DESVIADOR                                                                                                                                                                                                                                                                                                                                                                                                                          </t>
  </si>
  <si>
    <t xml:space="preserve">DUCHA / CHUVEIRO METALICO, DE PAREDE, ARTICULAVEL, COM DESVIADOR E DUCHA MANUAL                                                                                                                                                                                                                                                                                                                                                                                                                           </t>
  </si>
  <si>
    <t xml:space="preserve">DUCHA / CHUVEIRO PLASTICO SIMPLES, 5 '', BRANCO, PARA ACOPLAR EM HASTE 1/2 ", AGUA FRIA                                                                                                                                                                                                                                                                                                                                                                                                                   </t>
  </si>
  <si>
    <t xml:space="preserve">DUCHA HIGIENICA PLASTICA COM REGISTRO METALICO 1/2 "                                                                                                                                                                                                                                                                                                                                                                                                                                                      </t>
  </si>
  <si>
    <t xml:space="preserve">DUMPER COM CAPACIDADE DE CARGA DE 1700 KG, PARTIDA ELETRICA, MOTOR DIESEL COM POTENCIA DE 16 CV                                                                                                                                                                                                                                                                                                                                                                                                           </t>
  </si>
  <si>
    <t xml:space="preserve">ELEMENTO VAZADO CERAMICO DIAGONAL (TIPO FLOR/QUADRADO/XIS) 25 X 18 X 7 CM                                                                                                                                                                                                                                                                                                                                                                                                                                 </t>
  </si>
  <si>
    <t xml:space="preserve">ELEMENTO VAZADO CERAMICO QUADRADO (TIPO RETO OU REDONDO), *7 A 9 X 20 X 20* CM (L X A X C)                                                                                                                                                                                                                                                                                                                                                                                                                </t>
  </si>
  <si>
    <t xml:space="preserve">ELEMENTO VAZADO DE CONCRETO, QUADRICULADO, 1 FURO *10 X 10 X 10* CM                                                                                                                                                                                                                                                                                                                                                                                                                                       </t>
  </si>
  <si>
    <t xml:space="preserve">ELEMENTO VAZADO DE CONCRETO, QUADRICULADO, 1 FURO *20 X 10 X 7* CM                                                                                                                                                                                                                                                                                                                                                                                                                                        </t>
  </si>
  <si>
    <t xml:space="preserve">ELEMENTO VAZADO DE CONCRETO, QUADRICULADO, 1 FURO *20 X 20 X 6,5* CM                                                                                                                                                                                                                                                                                                                                                                                                                                      </t>
  </si>
  <si>
    <t xml:space="preserve">ELEMENTO VAZADO DE CONCRETO, QUADRICULADO, 16 FUROS *29 X 29 X 6* CM                                                                                                                                                                                                                                                                                                                                                                                                                                      </t>
  </si>
  <si>
    <t xml:space="preserve">ELEMENTO VAZADO DE CONCRETO, QUADRICULADO, 16 FUROS *33 X 33 X 10* CM                                                                                                                                                                                                                                                                                                                                                                                                                                     </t>
  </si>
  <si>
    <t xml:space="preserve">ELEMENTO VAZADO DE CONCRETO, QUADRICULADO, 16 FUROS *40 X 40 X 7* CM                                                                                                                                                                                                                                                                                                                                                                                                                                      </t>
  </si>
  <si>
    <t xml:space="preserve">ELEMENTO VAZADO DE CONCRETO, QUADRICULADO, 16 FUROS *50 X 50 X 7* CM                                                                                                                                                                                                                                                                                                                                                                                                                                      </t>
  </si>
  <si>
    <t xml:space="preserve">ELEMENTO VAZADO DE CONCRETO, QUADRICULADO, 25 FUROS *50 X 50 X 5* CM                                                                                                                                                                                                                                                                                                                                                                                                                                      </t>
  </si>
  <si>
    <t xml:space="preserve">ELEMENTO VAZADO DE CONCRETO, VENEZIANA *39 X 22 X 15* CM                                                                                                                                                                                                                                                                                                                                                                                                                                                  </t>
  </si>
  <si>
    <t xml:space="preserve">ELEMENTO VAZADO DE CONCRETO, VENEZIANA *39 X 29 X 10* CM                                                                                                                                                                                                                                                                                                                                                                                                                                                  </t>
  </si>
  <si>
    <t xml:space="preserve">ELEMENTO VAZADO DE CONCRETO, VENEZIANA *40 X 10 X 10* CM                                                                                                                                                                                                                                                                                                                                                                                                                                                  </t>
  </si>
  <si>
    <t xml:space="preserve">ELETRICISTA (HORISTA)                                                                                                                                                                                                                                                                                                                                                                                                                                                                                     </t>
  </si>
  <si>
    <t xml:space="preserve">ELETRICISTA (MENSALISTA)                                                                                                                                                                                                                                                                                                                                                                                                                                                                                  </t>
  </si>
  <si>
    <t xml:space="preserve">ELETRICISTA DE MANUTENCAO INDUSTRIAL (HORISTA)                                                                                                                                                                                                                                                                                                                                                                                                                                                            </t>
  </si>
  <si>
    <t xml:space="preserve">ELETRICISTA DE MANUTENCAO INDUSTRIAL (MENSALISTA)                                                                                                                                                                                                                                                                                                                                                                                                                                                         </t>
  </si>
  <si>
    <t xml:space="preserve">ELETRODO REVESTIDO AWS - E-6010, DIAMETRO IGUAL A 4,00 MM                                                                                                                                                                                                                                                                                                                                                                                                                                                 </t>
  </si>
  <si>
    <t xml:space="preserve">ELETRODO REVESTIDO AWS - E6013, DIAMETRO IGUAL A 2,50 MM                                                                                                                                                                                                                                                                                                                                                                                                                                                  </t>
  </si>
  <si>
    <t xml:space="preserve">ELETRODO REVESTIDO AWS - E6013, DIAMETRO IGUAL A 4,00 MM                                                                                                                                                                                                                                                                                                                                                                                                                                                  </t>
  </si>
  <si>
    <t xml:space="preserve">ELETRODO REVESTIDO AWS - E7018, DIAMETRO IGUAL A 4,00 MM                                                                                                                                                                                                                                                                                                                                                                                                                                                  </t>
  </si>
  <si>
    <t xml:space="preserve">ELETRODUTO DE PVC RIGIDO ROSCAVEL DE 1 ", SEM LUVA                                                                                                                                                                                                                                                                                                                                                                                                                                                        </t>
  </si>
  <si>
    <t xml:space="preserve">ELETRODUTO DE PVC RIGIDO ROSCAVEL DE 1 1/2 ", SEM LUVA                                                                                                                                                                                                                                                                                                                                                                                                                                                    </t>
  </si>
  <si>
    <t xml:space="preserve">ELETRODUTO DE PVC RIGIDO ROSCAVEL DE 1 1/4 ", SEM LUVA                                                                                                                                                                                                                                                                                                                                                                                                                                                    </t>
  </si>
  <si>
    <t xml:space="preserve">ELETRODUTO DE PVC RIGIDO ROSCAVEL DE 1/2 ", SEM LUVA                                                                                                                                                                                                                                                                                                                                                                                                                                                      </t>
  </si>
  <si>
    <t xml:space="preserve">ELETRODUTO DE PVC RIGIDO ROSCAVEL DE 2 ", SEM LUVA                                                                                                                                                                                                                                                                                                                                                                                                                                                        </t>
  </si>
  <si>
    <t xml:space="preserve">ELETRODUTO DE PVC RIGIDO ROSCAVEL DE 2 1/2 ", SEM LUVA                                                                                                                                                                                                                                                                                                                                                                                                                                                    </t>
  </si>
  <si>
    <t xml:space="preserve">ELETRODUTO DE PVC RIGIDO ROSCAVEL DE 3 ", SEM LUVA                                                                                                                                                                                                                                                                                                                                                                                                                                                        </t>
  </si>
  <si>
    <t xml:space="preserve">ELETRODUTO DE PVC RIGIDO ROSCAVEL DE 3/4 ", SEM LUVA                                                                                                                                                                                                                                                                                                                                                                                                                                                      </t>
  </si>
  <si>
    <t xml:space="preserve">ELETRODUTO DE PVC RIGIDO ROSCAVEL DE 4 ", SEM LUVA                                                                                                                                                                                                                                                                                                                                                                                                                                                        </t>
  </si>
  <si>
    <t xml:space="preserve">ELETRODUTO DE PVC RIGIDO SOLDAVEL, CLASSE B, DE 20 MM                                                                                                                                                                                                                                                                                                                                                                                                                                                     </t>
  </si>
  <si>
    <t xml:space="preserve">ELETRODUTO DE PVC RIGIDO SOLDAVEL, CLASSE B, DE 25 MM                                                                                                                                                                                                                                                                                                                                                                                                                                                     </t>
  </si>
  <si>
    <t xml:space="preserve">ELETRODUTO DE PVC RIGIDO SOLDAVEL, CLASSE B, DE 32 MM                                                                                                                                                                                                                                                                                                                                                                                                                                                     </t>
  </si>
  <si>
    <t xml:space="preserve">ELETRODUTO DE PVC RIGIDO SOLDAVEL, CLASSE B, DE 40 MM                                                                                                                                                                                                                                                                                                                                                                                                                                                     </t>
  </si>
  <si>
    <t xml:space="preserve">ELETRODUTO DE PVC RIGIDO SOLDAVEL, CLASSE B, DE 50 MM                                                                                                                                                                                                                                                                                                                                                                                                                                                     </t>
  </si>
  <si>
    <t xml:space="preserve">ELETRODUTO DE PVC RIGIDO SOLDAVEL, CLASSE B, DE 60 MM                                                                                                                                                                                                                                                                                                                                                                                                                                                     </t>
  </si>
  <si>
    <t xml:space="preserve">ELETRODUTO FLEXIVEL PLANO EM PEAD, COR PRETA E LARANJA,  DIAMETRO 32 MM                                                                                                                                                                                                                                                                                                                                                                                                                                   </t>
  </si>
  <si>
    <t xml:space="preserve">ELETRODUTO FLEXIVEL PLANO EM PEAD, COR PRETA E LARANJA,  DIAMETRO 40 MM                                                                                                                                                                                                                                                                                                                                                                                                                                   </t>
  </si>
  <si>
    <t xml:space="preserve">ELETRODUTO FLEXIVEL PLANO EM PEAD, COR PRETA E LARANJA, DIAMETRO 25 MM                                                                                                                                                                                                                                                                                                                                                                                                                                    </t>
  </si>
  <si>
    <t xml:space="preserve">ELETRODUTO FLEXIVEL, EM ACO GALVANIZADO, REVESTIDO EXTERNAMENTE COM PVC PRETO, DIAMETRO EXTERNO DE 25 MM (3/4"), TIPO SEALTUBO                                                                                                                                                                                                                                                                                                                                                                            </t>
  </si>
  <si>
    <t xml:space="preserve">ELETRODUTO FLEXIVEL, EM ACO GALVANIZADO, REVESTIDO EXTERNAMENTE COM PVC PRETO, DIAMETRO EXTERNO DE 32 MM (1"), TIPO SEALTUBO                                                                                                                                                                                                                                                                                                                                                                              </t>
  </si>
  <si>
    <t xml:space="preserve">ELETRODUTO FLEXIVEL, EM ACO GALVANIZADO, REVESTIDO EXTERNAMENTE COM PVC PRETO, DIAMETRO EXTERNO DE 40 MM (1 1/4"), TIPO SEALTUBO                                                                                                                                                                                                                                                                                                                                                                          </t>
  </si>
  <si>
    <t xml:space="preserve">ELETRODUTO FLEXIVEL, EM ACO GALVANIZADO, REVESTIDO EXTERNAMENTE COM PVC PRETO, DIAMETRO EXTERNO DE 50 MM( 1 1/2"), TIPO SEALTUBO                                                                                                                                                                                                                                                                                                                                                                          </t>
  </si>
  <si>
    <t xml:space="preserve">ELETRODUTO FLEXIVEL, EM ACO GALVANIZADO, REVESTIDO EXTERNAMENTE COM PVC PRETO, DIAMETRO EXTERNO DE 60 MM (2"), TIPO SEALTUBO                                                                                                                                                                                                                                                                                                                                                                              </t>
  </si>
  <si>
    <t xml:space="preserve">ELETRODUTO FLEXIVEL, EM ACO GALVANIZADO, REVESTIDO EXTERNAMENTE COM PVC PRETO, DIAMETRO EXTERNO DE 75 MM (2 1/2"), TIPO SEALTUBO                                                                                                                                                                                                                                                                                                                                                                          </t>
  </si>
  <si>
    <t xml:space="preserve">ELETRODUTO FLEXIVEL, EM ACO, TIPO CONDUITE, DIAMETRO DE 1 1/2"                                                                                                                                                                                                                                                                                                                                                                                                                                            </t>
  </si>
  <si>
    <t xml:space="preserve">ELETRODUTO FLEXIVEL, EM ACO, TIPO CONDUITE, DIAMETRO DE 1 1/4"                                                                                                                                                                                                                                                                                                                                                                                                                                            </t>
  </si>
  <si>
    <t xml:space="preserve">ELETRODUTO FLEXIVEL, EM ACO, TIPO CONDUITE, DIAMETRO DE 1/2"                                                                                                                                                                                                                                                                                                                                                                                                                                              </t>
  </si>
  <si>
    <t xml:space="preserve">ELETRODUTO FLEXIVEL, EM ACO, TIPO CONDUITE, DIAMETRO DE 1"                                                                                                                                                                                                                                                                                                                                                                                                                                                </t>
  </si>
  <si>
    <t xml:space="preserve">ELETRODUTO FLEXIVEL, EM ACO, TIPO CONDUITE, DIAMETRO DE 2 1/2"                                                                                                                                                                                                                                                                                                                                                                                                                                            </t>
  </si>
  <si>
    <t xml:space="preserve">ELETRODUTO FLEXIVEL, EM ACO, TIPO CONDUITE, DIAMETRO DE 2"                                                                                                                                                                                                                                                                                                                                                                                                                                                </t>
  </si>
  <si>
    <t xml:space="preserve">ELETRODUTO FLEXIVEL, EM ACO, TIPO CONDUITE, DIAMETRO DE 3"                                                                                                                                                                                                                                                                                                                                                                                                                                                </t>
  </si>
  <si>
    <t xml:space="preserve">ELETRODUTO METALICO FLEXIVEL REVESTIDO COM PVC PRETO, DIAMETRO EXTERNO DE 15 MM (3/8"), TIPO COPEX                                                                                                                                                                                                                                                                                                                                                                                                        </t>
  </si>
  <si>
    <t xml:space="preserve">ELETRODUTO PVC FLEXIVEL CORRUGADO, COR AMARELA, DE 16 MM                                                                                                                                                                                                                                                                                                                                                                                                                                                  </t>
  </si>
  <si>
    <t xml:space="preserve">ELETRODUTO PVC FLEXIVEL CORRUGADO, COR AMARELA, DE 20 MM                                                                                                                                                                                                                                                                                                                                                                                                                                                  </t>
  </si>
  <si>
    <t xml:space="preserve">ELETRODUTO PVC FLEXIVEL CORRUGADO, COR AMARELA, DE 25 MM                                                                                                                                                                                                                                                                                                                                                                                                                                                  </t>
  </si>
  <si>
    <t xml:space="preserve">ELETRODUTO PVC FLEXIVEL CORRUGADO, COR AMARELA, DE 32 MM                                                                                                                                                                                                                                                                                                                                                                                                                                                  </t>
  </si>
  <si>
    <t xml:space="preserve">ELETRODUTO PVC FLEXIVEL CORRUGADO, REFORCADO, COR LARANJA, DE 20 MM, PARA LAJES E PISOS                                                                                                                                                                                                                                                                                                                                                                                                                   </t>
  </si>
  <si>
    <t xml:space="preserve">ELETRODUTO PVC FLEXIVEL CORRUGADO, REFORCADO, COR LARANJA, DE 25 MM, PARA LAJES E PISOS                                                                                                                                                                                                                                                                                                                                                                                                                   </t>
  </si>
  <si>
    <t xml:space="preserve">ELETRODUTO PVC FLEXIVEL CORRUGADO, REFORCADO, COR LARANJA, DE 32 MM, PARA LAJES E PISOS                                                                                                                                                                                                                                                                                                                                                                                                                   </t>
  </si>
  <si>
    <t xml:space="preserve">ELETRODUTO/CONDULETE DE PVC RIGIDO, LISO, COR CINZA, DE 1/2", PARA INSTALACOES APARENTES (NBR 5410)                                                                                                                                                                                                                                                                                                                                                                                                       </t>
  </si>
  <si>
    <t xml:space="preserve">ELETRODUTO/CONDULETE DE PVC RIGIDO, LISO, COR CINZA, DE 1", PARA INSTALACOES APARENTES (NBR 5410)                                                                                                                                                                                                                                                                                                                                                                                                         </t>
  </si>
  <si>
    <t xml:space="preserve">ELETRODUTO/CONDULETE DE PVC RIGIDO, LISO, COR CINZA, DE 3/4", PARA INSTALACOES APARENTES (NBR 5410)                                                                                                                                                                                                                                                                                                                                                                                                       </t>
  </si>
  <si>
    <t xml:space="preserve">ELETRODUTO/DUTO PEAD FLEXIVEL PAREDE SIMPLES, CORRUGACAO HELICOIDAL, COR PRETA, SEM ROSCA, DE 1 1/2", PARA CABEAMENTO SUBTERRANEO (NBR 15715)                                                                                                                                                                                                                                                                                                                                                             </t>
  </si>
  <si>
    <t xml:space="preserve">ELETRODUTO/DUTO PEAD FLEXIVEL PAREDE SIMPLES, CORRUGACAO HELICOIDAL, COR PRETA, SEM ROSCA, DE 1 1/4", PARA CABEAMENTO SUBTERRANEO (NBR 15715)                                                                                                                                                                                                                                                                                                                                                             </t>
  </si>
  <si>
    <t xml:space="preserve">ELETRODUTO/DUTO PEAD FLEXIVEL PAREDE SIMPLES, CORRUGACAO HELICOIDAL, COR PRETA, SEM ROSCA, DE 2",  PARA CABEAMENTO SUBTERRANEO (NBR 15715)                                                                                                                                                                                                                                                                                                                                                                </t>
  </si>
  <si>
    <t xml:space="preserve">ELETRODUTO/DUTO PEAD FLEXIVEL PAREDE SIMPLES, CORRUGACAO HELICOIDAL, COR PRETA, SEM ROSCA, DE 3",  PARA CABEAMENTO SUBTERRANEO (NBR 15715)                                                                                                                                                                                                                                                                                                                                                                </t>
  </si>
  <si>
    <t xml:space="preserve">ELETRODUTO/DUTO PEAD FLEXIVEL PAREDE SIMPLES, CORRUGACAO HELICOIDAL, COR PRETA, SEM ROSCA, DE 4", PARA CABEAMENTO SUBTERRANEO (NBR 15715)                                                                                                                                                                                                                                                                                                                                                                 </t>
  </si>
  <si>
    <t xml:space="preserve">ELETROTECNICO (HORISTA)                                                                                                                                                                                                                                                                                                                                                                                                                                                                                   </t>
  </si>
  <si>
    <t xml:space="preserve">ELETROTECNICO (MENSALISTA)                                                                                                                                                                                                                                                                                                                                                                                                                                                                                </t>
  </si>
  <si>
    <t xml:space="preserve">ELEVADOR DE CARGA A CABO, CABINE SEMI FECHADA 2,0 X 1,5 X 2,0 M, CAPACIDADE DE CARGA 1000 KG, TORRE  2,38 X 2,21 X 15 M, GUINCHO DE EMBREAGEM, FREIO DE SEGURANCA, LIMITADOR DE VELOCIDADE E CANCELA                                                                                                                                                                                                                                                                                                      </t>
  </si>
  <si>
    <t xml:space="preserve">ELEVADOR DE CREMALHEIRA CABINE FECHADA 1,5 X 2,5 X 2,35 M (UMA POR TORRE), CAPACIDADE DE CARGA 1200 KG (15 PESSOAS), TORRE  24 M (16 MODULOS), FREIO DE SEGURANCA, LIMITADOR DE CARGA                                                                                                                                                                                                                                                                                                                     </t>
  </si>
  <si>
    <t xml:space="preserve">EMULSAO ASFALTICA ANIONICA                                                                                                                                                                                                                                                                                                                                                                                                                                                                                </t>
  </si>
  <si>
    <t xml:space="preserve">EMULSAO EXPLOSIVA EM CARTUCHOS DE 1" X 12", DENSIDADE 1.15 G/CM3, INICIACAO ESPOLETA N. 8 / CORDEL                                                                                                                                                                                                                                                                                                                                                                                                        </t>
  </si>
  <si>
    <t xml:space="preserve">EMULSAO EXPLOSIVA EM CARTUCHOS DE 1" X 24", DENSIDADE 1.15 G/CM3, INICIACAO ESPOLETA N. 8 / CORDEL                                                                                                                                                                                                                                                                                                                                                                                                        </t>
  </si>
  <si>
    <t xml:space="preserve">EMULSAO EXPLOSIVA EM CARTUCHOS DE 1" X 8", DENSIDADE 1.15 G/CM3, INICIACAO ESPOLETA N. 8 / CORDEL                                                                                                                                                                                                                                                                                                                                                                                                         </t>
  </si>
  <si>
    <t xml:space="preserve">EMULSAO EXPLOSIVA EM CARTUCHOS DE 2 1/2" X 24", DENSIDADE 1.15 G/CM3, INICIACAO ESPOLETA N. 8 / CORDEL                                                                                                                                                                                                                                                                                                                                                                                                    </t>
  </si>
  <si>
    <t xml:space="preserve">EMULSAO EXPLOSIVA EM CARTUCHOS DE 2 1/4" X 24", DENSIDADE 1.15 G/CM3, INICIACAO ESPOLETA N. 8 / CORDEL                                                                                                                                                                                                                                                                                                                                                                                                    </t>
  </si>
  <si>
    <t xml:space="preserve">EMULSAO EXPLOSIVA EM CARTUCHOS DE 2" X 24", DENSIDADE 1.15 G/CM3, INICIACAO ESPOLETA N. 8 / CORDEL                                                                                                                                                                                                                                                                                                                                                                                                        </t>
  </si>
  <si>
    <t xml:space="preserve">ENCANADOR OU BOMBEIRO HIDRAULICO (HORISTA)                                                                                                                                                                                                                                                                                                                                                                                                                                                                </t>
  </si>
  <si>
    <t xml:space="preserve">ENCANADOR OU BOMBEIRO HIDRAULICO (MENSALISTA)                                                                                                                                                                                                                                                                                                                                                                                                                                                             </t>
  </si>
  <si>
    <t xml:space="preserve">ENCARREGADO GERAL DE OBRAS (MENSALISTA)                                                                                                                                                                                                                                                                                                                                                                                                                                                                   </t>
  </si>
  <si>
    <t xml:space="preserve">ENDURECEDOR MINERAL DE BASE CIMENTICIA PARA PISO DE CONCRETO                                                                                                                                                                                                                                                                                                                                                                                                                                              </t>
  </si>
  <si>
    <t xml:space="preserve">ENERGIA ELETRICA ATE 2000 KWH INDUSTRIAL, SEM DEMANDA                                                                                                                                                                                                                                                                                                                                                                                                                                                     </t>
  </si>
  <si>
    <t xml:space="preserve">ENERGIA ELETRICA COMERCIAL, BAIXA TENSAO, RELATIVA AO CONSUMO DE ATE 100 KWH, INCLUINDO ICMS, PIS/PASEP E COFINS                                                                                                                                                                                                                                                                                                                                                                                          </t>
  </si>
  <si>
    <t xml:space="preserve">ENGATE / RABICHO FLEXIVEL INOX 1/2 " X 30 CM                                                                                                                                                                                                                                                                                                                                                                                                                                                              </t>
  </si>
  <si>
    <t xml:space="preserve">ENGATE / RABICHO FLEXIVEL INOX 1/2 " X 40 CM                                                                                                                                                                                                                                                                                                                                                                                                                                                              </t>
  </si>
  <si>
    <t xml:space="preserve">ENGATE/RABICHO FLEXIVEL PLASTICO (PVC OU ABS) BRANCO 1/2 " X 30 CM                                                                                                                                                                                                                                                                                                                                                                                                                                        </t>
  </si>
  <si>
    <t xml:space="preserve">ENGATE/RABICHO FLEXIVEL PLASTICO (PVC OU ABS) BRANCO 1/2 " X 40 CM                                                                                                                                                                                                                                                                                                                                                                                                                                        </t>
  </si>
  <si>
    <t xml:space="preserve">ENGENHEIRO CIVIL DE OBRA JUNIOR                                                                                                                                                                                                                                                                                                                                                                                                                                                                           </t>
  </si>
  <si>
    <t xml:space="preserve">ENGENHEIRO CIVIL DE OBRA JUNIOR (MENSALISTA)                                                                                                                                                                                                                                                                                                                                                                                                                                                              </t>
  </si>
  <si>
    <t xml:space="preserve">ENGENHEIRO CIVIL DE OBRA PLENO                                                                                                                                                                                                                                                                                                                                                                                                                                                                            </t>
  </si>
  <si>
    <t xml:space="preserve">ENGENHEIRO CIVIL DE OBRA PLENO (MENSALISTA)                                                                                                                                                                                                                                                                                                                                                                                                                                                               </t>
  </si>
  <si>
    <t xml:space="preserve">ENGENHEIRO CIVIL DE OBRA SENIOR                                                                                                                                                                                                                                                                                                                                                                                                                                                                           </t>
  </si>
  <si>
    <t xml:space="preserve">ENGENHEIRO CIVIL DE OBRA SENIOR (MENSALISTA)                                                                                                                                                                                                                                                                                                                                                                                                                                                              </t>
  </si>
  <si>
    <t xml:space="preserve">ENGENHEIRO CIVIL JUNIOR                                                                                                                                                                                                                                                                                                                                                                                                                                                                                   </t>
  </si>
  <si>
    <t xml:space="preserve">ENGENHEIRO CIVIL JUNIOR (MENSALISTA)                                                                                                                                                                                                                                                                                                                                                                                                                                                                      </t>
  </si>
  <si>
    <t xml:space="preserve">ENGENHEIRO CIVIL PLENO                                                                                                                                                                                                                                                                                                                                                                                                                                                                                    </t>
  </si>
  <si>
    <t xml:space="preserve">ENGENHEIRO CIVIL PLENO (MENSALISTA)                                                                                                                                                                                                                                                                                                                                                                                                                                                                       </t>
  </si>
  <si>
    <t xml:space="preserve">ENGENHEIRO CIVIL SENIOR                                                                                                                                                                                                                                                                                                                                                                                                                                                                                   </t>
  </si>
  <si>
    <t xml:space="preserve">ENGENHEIRO CIVIL SENIOR (MENSALISTA)                                                                                                                                                                                                                                                                                                                                                                                                                                                                      </t>
  </si>
  <si>
    <t xml:space="preserve">ENGENHEIRO ELETRICISTA                                                                                                                                                                                                                                                                                                                                                                                                                                                                                    </t>
  </si>
  <si>
    <t xml:space="preserve">ENGENHEIRO ELETRICISTA (MENSALISTA)                                                                                                                                                                                                                                                                                                                                                                                                                                                                       </t>
  </si>
  <si>
    <t xml:space="preserve">ENGENHEIRO SANITARISTA                                                                                                                                                                                                                                                                                                                                                                                                                                                                                    </t>
  </si>
  <si>
    <t xml:space="preserve">ENGENHEIRO SANITARISTA (MENSALISTA)                                                                                                                                                                                                                                                                                                                                                                                                                                                                       </t>
  </si>
  <si>
    <t xml:space="preserve">ENXADA ESTREITA *25 X 23* CM COM CABO                                                                                                                                                                                                                                                                                                                                                                                                                                                                     </t>
  </si>
  <si>
    <t xml:space="preserve">EPI - FAMILIA ALMOXARIFE - HORISTA (ENCARGOS COMPLEMENTARES - COLETADO CAIXA)                                                                                                                                                                                                                                                                                                                                                                                                                             </t>
  </si>
  <si>
    <t xml:space="preserve">EPI - FAMILIA ALMOXARIFE - MENSALISTA (ENCARGOS COMPLEMENTARES - COLETADO CAIXA)                                                                                                                                                                                                                                                                                                                                                                                                                          </t>
  </si>
  <si>
    <t xml:space="preserve">EPI - FAMILIA CARPINTEIRO DE FORMAS - HORISTA (ENCARGOS COMPLEMENTARES - COLETADO CAIXA)                                                                                                                                                                                                                                                                                                                                                                                                                  </t>
  </si>
  <si>
    <t xml:space="preserve">EPI - FAMILIA CARPINTEIRO DE FORMAS - MENSALISTA (ENCARGOS COMPLEMENTARES - COLETADO CAIXA)                                                                                                                                                                                                                                                                                                                                                                                                               </t>
  </si>
  <si>
    <t xml:space="preserve">EPI - FAMILIA ELETRICISTA - HORISTA (ENCARGOS COMPLEMENTARES - COLETADO CAIXA)                                                                                                                                                                                                                                                                                                                                                                                                                            </t>
  </si>
  <si>
    <t xml:space="preserve">EPI - FAMILIA ELETRICISTA - MENSALISTA (ENCARGOS COMPLEMENTARES - COLETADO CAIXA)                                                                                                                                                                                                                                                                                                                                                                                                                         </t>
  </si>
  <si>
    <t xml:space="preserve">EPI - FAMILIA ENCANADOR - HORISTA (ENCARGOS COMPLEMENTARES - COLETADO CAIXA)                                                                                                                                                                                                                                                                                                                                                                                                                              </t>
  </si>
  <si>
    <t xml:space="preserve">EPI - FAMILIA ENCANADOR - MENSALISTA (ENCARGOS COMPLEMENTARES - COLETADO CAIXA)                                                                                                                                                                                                                                                                                                                                                                                                                           </t>
  </si>
  <si>
    <t xml:space="preserve">EPI - FAMILIA ENCARREGADO GERAL - HORISTA (ENCARGOS COMPLEMENTARES - COLETADO CAIXA)                                                                                                                                                                                                                                                                                                                                                                                                                      </t>
  </si>
  <si>
    <t xml:space="preserve">EPI - FAMILIA ENCARREGADO GERAL - MENSALISTA (ENCARGOS COMPLEMENTARES - COLETADO CAIXA)                                                                                                                                                                                                                                                                                                                                                                                                                   </t>
  </si>
  <si>
    <t xml:space="preserve">EPI - FAMILIA ENGENHEIRO CIVIL - HORISTA (ENCARGOS COMPLEMENTARES - COLETADO CAIXA)                                                                                                                                                                                                                                                                                                                                                                                                                       </t>
  </si>
  <si>
    <t xml:space="preserve">EPI - FAMILIA ENGENHEIRO CIVIL - MENSALISTA (ENCARGOS COMPLEMENTARES - COLETADO CAIXA)                                                                                                                                                                                                                                                                                                                                                                                                                    </t>
  </si>
  <si>
    <t xml:space="preserve">EPI - FAMILIA OPERADOR ESCAVADEIRA - HORISTA (ENCARGOS COMPLEMENTARES - COLETADO CAIXA)                                                                                                                                                                                                                                                                                                                                                                                                                   </t>
  </si>
  <si>
    <t xml:space="preserve">EPI - FAMILIA OPERADOR ESCAVADEIRA - MENSALISTA (ENCARGOS COMPLEMENTARES - COLETADO CAIXA)                                                                                                                                                                                                                                                                                                                                                                                                                </t>
  </si>
  <si>
    <t xml:space="preserve">EPI - FAMILIA PEDREIRO - HORISTA (ENCARGOS COMPLEMENTARES - COLETADO CAIXA)                                                                                                                                                                                                                                                                                                                                                                                                                               </t>
  </si>
  <si>
    <t xml:space="preserve">EPI - FAMILIA PEDREIRO - MENSALISTA (ENCARGOS COMPLEMENTARES - COLETADO CAIXA)                                                                                                                                                                                                                                                                                                                                                                                                                            </t>
  </si>
  <si>
    <t xml:space="preserve">EPI - FAMILIA PINTOR - HORISTA (ENCARGOS COMPLEMENTARES - COLETADO CAIXA)                                                                                                                                                                                                                                                                                                                                                                                                                                 </t>
  </si>
  <si>
    <t xml:space="preserve">EPI - FAMILIA PINTOR - MENSALISTA (ENCARGOS COMPLEMENTARES - COLETADO CAIXA)                                                                                                                                                                                                                                                                                                                                                                                                                              </t>
  </si>
  <si>
    <t xml:space="preserve">EPI - FAMILIA SERVENTE - HORISTA (ENCARGOS COMPLEMENTARES - COLETADO CAIXA)                                                                                                                                                                                                                                                                                                                                                                                                                               </t>
  </si>
  <si>
    <t xml:space="preserve">EPI - FAMILIA SERVENTE - MENSALISTA (ENCARGOS COMPLEMENTARES - COLETADO CAIXA)                                                                                                                                                                                                                                                                                                                                                                                                                            </t>
  </si>
  <si>
    <t xml:space="preserve">EPI - FAMILIA SOLDADOR - HORISTA (ENCARGOS COMPLEMENTARES - COLETADO CAIXA)                                                                                                                                                                                                                                                                                                                                                                                                                               </t>
  </si>
  <si>
    <t xml:space="preserve">EPI - FAMILIA SOLDADOR - MENSALISTA (ENCARGOS COMPLEMENTARES - COLETADO CAIXA)                                                                                                                                                                                                                                                                                                                                                                                                                            </t>
  </si>
  <si>
    <t xml:space="preserve">EPI - FAMILIA TOPOGRAFO - HORISTA (ENCARGOS COMPLEMENTARES - COLETADO CAIXA)                                                                                                                                                                                                                                                                                                                                                                                                                              </t>
  </si>
  <si>
    <t xml:space="preserve">EPI - FAMILIA TOPOGRAFO - MENSALISTA (ENCARGOS COMPLEMENTARES - COLETADO CAIXA)                                                                                                                                                                                                                                                                                                                                                                                                                           </t>
  </si>
  <si>
    <t xml:space="preserve">EQUIPAMENTO DE LIMPEZA COMBINADO (VACUO/ALTA PRESSAO) 95% VACUO, TANQUE 7000 L, BOMBA 140 KGF/CM2 66 L/MIN COM MOTOR INDEPENDENTE A DIESEL DE 60 CV (INCLUI MONTAGEM, NAO INCLUI CAMINHAO)                                                                                                                                                                                                                                                                                                                </t>
  </si>
  <si>
    <t xml:space="preserve">EQUIPAMENTO PARA DEMARCACAO DE FAIXAS DE TRAFEGO A FRIO, A SER MONTADO SOBRE CAMINHAO DE PBT MINIMO DE 9 T E DISTANCIA MINIMA ENTRE EIXOS DE 4,3 M, CAPACIDADE PARA 800 L DE TINTA (INCLUI MONTAGEM, NAO INCLUI CAMINHAO)                                                                                                                                                                                                                                                                                 </t>
  </si>
  <si>
    <t xml:space="preserve">EQUIPAMENTO PARA DEMARCACAO DE FAIXAS DE TRAFEGO A QUENTE, A SER MONTADO SOBRE CAMINHAO DE PBT MINIMO DE 17 T E DISTANCIA MINIMA ENTRE EIXOS DE 5,2 M, CAPACIDADE PARA 1.000 KG DE MATERIAL TERMOPLASTICO (INCLUI MONTAGEM, NAO INCLUI CAMINHAO E NEM COMPRESSOR DE AR)                                                                                                                                                                                                                                   </t>
  </si>
  <si>
    <t xml:space="preserve">ESCADA DUPLA DE ABRIR EM ALUMINIO, MODELO PINTOR, 8 DEGRAUS                                                                                                                                                                                                                                                                                                                                                                                                                                               </t>
  </si>
  <si>
    <t xml:space="preserve">ESCADA EXTENSIVEL EM ALUMINIO COM 6,00 M ESTENDIDA                                                                                                                                                                                                                                                                                                                                                                                                                                                        </t>
  </si>
  <si>
    <t xml:space="preserve">ESCAVADEIRA HIDRAULICA SOBRE ESTEIRA, COM GARRA GIRATORIA DE MANDIBULAS, PESO OPERACIONAL ENTRE 22,00 E 25,50 TON, POTENCIA LIQUIDA ENTRE 150 E 160 HP                                                                                                                                                                                                                                                                                                                                                    </t>
  </si>
  <si>
    <t xml:space="preserve">ESCAVADEIRA HIDRAULICA SOBRE ESTEIRAS CACAMBA 0,40 A 1,20 M3, PESO OPERACIONAL 21,19 T, POTENCIA LIQUIDA 173 HP                                                                                                                                                                                                                                                                                                                                                                                           </t>
  </si>
  <si>
    <t xml:space="preserve">ESCAVADEIRA HIDRAULICA SOBRE ESTEIRAS COM CACAMBA DE 1,20 M3, PESO OPERACIONAL 21 T, POTENCIA BRUTA 155 HP                                                                                                                                                                                                                                                                                                                                                                                                </t>
  </si>
  <si>
    <t xml:space="preserve">ESCAVADEIRA HIDRAULICA SOBRE ESTEIRAS, CACAMBA  0,80 M3, PESO OPERACIONAL 17,8 T, POTENCIA LIQUIDA 110 HP                                                                                                                                                                                                                                                                                                                                                                                                 </t>
  </si>
  <si>
    <t xml:space="preserve">ESCAVADEIRA HIDRAULICA SOBRE ESTEIRAS, CACAMBA 0,4 A 1,70 M3, PESO OPERACIONAL 23,2 T, POTENCIA BRUTA 183 HP                                                                                                                                                                                                                                                                                                                                                                                              </t>
  </si>
  <si>
    <t xml:space="preserve">ESCAVADEIRA HIDRAULICA SOBRE ESTEIRAS, CACAMBA 0,62M3, PESO OPERACIONAL 12,61T, POTENCIA LIQUIDA 95HP                                                                                                                                                                                                                                                                                                                                                                                                     </t>
  </si>
  <si>
    <t xml:space="preserve">ESCAVADEIRA HIDRAULICA SOBRE ESTEIRAS, CACAMBA 0,80 A 1,30 M3, PESO OPERACIONAL 22,18 T, POTENCIA LIQUIDA 170 HP                                                                                                                                                                                                                                                                                                                                                                                          </t>
  </si>
  <si>
    <t xml:space="preserve">ESCAVADEIRA HIDRAULICA SOBRE ESTEIRAS, CACAMBA 0,80M3, PESO OPERACIONAL 17T, POTENCIA BRUTA 111HP                                                                                                                                                                                                                                                                                                                                                                                                         </t>
  </si>
  <si>
    <t xml:space="preserve">ESCAVADEIRA HIDRAULICA SOBRE ESTEIRAS, CAPACIDADE DA CACAMBA ENTRE 1,20 E 1,50 M3, PESO OPERACIONAL ENTRE 20,00 E 22,00 TON, POTENCIA LIQUIDA ENTRE 150 E 155 HP, EQUIPADA COM CLAMSHELL                                                                                                                                                                                                                                                                                                                  </t>
  </si>
  <si>
    <t xml:space="preserve">ESCORA PRE-MOLDADA EM CONCRETO, *10 X 10* CM, H = 2,30M                                                                                                                                                                                                                                                                                                                                                                                                                                                   </t>
  </si>
  <si>
    <t xml:space="preserve">ESCOVA CIRCULAR EM ACO LATONADO, 6 X 1 " (DIAMETRO X ESPESSURA), FURO DE 1 1/4 ", FIO ONDULADO *0,30*  MM                                                                                                                                                                                                                                                                                                                                                                                                 </t>
  </si>
  <si>
    <t xml:space="preserve">ESCOVA DE ACO, COM CABO, *4  X 15* FILEIRAS DE CERDAS                                                                                                                                                                                                                                                                                                                                                                                                                                                     </t>
  </si>
  <si>
    <t xml:space="preserve">ESGUICHO JATO REGULAVEL, TIPO ELKHART, ENGATE RAPIDO 1 1/2", PARA COMBATE A INCENDIO                                                                                                                                                                                                                                                                                                                                                                                                                      </t>
  </si>
  <si>
    <t xml:space="preserve">ESGUICHO JATO REGULAVEL, TIPO ELKHART, ENGATE RAPIDO 2 1/2", PARA COMBATE A INCENDIO                                                                                                                                                                                                                                                                                                                                                                                                                      </t>
  </si>
  <si>
    <t xml:space="preserve">ESGUICHO TIPO JATO SOLIDO, EM LATAO, ENGATE RAPIDO 1 1/2" X 13 MM, PARA MANGUEIRA EM INSTALACAO PREDIAL COMBATE A INCENDIO                                                                                                                                                                                                                                                                                                                                                                                </t>
  </si>
  <si>
    <t xml:space="preserve">ESGUICHO TIPO JATO SOLIDO, EM LATAO, ENGATE RAPIDO 1 1/2" X 16 MM, PARA MANGUEIRA EM INSTALACAO PREDIAL COMBATE A INCENDIO                                                                                                                                                                                                                                                                                                                                                                                </t>
  </si>
  <si>
    <t xml:space="preserve">ESGUICHO TIPO JATO SOLIDO, EM LATAO, ENGATE RAPIDO 1 1/2" X 19 MM, PARA MANGUEIRA EM INSTALACAO PREDIAL COMBATE A INCENDIO                                                                                                                                                                                                                                                                                                                                                                                </t>
  </si>
  <si>
    <t xml:space="preserve">ESGUICHO TIPO JATO SOLIDO, EM LATAO, ENGATE RAPIDO 2 1/2" X 13 MM, PARA MANGUEIRA EM INSTALACAO PREDIAL COMBATE A INCENDIO                                                                                                                                                                                                                                                                                                                                                                                </t>
  </si>
  <si>
    <t xml:space="preserve">ESGUICHO TIPO JATO SOLIDO, EM LATAO, ENGATE RAPIDO 2 1/2" X 16 MM, PARA MANGUEIRA EM INSTALACAO PREDIAL COMBATE A INCENDIO                                                                                                                                                                                                                                                                                                                                                                                </t>
  </si>
  <si>
    <t xml:space="preserve">ESGUICHO TIPO JATO SOLIDO, EM LATAO, ENGATE RAPIDO 2 1/2" X 19 MM, PARA MANGUEIRA EM INSTALACAO PREDIAL COMBATE A INCENDIO                                                                                                                                                                                                                                                                                                                                                                                </t>
  </si>
  <si>
    <t xml:space="preserve">ESMERILHADEIRA ANGULAR ELETRICA, DIAMETRO DO DISCO 7 '' (180 MM), ROTACAO 8500 RPM, POTENCIA 2400 W                                                                                                                                                                                                                                                                                                                                                                                                       </t>
  </si>
  <si>
    <t xml:space="preserve">ESPACADOR / DISTANCIADOR CIRCULAR COM ENTRADA LATERAL, EM PLASTICO, PARA VERGALHAO *4,2 A 12,5* MM, COBRIMENTO 20 MM                                                                                                                                                                                                                                                                                                                                                                                      </t>
  </si>
  <si>
    <t xml:space="preserve">ESPACADOR / DISTANCIADOR TIPO GARRA DUPLA, EM PLASTICO, COBRIMENTO *20* MM, PARA FERRAGENS DE LAJES E FUNDO DE VIGAS                                                                                                                                                                                                                                                                                                                                                                                      </t>
  </si>
  <si>
    <t xml:space="preserve">ESPACADOR / DISTANCIADOR TIPO PINO EM PLASTICO, PARA VERGALHAO ATE 10 MM, PARA APOIO DE ARMADURA                                                                                                                                                                                                                                                                                                                                                                                                          </t>
  </si>
  <si>
    <t xml:space="preserve">ESPACADOR OU DISTANCIADOR, EM PLASTICO, TIPO APOIO DE CORDOALHA (CARANGUEJO), PARA ARMADURA NEGATIVA E PROTENSAO, COBRIMENTO 50 MM                                                                                                                                                                                                                                                                                                                                                                        </t>
  </si>
  <si>
    <t xml:space="preserve">ESPACADOR/SEPARADOR DE CORDOALHA TIPO DISCO 12 FUROS DE 14 MM, PARA TIRANTES                                                                                                                                                                                                                                                                                                                                                                                                                              </t>
  </si>
  <si>
    <t xml:space="preserve">ESPARGIDOR DE ASFALTO PRESSURIZADO, REBOCAVEL, TANQUE DE 2500 L, PNEUMATICO,  COM MOTOR A GASOLINA 3,4HP                                                                                                                                                                                                                                                                                                                                                                                                  </t>
  </si>
  <si>
    <t xml:space="preserve">ESPARGIDOR DE ASFALTO PRESSURIZADO, TANQUE 6 M3 COM ISOLACAO TERMICA, AQUECIDO COM 2 MACARICOS, COM BARRA ESPARGIDORA 3,60 M, A SER MONTADO SOBRE CAMINHAO                                                                                                                                                                                                                                                                                                                                                </t>
  </si>
  <si>
    <t xml:space="preserve">ESPATULA DE ACO INOX COM CABO DE MADEIRA, LARGURA 8 CM                                                                                                                                                                                                                                                                                                                                                                                                                                                    </t>
  </si>
  <si>
    <t xml:space="preserve">ESPATULA DE PLASTICO LISA, LARGURA 10 CM                                                                                                                                                                                                                                                                                                                                                                                                                                                                  </t>
  </si>
  <si>
    <t xml:space="preserve">ESPELHO / PLACA CEGA 4" X 2", PARA INSTALACAO DE TOMADAS E INTERRUPTORES                                                                                                                                                                                                                                                                                                                                                                                                                                  </t>
  </si>
  <si>
    <t xml:space="preserve">ESPELHO / PLACA CEGA 4" X 4", PARA INSTALACAO DE TOMADAS E INTERRUPTORES                                                                                                                                                                                                                                                                                                                                                                                                                                  </t>
  </si>
  <si>
    <t xml:space="preserve">ESPELHO / PLACA DE 1 POSTO 4" X 2", PARA INSTALACAO DE TOMADAS E INTERRUPTORES                                                                                                                                                                                                                                                                                                                                                                                                                            </t>
  </si>
  <si>
    <t xml:space="preserve">ESPELHO / PLACA DE 2 POSTOS 4" X 2", PARA INSTALACAO DE TOMADAS E INTERRUPTORES                                                                                                                                                                                                                                                                                                                                                                                                                           </t>
  </si>
  <si>
    <t xml:space="preserve">ESPELHO / PLACA DE 2 POSTOS 4" X 4", PARA INSTALACAO DE TOMADAS E INTERRUPTORES                                                                                                                                                                                                                                                                                                                                                                                                                           </t>
  </si>
  <si>
    <t xml:space="preserve">ESPELHO / PLACA DE 3 POSTOS 4" X 2", PARA INSTALACAO DE TOMADAS E INTERRUPTORES                                                                                                                                                                                                                                                                                                                                                                                                                           </t>
  </si>
  <si>
    <t xml:space="preserve">ESPELHO / PLACA DE 4 POSTOS 4" X 4", PARA INSTALACAO DE TOMADAS E INTERRUPTORES                                                                                                                                                                                                                                                                                                                                                                                                                           </t>
  </si>
  <si>
    <t xml:space="preserve">ESPELHO / PLACA DE 6 POSTOS 4" X 4", PARA INSTALACAO DE TOMADAS E INTERRUPTORES                                                                                                                                                                                                                                                                                                                                                                                                                           </t>
  </si>
  <si>
    <t xml:space="preserve">ESPELHO CRISTAL E = 4 MM                                                                                                                                                                                                                                                                                                                                                                                                                                                                                  </t>
  </si>
  <si>
    <t xml:space="preserve">ESPELHO, RETO OU CURVO, EM LATAO CROMADO, ESPESSURA ATE 6 MM, LARGURA *40*MM, ALTURA *180*MM - PARA FECHADURA DE EMBUTIR                                                                                                                                                                                                                                                                                                                                                                                  </t>
  </si>
  <si>
    <t xml:space="preserve">ESPELHO, RETO OU CURVO, EM LATAO CROMADO, ESPESSURA MINIMA 6 MM, LARGURA *43*MM, ALTURA *230*MM - PARA FECHADURA DE EMBUTIR                                                                                                                                                                                                                                                                                                                                                                               </t>
  </si>
  <si>
    <t xml:space="preserve">ESPOLETA SIMPLES N 8.                                                                                                                                                                                                                                                                                                                                                                                                                                                                                     </t>
  </si>
  <si>
    <t xml:space="preserve">ESPUMA EXPANSIVA DE POLIURETANO, APLICACAO MANUAL - 500 ML                                                                                                                                                                                                                                                                                                                                                                                                                                                </t>
  </si>
  <si>
    <t xml:space="preserve">ESQUADRO DE ACO 12 " (300 MM), CABO DE ALUMINIO                                                                                                                                                                                                                                                                                                                                                                                                                                                           </t>
  </si>
  <si>
    <t xml:space="preserve">ESQUI TRIPLO, EM TUBO DE ACO CARBONO, PINTURA NO PROCESSO ELETROSTATICO - EQUIPAMENTO DE GINASTICA PARA ACADEMIA AO AR LIVRE / ACADEMIA DA TERCEIRA IDADE - ATI                                                                                                                                                                                                                                                                                                                                           </t>
  </si>
  <si>
    <t xml:space="preserve">ESTABILIZADOR BIVOLT AUTOMATICO, 1000 VA                                                                                                                                                                                                                                                                                                                                                                                                                                                                  </t>
  </si>
  <si>
    <t xml:space="preserve">ESTABILIZADOR BIVOLT AUTOMATICO, 1500 VA                                                                                                                                                                                                                                                                                                                                                                                                                                                                  </t>
  </si>
  <si>
    <t xml:space="preserve">ESTABILIZADOR BIVOLT AUTOMATICO, 2000 VA                                                                                                                                                                                                                                                                                                                                                                                                                                                                  </t>
  </si>
  <si>
    <t xml:space="preserve">ESTABILIZADOR BIVOLT AUTOMATICO, 300 VA                                                                                                                                                                                                                                                                                                                                                                                                                                                                   </t>
  </si>
  <si>
    <t xml:space="preserve">ESTABILIZADOR BIVOLT AUTOMATICO, 500 VA                                                                                                                                                                                                                                                                                                                                                                                                                                                                   </t>
  </si>
  <si>
    <t xml:space="preserve">ESTACA PRE-MOLDADA MACICA DE CONCRETO VIBRADO ARMADO, PARA CARGA DE 25 T, SECAO QUADRADA DE *16 X 16*, COM ANEL METALICO INCORPORADO A PECA (SOMENTE FORNECIMENTO)                                                                                                                                                                                                                                                                                                                                        </t>
  </si>
  <si>
    <t xml:space="preserve">ESTACA PRE-MOLDADA MACICA DE CONCRETO VIBRADO ARMADO, PARA CARGA DE 50 T, SECAO QUADRADA, COM ANEL METALICO INCORPORADO A PECA (SOMENTE FORNECIMENTO)                                                                                                                                                                                                                                                                                                                                                     </t>
  </si>
  <si>
    <t xml:space="preserve">ESTACA PRE-MOLDADA VAZADA DE CONCRETO CENTRIFUGADO, PARA CARGA DE 100 T, SECAO CIRCULAR, COM ANEL METALICO INCORPORADO A PECA (SOMENTE FORNECIMENTO)                                                                                                                                                                                                                                                                                                                                                      </t>
  </si>
  <si>
    <t xml:space="preserve">ESTILETE DE METAL, LAMINA 18 MM                                                                                                                                                                                                                                                                                                                                                                                                                                                                           </t>
  </si>
  <si>
    <t xml:space="preserve">ESTOPA                                                                                                                                                                                                                                                                                                                                                                                                                                                                                                    </t>
  </si>
  <si>
    <t xml:space="preserve">ESTOPIM SIMPLES                                                                                                                                                                                                                                                                                                                                                                                                                                                                                           </t>
  </si>
  <si>
    <t xml:space="preserve">ESTRIBO COM PARAFUSO EM CHAPA DE FERRO FUNDIDO DE 2" X 3/16" X 35 CM, SECAO "U", PARA MADEIRAMENTO DE TELHADO                                                                                                                                                                                                                                                                                                                                                                                             </t>
  </si>
  <si>
    <t xml:space="preserve">ETANOL                                                                                                                                                                                                                                                                                                                                                                                                                                                                                                    </t>
  </si>
  <si>
    <t xml:space="preserve">EXTENSAO DE SOLDA 201 ACETILENO, E = *1,5 A 2,5* MM                                                                                                                                                                                                                                                                                                                                                                                                                                                       </t>
  </si>
  <si>
    <t xml:space="preserve">EXTENSAO DE SOLDA 201 GLP, E = *2,5 A 4,0* MM                                                                                                                                                                                                                                                                                                                                                                                                                                                             </t>
  </si>
  <si>
    <t xml:space="preserve">EXTINTOR DE INCENDIO PORTATIL COM CARGA DE AGUA PRESSURIZADA DE 10 L, CLASSE A                                                                                                                                                                                                                                                                                                                                                                                                                            </t>
  </si>
  <si>
    <t xml:space="preserve">EXTINTOR DE INCENDIO PORTATIL COM CARGA DE GAS CARBONICO CO2 DE 4 KG, CLASSE BC                                                                                                                                                                                                                                                                                                                                                                                                                           </t>
  </si>
  <si>
    <t xml:space="preserve">EXTINTOR DE INCENDIO PORTATIL COM CARGA DE GAS CARBONICO CO2 DE 6 KG, CLASSE BC                                                                                                                                                                                                                                                                                                                                                                                                                           </t>
  </si>
  <si>
    <t xml:space="preserve">EXTINTOR DE INCENDIO PORTATIL COM CARGA DE PO QUIMICO SECO (PQS) DE 12 KG, CLASSE BC                                                                                                                                                                                                                                                                                                                                                                                                                      </t>
  </si>
  <si>
    <t xml:space="preserve">EXTINTOR DE INCENDIO PORTATIL COM CARGA DE PO QUIMICO SECO (PQS) DE 4 KG, CLASSE BC                                                                                                                                                                                                                                                                                                                                                                                                                       </t>
  </si>
  <si>
    <t xml:space="preserve">EXTINTOR DE INCENDIO PORTATIL COM CARGA DE PO QUIMICO SECO (PQS) DE 6 KG, CLASSE BC                                                                                                                                                                                                                                                                                                                                                                                                                       </t>
  </si>
  <si>
    <t xml:space="preserve">EXTINTOR DE INCENDIO PORTATIL COM CARGA DE PO QUIMICO SECO (PQS) DE 8 KG, CLASSE BC                                                                                                                                                                                                                                                                                                                                                                                                                       </t>
  </si>
  <si>
    <t xml:space="preserve">EXTREMIDADE PVC PBA, BF, JE, DN 100/ DE 110 MM (NBR 10351)                                                                                                                                                                                                                                                                                                                                                                                                                                                </t>
  </si>
  <si>
    <t xml:space="preserve">EXTREMIDADE PVC PBA, BF, JE, DN 75/ DE 85 MM (NBR 10351)                                                                                                                                                                                                                                                                                                                                                                                                                                                  </t>
  </si>
  <si>
    <t xml:space="preserve">EXTREMIDADE PVC PBA, PF, JE, DN 100 / DE 110 MM (NBR 10351)                                                                                                                                                                                                                                                                                                                                                                                                                                               </t>
  </si>
  <si>
    <t xml:space="preserve">EXTREMIDADE PVC PBA, PF, JE, DN 75 / DE 85 MM (NBR 10351)                                                                                                                                                                                                                                                                                                                                                                                                                                                 </t>
  </si>
  <si>
    <t xml:space="preserve">EXTREMIDADE/TUBETE PARA HIDROMETRO PVC, COM ROSCA, CURTA, COM BUCHA LATAO, 3/4"                                                                                                                                                                                                                                                                                                                                                                                                                           </t>
  </si>
  <si>
    <t xml:space="preserve">FECHADRUA BICO DE PAPAGAIO PARA PORTA DE CORRER EXTERNA, EM ACO INOX COM ACABAMENTO CROMADO, MAQUINA COM 45 MM, INCLUINDO CHAVE TIPO CILINDRO                                                                                                                                                                                                                                                                                                                                                             </t>
  </si>
  <si>
    <t xml:space="preserve">FECHADRUA BICO DE PAPAGAIO PARA PORTA DE CORRER INTERNA, EM ACO INOX COM ACABAMENTO CROMADO, MAQUINA COM 45 MM, INCLUINDO CHAVE TIPO BIPARTIDA                                                                                                                                                                                                                                                                                                                                                            </t>
  </si>
  <si>
    <t xml:space="preserve">FECHADURA AUXILIAR DE SEGURANCA PARA PORTA EXTERNA, EM ACO INOX, BROCA DE 45 A 55 MM, LINGUETA COM 3 AVANCOS, INCLUINDO 2 CHAVES TIPO CILINDRO                                                                                                                                                                                                                                                                                                                                                            </t>
  </si>
  <si>
    <t xml:space="preserve">FECHADURA DE EMBUTIR PARA GAVETA E MOVEIS DE MADEIRA, EM ACO INOX COM ACABAMENTO CROMADO, COM ABAS LATERAIS, CILINDRO COM 22 MM DE DIAMETRO, INCLUINDO CHAVE COM PERFIL METALICO E CAPA ESCAMOTEAVEL                                                                                                                                                                                                                                                                                                      </t>
  </si>
  <si>
    <t xml:space="preserve">FECHADURA DE SOBREPOR PARA GAVETAS E ARMARIOS, EM ACO INOX COM ACABAMENTO CROMADO, COM CILINDRO DE APROX 20 MM                                                                                                                                                                                                                                                                                                                                                                                            </t>
  </si>
  <si>
    <t xml:space="preserve">FECHADURA DE SOBREPOR PARA PORTAO, EM ACO INOX COM ACABAMENTO CROMADO, CAIXA DE 100 MM, INCLUINDO CHAVE TIPO CILINDRO                                                                                                                                                                                                                                                                                                                                                                                     </t>
  </si>
  <si>
    <t xml:space="preserve">FECHADURA DE SOBREPOR PARA PORTAO, EM ACO INOX COM ACABAMENTO CROMADO, CAIXA DE 100 MM, INCLUINDO CHAVE TIPO TETRA                                                                                                                                                                                                                                                                                                                                                                                        </t>
  </si>
  <si>
    <t xml:space="preserve">FECHADURA DE SOBREPOR TIPO CAIXAO, EM FERRO COM ACABAMENTO RESINADO, SEM MACANETA, SEM CILINDRO, INCLUINDO CHAVE TIPO SIMPLES                                                                                                                                                                                                                                                                                                                                                                             </t>
  </si>
  <si>
    <t xml:space="preserve">FECHADURA ESPELHO PARA PORTA DE BANHEIRO, EM ACO INOX (MAQUINA, TESTA E CONTRA-TESTA) E EM ZAMAC (MACANETA, LINGUETA E TRINCOS) COM ACABAMENTO CROMADO, MAQUINA DE 40 MM, INCLUINDO CHAVE TIPO TRANQUETA                                                                                                                                                                                                                                                                                                  </t>
  </si>
  <si>
    <t xml:space="preserve">FECHADURA ESPELHO PARA PORTA DE BANHEIRO, EM ACO INOX (MAQUINA, TESTA E CONTRA-TESTA) E EM ZAMAC (MACANETA, LINGUETA E TRINCOS) COM ACABAMENTO CROMADO, MAQUINA DE 55 MM, INCLUINDO CHAVE TIPO TRANQUETA  (CONJUNTO DE FECHADURAS)                                                                                                                                                                                                                                                                        </t>
  </si>
  <si>
    <t xml:space="preserve">FECHADURA ESPELHO PARA PORTA EXTERNA, EM ACO INOX (MAQUINA, TESTA E CONTRA-TESTA) E EM ZAMAC (MACANETA, LINGUETA E TRINCOS) COM ACABAMENTO CROMADO, MAQUINA DE 40 MM, INCLUINDO CHAVE TIPO CILINDRO                                                                                                                                                                                                                                                                                                       </t>
  </si>
  <si>
    <t xml:space="preserve">FECHADURA ESPELHO PARA PORTA EXTERNA, EM ACO INOX (MAQUINA, TESTA E CONTRA-TESTA) E EM ZAMAC (MACANETA, LINGUETA E TRINCOS) COM ACABAMENTO CROMADO, MAQUINA DE 55 MM, INCLUINDO CHAVE TIPO CILINDRO                                                                                                                                                                                                                                                                                                       </t>
  </si>
  <si>
    <t xml:space="preserve">FECHADURA ESPELHO PARA PORTA INTERNA, EM ACO INOX (MAQUINA, TESTA E CONTRA-TESTA) E EM ZAMAC (MACANETA, LINGUETA E TRINCOS) COM ACABAMENTO CROMADO, MAQUINA DE 40 MM, INCLUINDO CHAVE TIPO INTERNA                                                                                                                                                                                                                                                                                                        </t>
  </si>
  <si>
    <t xml:space="preserve">FECHADURA ESPELHO PARA PORTA INTERNA, EM ACO INOX (MAQUINA, TESTA E CONTRA-TESTA) E EM ZAMAC (MACANETA, LINGUETA E TRINCOS) COM ACABAMENTO CROMADO, MAQUINA DE 55 MM, INCLUINDO CHAVE TIPO INTERNA                                                                                                                                                                                                                                                                                                        </t>
  </si>
  <si>
    <t xml:space="preserve">FECHADURA PARA PORTA PIVOTANTE DE VIDRO TEMPERADO, EM ACO INOX COM ACABAMENTO CROMADO, RECORTE PADRAO SANTA MARINA, COM CILINDRO EM LATAO, INCLUINDO CHAVE TIPO CILINDRO                                                                                                                                                                                                                                                                                                                                  </t>
  </si>
  <si>
    <t xml:space="preserve">FECHADURA ROSETA REDONDA PARA PORTA DE BANHEIRO, EM ACO INOX (MAQUINA, TESTA E CONTRA-TESTA) E EM ZAMAC (MACANETA, LINGUETA E TRINCOS) COM ACABAMENTO CROMADO, MAQUINA DE 40 MM, INCLUINDO CHAVE TIPO TRANQUETA                                                                                                                                                                                                                                                                                           </t>
  </si>
  <si>
    <t xml:space="preserve">FECHADURA ROSETA REDONDA PARA PORTA DE BANHEIRO, EM ACO INOX (MAQUINA, TESTA E CONTRA-TESTA) E EM ZAMAC (MACANETA, LINGUETA E TRINCOS) COM ACABAMENTO CROMADO, MAQUINA DE 55 MM, INCLUINDO CHAVE TIPO TRANQUETA                                                                                                                                                                                                                                                                                           </t>
  </si>
  <si>
    <t xml:space="preserve">FECHADURA ROSETA REDONDA PARA PORTA EXTERNA, EM ACO INOX (MAQUINA, TESTA E CONTRA-TESTA) E EM ZAMAC (MACANETA, LINGUETA E TRINCOS) COM ACABAMENTO CROMADO, MAQUINA DE 40 MM, INCLUINDO CHAVE TIPO CILINDRO                                                                                                                                                                                                                                                                                                </t>
  </si>
  <si>
    <t xml:space="preserve">FECHADURA ROSETA REDONDA PARA PORTA EXTERNA, EM ACO INOX (MAQUINA, TESTA E CONTRA-TESTA) E EM ZAMAC (MACANETA, LINGUETA E TRINCOS) COM ACABAMENTO CROMADO, MAQUINA DE 55 MM, INCLUINDO CHAVE TIPO CILINDRO                                                                                                                                                                                                                                                                                                </t>
  </si>
  <si>
    <t xml:space="preserve">FECHADURA ROSETA REDONDA PARA PORTA INTERNA, EM ACO INOX (MAQUINA, TESTA E CONTRA-TESTA) E EM ZAMAC (MACANETA, LINGUETA E TRINCOS) COM ACABAMENTO CROMADO, MAQUINA DE 40 MM, INCLUINDO CHAVE TIPO INTERNA (CONJUNTO DE FECHADURAS)                                                                                                                                                                                                                                                                        </t>
  </si>
  <si>
    <t xml:space="preserve">FECHADURA ROSETA REDONDA PARA PORTA INTERNA, EM ACO INOX (MAQUINA, TESTA E CONTRA-TESTA) E EM ZAMAC (MACANETA, LINGUETA E TRINCOS) COM ACABAMENTO CROMADO, MAQUINA DE 55 MM, INCLUINDO CHAVE TIPO INTERNA                                                                                                                                                                                                                                                                                                 </t>
  </si>
  <si>
    <t xml:space="preserve">FECHO / FECHADURA COM PUXADOR CONCHA, COM TRANCA TIPO TRAVA, PARA JANELA / PORTA DE CORRER (INCLUI TESTA, FECHADURA, PUXADOR) - COMPLETA                                                                                                                                                                                                                                                                                                                                                                  </t>
  </si>
  <si>
    <t xml:space="preserve">FECHO / TRINCO TIPO AVIAO, EM ZAMAC CROMADO, *60* MM, PARA JANELAS - INCLUI PARAFUSOS                                                                                                                                                                                                                                                                                                                                                                                                                     </t>
  </si>
  <si>
    <t xml:space="preserve">FECHO DE SEGURANCA, TIPO BATOM, EM LATAO / ZAMAC, CROMADO, PARA PORTAS E JANELAS - INCLUI PARAFUSOS                                                                                                                                                                                                                                                                                                                                                                                                       </t>
  </si>
  <si>
    <t xml:space="preserve">FECHO QUEBRA UNHA, EM LATAO COM ACABAMENTO CROMADO, DE EMBUTIR, COM COMANDO ALAVANCA, ALTURA DE DE 22 CM, LARGURA MINIMA DE 1,90 CM E ESPESSURA MINIMA DE 1,90 MM, PARA PORTAS E JANELAS (INCLUI PARAFUSOS)                                                                                                                                                                                                                                                                                               </t>
  </si>
  <si>
    <t xml:space="preserve">FECHO QUEBRA UNHA, EM LATAO COM ACABAMENTO CROMADO, DE EMBUTIR, COM COMANDO ALAVANCA, ALTURA DE DE 40 CM, LARGURA MINIMA DE 1,90 CM E ESPESSURA MINIMA DE 1,90 MM, PARA PORTAS E JANELAS (INCLUI PARAFUSOS)                                                                                                                                                                                                                                                                                               </t>
  </si>
  <si>
    <t xml:space="preserve">FECHO QUEBRA UNHA, EM LATAO COM ACABAMENTO CROMADO, DE EMBUTIR, COM COMANDO DESLIZANTE, ALTURA DE 12 CM, LARGURA MINIMA DE 1,90 CM E ESPESSURA MINIMA DE 1,90 MM                                                                                                                                                                                                                                                                                                                                          </t>
  </si>
  <si>
    <t xml:space="preserve">FECHO QUEBRA UNHA, EM LATAO COM ACABAMENTO CROMADO, DE EMBUTIR, COM COMANDO DESLIZANTE, ALTURA DE 22 CM, LARGURA MINIMA DE 1,90 CM E ESPESSURA MINIMA DE 1,90 MM                                                                                                                                                                                                                                                                                                                                          </t>
  </si>
  <si>
    <t xml:space="preserve">FECHO QUEBRA UNHA, EM LATAO COM ACABAMENTO CROMADO, DE EMBUTIR, COM COMANDO DESLIZANTE, ALTURA DE 40 CM, LARGURA MINIMA DE 1,90 CM E ESPESSURA MINIMA DE 1,90 MM                                                                                                                                                                                                                                                                                                                                          </t>
  </si>
  <si>
    <t xml:space="preserve">FERRAMENTAS - FAMILIA ALMOXARIFE - HORISTA (ENCARGOS COMPLEMENTARES - COLETADO CAIXA)                                                                                                                                                                                                                                                                                                                                                                                                                     </t>
  </si>
  <si>
    <t xml:space="preserve">FERRAMENTAS - FAMILIA ALMOXARIFE - MENSALISTA (ENCARGOS COMPLEMENTARES - COLETADO CAIXA)                                                                                                                                                                                                                                                                                                                                                                                                                  </t>
  </si>
  <si>
    <t xml:space="preserve">FERRAMENTAS - FAMILIA CARPINTEIRO DE FORMAS - HORISTA (ENCARGOS COMPLEMENTARES - COLETADO CAIXA)                                                                                                                                                                                                                                                                                                                                                                                                          </t>
  </si>
  <si>
    <t xml:space="preserve">FERRAMENTAS - FAMILIA CARPINTEIRO DE FORMAS - MENSALISTA (ENCARGOS COMPLEMENTARES - COLETADO CAIXA)                                                                                                                                                                                                                                                                                                                                                                                                       </t>
  </si>
  <si>
    <t xml:space="preserve">FERRAMENTAS - FAMILIA ELETRICISTA - HORISTA (ENCARGOS COMPLEMENTARES - COLETADO CAIXA)                                                                                                                                                                                                                                                                                                                                                                                                                    </t>
  </si>
  <si>
    <t xml:space="preserve">FERRAMENTAS - FAMILIA ELETRICISTA - MENSALISTA (ENCARGOS COMPLEMENTARES - COLETADO CAIXA)                                                                                                                                                                                                                                                                                                                                                                                                                 </t>
  </si>
  <si>
    <t xml:space="preserve">FERRAMENTAS - FAMILIA ENCANADOR - HORISTA (ENCARGOS COMPLEMENTARES - COLETADO CAIXA)                                                                                                                                                                                                                                                                                                                                                                                                                      </t>
  </si>
  <si>
    <t xml:space="preserve">FERRAMENTAS - FAMILIA ENCANADOR - MENSALISTA (ENCARGOS COMPLEMENTARES - COLETADO CAIXA)                                                                                                                                                                                                                                                                                                                                                                                                                   </t>
  </si>
  <si>
    <t xml:space="preserve">FERRAMENTAS - FAMILIA ENCARREGADO GERAL - HORISTA (ENCARGOS COMPLEMENTARES - COLETADO CAIXA)                                                                                                                                                                                                                                                                                                                                                                                                              </t>
  </si>
  <si>
    <t xml:space="preserve">FERRAMENTAS - FAMILIA ENCARREGADO GERAL - MENSALISTA (ENCARGOS COMPLEMENTARES - COLETADO CAIXA)                                                                                                                                                                                                                                                                                                                                                                                                           </t>
  </si>
  <si>
    <t xml:space="preserve">FERRAMENTAS - FAMILIA ENGENHEIRO CIVIL - HORISTA (ENCARGOS COMPLEMENTARES - COLETADO CAIXA)                                                                                                                                                                                                                                                                                                                                                                                                               </t>
  </si>
  <si>
    <t xml:space="preserve">FERRAMENTAS - FAMILIA ENGENHEIRO CIVIL - MENSALISTA (ENCARGOS COMPLEMENTARES - COLETADO CAIXA)                                                                                                                                                                                                                                                                                                                                                                                                            </t>
  </si>
  <si>
    <t xml:space="preserve">FERRAMENTAS - FAMILIA OPERADOR ESCAVADEIRA - HORISTA (ENCARGOS COMPLEMENTARES - COLETADO CAIXA)                                                                                                                                                                                                                                                                                                                                                                                                           </t>
  </si>
  <si>
    <t xml:space="preserve">FERRAMENTAS - FAMILIA OPERADOR ESCAVADEIRA - MENSALISTA (ENCARGOS COMPLEMENTARES - COLETADO CAIXA)                                                                                                                                                                                                                                                                                                                                                                                                        </t>
  </si>
  <si>
    <t xml:space="preserve">FERRAMENTAS - FAMILIA PEDREIRO - HORISTA (ENCARGOS COMPLEMENTARES - COLETADO CAIXA)                                                                                                                                                                                                                                                                                                                                                                                                                       </t>
  </si>
  <si>
    <t xml:space="preserve">FERRAMENTAS - FAMILIA PEDREIRO - MENSALISTA (ENCARGOS COMPLEMENTARES - COLETADO CAIXA)                                                                                                                                                                                                                                                                                                                                                                                                                    </t>
  </si>
  <si>
    <t xml:space="preserve">FERRAMENTAS - FAMILIA PINTOR - HORISTA (ENCARGOS COMPLEMENTARES - COLETADO CAIXA)                                                                                                                                                                                                                                                                                                                                                                                                                         </t>
  </si>
  <si>
    <t xml:space="preserve">FERRAMENTAS - FAMILIA PINTOR - MENSALISTA (ENCARGOS COMPLEMENTARES - COLETADO CAIXA)                                                                                                                                                                                                                                                                                                                                                                                                                      </t>
  </si>
  <si>
    <t xml:space="preserve">FERRAMENTAS - FAMILIA SERVENTE - HORISTA (ENCARGOS COMPLEMENTARES - COLETADO CAIXA)                                                                                                                                                                                                                                                                                                                                                                                                                       </t>
  </si>
  <si>
    <t xml:space="preserve">FERRAMENTAS - FAMILIA SERVENTE - MENSALISTA (ENCARGOS COMPLEMENTARES - COLETADO CAIXA)                                                                                                                                                                                                                                                                                                                                                                                                                    </t>
  </si>
  <si>
    <t xml:space="preserve">FERRAMENTAS - FAMILIA SOLDADOR - HORISTA (ENCARGOS COMPLEMENTARES - COLETADO CAIXA)                                                                                                                                                                                                                                                                                                                                                                                                                       </t>
  </si>
  <si>
    <t xml:space="preserve">FERRAMENTAS - FAMILIA SOLDADOR - MENSALISTA (ENCARGOS COMPLEMENTARES - COLETADO CAIXA)                                                                                                                                                                                                                                                                                                                                                                                                                    </t>
  </si>
  <si>
    <t xml:space="preserve">FERRAMENTAS - FAMILIA TOPOGRAFO - HORISTA (ENCARGOS COMPLEMENTARES - COLETADO CAIXA)                                                                                                                                                                                                                                                                                                                                                                                                                      </t>
  </si>
  <si>
    <t xml:space="preserve">FERRAMENTAS - FAMILIA TOPOGRAFO - MENSALISTA (ENCARGOS COMPLEMENTARES - COLETADO CAIXA)                                                                                                                                                                                                                                                                                                                                                                                                                   </t>
  </si>
  <si>
    <t xml:space="preserve">FERROLHO COM FECHO / TRINCO REDONDO, EM ACO GALVANIZADO / ZINCADO, DE SOBREPOR, COM COMPRIMENTO DE 2" E ESPESSURA MINIMA DA CHAPA DE 0,90 MM, PARA PORTAS E JANELAS                                                                                                                                                                                                                                                                                                                                       </t>
  </si>
  <si>
    <t xml:space="preserve">FERROLHO COM FECHO / TRINCO REDONDO, EM ACO GALVANIZADO / ZINCADO, DE SOBREPOR, COM COMPRIMENTO DE 3" A 4" E ESPESSURA MINIMA DA CHAPA DE 0,90 MM                                                                                                                                                                                                                                                                                                                                                         </t>
  </si>
  <si>
    <t xml:space="preserve">FERROLHO COM FECHO / TRINCO REDONDO, EM ACO GALVANIZADO / ZINCADO, DE SOBREPOR, COM COMPRIMENTO DE 5" E ESPESSURA MINIMA DA CHAPA DE 0,90 MM                                                                                                                                                                                                                                                                                                                                                              </t>
  </si>
  <si>
    <t xml:space="preserve">FERROLHO COM FECHO / TRINCO REDONDO, EM ACO GALVANIZADO / ZINCADO, DE SOBREPOR, COM COMPRIMENTO DE 6" E ESPESSURA MINIMA DA CHAPA DE 1,50 MM                                                                                                                                                                                                                                                                                                                                                              </t>
  </si>
  <si>
    <t xml:space="preserve">FERROLHO COM FECHO / TRINCO REDONDO, EM ACO GALVANIZADO / ZINCADO, DE SOBREPOR, COM COMPRIMENTO DE 8" E ESPESSURA MINIMA DA CHAPA DE 1,50 MM                                                                                                                                                                                                                                                                                                                                                              </t>
  </si>
  <si>
    <t xml:space="preserve">FERROLHO COM FECHO /TRINCO REDONDO, EM ACO GALVANIZADO / ZINCADO, DE SOBREPOR, COM COMPRIMENTO DE 10" A 12" E ESPESSURA MINIMA DA CHAPA DE 1,50 MM                                                                                                                                                                                                                                                                                                                                                        </t>
  </si>
  <si>
    <t xml:space="preserve">FERROLHO COM FECHO CHATO E PORTA CADEADO , EM ACO GALVANIZADO / ZINCADO, DE SOBREPOR, COM COMPRIMENTO DE 3" A 4", CHAPA COM ESPESSURA MINIMA DE 0,90 MM E LARGURA MINIMA DE 3,20 CM (FECHO SIMPLES / LEVE) (INCLUI PARAFUSOS)                                                                                                                                                                                                                                                                             </t>
  </si>
  <si>
    <t xml:space="preserve">FERROLHO COM FECHO CHATO E PORTA CADEADO , EM ACO GALVANIZADO / ZINCADO, DE SOBREPOR, COM COMPRIMENTO DE 3" A 4", CHAPA COM ESPESSURA MINIMA DE 1,70 MM E LARGURA MINIMA DE 5,00 CM (FECHO REFORCADO)                                                                                                                                                                                                                                                                                                     </t>
  </si>
  <si>
    <t xml:space="preserve">FERROLHO COM FECHO CHATO E PORTA CADEADO , EM ACO GALVANIZADO / ZINCADO, DE SOBREPOR, COM COMPRIMENTO DE 5", CHAPA COM ESPESSURA MINIMA DE 0,90 MM E LARGURA MINIMA DE 3,20 CM (FECHO SIMPLES)                                                                                                                                                                                                                                                                                                            </t>
  </si>
  <si>
    <t xml:space="preserve">FERROLHO COM FECHO CHATO E PORTA CADEADO , EM ACO GALVANIZADO / ZINCADO, DE SOBREPOR, COM COMPRIMENTO DE 5", CHAPA COM ESPESSURA MINIMA DE 1,70 MM E LARGURA MINIMA DE 5,00 CM (FECHO REFORCADO)                                                                                                                                                                                                                                                                                                          </t>
  </si>
  <si>
    <t xml:space="preserve">FERROLHO COM FECHO CHATO E PORTA CADEADO , EM ACO GALVANIZADO / ZINCADO, DE SOBREPOR, COM COMPRIMENTO DE 6", CHAPA COM ESPESSURA MINIMA DE 0,90 MM E LARGURA MINIMA DE 3,80 CM (FECHO SIMPLES)                                                                                                                                                                                                                                                                                                            </t>
  </si>
  <si>
    <t xml:space="preserve">FERROLHO COM FECHO CHATO E PORTA CADEADO , EM ACO GALVANIZADO / ZINCADO, DE SOBREPOR, COM COMPRIMENTO DE 6", CHAPA COM ESPESSURA MINIMA DE 1,70 MM E LARGURA /MINIMA DE 5,00 CM (FECHO REFORCADO) (INCLUI PARAFUSOS)                                                                                                                                                                                                                                                                                      </t>
  </si>
  <si>
    <t xml:space="preserve">FERTILIZANTE NPK -  10:10:10                                                                                                                                                                                                                                                                                                                                                                                                                                                                              </t>
  </si>
  <si>
    <t xml:space="preserve">FERTILIZANTE NPK - 4: 14: 8                                                                                                                                                                                                                                                                                                                                                                                                                                                                               </t>
  </si>
  <si>
    <t xml:space="preserve">FERTILIZANTE ORGANICO COMPOSTO, CLASSE A                                                                                                                                                                                                                                                                                                                                                                                                                                                                  </t>
  </si>
  <si>
    <t xml:space="preserve">FIBRA DE ACO PARA REFORCO DO CONCRETO, SOLTA, TIPO A-I, FATOR DE FORMA *50* L / D, COMPRIMENTO DE *30* MM E RESISTENCIA A TRACAO DO ACO MAIOR 1000 MPA                                                                                                                                                                                                                                                                                                                                                    </t>
  </si>
  <si>
    <t xml:space="preserve">FILTRO ANAEROBIO, EM POLIETILENO DE ALTA DENSIDADE (PEAD), CAPACIDADE *1100* LITROS (NBR 13969)                                                                                                                                                                                                                                                                                                                                                                                                           </t>
  </si>
  <si>
    <t xml:space="preserve">FILTRO ANAEROBIO, EM POLIETILENO DE ALTA DENSIDADE (PEAD), CAPACIDADE *2800* LITROS (NBR 13969)                                                                                                                                                                                                                                                                                                                                                                                                           </t>
  </si>
  <si>
    <t xml:space="preserve">FILTRO ANAEROBIO, EM POLIETILENO DE ALTA DENSIDADE (PEAD), CAPACIDADE *5000* LITROS (NBR 13969)                                                                                                                                                                                                                                                                                                                                                                                                           </t>
  </si>
  <si>
    <t xml:space="preserve">FIO DE COBRE, SOLIDO, CLASSE 1, ISOLACAO EM PVC/A, ANTICHAMA BWF-B, 450/750V, SECAO NOMINAL 1,5 MM2                                                                                                                                                                                                                                                                                                                                                                                                       </t>
  </si>
  <si>
    <t xml:space="preserve">FIO DE COBRE, SOLIDO, CLASSE 1, ISOLACAO EM PVC/A, ANTICHAMA BWF-B, 450/750V, SECAO NOMINAL 10 MM2                                                                                                                                                                                                                                                                                                                                                                                                        </t>
  </si>
  <si>
    <t xml:space="preserve">FIO DE COBRE, SOLIDO, CLASSE 1, ISOLACAO EM PVC/A, ANTICHAMA BWF-B, 450/750V, SECAO NOMINAL 2,5 MM2                                                                                                                                                                                                                                                                                                                                                                                                       </t>
  </si>
  <si>
    <t xml:space="preserve">FIO DE COBRE, SOLIDO, CLASSE 1, ISOLACAO EM PVC/A, ANTICHAMA BWF-B, 450/750V, SECAO NOMINAL 4 MM2                                                                                                                                                                                                                                                                                                                                                                                                         </t>
  </si>
  <si>
    <t xml:space="preserve">FIO DE COBRE, SOLIDO, CLASSE 1, ISOLACAO EM PVC/A, ANTICHAMA BWF-B, 450/750V, SECAO NOMINAL 6 MM2                                                                                                                                                                                                                                                                                                                                                                                                         </t>
  </si>
  <si>
    <t xml:space="preserve">FITA / CINTA AUTOADESIVA ELASTOMERICA PARA VEDACAO, L= 50 MM, E = 3 MM                                                                                                                                                                                                                                                                                                                                                                                                                                    </t>
  </si>
  <si>
    <t xml:space="preserve">FITA ACO INOX PARA CINTAR POSTE, L = 19 MM, E = 0,5 MM (ROLO DE 30M)                                                                                                                                                                                                                                                                                                                                                                                                                                      </t>
  </si>
  <si>
    <t xml:space="preserve">FITA ADESIVA ALUMINIZADA, PARA INSTALACAO DE MANTAS DE SUBCOBERTURA,  L = *5* CM                                                                                                                                                                                                                                                                                                                                                                                                                          </t>
  </si>
  <si>
    <t xml:space="preserve">FITA ADESIVA ANTICORROSIVA DE PVC FLEXIVEL, COR PRETA, PARA PROTECAO TUBULACAO, 50 MM X 30 M (L X C), E= *0,25* MM                                                                                                                                                                                                                                                                                                                                                                                        </t>
  </si>
  <si>
    <t xml:space="preserve">FITA ADESIVA ASFALTICA ALUMINIZADA MULTIUSO, L = 10 CM, ROLO DE 10 M                                                                                                                                                                                                                                                                                                                                                                                                                                      </t>
  </si>
  <si>
    <t xml:space="preserve">FITA CREPE ROLO DE 25 MM X 50 M                                                                                                                                                                                                                                                                                                                                                                                                                                                                           </t>
  </si>
  <si>
    <t xml:space="preserve">FITA DE ALUMINIO PARA PROTECAO DO CONDUTOR LARGURA 10 MM                                                                                                                                                                                                                                                                                                                                                                                                                                                  </t>
  </si>
  <si>
    <t xml:space="preserve">FITA DE PAPEL MICROPERFURADO, 50 X 150 MM, PARA TRATAMENTO DE JUNTAS DE CHAPA DE GESSO PARA DRYWALL                                                                                                                                                                                                                                                                                                                                                                                                       </t>
  </si>
  <si>
    <t xml:space="preserve">FITA DE PAPEL REFORCADA COM LAMINA DE METAL PARA REFORCO DE CANTOS DE CHAPA DE GESSO PARA DRYWALL                                                                                                                                                                                                                                                                                                                                                                                                         </t>
  </si>
  <si>
    <t xml:space="preserve">FITA ISOLANTE ADESIVA ANTICHAMA, USO ATE 750 V, EM ROLO DE 19 MM X 20 M                                                                                                                                                                                                                                                                                                                                                                                                                                   </t>
  </si>
  <si>
    <t xml:space="preserve">FITA ISOLANTE ADESIVA ANTICHAMA, USO ATE 750 V, EM ROLO DE 19 MM X 5 M                                                                                                                                                                                                                                                                                                                                                                                                                                    </t>
  </si>
  <si>
    <t xml:space="preserve">FITA ISOLANTE DE BORRACHA AUTOFUSAO, USO ATE 69 KV (ALTA TENSAO)                                                                                                                                                                                                                                                                                                                                                                                                                                          </t>
  </si>
  <si>
    <t xml:space="preserve">FITA METALICA GRAVADA, L = 17 MM, ROLO DE 25 M, CARGA RECOMENDADA = *120* KGF                                                                                                                                                                                                                                                                                                                                                                                                                             </t>
  </si>
  <si>
    <t xml:space="preserve">FITA METALICA PERFURADA, L = *18* MM, ROLO DE 30 M, CARGA RECOMENDADA = *30* KGF                                                                                                                                                                                                                                                                                                                                                                                                                          </t>
  </si>
  <si>
    <t xml:space="preserve">FITA METALICA PERFURADA, L = 17 MM, ROLO DE 30 M, CARGA RECOMENDADA = *19* KGF                                                                                                                                                                                                                                                                                                                                                                                                                            </t>
  </si>
  <si>
    <t xml:space="preserve">FITA METALICA PERFURADA, L = 25 MM, ROLO DE 30 M, CARGA RECOMENDADA = *222,5* KGF                                                                                                                                                                                                                                                                                                                                                                                                                         </t>
  </si>
  <si>
    <t xml:space="preserve">FITA VEDA ROSCA EM ROLOS DE 18 MM X 10 M (L X C)                                                                                                                                                                                                                                                                                                                                                                                                                                                          </t>
  </si>
  <si>
    <t xml:space="preserve">FITA VEDA ROSCA EM ROLOS DE 18 MM X 25 M (L X C)                                                                                                                                                                                                                                                                                                                                                                                                                                                          </t>
  </si>
  <si>
    <t xml:space="preserve">FITA VEDA ROSCA EM ROLOS DE 18 MM X 50 M (L X C)                                                                                                                                                                                                                                                                                                                                                                                                                                                          </t>
  </si>
  <si>
    <t xml:space="preserve">FIXADOR DE ABA AUTOTRAVANTE PARA TELHA DE FIBROCIMENTO, TIPO CANALETE 90 OU KALHETAO                                                                                                                                                                                                                                                                                                                                                                                                                      </t>
  </si>
  <si>
    <t xml:space="preserve">FIXADOR DE ABA SIMPLES PARA TELHA DE FIBROCIMENTO, TIPO CANALETA 49 OU KALHETA                                                                                                                                                                                                                                                                                                                                                                                                                            </t>
  </si>
  <si>
    <t xml:space="preserve">FIXADOR DE ABA SIMPLES PARA TELHA DE FIBROCIMENTO, TIPO CANALETA 90 OU KALHETAO                                                                                                                                                                                                                                                                                                                                                                                                                           </t>
  </si>
  <si>
    <t xml:space="preserve">FLANELA *30 X 40* CM                                                                                                                                                                                                                                                                                                                                                                                                                                                                                      </t>
  </si>
  <si>
    <t xml:space="preserve">FLANGE SEXTAVADO DE FERRO GALVANIZADO, COM ROSCA BSP, DE 1 1/2"                                                                                                                                                                                                                                                                                                                                                                                                                                           </t>
  </si>
  <si>
    <t xml:space="preserve">FLANGE SEXTAVADO DE FERRO GALVANIZADO, COM ROSCA BSP, DE 1 1/4"                                                                                                                                                                                                                                                                                                                                                                                                                                           </t>
  </si>
  <si>
    <t xml:space="preserve">FLANGE SEXTAVADO DE FERRO GALVANIZADO, COM ROSCA BSP, DE 1/2"                                                                                                                                                                                                                                                                                                                                                                                                                                             </t>
  </si>
  <si>
    <t xml:space="preserve">FLANGE SEXTAVADO DE FERRO GALVANIZADO, COM ROSCA BSP, DE 1"                                                                                                                                                                                                                                                                                                                                                                                                                                               </t>
  </si>
  <si>
    <t xml:space="preserve">FLANGE SEXTAVADO DE FERRO GALVANIZADO, COM ROSCA BSP, DE 2 1/2"                                                                                                                                                                                                                                                                                                                                                                                                                                           </t>
  </si>
  <si>
    <t xml:space="preserve">FLANGE SEXTAVADO DE FERRO GALVANIZADO, COM ROSCA BSP, DE 2"                                                                                                                                                                                                                                                                                                                                                                                                                                               </t>
  </si>
  <si>
    <t xml:space="preserve">FLANGE SEXTAVADO DE FERRO GALVANIZADO, COM ROSCA BSP, DE 3/4"                                                                                                                                                                                                                                                                                                                                                                                                                                             </t>
  </si>
  <si>
    <t xml:space="preserve">FLANGE SEXTAVADO DE FERRO GALVANIZADO, COM ROSCA BSP, DE 3"                                                                                                                                                                                                                                                                                                                                                                                                                                               </t>
  </si>
  <si>
    <t xml:space="preserve">FLANGE SEXTAVADO DE FERRO GALVANIZADO, COM ROSCA BSP, DE 4"                                                                                                                                                                                                                                                                                                                                                                                                                                               </t>
  </si>
  <si>
    <t xml:space="preserve">FLANGE SEXTAVADO DE FERRO GALVANIZADO, COM ROSCA BSP, DE 6"                                                                                                                                                                                                                                                                                                                                                                                                                                               </t>
  </si>
  <si>
    <t xml:space="preserve">FORRO COMPOSTO POR PAINEIS DE LA DE VIDRO, REVESTIDOS EM PVC MICROPERFURADO, DE *1250 X 625* MM, ESPESSURA 15 MM (COM COLOCACAO)                                                                                                                                                                                                                                                                                                                                                                          </t>
  </si>
  <si>
    <t xml:space="preserve">FORRO DE FIBRA MINERAL EM PLACAS DE 1250 X 625 MM, E = 15 MM, BORDA RETA, COM PINTURA ANTIMOFO, APOIADO EM PERFIL DE ACO GALVANIZADO COM 24 MM DE BASE - INSTALADO                                                                                                                                                                                                                                                                                                                                        </t>
  </si>
  <si>
    <t xml:space="preserve">FORRO DE FIBRA MINERAL EM PLACAS DE 625 X 625 MM, E = 15 MM, BORDA RETA, COM PINTURA ANTIMOFO, APOIADO EM PERFIL DE ACO GALVANIZADO COM 24 MM DE BASE - INSTALADO                                                                                                                                                                                                                                                                                                                                         </t>
  </si>
  <si>
    <t xml:space="preserve">FORRO DE FIBRA MINERAL EM PLACAS DE 625 X 625 MM, E = 15/16 MM, BORDA REBAIXADA, COM PINTURA ANTIMOFO, APOIADO EM PERFIL DE ACO GALVANIZADO COM 24 MM DE BASE - INSTALADO                                                                                                                                                                                                                                                                                                                                 </t>
  </si>
  <si>
    <t xml:space="preserve">FORRO DE MADEIRA CEDRINHO OU EQUIVALENTE DA REGIAO, ENCAIXE MACHO/FEMEA COM FRISO, *10 X 1* CM (SEM COLOCACAO)                                                                                                                                                                                                                                                                                                                                                                                            </t>
  </si>
  <si>
    <t xml:space="preserve">FORRO DE MADEIRA CUMARU/IPE CHAMPANHE OU EQUIVALENTE DA REGIAO, ENCAIXE MACHO/FEMEA COM FRISO, *10 X 1* CM (SEM COLOCACAO)                                                                                                                                                                                                                                                                                                                                                                                </t>
  </si>
  <si>
    <t xml:space="preserve">FORRO DE MADEIRA PINUS OU EQUIVALENTE DA REGIAO, ENCAIXE MACHO/FEMEA COM FRISO, *10 X 1* CM (SEM COLOCACAO)                                                                                                                                                                                                                                                                                                                                                                                               </t>
  </si>
  <si>
    <t xml:space="preserve">FORRO DE PVC LISO, BRANCO, REGUA DE 10 CM, ESPESSURA DE 8 MM A 10 MM (COM COLOCACAO / SEM ESTRUTURA METALICA)                                                                                                                                                                                                                                                                                                                                                                                             </t>
  </si>
  <si>
    <t xml:space="preserve">FORRO DE PVC LISO, BRANCO, REGUA DE 20 CM, ESPESSURA DE 8 MM A 10 MM, COMPRIMENTO 6 M (SEM COLOCACAO)                                                                                                                                                                                                                                                                                                                                                                                                     </t>
  </si>
  <si>
    <t xml:space="preserve">FORRO DE PVC, FRISADO, BRANCO, REGUA DE 10 CM, ESPESSURA DE 8 MM A 10 MM E COMPRIMENTO 6 M (SEM COLOCACAO)                                                                                                                                                                                                                                                                                                                                                                                                </t>
  </si>
  <si>
    <t xml:space="preserve">FORRO DE PVC, FRISADO, BRANCO, REGUA DE 20 CM, ESPESSURA DE 8 MM A 10 MM E COMPRIMENTO 6 M (SEM COLOCACAO)                                                                                                                                                                                                                                                                                                                                                                                                </t>
  </si>
  <si>
    <t xml:space="preserve">FRESADORA DE ASFALTO A FRIO SOBRE ESTEIRAS, LARG. FRESAGEM 2,00 M, POT. 410 KW/550 HP                                                                                                                                                                                                                                                                                                                                                                                                                     </t>
  </si>
  <si>
    <t xml:space="preserve">FRESADORA DE ASFALTO A FRIO SOBRE RODAS, LARG. FRESAGEM 1,00 M, POT. 155 KW/208 HP                                                                                                                                                                                                                                                                                                                                                                                                                        </t>
  </si>
  <si>
    <t xml:space="preserve">FUNDO ANTICORROSIVO PARA METAIS FERROSOS (ZARCAO)                                                                                                                                                                                                                                                                                                                                                                                                                                                         </t>
  </si>
  <si>
    <t xml:space="preserve">FUNDO PREPARADOR ACRILICO BASE AGUA                                                                                                                                                                                                                                                                                                                                                                                                                                                                       </t>
  </si>
  <si>
    <t xml:space="preserve">FUNDO SINTETICO NIVELADOR BRANCO FOSCO PARA MADEIRA                                                                                                                                                                                                                                                                                                                                                                                                                                                       </t>
  </si>
  <si>
    <t xml:space="preserve">FURO PARA TORNEIRA OU OUTROS ACESSORIOS  EM BANCADA DE MARMORE/ GRANITO OU OUTRO TIPO DE PEDRA NATURAL                                                                                                                                                                                                                                                                                                                                                                                                    </t>
  </si>
  <si>
    <t xml:space="preserve">FUSIVEL DIAZED 20 A TAMANHO DII, CAPACIDADE DE INTERRUPCAO DE 50 KA EM VCA E 8 KA EM VCC, TENSAO NOMIMNAL DE 500 V                                                                                                                                                                                                                                                                                                                                                                                        </t>
  </si>
  <si>
    <t xml:space="preserve">FUSIVEL DIAZED 35 A TAMANHO DIII, CAPACIDADE DE INTERRUPCAO DE 50 KA EM VCA E 8 KA EM VCC, TENSAO NOMIMNAL DE 500 V                                                                                                                                                                                                                                                                                                                                                                                       </t>
  </si>
  <si>
    <t xml:space="preserve">FUSIVEL NH *36* A 80 AMPERES, TAMANHO 00, CAPACIDADE DE INTERRUPCAO DE 120 KA, TENSAO NOMIMNAL DE 500 V                                                                                                                                                                                                                                                                                                                                                                                                   </t>
  </si>
  <si>
    <t xml:space="preserve">FUSIVEL NH 100 A TAMANHO 00, CAPACIDADE DE INTERRUPCAO DE 120 KA, TENSAO NOMIMNAL DE 500 V                                                                                                                                                                                                                                                                                                                                                                                                                </t>
  </si>
  <si>
    <t xml:space="preserve">FUSIVEL NH 125 A TAMANHO 00, CAPACIDADE DE INTERRUPCAO DE 120 KA, TENSAO NOMIMNAL DE 500 V                                                                                                                                                                                                                                                                                                                                                                                                                </t>
  </si>
  <si>
    <t xml:space="preserve">FUSIVEL NH 160 A TAMANHO 00, CAPACIDADE DE INTERRUPCAO DE 120 KA, TENSAO NOMIMNAL DE 500 V                                                                                                                                                                                                                                                                                                                                                                                                                </t>
  </si>
  <si>
    <t xml:space="preserve">FUSIVEL NH 20 A TAMANHO 000, CAPACIDADE DE INTERRUPCAO DE 120 KA, TENSAO NOMIMNAL DE 500 V                                                                                                                                                                                                                                                                                                                                                                                                                </t>
  </si>
  <si>
    <t xml:space="preserve">FUSIVEL NH 200 A 250 AMPERES, TAMANHO 1, CAPACIDADE DE INTERRUPCAO DE 120 KA, TENSAO NOMIMNAL DE 500 V                                                                                                                                                                                                                                                                                                                                                                                                    </t>
  </si>
  <si>
    <t xml:space="preserve">GABIAO  TIPO CAIXA, MALHA HEXAGONAL 8 X 10 CM (ZN/AL), FIO 2,7 MM, DIMENSOES 2,0 X 1,0 X 0,5 M (C X L X A)                                                                                                                                                                                                                                                                                                                                                                                                </t>
  </si>
  <si>
    <t xml:space="preserve">GABIAO MANTA (COLCHAO) MALHA HEXAGONAL 6 X 8 CM (ZN/AL REVESTIDO COM POLIMERO), DIMENSOES 4,0 X 2,0 X 0,17 M (C X L X A) FIO 2 MM                                                                                                                                                                                                                                                                                                                                                                         </t>
  </si>
  <si>
    <t xml:space="preserve">GABIAO MANTA (COLCHAO) MALHA HEXAGONAL 6 X 8 CM (ZN/AL REVESTIDO COM POLIMERO), FIO 2 MM, DIMENSOES 4,0 X 2,0 X 0,23 M (C X L X A)                                                                                                                                                                                                                                                                                                                                                                        </t>
  </si>
  <si>
    <t xml:space="preserve">GABIAO MANTA (COLCHAO) MALHA HEXAGONAL 6 X 8 CM (ZN/AL REVESTIDO COM POLIMERO), FIO 2 MM, DIMENSOES 4,0 X 2,0 X 0,3 M (C X L X A)                                                                                                                                                                                                                                                                                                                                                                         </t>
  </si>
  <si>
    <t xml:space="preserve">GABIAO MANTA (COLCHAO) MALHA HEXAGONAL 6 X 8 CM (ZN/AL REVESTIDO COM POLIMERO), FIO 2,0 MM, DIMENSOES 5,0 X 2,0 X 0,17 M (C X L X A)                                                                                                                                                                                                                                                                                                                                                                      </t>
  </si>
  <si>
    <t xml:space="preserve">GABIAO MANTA (COLCHAO) MALHA HEXAGONAL 6 X 8 CM (ZN/AL REVESTIDO COM POLIMERO), FIO 2,0 MM, DIMENSOES 5,0 X 2,0 X 0,23 M (C X L X A)                                                                                                                                                                                                                                                                                                                                                                      </t>
  </si>
  <si>
    <t xml:space="preserve">GABIAO MANTA (COLCHAO) MALHA HEXAGONAL 6 X 8 CM (ZN/AL REVESTIDO COM POLIMERO), FIO 2,0 MM, DIMENSOES 5,0 X 2,0 X 0,30 M (C X L X A)                                                                                                                                                                                                                                                                                                                                                                      </t>
  </si>
  <si>
    <t xml:space="preserve">GABIAO SACO MALHA HEXAGONAL 8 X 10 CM (ZN/AL REVESTIDO COM POLIMERO),  FIO 2,4 MM, DIMENSOES 3,0 X 0,65 M                                                                                                                                                                                                                                                                                                                                                                                                 </t>
  </si>
  <si>
    <t xml:space="preserve">GABIAO SACO MALHA HEXAGONAL 8 X 10 CM (ZN/AL REVESTIDO COM POLIMERO), FIO 2,4 MM, H = 0,65 M                                                                                                                                                                                                                                                                                                                                                                                                              </t>
  </si>
  <si>
    <t xml:space="preserve">GABIAO SACO MALHA HEXAGONAL 8 X 10 CM (ZN/AL), FIO 2,7 MM, DIMENSOES 4,0 X 0,65 M                                                                                                                                                                                                                                                                                                                                                                                                                         </t>
  </si>
  <si>
    <t xml:space="preserve">GABIAO TIPO CAIXA MALHA HEXAGONAL 8 X 10 CM (ZN/AL REVESTIDO COM POLIMERO),  FIO 2,4 MM, DIMENSOES 2,0 X 1,0 X 1,0 M (C X L X A)                                                                                                                                                                                                                                                                                                                                                                          </t>
  </si>
  <si>
    <t xml:space="preserve">GABIAO TIPO CAIXA MALHA HEXAGONAL 8 X 10 CM (ZN/AL REVESTIDO COM POLIMERO),  FIO 2,4 MM, H = 0,50 M                                                                                                                                                                                                                                                                                                                                                                                                       </t>
  </si>
  <si>
    <t xml:space="preserve">GABIAO TIPO CAIXA MALHA HEXAGONAL 8 X 10 CM (ZN/AL), FIO 2,7 MM, DIMENSOES 2,0 X 1,0 X 1,0 M (C X L X A)                                                                                                                                                                                                                                                                                                                                                                                                  </t>
  </si>
  <si>
    <t xml:space="preserve">GABIAO TIPO CAIXA MALHA HEXAGONAL 8 X 10 CM (ZN/AL), FIO 2,7 MM, H = 0,50 M                                                                                                                                                                                                                                                                                                                                                                                                                               </t>
  </si>
  <si>
    <t xml:space="preserve">GABIAO TIPO CAIXA PARA SOLO REFORCADO, MALHA HEXAGONAL DE DUPLA TORCAO 8 X 10 CM (ZN/AL REVESTIDO COM POLIMERO), FIO 2,7 MM, DIMENSOES 2,0 X 1,0 X 0,5 M, COM CAUDA DE 3,0 M                                                                                                                                                                                                                                                                                                                              </t>
  </si>
  <si>
    <t xml:space="preserve">GABIAO TIPO CAIXA PARA SOLO REFORCADO, MALHA HEXAGONAL DE DUPLA TORCAO 8 X 10 CM (ZN/AL REVESTIDO COM POLIMERO), FIO 2,7 MM, DIMENSOES 2,0 X 1,0 X 1,0 M, COM CAUDA DE 3,0 M                                                                                                                                                                                                                                                                                                                              </t>
  </si>
  <si>
    <t xml:space="preserve">GABIAO TIPO CAIXA PARA SOLO REFORCADO, MALHA HEXAGONAL DE DUPLA TORCAO 8 X 10 CM (ZN/AL REVESTIDO COM POLIMERO), FIO 2,7 MM, DIMENSOES 2,0 X 1,0 X 1,0 M, COM CAUDA DE 4,0 M                                                                                                                                                                                                                                                                                                                              </t>
  </si>
  <si>
    <t xml:space="preserve">GABIAO TIPO CAIXA PARA SOLO REFORCADO, MALHA HEXAGONAL 8 X 10 CM (ZN/AL REVESTIDO COM POLIMERO), FIO 2,7 MM, DIMENSOES 2,0 X 1,0 X 0,5 M, COM CAUDA DE 4,0 M                                                                                                                                                                                                                                                                                                                                              </t>
  </si>
  <si>
    <t xml:space="preserve">GABIAO TIPO CAIXA PARA SOLO REFORCADO, MALHA HEXAGONAL 8 X 10 CM (ZN/AL REVESTIDO COM POLIMERO), FIO 2,7 MM, DIMENSOES 2,0 X 1,0 X 1,0 M, COM CAUDA DE 4,0 M                                                                                                                                                                                                                                                                                                                                              </t>
  </si>
  <si>
    <t xml:space="preserve">GABIAO TIPO CAIXA TRAPEZOIDAL, MALHA HEXAGONAL 10 X 12 CM (ZN/AL REVESTIDO COM POLIMERO) FIO 2,7 MM, FACE COM 65 GRAUS, COM GEOSSINTETICO, DIMENSOES 2,0 X 1,5 X 1,0 M (C X L X A)                                                                                                                                                                                                                                                                                                                        </t>
  </si>
  <si>
    <t xml:space="preserve">GABIAO TIPO CAIXA, MALHA HEXAGONAL 8 X 10 CM (ZN/AL REVESTIDO COM POLIMERO), FIO DE 2,4 MM, DIMENSOES 2,0 x 1,0 x 1,0 M (C X L X A)                                                                                                                                                                                                                                                                                                                                                                       </t>
  </si>
  <si>
    <t xml:space="preserve">GABIAO TIPO CAIXA, MALHA HEXAGONAL 8 X 10 CM (ZN/AL REVESTIDO COM POLIMERO), FIO 2,4 MM, DIMENSOES 2,0 X 1,0 X 0,5 M (C X L X A)                                                                                                                                                                                                                                                                                                                                                                          </t>
  </si>
  <si>
    <t xml:space="preserve">GABIAO TIPO CAIXA, MALHA HEXAGONAL 8 X 10 CM (ZN/AL), FIO DE 2,7 MM, DIMENSOES 2,0 X 1,0 X 1,0 M (C X L X A)                                                                                                                                                                                                                                                                                                                                                                                              </t>
  </si>
  <si>
    <t xml:space="preserve">GABIAO TIPO CAIXA, MALHA HEXAGONAL 8 X 10 CM (ZN/AL), FIO DE 2,7 MM, DIMENSOES 5,0 X 1,0 X 1,0 M (C X L X A)                                                                                                                                                                                                                                                                                                                                                                                              </t>
  </si>
  <si>
    <t xml:space="preserve">GANCHO CHATO EM FERRO GALVANIZADO,  L = 110 MM, RECOBRIMENTO = 100MM, SECAO 1/8 X 1/2" (3 MM X 12 MM), PARA FIXAR TELHA DE FIBROCIMENTO ONDULADA                                                                                                                                                                                                                                                                                                                                                          </t>
  </si>
  <si>
    <t xml:space="preserve">GANCHO OLHAL EM ACO GALVANIZADO, ESPESSURA 16MM, ABERTURA 21MM                                                                                                                                                                                                                                                                                                                                                                                                                                            </t>
  </si>
  <si>
    <t xml:space="preserve">GAS DE COZINHA - GLP                                                                                                                                                                                                                                                                                                                                                                                                                                                                                      </t>
  </si>
  <si>
    <t xml:space="preserve">GASOLINA COMUM                                                                                                                                                                                                                                                                                                                                                                                                                                                                                            </t>
  </si>
  <si>
    <t xml:space="preserve">GEOGRELHA TECIDA COM FILAMENTOS DE POLIESTER + PVC, RESISTENCIA LONGITUDINAL: 90 KN/M, RESISTENCIA TRANSVERSAL: 30 KN/M, ALONGAMENTO = 12 POR CENTO                                                                                                                                                                                                                                                                                                                                                       </t>
  </si>
  <si>
    <t xml:space="preserve">GEOTEXTIL NAO TECIDO AGULHADO DE FILAMENTOS CONTINUOS 100% POLIESTER, RESITENCIA A TRACAO = 09 KN/M                                                                                                                                                                                                                                                                                                                                                                                                       </t>
  </si>
  <si>
    <t xml:space="preserve">GEOTEXTIL NAO TECIDO AGULHADO DE FILAMENTOS CONTINUOS 100% POLIESTER, RESITENCIA A TRACAO = 10 KN/M                                                                                                                                                                                                                                                                                                                                                                                                       </t>
  </si>
  <si>
    <t xml:space="preserve">GEOTEXTIL NAO TECIDO AGULHADO DE FILAMENTOS CONTINUOS 100% POLIESTER, RESITENCIA A TRACAO = 14 KN/M                                                                                                                                                                                                                                                                                                                                                                                                       </t>
  </si>
  <si>
    <t xml:space="preserve">GEOTEXTIL NAO TECIDO AGULHADO DE FILAMENTOS CONTINUOS 100% POLIESTER, RESITENCIA A TRACAO = 16 KN/M                                                                                                                                                                                                                                                                                                                                                                                                       </t>
  </si>
  <si>
    <t xml:space="preserve">GEOTEXTIL NAO TECIDO AGULHADO DE FILAMENTOS CONTINUOS 100% POLIESTER, RESITENCIA A TRACAO = 21 KN/M                                                                                                                                                                                                                                                                                                                                                                                                       </t>
  </si>
  <si>
    <t xml:space="preserve">GEOTEXTIL NAO TECIDO AGULHADO DE FILAMENTOS CONTINUOS 100% POLIESTER, RESITENCIA A TRACAO = 26 KN/M                                                                                                                                                                                                                                                                                                                                                                                                       </t>
  </si>
  <si>
    <t xml:space="preserve">GEOTEXTIL NAO TECIDO AGULHADO DE FILAMENTOS CONTINUOS 100% POLIESTER, RESITENCIA A TRACAO = 31 KN/M                                                                                                                                                                                                                                                                                                                                                                                                       </t>
  </si>
  <si>
    <t xml:space="preserve">GERADOR PORTATIL MONOFASICO, POTENCIA 5500 VA, MOTOR A GASOLINA, POTENCIA DO MOTOR 13 CV                                                                                                                                                                                                                                                                                                                                                                                                                  </t>
  </si>
  <si>
    <t xml:space="preserve">GESSEIRO (HORISTA)                                                                                                                                                                                                                                                                                                                                                                                                                                                                                        </t>
  </si>
  <si>
    <t xml:space="preserve">GESSEIRO (MENSALISTA)                                                                                                                                                                                                                                                                                                                                                                                                                                                                                     </t>
  </si>
  <si>
    <t xml:space="preserve">GESSO COLA, EM PO, PARA FIXACAO DE MOLDURAS, SANCAS E BLOCOS DE GESSO                                                                                                                                                                                                                                                                                                                                                                                                                                     </t>
  </si>
  <si>
    <t xml:space="preserve">GESSO EM PO PARA REVESTIMENTOS/MOLDURAS/SANCAS E USO GERAL                                                                                                                                                                                                                                                                                                                                                                                                                                                </t>
  </si>
  <si>
    <t xml:space="preserve">GESSO PROJETADO                                                                                                                                                                                                                                                                                                                                                                                                                                                                                           </t>
  </si>
  <si>
    <t xml:space="preserve">GONZO DE EMBUTIR, EM LATAO / ZAMAC, *20 X 48* MM, PARA JANELA BASCULANTE / PIVOTANTE, JOGO COM 4 PECAS (PAR)  - INCLUI PARAFUSOS                                                                                                                                                                                                                                                                                                                                                                          </t>
  </si>
  <si>
    <t xml:space="preserve">GONZO DE SOBREPOR, EM LATAO / ZAMAC, PARA JANELA PIVOTANTE - INCLUI PARAFUSOS                                                                                                                                                                                                                                                                                                                                                                                                                             </t>
  </si>
  <si>
    <t xml:space="preserve">GRADE DE DISCOS COM CONTROLE REMOTO, REBOCAVEL, COM 24 DISCOS 24" X 6 MM, COM PNEUS PARA TRANSPORTE                                                                                                                                                                                                                                                                                                                                                                                                       </t>
  </si>
  <si>
    <t xml:space="preserve">GRADE DE DISCOS MECANICA 20X24" COM 20 DISCOS 24" X 6MM  COM PNEUS PARA TRANSPORTE                                                                                                                                                                                                                                                                                                                                                                                                                        </t>
  </si>
  <si>
    <t xml:space="preserve">GRAMA BATATAIS EM PLACAS, SEM PLANTIO                                                                                                                                                                                                                                                                                                                                                                                                                                                                     </t>
  </si>
  <si>
    <t xml:space="preserve">GRAMA ESMERALDA OU SAO CARLOS OU CURITIBANA, EM PLACAS, SEM PLANTIO                                                                                                                                                                                                                                                                                                                                                                                                                                       </t>
  </si>
  <si>
    <t xml:space="preserve">GRAMPO DE ACO POLIDO 1 " X 9                                                                                                                                                                                                                                                                                                                                                                                                                                                                              </t>
  </si>
  <si>
    <t xml:space="preserve">GRAMPO DE ACO POLIDO 7/8 " X 9                                                                                                                                                                                                                                                                                                                                                                                                                                                                            </t>
  </si>
  <si>
    <t xml:space="preserve">GRAMPO LINHA VIVA DE LATAO ESTANHADO, DIAMETRO DO CONDUTOR PRINCIPAL DE 10 A 120 MM2, DIAMETRO DA DERIVACAO DE 10 A 70 MM2                                                                                                                                                                                                                                                                                                                                                                                </t>
  </si>
  <si>
    <t xml:space="preserve">GRAMPO METALICO TIPO OLHAL PARA HASTE DE ATERRAMENTO DE 1/2'', CONDUTOR DE *10* A 50 MM2                                                                                                                                                                                                                                                                                                                                                                                                                  </t>
  </si>
  <si>
    <t xml:space="preserve">GRAMPO METALICO TIPO OLHAL PARA HASTE DE ATERRAMENTO DE 1'', CONDUTOR DE *10* A 50 MM2                                                                                                                                                                                                                                                                                                                                                                                                                    </t>
  </si>
  <si>
    <t xml:space="preserve">GRAMPO METALICO TIPO OLHAL PARA HASTE DE ATERRAMENTO DE 3/4'', CONDUTOR DE *10* A 50 MM2                                                                                                                                                                                                                                                                                                                                                                                                                  </t>
  </si>
  <si>
    <t xml:space="preserve">GRAMPO METALICO TIPO OLHAL PARA HASTE DE ATERRAMENTO DE 5/8'', CONDUTOR DE *10* A 50 MM2                                                                                                                                                                                                                                                                                                                                                                                                                  </t>
  </si>
  <si>
    <t xml:space="preserve">GRAMPO METALICO TIPO U PARA HASTE DE ATERRAMENTO DE ATE 3/4'', CONDUTOR DE 10 A 25 MM2                                                                                                                                                                                                                                                                                                                                                                                                                    </t>
  </si>
  <si>
    <t xml:space="preserve">GRAMPO METALICO TIPO U PARA HASTE DE ATERRAMENTO DE ATE 5/8'', CONDUTOR DE 10 A 25 MM2                                                                                                                                                                                                                                                                                                                                                                                                                    </t>
  </si>
  <si>
    <t xml:space="preserve">GRAMPO PARALELO METALICO PARA CABO DE 6 A 50 MM2, COM 2 PARAFUSOS                                                                                                                                                                                                                                                                                                                                                                                                                                         </t>
  </si>
  <si>
    <t xml:space="preserve">GRAMPO U DE 5/8 " N8 EM FERRO GALVANIZADO                                                                                                                                                                                                                                                                                                                                                                                                                                                                 </t>
  </si>
  <si>
    <t xml:space="preserve">GRANALHA DE ACO, ANGULAR (GRIT), PARA JATEAMENTO, PENEIRA 0,117 A 1,00 MM, (SAE G-40 A G-80)                                                                                                                                                                                                                                                                                                                                                                                                              </t>
  </si>
  <si>
    <t xml:space="preserve">GRANALHA DE ACO, ANGULAR (GRIT), PARA JATEAMENTO, PENEIRA 1,41 A 1,19 MM (SAE G16)                                                                                                                                                                                                                                                                                                                                                                                                                        </t>
  </si>
  <si>
    <t xml:space="preserve">GRANALHA DE ACO, ESFERICA (SHOT), PARA JATEAMENTO, PENEIRA 0,40 A 1,00 MM (SAE S-170 A S-280)                                                                                                                                                                                                                                                                                                                                                                                                             </t>
  </si>
  <si>
    <t xml:space="preserve">GRANALHA DE ACO, ESFERICA (SHOT), PARA JATEAMENTO, PENEIRA 1,19 A 1,00 MM  (SAE S390)                                                                                                                                                                                                                                                                                                                                                                                                                     </t>
  </si>
  <si>
    <t xml:space="preserve">GRANILHA/ GRANA/ PEDRISCO OU AGREGADO EM MARMORE/ GRANITO/ QUARTZO E CALCARIO, PRETO, CINZA, PALHA OU BRANCO                                                                                                                                                                                                                                                                                                                                                                                              </t>
  </si>
  <si>
    <t xml:space="preserve">GRANITO PARA BANCADA, POLIDO, TIPO ANDORINHA/ QUARTZ/ CASTELO/ CORUMBA OU OUTROS EQUIVALENTES DA REGIAO, E=  *2,5* CM                                                                                                                                                                                                                                                                                                                                                                                     </t>
  </si>
  <si>
    <t xml:space="preserve">GRAUTE CIMENTICIO PARA USO GERAL                                                                                                                                                                                                                                                                                                                                                                                                                                                                          </t>
  </si>
  <si>
    <t xml:space="preserve">GRAXA LUBRIFICANTE                                                                                                                                                                                                                                                                                                                                                                                                                                                                                        </t>
  </si>
  <si>
    <t xml:space="preserve">GRELHA FIXA, EM PVC BRANCA, QUADRADA, 150 X 150 MM, PARA RALOS E CAIXAS                                                                                                                                                                                                                                                                                                                                                                                                                                   </t>
  </si>
  <si>
    <t xml:space="preserve">GRELHA FIXA, PVC CROMADA, REDONDA, 150 MM, PARA RALOS E CAIXAS                                                                                                                                                                                                                                                                                                                                                                                                                                            </t>
  </si>
  <si>
    <t xml:space="preserve">GRELHA FOFO ARTICULADA, CARGA MAXIMA 1,5 T, *300 X 1000* MM, E= *15* MM                                                                                                                                                                                                                                                                                                                                                                                                                                   </t>
  </si>
  <si>
    <t xml:space="preserve">GRELHA FOFO SIMPLES COM REQUADRO, CARGA MAXIMA  12,5 T, *300 X 1000* MM, E= *15* MM, AREA ESTACIONAMENTO CARRO PASSEIO                                                                                                                                                                                                                                                                                                                                                                                    </t>
  </si>
  <si>
    <t xml:space="preserve">GRELHA FOFO SIMPLES COM REQUADRO, CARGA MAXIMA 1,5 T, 150 X 1000 MM, E= *15* MM                                                                                                                                                                                                                                                                                                                                                                                                                           </t>
  </si>
  <si>
    <t xml:space="preserve">GRELHA FOFO SIMPLES COM REQUADRO, CARGA MAXIMA 1,5 T, 200 X 1000 MM, E= *15* MM                                                                                                                                                                                                                                                                                                                                                                                                                           </t>
  </si>
  <si>
    <t xml:space="preserve">GRUA ASCENCIONAL, LANCA DE 30 M, CAPACIDADE DE 1,0 T A 30 M, ALTURA ATE 39 M                                                                                                                                                                                                                                                                                                                                                                                                                              </t>
  </si>
  <si>
    <t xml:space="preserve">GRUA ASCENCIONAL, LANCA DE 42 M, CAPACIDADE DE 1,5 T A 30 M, ALTURA ATE 39 M                                                                                                                                                                                                                                                                                                                                                                                                                              </t>
  </si>
  <si>
    <t xml:space="preserve">GRUA ASCENCIONAL, LANCA DE 50 M, CAPACIDADE DE 2,33 T A 30 M, ALTURA ATE 48 M                                                                                                                                                                                                                                                                                                                                                                                                                             </t>
  </si>
  <si>
    <t xml:space="preserve">GRUPO GERADOR A GASOLINA, POTENCIA NOMINAL 2,2 KW, TENSAO DE SAIDA 110/220 V, MOTOR POTENCIA 6,5 HP                                                                                                                                                                                                                                                                                                                                                                                                       </t>
  </si>
  <si>
    <t xml:space="preserve">GRUPO GERADOR DIESEL, COM CARENAGEM, POTENCIA STANDART ENTRE 100 E 110 KVA, VELOCIDADE DE 1800 RPM, FREQUENCIA DE 60 HZ                                                                                                                                                                                                                                                                                                                                                                                   </t>
  </si>
  <si>
    <t xml:space="preserve">GRUPO GERADOR DIESEL, COM CARENAGEM, POTENCIA STANDART ENTRE 140 E 150 KVA, VELOCIDADE DE 1800 RPM, FREQUENCIA DE 60 HZ                                                                                                                                                                                                                                                                                                                                                                                   </t>
  </si>
  <si>
    <t xml:space="preserve">GRUPO GERADOR DIESEL, COM CARENAGEM, POTENCIA STANDART ENTRE 210 E 220 KVA, VELOCIDADE DE 1800 RPM, FREQUENCIA DE 60 HZ                                                                                                                                                                                                                                                                                                                                                                                   </t>
  </si>
  <si>
    <t xml:space="preserve">GRUPO GERADOR DIESEL, COM CARENAGEM, POTENCIA STANDART ENTRE 250 E 260 KVA, VELOCIDADE DE 1800 RPM, FREQUENCIA DE 60 HZ                                                                                                                                                                                                                                                                                                                                                                                   </t>
  </si>
  <si>
    <t xml:space="preserve">GRUPO GERADOR DIESEL, COM CARENAGEM, POTENCIA STANDART ENTRE 50 E 55 KVA, VELOCIDADE DE 1800 RPM, FREQUENCIA DE 60 HZ                                                                                                                                                                                                                                                                                                                                                                                     </t>
  </si>
  <si>
    <t xml:space="preserve">GRUPO GERADOR DIESEL, SEM CARENAGEM, POTENCIA STANDART ENTRE 100 E 110 KVA, VELOCIDADE DE 1800 RPM, FREQUENCIA DE 60 HZ                                                                                                                                                                                                                                                                                                                                                                                   </t>
  </si>
  <si>
    <t xml:space="preserve">GRUPO GERADOR DIESEL, SEM CARENAGEM, POTENCIA STANDART ENTRE 210 E 220 KVA, VELOCIDADE DE 1800 RPM, FREQUENCIA DE 60 HZ                                                                                                                                                                                                                                                                                                                                                                                   </t>
  </si>
  <si>
    <t xml:space="preserve">GRUPO GERADOR DIESEL, SEM CARENAGEM, POTENCIA STANDART ENTRE 250 E 260 KVA, VELOCIDADE DE 1800 RPM, FREQUENCIA DE 60 HZ                                                                                                                                                                                                                                                                                                                                                                                   </t>
  </si>
  <si>
    <t xml:space="preserve">GRUPO GERADOR DIESEL, SEM CARENAGEM, POTENCIA STANDART ENTRE 80 E 90 KVA, VELOCIDADE DE 1800 RPM, FREQUENCIA DE 60 HZ                                                                                                                                                                                                                                                                                                                                                                                     </t>
  </si>
  <si>
    <t xml:space="preserve">GRUPO GERADOR ESTACIONARIO SILENCIADO, POTENCIA 50 KVA, MOTOR  DIESEL                                                                                                                                                                                                                                                                                                                                                                                                                                     </t>
  </si>
  <si>
    <t xml:space="preserve">GRUPO GERADOR ESTACIONARIO, MOTOR DIESEL POTENCIA 170 KVA                                                                                                                                                                                                                                                                                                                                                                                                                                                 </t>
  </si>
  <si>
    <t xml:space="preserve">GRUPO GERADOR ESTACIONARIO, POTENCIA 150 KVA, MOTOR DIESEL                                                                                                                                                                                                                                                                                                                                                                                                                                                </t>
  </si>
  <si>
    <t xml:space="preserve">GRUPO GERADOR ESTACIONARIO, SILENCIADO, POTENCIA 180 KVA, MOTOR  DIESEL                                                                                                                                                                                                                                                                                                                                                                                                                                   </t>
  </si>
  <si>
    <t xml:space="preserve">GRUPO GERADOR REBOCAVEL, POTENCIA *66* KVA, MOTOR A DIESEL                                                                                                                                                                                                                                                                                                                                                                                                                                                </t>
  </si>
  <si>
    <t xml:space="preserve">GUARNICAO / ALIZAR / VISTA LISA EM MADEIRA MACICA, PARA PORTA  , E = *1* CM, L = *5* CM, CEDRINHO / ANGELIM COMERCIAL / TAURI/ CURUPIXA / PEROBA / CUMARU OU EQUIVALENTE DA REGIAO                                                                                                                                                                                                                                                                                                                        </t>
  </si>
  <si>
    <t xml:space="preserve">GUARNICAO / ALIZAR / VISTA LISA EM MADEIRA MACICA, PARA PORTA , E = *1* CM, L = *5* CM,  PINUS /EUCALIPTO / VIROLA OU EQUIVALENTE DA REGIAO                                                                                                                                                                                                                                                                                                                                                               </t>
  </si>
  <si>
    <t xml:space="preserve">GUARNICAO / ALIZAR / VISTA, E = *1,5* CM, L = *5,0* CM, EM POLIESTIRENO, BRANCO (JOGO PARA 1 FACE)                                                                                                                                                                                                                                                                                                                                                                                                        </t>
  </si>
  <si>
    <t xml:space="preserve">GUARNICAO / MOLDURA / ARREMATE DE ACABAMENTO PARA ESQUADRIA, EM ALUMINIO PERFIL 25, ACABAMENTO ANODIZADO BRANCO OU BRILHANTE, PARA 1 FACE                                                                                                                                                                                                                                                                                                                                                                 </t>
  </si>
  <si>
    <t xml:space="preserve">GUARNICAO/ALIZAR/VISTA, E = *1,3* CM, L = *5,0* CM HASTE REGULAVEL = *35* MM, EM MDF/PVC WOOD/ POLIESTIRENO OU MADEIRA LAMINADA, PRIMER BRANCO (JOGO PARA 1 FACE)                                                                                                                                                                                                                                                                                                                                         </t>
  </si>
  <si>
    <t xml:space="preserve">GUARNICAO/ALIZAR/VISTA, E = *1,3* CM, L = *7,0* CM, EM POLIESTIRENO, BRANCO (JOGO PARA 1 FACE)                                                                                                                                                                                                                                                                                                                                                                                                            </t>
  </si>
  <si>
    <t xml:space="preserve">GUINCHO DE ALAVANCA MANUAL, CAPACIDADE DE 1,6 T, COM 20 M DE CABO DE ACO (AQUISICAO)                                                                                                                                                                                                                                                                                                                                                                                                                      </t>
  </si>
  <si>
    <t xml:space="preserve">GUINCHO DE ALAVANCA MANUAL, CAPACIDADE 3,2 T COM 20 M DE CABO DE ACO DIAMETRO 16,3 MM                                                                                                                                                                                                                                                                                                                                                                                                                     </t>
  </si>
  <si>
    <t xml:space="preserve">GUINCHO ELETRICO DE COLUNA, CAPACIDADE 400 KG, COM MOTO FREIO, MOTOR TRIFASICO DE 1,25 CV                                                                                                                                                                                                                                                                                                                                                                                                                 </t>
  </si>
  <si>
    <t xml:space="preserve">GUINDASTE HIDRAULICO AUTOPROPELIDO, COM LANCA TELESCOPICA 28,80 M, CAPACIDADE MAXIMA 30 T, POTENCIA 97 KW, TRACAO  4 X 4                                                                                                                                                                                                                                                                                                                                                                                  </t>
  </si>
  <si>
    <t xml:space="preserve">GUINDASTE HIDRAULICO AUTOPROPELIDO, COM LANCA TELESCOPICA 40 M, CAPACIDADE MAXIMA 60 T, POTENCIA 260 KW, TRACAO  6 X 6                                                                                                                                                                                                                                                                                                                                                                                    </t>
  </si>
  <si>
    <t xml:space="preserve">GUINDASTE HIDRAULICO AUTOPROPELIDO, COM LANCA TELESCOPICA 50 M, CAPACIDADE MAXIMA 100 T, POTENCIA 350 KW,  TRACAO 10 X 6                                                                                                                                                                                                                                                                                                                                                                                  </t>
  </si>
  <si>
    <t xml:space="preserve">GUINDAUTO HIDRAULICO, CAPACIDADE MAXIMA DE CARGA 10000 KG, MOMENTO MAXIMO DE CARGA 23 TM , ALCANCE MAXIMO HORIZONTAL 11,80 M, PARA MONTAGEM SOBRE CHASSI DE CAMINHAO PBT MINIMO 15000 KG (INCLUI MONTAGEM, NAO INCLUI CAMINHAO)                                                                                                                                                                                                                                                                           </t>
  </si>
  <si>
    <t xml:space="preserve">GUINDAUTO HIDRAULICO, CAPACIDADE MAXIMA DE CARGA 14340 KG, MOMENTO MAXIMO DE CARGA 42,3 TM, ALCANCE MAXIMO HORIZONTAL 16,80 M, PARA MONTAGEM SOBRE CHASSI DE CAMINHAO PBT MINIMO 23000 KG (INCLUI MONTAGEM, NAO INCLUI CAMINHAO)                                                                                                                                                                                                                                                                          </t>
  </si>
  <si>
    <t xml:space="preserve">GUINDAUTO HIDRAULICO, CAPACIDADE MAXIMA DE CARGA 30000 KG, MOMENTO MAXIMO DE CARGA 92,2 TM , ALCANCE MAXIMO HORIZONTAL  22,00 M, PARA MONTAGEM SOBRE CHASSI DE CAMINHAO PBT MINIMO 30000 KG (INCLUI MONTAGEM, NAO INCLUI CAMINHAO)                                                                                                                                                                                                                                                                        </t>
  </si>
  <si>
    <t xml:space="preserve">GUINDAUTO HIDRAULICO, CAPACIDADE MAXIMA DE CARGA 3300 KG, MOMENTO MAXIMO DE CARGA 5,8 TM , ALCANCE MAXIMO HORIZONTAL  7,60 M, PARA MONTAGEM SOBRE CHASSI DE CAMINHAO PBT MINIMO 8000 KG (INCLUI MONTAGEM, NAO INCLUI CAMINHAO)                                                                                                                                                                                                                                                                            </t>
  </si>
  <si>
    <t xml:space="preserve">GUINDAUTO HIDRAULICO, CAPACIDADE MAXIMA DE CARGA 6200 KG, MOMENTO MAXIMO DE CARGA 11,7 TM , ALCANCE MAXIMO HORIZONTAL  9,70 M, PARA MONTAGEM SOBRE CHASSI DE CAMINHAO PBT MINIMO 13000 KG (INCLUI MONTAGEM, NAO INCLUI CAMINHAO)                                                                                                                                                                                                                                                                          </t>
  </si>
  <si>
    <t xml:space="preserve">GUINDAUTO HIDRAULICO, CAPACIDADE MAXIMA DE CARGA 8500 KG, MOMENTO MAXIMO DE CARGA 30,4 TM , ALCANCE MAXIMO HORIZONTAL  14,30 M, PARA MONTAGEM SOBRE CHASSI DE CAMINHAO PBT MINIMO 23000 KG (INCLUI MONTAGEM, NAO INCLUI CAMINHAO)                                                                                                                                                                                                                                                                         </t>
  </si>
  <si>
    <t xml:space="preserve">HASTE ANCORA EM ACO GALVANIZADO, DIMENSOES 16 MM X 2000 MM                                                                                                                                                                                                                                                                                                                                                                                                                                                </t>
  </si>
  <si>
    <t xml:space="preserve">HASTE DE ACO GALVANIZADO PARA FIXACAO DE CONCERTINA 2 "/3 M                                                                                                                                                                                                                                                                                                                                                                                                                                               </t>
  </si>
  <si>
    <t xml:space="preserve">HASTE DE ATERRAMENTO EM ACO GALVANIZADO TIPO CANTONEIRA COM 2,00 M DE COMPRIMENTO, 25 X 25 MM E CHAPA DE 3/16"                                                                                                                                                                                                                                                                                                                                                                                            </t>
  </si>
  <si>
    <t xml:space="preserve">HASTE RETA PARA GANCHO DE FERRO GALVANIZADO, COM ROSCA 1/4 " X 30 CM PARA FIXACAO DE TELHA METALICA, INCLUI PORCA E ARRUELAS DE VEDACAO                                                                                                                                                                                                                                                                                                                                                                   </t>
  </si>
  <si>
    <t xml:space="preserve">HASTE RETA PARA GANCHO DE FERRO GALVANIZADO, COM ROSCA 1/4 " X 40 CM PARA FIXACAO DE TELHA DE FIBROCIMENTO, INCLUI PORCA SEXTAVADA DE  ZINCO                                                                                                                                                                                                                                                                                                                                                              </t>
  </si>
  <si>
    <t xml:space="preserve">HASTE RETA PARA GANCHO DE FERRO GALVANIZADO, COM ROSCA 5/16" X 35 CM PARA FIXACAO DE TELHA DE FIBROCIMENTO, INCLUI PORCA E ARRUELAS DE VEDACAO                                                                                                                                                                                                                                                                                                                                                            </t>
  </si>
  <si>
    <t xml:space="preserve">HASTE RETA PARA GANCHO DE FERRO GALVANIZADO, COM ROSCA 5/16" X 40 CM PARA FIXACAO DE TELHA DE FIBROCIMENTO, INCLUI PORCA SEXTAVADA DE  ZINCO                                                                                                                                                                                                                                                                                                                                                              </t>
  </si>
  <si>
    <t xml:space="preserve">HASTE RETA PARA GANCHO DE FERRO GALVANIZADO, COM ROSCA 5/16" X 45 CM PARA FIXACAO DE TELHA DE FIBROCIMENTO, INCLUI PORCA E ARRUELAS DE VEDACAO                                                                                                                                                                                                                                                                                                                                                            </t>
  </si>
  <si>
    <t xml:space="preserve">HIDRANTE DE COLUNA COMPLETO, EM FERRO FUNDIDO, DN = 100 MM, COM REGISTRO, CUNHA DE BORRACHA, CURVA DESSIMETRICA, EXTREMIDADE E TAMPAS (INCLUI KIT FIXACAO)                                                                                                                                                                                                                                                                                                                                                </t>
  </si>
  <si>
    <t xml:space="preserve">HIDRANTE DE COLUNA COMPLETO, EM FERRO FUNDIDO, DN = 75 MM, COM REGISTRO, CUNHA DE BORRACHA, CURVA DESSIMETRICA, EXTREMIDADE E TAMPAS (INCLUI KIT FIXACAO)                                                                                                                                                                                                                                                                                                                                                 </t>
  </si>
  <si>
    <t xml:space="preserve">HIDRANTE SUBTERRANEO, EM FERRO FUNDIDO, COM CURVA CURTA E CAIXA, DN 75 MM                                                                                                                                                                                                                                                                                                                                                                                                                                 </t>
  </si>
  <si>
    <t xml:space="preserve">HIDRANTE SUBTERRANEO, EM FERRO FUNDIDO, COM CURVA LONGA E CAIXA, DN 75 MM                                                                                                                                                                                                                                                                                                                                                                                                                                 </t>
  </si>
  <si>
    <t xml:space="preserve">HIDROJATEADORA PARA DESOBSTRUCAO DE REDES E GALERIAS, TANQUE 7000 L, BOMBA TRIPLEX 120 KGF/CM2 128 L/MIN (INCLUI MONTAGEM, NAO INCLUI CAMINHAO)                                                                                                                                                                                                                                                                                                                                                           </t>
  </si>
  <si>
    <t xml:space="preserve">HIDROJATEADORA PARA DESOBSTRUCAO DE REDES E GALERIAS, TANQUE 7000 L, BOMBA TRIPLEX 140 KGF/CM2 260 L/MIN ALIMENTADA POR MOTOR INDEPENDENTE A DIESEL POTENCIA 125 CV (INCLUI MONTAGEM, NAO INCLUI CAMINHAO)                                                                                                                                                                                                                                                                                                </t>
  </si>
  <si>
    <t xml:space="preserve">HIDROMETRO MULTIJATO / MEDIDOR DE AGUA, DN 1 1/2", VAZAO MAXIMA DE 20 M3/H, PARA AGUA POTAVEL FRIA, RELOJOARIA PLANA, CLASSE B, HORIZONTAL (SEM CONEXOES)                                                                                                                                                                                                                                                                                                                                                 </t>
  </si>
  <si>
    <t xml:space="preserve">HIDROMETRO MULTIJATO / MEDIDOR DE AGUA, DN 1", VAZAO MAXIMA DE 10 M3/H, PARA AGUA POTAVEL FRIA, RELOJOARIA PLANA, CLASSE B, HORIZONTAL (SEM CONEXOES)                                                                                                                                                                                                                                                                                                                                                     </t>
  </si>
  <si>
    <t xml:space="preserve">HIDROMETRO MULTIJATO / MEDIDOR DE AGUA, DN 1", VAZAO MAXIMA DE 7 M3/H, PARA AGUA POTAVEL FRIA, RELOJOARIA PLANA, CLASSE B, HORIZONTAL (SEM CONEXOES)                                                                                                                                                                                                                                                                                                                                                      </t>
  </si>
  <si>
    <t xml:space="preserve">HIDROMETRO MULTIJATO / MEDIDOR DE AGUA, DN 2", VAZAO MAXIMA DE 30 M3/H, PARA AGUA POTAVEL FRIA, RELOJOARIA PLANA, CLASSE B, HORIZONTAL (SEM CONEXOES)                                                                                                                                                                                                                                                                                                                                                     </t>
  </si>
  <si>
    <t xml:space="preserve">HIDROMETRO UNIJATO / MEDIDOR DE AGUA, DN 1/2", VAZAO MAXIMA DE 1,5 M3/H, PARA AGUA POTAVEL FRIA, RELOJOARIA PLANA, CLASSE B, HORIZONTAL (SEM CONEXOES)                                                                                                                                                                                                                                                                                                                                                    </t>
  </si>
  <si>
    <t xml:space="preserve">HIDROMETRO UNIJATO / MEDIDOR DE AGUA, DN 1/2", VAZAO MAXIMA DE 3 M3/H, PARA AGUA POTAVEL FRIA, RELOJOARIA PLANA, CLASSE B, HORIZONTAL (SEM CONEXOES)                                                                                                                                                                                                                                                                                                                                                      </t>
  </si>
  <si>
    <t xml:space="preserve">HIDROMETRO UNIJATO / MEDIDOR DE AGUA, DN 3/4", VAZAO MAXIMA DE 5 M3/H, PARA AGUA POTAVEL FRIA, RELOJOARIA PLANA, CLASSE B, HORIZONTAL (SEM CONEXOES)0,                                                                                                                                                                                                                                                                                                                                                    </t>
  </si>
  <si>
    <t xml:space="preserve">HIDROMETRO WOLTMANN, DN 2", VAZAO MAXIMA DE 50 M3/H, PARA AGUA POTAVEL FRIA, RELOJOARIA PLANA, TURBINA HORIZONTAL, EQUIPADO COM TELIMETRIA (SEM CONEXOES)                                                                                                                                                                                                                                                                                                                                                 </t>
  </si>
  <si>
    <t xml:space="preserve">HIDROMETRO WOLTMANN, DN 3", VAZAO MAXIMA DE 80 M3/H, PARA AGUA POTAVEL FRIA, RELOJOARIA PLANA, TURBINA HORIZONTAL, EQUIPADO COM TELIMETRIA (SEM CONEXOES)                                                                                                                                                                                                                                                                                                                                                 </t>
  </si>
  <si>
    <t xml:space="preserve">IGNITOR PARA LAMPADA DE VAPOR DE SODIO / VAPOR METALICO ATE 2000 W, TENSAO DE PULSO ENTRE 600 A 750 V                                                                                                                                                                                                                                                                                                                                                                                                     </t>
  </si>
  <si>
    <t xml:space="preserve">IGNITOR PARA LAMPADA DE VAPOR DE SODIO / VAPOR METALICO ATE 400 W, TENSAO DE PULSO ENTRE 3000 A 4500 V                                                                                                                                                                                                                                                                                                                                                                                                    </t>
  </si>
  <si>
    <t xml:space="preserve">IGNITOR PARA LAMPADA DE VAPOR DE SODIO / VAPOR METALICO ATE 400 W, TENSAO DE PULSO ENTRE 580 A 750 V                                                                                                                                                                                                                                                                                                                                                                                                      </t>
  </si>
  <si>
    <t xml:space="preserve">IMPERMEABILIZADOR (HORISTA)                                                                                                                                                                                                                                                                                                                                                                                                                                                                               </t>
  </si>
  <si>
    <t xml:space="preserve">IMPERMEABILIZADOR (MENSALISTA)                                                                                                                                                                                                                                                                                                                                                                                                                                                                            </t>
  </si>
  <si>
    <t xml:space="preserve">IMPERMEABILIZANTE FLEXIVEL BRANCO DE BASE ACRILICA PARA COBERTURAS                                                                                                                                                                                                                                                                                                                                                                                                                                        </t>
  </si>
  <si>
    <t xml:space="preserve">IMPERMEABILIZANTE INCOLOR,  BASE SILICONE, PARA TRATAMENTO DE FACHADAS, TELHAS, PEDRAS E OUTRAS SUPERFICIES                                                                                                                                                                                                                                                                                                                                                                                               </t>
  </si>
  <si>
    <t xml:space="preserve">IMUNIZANTE PARA MADEIRA, INCOLOR                                                                                                                                                                                                                                                                                                                                                                                                                                                                          </t>
  </si>
  <si>
    <t xml:space="preserve">INSTALADOR DE TUBULACOES (TUBOS/EQUIPAMENTOS)                                                                                                                                                                                                                                                                                                                                                                                                                                                             </t>
  </si>
  <si>
    <t xml:space="preserve">INSTALADOR DE TUBULACOES (TUBOS/EQUIPAMENTOS) (MENSALISTA)                                                                                                                                                                                                                                                                                                                                                                                                                                                </t>
  </si>
  <si>
    <t xml:space="preserve">INTERRUPTOR BIPOLAR SIMPLES 10 A, 250 V (APENAS MODULO)                                                                                                                                                                                                                                                                                                                                                                                                                                                   </t>
  </si>
  <si>
    <t xml:space="preserve">INTERRUPTOR BIPOLAR 10A, 250V, CONJUNTO MONTADO PARA EMBUTIR 4" X 2" (PLACA + SUPORTE + MODULO)                                                                                                                                                                                                                                                                                                                                                                                                           </t>
  </si>
  <si>
    <t xml:space="preserve">INTERRUPTOR INTERMEDIARIO 10 A, 250 V (APENAS MODULO)                                                                                                                                                                                                                                                                                                                                                                                                                                                     </t>
  </si>
  <si>
    <t xml:space="preserve">INTERRUPTOR INTERMEDIARIO 10A, 250V, CONJUNTO MONTADO PARA EMBUTIR 4" X 2" (PLACA + SUPORTE + MODULO)                                                                                                                                                                                                                                                                                                                                                                                                     </t>
  </si>
  <si>
    <t xml:space="preserve">INTERRUPTOR PARALELO + TOMADA 2P+T 10A, 250V, CONJUNTO MONTADO PARA EMBUTIR 4" X 2" (PLACA + SUPORTE + MODULOS)                                                                                                                                                                                                                                                                                                                                                                                           </t>
  </si>
  <si>
    <t xml:space="preserve">INTERRUPTOR PARALELO 10A, 250V (APENAS MODULO)                                                                                                                                                                                                                                                                                                                                                                                                                                                            </t>
  </si>
  <si>
    <t xml:space="preserve">INTERRUPTOR PARALELO 10A, 250V, CONJUNTO MONTADO PARA EMBUTIR 4" X 2" (PLACA + SUPORTE + MODULO)                                                                                                                                                                                                                                                                                                                                                                                                          </t>
  </si>
  <si>
    <t xml:space="preserve">INTERRUPTOR SIMPLES + INTERRUPTOR PARALELO + TOMADA 2P+T 10A, 250V, CONJUNTO MONTADO PARA EMBUTIR 4" X 2" (PLACA + SUPORTE + MODULOS)                                                                                                                                                                                                                                                                                                                                                                     </t>
  </si>
  <si>
    <t xml:space="preserve">INTERRUPTOR SIMPLES + INTERRUPTOR PARALELO 10A, 250V, CONJUNTO MONTADO PARA EMBUTIR 4" X 2" (PLACA + SUPORTE + MODULOS)                                                                                                                                                                                                                                                                                                                                                                                   </t>
  </si>
  <si>
    <t xml:space="preserve">INTERRUPTOR SIMPLES + TOMADA 2P+T 10A, 250V, CONJUNTO MONTADO PARA EMBUTIR 4" X 2" (PLACA + SUPORTE + MODULOS)                                                                                                                                                                                                                                                                                                                                                                                            </t>
  </si>
  <si>
    <t xml:space="preserve">INTERRUPTOR SIMPLES + 2 INTERRUPTORES PARALELOS 10A, 250V, CONJUNTO MONTADO PARA EMBUTIR 4" X 2" (PLACA + SUPORTE + MODULOS)                                                                                                                                                                                                                                                                                                                                                                              </t>
  </si>
  <si>
    <t xml:space="preserve">INTERRUPTOR SIMPLES 10A, 250V (APENAS MODULO)                                                                                                                                                                                                                                                                                                                                                                                                                                                             </t>
  </si>
  <si>
    <t xml:space="preserve">INTERRUPTOR SIMPLES 10A, 250V, CONJUNTO MONTADO PARA EMBUTIR 4" X 2" (PLACA + SUPORTE + MODULO)                                                                                                                                                                                                                                                                                                                                                                                                           </t>
  </si>
  <si>
    <t xml:space="preserve">INTERRUPTOR SIMPLES 10A, 250V, CONJUNTO MONTADO PARA SOBREPOR 4" X 2" (CAIXA + MODULO)                                                                                                                                                                                                                                                                                                                                                                                                                    </t>
  </si>
  <si>
    <t xml:space="preserve">INTERRUPTOR SIMPLES 10A, 250V, CONJUNTO MONTADO PARA SOBREPOR 4" X 2" (CAIXA + 2 MODULOS)                                                                                                                                                                                                                                                                                                                                                                                                                 </t>
  </si>
  <si>
    <t xml:space="preserve">INTERRUPTORES PARALELOS (2 MODULOS) + TOMADA 2P+T 10A, 250V, CONJUNTO MONTADO PARA EMBUTIR 4" X 2" (PLACA + SUPORTE + MODULOS)                                                                                                                                                                                                                                                                                                                                                                            </t>
  </si>
  <si>
    <t xml:space="preserve">INTERRUPTORES PARALELOS (2 MODULOS) 10A, 250V, CONJUNTO MONTADO PARA EMBUTIR 4" X 2" (PLACA + SUPORTE + MODULOS)                                                                                                                                                                                                                                                                                                                                                                                          </t>
  </si>
  <si>
    <t xml:space="preserve">INTERRUPTORES PARALELOS (3 MODULOS) 10A, 250V, CONJUNTO MONTADO PARA EMBUTIR 4" X 2" (PLACA + SUPORTE + MODULO)                                                                                                                                                                                                                                                                                                                                                                                           </t>
  </si>
  <si>
    <t xml:space="preserve">INTERRUPTORES SIMPLES (2 MODULOS) + TOMADA 2P+T 10A, 250V, CONJUNTO MONTADO PARA EMBUTIR 4" X 2" (PLACA + SUPORTE + MODULOS)                                                                                                                                                                                                                                                                                                                                                                              </t>
  </si>
  <si>
    <t xml:space="preserve">INTERRUPTORES SIMPLES (2 MODULOS) + 1 INTERRUPTOR PARALELO 10A, 250V, CONJUNTO MONTADO PARA EMBUTIR 4" X 2" (PLACA + SUPORTE + MODULOS)                                                                                                                                                                                                                                                                                                                                                                   </t>
  </si>
  <si>
    <t xml:space="preserve">INTERRUPTORES SIMPLES (2 MODULOS) 10A, 250V, CONJUNTO MONTADO PARA EMBUTIR 4" X 2" (PLACA + SUPORTE + MODULOS)                                                                                                                                                                                                                                                                                                                                                                                            </t>
  </si>
  <si>
    <t xml:space="preserve">INTERRUPTORES SIMPLES (3 MODULOS) 10A, 250V, CONJUNTO MONTADO PARA EMBUTIR 4" X 2" (PLACA + SUPORTE + MODULOS)                                                                                                                                                                                                                                                                                                                                                                                            </t>
  </si>
  <si>
    <t xml:space="preserve">INVERSOR DE SOLDA MONOFASICO DE 160 A, POTENCIA DE 5400 W, TENSAO DE 220 V, TURBO VENTILADO, PROTECAO POR FUSIVEL TERMICO, PARA ELETRODOS DE 2,0 A 4,0 MM                                                                                                                                                                                                                                                                                                                                                 </t>
  </si>
  <si>
    <t xml:space="preserve">ISOLADOR DE PORCELANA SUSPENSO, DISCO TIPO GARFO OLHAL, DIAMETRO DE 152 MM, PARA TENSAO DE *15* KV                                                                                                                                                                                                                                                                                                                                                                                                        </t>
  </si>
  <si>
    <t xml:space="preserve">ISOLADOR DE PORCELANA, TIPO BUCHA, PARA TENSAO DE *15* KV                                                                                                                                                                                                                                                                                                                                                                                                                                                 </t>
  </si>
  <si>
    <t xml:space="preserve">ISOLADOR DE PORCELANA, TIPO BUCHA, PARA TENSAO DE *35* KV                                                                                                                                                                                                                                                                                                                                                                                                                                                 </t>
  </si>
  <si>
    <t xml:space="preserve">ISOLADOR DE PORCELANA, TIPO PINO MONOCORPO, PARA TENSAO DE *15* KV                                                                                                                                                                                                                                                                                                                                                                                                                                        </t>
  </si>
  <si>
    <t xml:space="preserve">ISOLADOR DE PORCELANA, TIPO PINO MONOCORPO, PARA TENSAO DE *35* KV                                                                                                                                                                                                                                                                                                                                                                                                                                        </t>
  </si>
  <si>
    <t xml:space="preserve">ISOLADOR DE PORCELANA, TIPO ROLDANA, DIMENSOES DE *72* X *72* MM, PARA USO EM BAIXA TENSAO                                                                                                                                                                                                                                                                                                                                                                                                                </t>
  </si>
  <si>
    <t xml:space="preserve">JANELA BASCULANTE EM MADEIRA PINUS/ EUCALIPTO/ TAUARI/ VIROLA OU EQUIVALENTE DA REGIAO, *60 X 60*, CAIXA DO BATENTE/ MARCO E = *10* CM, 2 BASCULAS PARA VIDRO, COM FERRAGENS (SEM VIDRO, SEM GUARNICAO/ALIZAR E SEM ACABAMENTO)                                                                                                                                                                                                                                                                           </t>
  </si>
  <si>
    <t xml:space="preserve">JANELA BASCULANTE EM MADEIRA PINUS/ EUCALIPTO/ TAUARI/ VIROLA OU EQUIVALENTE DA REGIAO, CAIXA DO BATENTE/ MARCO *10* CM, *2* FOLHAS BASCULANTES PARA VIDRO, COM FERRAGENS (SEM VIDRO, SEM GUARNICAO/ALIZAR E SEM ACABAMENTO)                                                                                                                                                                                                                                                                              </t>
  </si>
  <si>
    <t xml:space="preserve">JANELA BASCULANTE, ACO, COM BATENTE/REQUADRO, 60 X 60 CM (SEM VIDROS)                                                                                                                                                                                                                                                                                                                                                                                                                                     </t>
  </si>
  <si>
    <t xml:space="preserve">JANELA DE ABRIR EM MADEIRA IMBUIA/CEDRO ARANA/CEDRO ROSA OU EQUIVALENTE DA REGIAO, CAIXA DO BATENTE/MARCO *10* CM, 2 FOLHAS DE ABRIR TIPO VENEZIANA E 2 FOLHAS DE ABRIR PARA VIDRO, COM GUARNICAO/ALIZAR, COM FERRAGENS, (SEM VIDRO E SEM ACABAMENTO)                                                                                                                                                                                                                                                     </t>
  </si>
  <si>
    <t xml:space="preserve">JANELA DE ABRIR EM MADEIRA PINUS/EUCALIPTO/ TAUARI/ VIROLA OU EQUIVALENTE DA REGIAO, CAIXA DO BATENTE/MARCO *10* CM, 2 FOLHAS DE ABRIR TIPO VENEZIANA E 2 FOLHAS GUILHOTINA PARA VIDRO, COM FERRAGENS (SEM VIDRO,SEM GUARNICAO/ALIZAR E SEM ACABAMENTO)                                                                                                                                                                                                                                                   </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</si>
  <si>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</si>
  <si>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</si>
  <si>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t>
  </si>
  <si>
    <t xml:space="preserve">JANELA EM MADEIRA CEDRINHO/ ANGELIM COMERCIAL/ CURUPIXA/ CUMARU OU EQUIVALENTE DA REGIAO, CAIXA DO BATENTE/MARCO *10* CM, 2 FOLHAS DE ABRIR TIPO VENEZIANA E 2 FOLHAS GUILHOTINA PARA VIDRO, COM GUARNICAO/ALIZAR, COM FERRAGENS (SEM VIDRO E SEM ACABAMENTO)                                                                                                                                                                                                                                             </t>
  </si>
  <si>
    <t xml:space="preserve">JANELA FIXA, EM ALUMINIO PERFIL 20, 60  X 80 CM (A X L), BATENTE/REQUADRO DE 3 A 14 CM, COM VIDRO 4 MM, SEM GUARNICAO/ALIZAR, ACABAMENTO ALUM BRANCO OU BRILHANTE                                                                                                                                                                                                                                                                                                                                         </t>
  </si>
  <si>
    <t xml:space="preserve">JANELA MAXIM AR EM MADEIRA CEDRINHO/ ANGELIM COMERCIAL/ CURUPIXA/ CUMARU OU EQUIVALENTE DA REGIAO, CAIXA DO BATENTE/MARCO *10* CM, 1 FOLHA  PARA VIDRO, COM GUARNICAO/ALIZAR, COM FERRAGENS, (SEM VIDRO E SEM ACABAMENTO)                                                                                                                                                                                                                                                                                 </t>
  </si>
  <si>
    <t xml:space="preserve">JANELA MAXIMO AR, ACO, BATENTE / REQUADRO DE 6 A 14 CM, PINT ANTICORROSIVA, SEM VIDRO, COM GRADE, 1 FL, 60  X 80 CM (A X L)                                                                                                                                                                                                                                                                                                                                                                               </t>
  </si>
  <si>
    <t xml:space="preserve">JARDINEIRO (HORISTA)                                                                                                                                                                                                                                                                                                                                                                                                                                                                                      </t>
  </si>
  <si>
    <t xml:space="preserve">JARDINEIRO (MENSALISTA)                                                                                                                                                                                                                                                                                                                                                                                                                                                                                   </t>
  </si>
  <si>
    <t xml:space="preserve">JOELHO CPVC, SOLDAVEL, 45 GRAUS, 15 MM, PARA AGUA QUENTE                                                                                                                                                                                                                                                                                                                                                                                                                                                  </t>
  </si>
  <si>
    <t xml:space="preserve">JOELHO CPVC, SOLDAVEL, 45 GRAUS, 22 MM, PARA AGUA QUENTE                                                                                                                                                                                                                                                                                                                                                                                                                                                  </t>
  </si>
  <si>
    <t xml:space="preserve">JOELHO CPVC, SOLDAVEL, 45 GRAUS, 28 MM, PARA AGUA QUENTE                                                                                                                                                                                                                                                                                                                                                                                                                                                  </t>
  </si>
  <si>
    <t xml:space="preserve">JOELHO CPVC, SOLDAVEL, 45 GRAUS, 35 MM, PARA AGUA QUENTE                                                                                                                                                                                                                                                                                                                                                                                                                                                  </t>
  </si>
  <si>
    <t xml:space="preserve">JOELHO CPVC, SOLDAVEL, 45 GRAUS, 42 MM, PARA AGUA QUENTE                                                                                                                                                                                                                                                                                                                                                                                                                                                  </t>
  </si>
  <si>
    <t xml:space="preserve">JOELHO CPVC, SOLDAVEL, 45 GRAUS, 54 MM, PARA AGUA QUENTE                                                                                                                                                                                                                                                                                                                                                                                                                                                  </t>
  </si>
  <si>
    <t xml:space="preserve">JOELHO CPVC, SOLDAVEL, 45 GRAUS, 73 MM, PARA AGUA QUENTE                                                                                                                                                                                                                                                                                                                                                                                                                                                  </t>
  </si>
  <si>
    <t xml:space="preserve">JOELHO CPVC, SOLDAVEL, 45 GRAUS, 89 MM, PARA AGUA QUENTE                                                                                                                                                                                                                                                                                                                                                                                                                                                  </t>
  </si>
  <si>
    <t xml:space="preserve">JOELHO CPVC, SOLDAVEL, 90 GRAUS, 15 MM, PARA AGUA QUENTE                                                                                                                                                                                                                                                                                                                                                                                                                                                  </t>
  </si>
  <si>
    <t xml:space="preserve">JOELHO CPVC, SOLDAVEL, 90 GRAUS, 22 MM, PARA AGUA QUENTE                                                                                                                                                                                                                                                                                                                                                                                                                                                  </t>
  </si>
  <si>
    <t xml:space="preserve">JOELHO CPVC, SOLDAVEL, 90 GRAUS, 28 MM, PARA AGUA QUENTE                                                                                                                                                                                                                                                                                                                                                                                                                                                  </t>
  </si>
  <si>
    <t xml:space="preserve">JOELHO CPVC, SOLDAVEL, 90 GRAUS, 35 MM, PARA AGUA QUENTE                                                                                                                                                                                                                                                                                                                                                                                                                                                  </t>
  </si>
  <si>
    <t xml:space="preserve">JOELHO CPVC, SOLDAVEL, 90 GRAUS, 42 MM, PARA AGUA QUENTE                                                                                                                                                                                                                                                                                                                                                                                                                                                  </t>
  </si>
  <si>
    <t xml:space="preserve">JOELHO CPVC, SOLDAVEL, 90 GRAUS, 54 MM, PARA AGUA QUENTE                                                                                                                                                                                                                                                                                                                                                                                                                                                  </t>
  </si>
  <si>
    <t xml:space="preserve">JOELHO CPVC, SOLDAVEL, 90 GRAUS, 73 MM, PARA AGUA QUENTE                                                                                                                                                                                                                                                                                                                                                                                                                                                  </t>
  </si>
  <si>
    <t xml:space="preserve">JOELHO CPVC, SOLDAVEL, 90 GRAUS, 89 MM, PARA AGUA QUENTE                                                                                                                                                                                                                                                                                                                                                                                                                                                  </t>
  </si>
  <si>
    <t xml:space="preserve">JOELHO DE TRANSICAO, CPVC, SOLDAVEL, 90 GRAUS, 15 MM X 1/2", PARA AGUA QUENTE                                                                                                                                                                                                                                                                                                                                                                                                                             </t>
  </si>
  <si>
    <t xml:space="preserve">JOELHO DE TRANSICAO, CPVC, SOLDAVEL, 90 GRAUS, 22 MM X 1/2", PARA AGUA QUENTE                                                                                                                                                                                                                                                                                                                                                                                                                             </t>
  </si>
  <si>
    <t xml:space="preserve">JOELHO DE TRANSICAO, CPVC, SOLDAVEL, 90 GRAUS, 22 MM X 3/4", PARA AGUA QUENTE                                                                                                                                                                                                                                                                                                                                                                                                                             </t>
  </si>
  <si>
    <t xml:space="preserve">JOELHO PVC COM VISITA, 90 GRAUS, DN 100 X 50 MM, SERIE NORMAL, PARA ESGOTO PREDIAL                                                                                                                                                                                                                                                                                                                                                                                                                        </t>
  </si>
  <si>
    <t xml:space="preserve">JOELHO PVC, COM BOLSA E ANEL, 90 GRAUS, DN 40 X *38* MM, SERIE NORMAL, PARA ESGOTO PREDIAL                                                                                                                                                                                                                                                                                                                                                                                                                </t>
  </si>
  <si>
    <t xml:space="preserve">JOELHO PVC, SOLDAVEL, BB, 45 GRAUS, DN 40 MM, PARA ESGOTO PREDIAL                                                                                                                                                                                                                                                                                                                                                                                                                                         </t>
  </si>
  <si>
    <t xml:space="preserve">JOELHO PVC, SOLDAVEL, COM BUCHA DE LATAO, 90 GRAUS, 20 MM X 1/2", PARA AGUA FRIA PREDIAL                                                                                                                                                                                                                                                                                                                                                                                                                  </t>
  </si>
  <si>
    <t xml:space="preserve">JOELHO PVC, SOLDAVEL, COM BUCHA DE LATAO, 90 GRAUS, 25 MM X 1/2", PARA AGUA FRIA PREDIAL                                                                                                                                                                                                                                                                                                                                                                                                                  </t>
  </si>
  <si>
    <t xml:space="preserve">JOELHO PVC, SOLDAVEL, COM BUCHA DE LATAO, 90 GRAUS, 25 MM X 3/4", PARA AGUA FRIA PREDIAL                                                                                                                                                                                                                                                                                                                                                                                                                  </t>
  </si>
  <si>
    <t xml:space="preserve">JOELHO PVC, SOLDAVEL, COM BUCHA DE LATAO, 90 GRAUS, 32 MM X 3/4", PARA AGUA FRIA PREDIAL                                                                                                                                                                                                                                                                                                                                                                                                                  </t>
  </si>
  <si>
    <t xml:space="preserve">JOELHO PVC, SOLDAVEL, PB, 45 GRAUS, DN 100 MM, PARA ESGOTO PREDIAL                                                                                                                                                                                                                                                                                                                                                                                                                                        </t>
  </si>
  <si>
    <t xml:space="preserve">JOELHO PVC, SOLDAVEL, PB, 45 GRAUS, DN 150 MM, PARA ESGOTO PREDIAL                                                                                                                                                                                                                                                                                                                                                                                                                                        </t>
  </si>
  <si>
    <t xml:space="preserve">JOELHO PVC, SOLDAVEL, PB, 45 GRAUS, DN 40 MM, PARA ESGOTO PREDIAL                                                                                                                                                                                                                                                                                                                                                                                                                                         </t>
  </si>
  <si>
    <t xml:space="preserve">JOELHO PVC, SOLDAVEL, PB, 45 GRAUS, DN 50 MM, PARA ESGOTO PREDIAL                                                                                                                                                                                                                                                                                                                                                                                                                                         </t>
  </si>
  <si>
    <t xml:space="preserve">JOELHO PVC, SOLDAVEL, PB, 45 GRAUS, DN 75 MM, PARA ESGOTO PREDIAL                                                                                                                                                                                                                                                                                                                                                                                                                                         </t>
  </si>
  <si>
    <t xml:space="preserve">JOELHO PVC, SOLDAVEL, PB, 90 GRAUS, DN 100 MM, PARA ESGOTO PREDIAL                                                                                                                                                                                                                                                                                                                                                                                                                                        </t>
  </si>
  <si>
    <t xml:space="preserve">JOELHO PVC, SOLDAVEL, PB, 90 GRAUS, DN 150 MM, PARA ESGOTO PREDIAL                                                                                                                                                                                                                                                                                                                                                                                                                                        </t>
  </si>
  <si>
    <t xml:space="preserve">JOELHO PVC, SOLDAVEL, PB, 90 GRAUS, DN 40 MM, PARA ESGOTO PREDIAL                                                                                                                                                                                                                                                                                                                                                                                                                                         </t>
  </si>
  <si>
    <t xml:space="preserve">JOELHO PVC, SOLDAVEL, PB, 90 GRAUS, DN 50 MM, PARA ESGOTO PREDIAL                                                                                                                                                                                                                                                                                                                                                                                                                                         </t>
  </si>
  <si>
    <t xml:space="preserve">JOELHO PVC, SOLDAVEL, PB, 90 GRAUS, DN 75 MM, PARA ESGOTO PREDIAL                                                                                                                                                                                                                                                                                                                                                                                                                                         </t>
  </si>
  <si>
    <t xml:space="preserve">JOGO DE TRANQUETA E ROSETA QUADRADA DE SOBREPOR SEM FUROS, EM LATAO CROMADO, *50 X 50* MM, PARA FECHADURA DE PORTA DE BANHEIRO                                                                                                                                                                                                                                                                                                                                                                            </t>
  </si>
  <si>
    <t xml:space="preserve">JOGO DE TRANQUETA E ROSETA REDONDA DE SOBREPOR SEM FUROS, EM LATAO CROMADO, DIAMETRO *50* MM, PARA FECHADURA DE PORTA DE BANHEIRO                                                                                                                                                                                                                                                                                                                                                                         </t>
  </si>
  <si>
    <t xml:space="preserve">JUNCAO DE REDUCAO INVERTIDA, PVC SOLDAVEL, 100 X 50 MM, SERIE NORMAL PARA ESGOTO PREDIAL                                                                                                                                                                                                                                                                                                                                                                                                                  </t>
  </si>
  <si>
    <t xml:space="preserve">JUNCAO DE REDUCAO INVERTIDA, PVC SOLDAVEL, 100 X 75 MM, SERIE NORMAL PARA ESGOTO PREDIAL                                                                                                                                                                                                                                                                                                                                                                                                                  </t>
  </si>
  <si>
    <t xml:space="preserve">JUNCAO DE REDUCAO INVERTIDA, PVC SOLDAVEL, 75 X 50 MM, SERIE NORMAL PARA ESGOTO PREDIAL                                                                                                                                                                                                                                                                                                                                                                                                                   </t>
  </si>
  <si>
    <t xml:space="preserve">JUNCAO DUPLA, PVC SOLDAVEL, DN 100 X 100 X 100 MM , SERIE NORMAL PARA ESGOTO PREDIAL                                                                                                                                                                                                                                                                                                                                                                                                                      </t>
  </si>
  <si>
    <t xml:space="preserve">JUNCAO INVERTIDA, PVC SOLDAVEL, 75 X 75 MM, SERIE NORMAL PARA ESGOTO PREDIAL                                                                                                                                                                                                                                                                                                                                                                                                                              </t>
  </si>
  <si>
    <t xml:space="preserve">JUNCAO SIMPLES, PVC, 45 GRAUS, DN 100 X 100 MM, SERIE NORMAL PARA ESGOTO PREDIAL                                                                                                                                                                                                                                                                                                                                                                                                                          </t>
  </si>
  <si>
    <t xml:space="preserve">JUNCAO SIMPLES, PVC, 45 GRAUS, DN 40 X 40 MM, SERIE NORMAL PARA ESGOTO PREDIAL                                                                                                                                                                                                                                                                                                                                                                                                                            </t>
  </si>
  <si>
    <t xml:space="preserve">JUNCAO 2 GARRAS PARA FITA PERFURADA                                                                                                                                                                                                                                                                                                                                                                                                                                                                       </t>
  </si>
  <si>
    <t xml:space="preserve">JUNTA DE EXPANSAO BRONZE/LATAO (REF 900), PONTA X PONTA, 35 MM                                                                                                                                                                                                                                                                                                                                                                                                                                            </t>
  </si>
  <si>
    <t xml:space="preserve">JUNTA DE EXPANSAO BRONZE/LATAO (REF 900), PONTA X PONTA, 42 MM                                                                                                                                                                                                                                                                                                                                                                                                                                            </t>
  </si>
  <si>
    <t xml:space="preserve">JUNTA DE EXPANSAO BRONZE/LATAO (REF 900), PONTA X PONTA, 54 MM                                                                                                                                                                                                                                                                                                                                                                                                                                            </t>
  </si>
  <si>
    <t xml:space="preserve">JUNTA DE EXPANSAO BRONZE/LATAO (REF 900), PONTA X PONTA, 66 MM                                                                                                                                                                                                                                                                                                                                                                                                                                            </t>
  </si>
  <si>
    <t xml:space="preserve">JUNTA DE EXPANSAO DE COBRE (REF 900), PONTA X PONTA, 15 MM                                                                                                                                                                                                                                                                                                                                                                                                                                                </t>
  </si>
  <si>
    <t xml:space="preserve">JUNTA DE EXPANSAO DE COBRE (REF 900), PONTA X PONTA, 22 MM                                                                                                                                                                                                                                                                                                                                                                                                                                                </t>
  </si>
  <si>
    <t xml:space="preserve">JUNTA DE EXPANSAO DE COBRE (REF 900), PONTA X PONTA, 28 MM                                                                                                                                                                                                                                                                                                                                                                                                                                                </t>
  </si>
  <si>
    <t xml:space="preserve">JUNTA DILATACAO ELASTICA PARA CONCRETO (FUGENBAND) O-12, ATE 5 MCA                                                                                                                                                                                                                                                                                                                                                                                                                                        </t>
  </si>
  <si>
    <t xml:space="preserve">JUNTA DILATACAO ELASTICA PARA CONCRETO (FUGENBAND) O-22, ATE 30 MCA                                                                                                                                                                                                                                                                                                                                                                                                                                       </t>
  </si>
  <si>
    <t xml:space="preserve">JUNTA DILATACAO ELASTICA PARA CONCRETO (FUGENBAND) O-35/10, ATE 100 MCA                                                                                                                                                                                                                                                                                                                                                                                                                                   </t>
  </si>
  <si>
    <t xml:space="preserve">JUNTA DILATACAO ELASTICA PARA CONCRETO (FUGENBAND) O-35/6, ATE 100 MCA                                                                                                                                                                                                                                                                                                                                                                                                                                    </t>
  </si>
  <si>
    <t xml:space="preserve">JUNTA PLASTICA DE DILATACAO PARA PISOS, COR CINZA, 10 X 4,5 MM (ALTURA X ESPESSURA)                                                                                                                                                                                                                                                                                                                                                                                                                       </t>
  </si>
  <si>
    <t xml:space="preserve">JUNTA PLASTICA DE DILATACAO PARA PISOS, COR CINZA, 17 X 3 MM (ALTURA X ESPESSURA)                                                                                                                                                                                                                                                                                                                                                                                                                         </t>
  </si>
  <si>
    <t xml:space="preserve">JUNTA PLASTICA DE DILATACAO PARA PISOS, COR CINZA, 27 X 3 MM (ALTURA X ESPESSURA)                                                                                                                                                                                                                                                                                                                                                                                                                         </t>
  </si>
  <si>
    <t xml:space="preserve">KIT ACESSORIOS PARA COMPRESSOR DE AR, 5 PECAS (PISTOLAS PINTURA, LIMPEZA E PULVERIZACAO, CALIBRADOR E MANGUEIRA)                                                                                                                                                                                                                                                                                                                                                                                          </t>
  </si>
  <si>
    <t xml:space="preserve">KIT CAVALETE, PVC, COM REGISTRO, PARA HIDROMETRO, BITOLAS 1/2" OU 3/4" - COMPLETO                                                                                                                                                                                                                                                                                                                                                                                                                         </t>
  </si>
  <si>
    <t xml:space="preserve">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                                                                                                                                                                                   </t>
  </si>
  <si>
    <t xml:space="preserve">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</si>
  <si>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</si>
  <si>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                                                                                                                                                                       </t>
  </si>
  <si>
    <t xml:space="preserve">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                                                                                                                                                                            </t>
  </si>
  <si>
    <t xml:space="preserve">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                                                                                                                                                                                  </t>
  </si>
  <si>
    <t xml:space="preserve">KIT DE ACESSORIOS PARA BANHEIRO EM METAL CROMADO, 5 PECAS                                                                                                                                                                                                                                                                                                                                                                                                                                                 </t>
  </si>
  <si>
    <t xml:space="preserve">KIT DE MATERIAIS PARA BRACADEIRA PARA FIXACAO EM POSTE CIRCULAR, CONTEM TRES FIXADORES E UM ROLO DE FITA DE 3 M EM ACO CARBONO                                                                                                                                                                                                                                                                                                                                                                            </t>
  </si>
  <si>
    <t xml:space="preserve">KIT DE PROTECAO ARSTOP PARA AR CONDICIONADO, TOMADA PADRAO 2P+T 20 A, COM DISJUNTOR UNIPOLAR DIN 20A                                                                                                                                                                                                                                                                                                                                                                                                      </t>
  </si>
  <si>
    <t xml:space="preserve">KIT PORTA PRONTA DE MADEIRA, FOLHA LEVE (NBR 15930) DE 600 X 2100 MM OU 700 X 2100 MM, DE 35 MM A 40 MM DE ESPESSURA, COM MARCO EM ACO, NUCLEO COLMEIA, CAPA LISA EM HDF, ACABAMENTO MELAMINICO BRANCO (INCLUI MARCO, ALIZARES, DOBRADICAS E FECHADURA)                                                                                                                                                                                                                                                   </t>
  </si>
  <si>
    <t xml:space="preserve">KIT PORTA PRONTA DE MADEIRA, FOLHA LEVE (NBR 15930) DE 600 X 2100 MM OU 700 X 2100 MM, DE 35 MM A 40 MM DE ESPESSURA, NUCLEO COLMEIA, ESTRUTURA USINADA PARA FECHADURA, CAPA LISA EM HDF, ACABAMENTO EM PRIMER PARA PINTURA (INCLUI MARCO, ALIZARES E DOBRADICAS)                                                                                                                                                                                                                                         </t>
  </si>
  <si>
    <t xml:space="preserve">KIT PORTA PRONTA DE MADEIRA, FOLHA LEVE (NBR 15930) DE 800 X 2100 MM, DE 35 MM A 40 MM DE ESPESSURA, COM MARCO EM ACO, NUCLEO COLMEIA, CAPA LISA EM HDF, ACABAMENTO MELAMINICO BRANCO (INCLUI MARCO, ALIZARES, DOBRADICAS E FECHADURA)                                                                                                                                                                                                                                                                    </t>
  </si>
  <si>
    <t xml:space="preserve">KIT PORTA PRONTA DE MADEIRA, FOLHA LEVE (NBR 15930) DE 800 X 2100 MM, DE 35 MM A 40 MM DE ESPESSURA, NUCLEO COLMEIA, ESTRUTURA USINADA PARA FECHADURA, CAPA LISA EM HDF, ACABAMENTO EM PRIMER PARA PINTURA (INCLUI MARCO, ALIZARES E DOBRADICAS)                                                                                                                                                                                                                                                          </t>
  </si>
  <si>
    <t xml:space="preserve">KIT PORTA PRONTA DE MADEIRA, FOLHA LEVE (NBR 15930) DE 900 X 2100 MM, DE 35 MM A 40 MM DE ESPESSURA, COM MARCO EM ACO, NUCLEO COLMEIA, CAPA LISA EM HDF, ACABAMENTO MELAMINICO BRANCO (INCLUI MARCO, ALIZARES, DOBRADICAS E FECHADURA)                                                                                                                                                                                                                                                                    </t>
  </si>
  <si>
    <t xml:space="preserve">KIT PORTA PRONTA DE MADEIRA, FOLHA LEVE (NBR 15930) DE 900 X 2100 MM, DE 35 MM A 40 MM DE ESPESSURA, NUCLEO COLMEIA, ESTRUTURA USINADA PARA FECHADURA, CAPA LISA EM HDF, ACABAMENTO EM PRIMER PARA PINTURA (INCLUI MARCO, ALIZARES E DOBRADICAS)                                                                                                                                                                                                                                                          </t>
  </si>
  <si>
    <t xml:space="preserve">KIT PORTA PRONTA DE MADEIRA, FOLHA MEDIA (NBR 15930) DE 600 X 2100 MM OU 700 X 2100 MM, DE 35 MM A 40 MM DE ESPESSURA, NUCLEO SEMI-SOLIDO (SARRAFEADO), ESTRUTURA USINADA PARA FECHADURA, CAPA LISA EM HDF, ACABAMENTO MELAMINICO BRANCO (INCLUI MARCO, ALIZARES E DOBRADICAS)                                                                                                                                                                                                                            </t>
  </si>
  <si>
    <t xml:space="preserve">KIT PORTA PRONTA DE MADEIRA, FOLHA MEDIA (NBR 15930) DE 600 X 2100 MM, DE 35 MM A 40 MM DE ESPESSURA, NUCLEO SEMI-SOLIDO (SARRAFEADO), ESTRUTURA USINADA PARA FECHADURA, CAPA LISA EM HDF, ACABAMENTO EM PRIMER PARA PINTURA (INCLUI MARCO, ALIZARES E DOBRADICAS)                                                                                                                                                                                                                                        </t>
  </si>
  <si>
    <t xml:space="preserve">KIT PORTA PRONTA DE MADEIRA, FOLHA MEDIA (NBR 15930) DE 700 X 2100 MM, DE 35 MM A 40 MM DE ESPESSURA, NUCLEO SEMI-SOLIDO (SARRAFEADO), ESTRUTURA USINADA PARA FECHADURA, CAPA LISA EM HDF, ACABAMENTO EM PRIMER PARA PINTURA (INCLUI MARCO, ALIZARES E DOBRADICAS)                                                                                                                                                                                                                                        </t>
  </si>
  <si>
    <t xml:space="preserve">KIT PORTA PRONTA DE MADEIRA, FOLHA MEDIA (NBR 15930) DE 800 X 2100 MM, DE 35 MM A 40 MM DE ESPESSURA,  NUCLEO SEMI-SOLIDO (SARRAFEADO), ESTRUTURA USINADA PARA FECHADURA, CAPA LISA EM HDF, ACABAMENTO EM PRIMER PARA PINTURA (INCLUI MARCO, ALIZARES E DOBRADICAS)                                                                                                                                                                                                                                       </t>
  </si>
  <si>
    <t xml:space="preserve">KIT PORTA PRONTA DE MADEIRA, FOLHA MEDIA (NBR 15930) DE 800 X 2100 MM, DE 35 MM A 40 MM DE ESPESSURA, NUCLEO SEMI-SOLIDO (SARRAFEADO), ESTRUTURA USINADA PARA FECHADURA, CAPA LISA EM HDF, ACABAMENTO MELAMINICO BRANCO (INCLUI MARCO, ALIZARES E DOBRADICAS)                                                                                                                                                                                                                                             </t>
  </si>
  <si>
    <t xml:space="preserve">KIT PORTA PRONTA DE MADEIRA, FOLHA MEDIA (NBR 15930) DE 900 X 2100 MM, DE 35 MM A 40 MM DE ESPESSURA, NUCLEO SEMI-SOLIDO (SARRAFEADO), ESTRUTURA USINADA PARA FECHADURA, CAPA LISA EM HDF, ACABAMENTO EM PRIMER PARA PINTURA (INCLUI MARCO, ALIZARES E DOBRADICAS)                                                                                                                                                                                                                                        </t>
  </si>
  <si>
    <t xml:space="preserve">KIT PORTA PRONTA DE MADEIRA, FOLHA MEDIA (NBR 15930) DE 900 X 2100 MM, DE 35 MM A 40 MM DE ESPESSURA, NUCLEO SEMI-SOLIDO (SARRAFEADO), ESTRUTURA USINADA PARA FECHADURA, CAPA LISA EM HDF, ACABAMENTO MELAMINICO BRANCO (INCLUI MARCO, ALIZARES E DOBRADICAS)                                                                                                                                                                                                                                             </t>
  </si>
  <si>
    <t xml:space="preserve">KIT PORTA PRONTA DE MADEIRA, FOLHA PESADA (NBR 15930) DE 800 X 2100 MM, DE 40 MM  A 45 MM DE ESPESSURA, NUCLEO SOLIDO, CAPA LISA EM HDF, ACABAMENTO MELAMINICO BRANCO (INCLUI MARCO, ALIZARES, DOBRADICAS E FECHADURA EXTERNA)                                                                                                                                                                                                                                                                            </t>
  </si>
  <si>
    <t xml:space="preserve">KIT PORTA PRONTA DE MADEIRA, FOLHA PESADA (NBR 15930) DE 800 X 2100 MM, DE 40 MM A 45 MM DE ESPESSURA , NUCLEO SOLIDO, ESTRUTURA USINADA PARA FECHADURA, CAPA LISA EM HDF, ACABAMENTO EM LAMINADO NATURAL COM VERNIZ (INCLUI MARCO, ALIZARES E DOBRADICAS)                                                                                                                                                                                                                                                </t>
  </si>
  <si>
    <t xml:space="preserve">KIT PORTA PRONTA DE MADEIRA, FOLHA PESADA (NBR 15930) DE 800 X 2100 MM, DE 40 MM A 45 MM DE ESPESSURA, COM MARCO EM ACO, NUCLEO SOLIDO, CAPA LISA EM HDF, ACABAMENTO MELAMINICO BRANCO (INCLUI MARCO, ALIZARES, DOBRADICAS E FECHADURA)                                                                                                                                                                                                                                                                   </t>
  </si>
  <si>
    <t xml:space="preserve">KIT PORTA PRONTA DE MADEIRA, FOLHA PESADA (NBR 15930) DE 900 X 2100 MM, DE 40 MM  A 45 MM DE ESPESSURA, NUCLEO SOLIDO, CAPA LISA EM HDF, ACABAMENTO MELAMINICO BRANCO (INCLUI MARCO, ALIZARES, DOBRADICAS E FECHADURA EXTERNA)                                                                                                                                                                                                                                                                            </t>
  </si>
  <si>
    <t xml:space="preserve">KIT PORTA PRONTA DE MADEIRA, FOLHA PESADA (NBR 15930) DE 900 X 2100 MM, DE 40 MM A 45 MM DE ESPESSURA , NUCLEO SOLIDO, ESTRUTURA USINADA PARA FECHADURA, CAPA LISA EM HDF, ACABAMENTO EM LAMINADO NATURAL COM VERNIZ (INCLUI MARCO, ALIZARES E DOBRADICAS)                                                                                                                                                                                                                                                </t>
  </si>
  <si>
    <t xml:space="preserve">KIT PORTA PRONTA DE MADEIRA, FOLHA PESADA (NBR 15930) DE 900 X 2100 MM, DE 40 MM A 45 MM DE ESPESSURA, COM MARCO EM ACO, NUCLEO SOLIDO, CAPA LISA EM HDF, ACABAMENTO MELAMINICO BRANCO (INCLUI MARCO, ALIZARES, DOBRADICAS E FECHADURA)                                                                                                                                                                                                                                                                   </t>
  </si>
  <si>
    <t xml:space="preserve">LADRILHO HIDRAULICO, *20 x 20* CM, E= 2 CM, PADRAO COPACABANA, 2 CORES (PRETO E BRANCO)                                                                                                                                                                                                                                                                                                                                                                                                                   </t>
  </si>
  <si>
    <t xml:space="preserve">LADRILHO HIDRAULICO, *20 X 20* CM, E= 2 CM, DADOS, COR NATURAL                                                                                                                                                                                                                                                                                                                                                                                                                                            </t>
  </si>
  <si>
    <t xml:space="preserve">LADRILHO HIDRAULICO, *20 X 20* CM, E= 2 CM, RAMPA, NATURAL                                                                                                                                                                                                                                                                                                                                                                                                                                                </t>
  </si>
  <si>
    <t xml:space="preserve">LADRILHO HIDRAULICO, *20 X 20* CM, E= 2 CM, TATIL ALERTA OU DIRECIONAL, AMARELO                                                                                                                                                                                                                                                                                                                                                                                                                           </t>
  </si>
  <si>
    <t xml:space="preserve">LADRILHO HIDRAULICO, *30 X 30* CM, E= 2 CM, MILANO, NATURAL                                                                                                                                                                                                                                                                                                                                                                                                                                               </t>
  </si>
  <si>
    <t xml:space="preserve">LAJE PRE-MOLDADA CONVENCIONAL (LAJOTAS + VIGOTAS) PARA FORRO, UNIDIRECIONAL, SOBRECARGA DE 100 KG/M2, VAO ATE 4,00 M (SEM COLOCACAO)                                                                                                                                                                                                                                                                                                                                                                      </t>
  </si>
  <si>
    <t xml:space="preserve">LAJE PRE-MOLDADA CONVENCIONAL (LAJOTAS + VIGOTAS) PARA FORRO, UNIDIRECIONAL, SOBRECARGA DE 100 KG/M2, VAO ATE 4,50 M (SEM COLOCACAO)                                                                                                                                                                                                                                                                                                                                                                      </t>
  </si>
  <si>
    <t xml:space="preserve">LAJE PRE-MOLDADA CONVENCIONAL (LAJOTAS + VIGOTAS) PARA FORRO, UNIDIRECIONAL, SOBRECARGA 100 KG/M2, VAO ATE 5,00 M (SEM COLOCACAO)                                                                                                                                                                                                                                                                                                                                                                         </t>
  </si>
  <si>
    <t xml:space="preserve">LAJE PRE-MOLDADA CONVENCIONAL (LAJOTAS + VIGOTAS) PARA PISO, UNIDIRECIONAL, SOBRECARGA DE 200 KG/M2, VAO ATE 3,50 M (SEM COLOCACAO)                                                                                                                                                                                                                                                                                                                                                                       </t>
  </si>
  <si>
    <t xml:space="preserve">LAJE PRE-MOLDADA CONVENCIONAL (LAJOTAS + VIGOTAS) PARA PISO, UNIDIRECIONAL, SOBRECARGA DE 200 KG/M2, VAO ATE 4,50 M (SEM COLOCACAO)                                                                                                                                                                                                                                                                                                                                                                       </t>
  </si>
  <si>
    <t xml:space="preserve">LAJE PRE-MOLDADA CONVENCIONAL (LAJOTAS + VIGOTAS) PARA PISO, UNIDIRECIONAL, SOBRECARGA DE 200 KG/M2, VAO ATE 5,00 M (SEM COLOCACAO)                                                                                                                                                                                                                                                                                                                                                                       </t>
  </si>
  <si>
    <t xml:space="preserve">LAJE PRE-MOLDADA CONVENCIONAL (LAJOTAS + VIGOTAS) PARA PISO, UNIDIRECIONAL, SOBRECARGA DE 350 KG/M2, VAO ATE 4,50 M (SEM COLOCACAO)                                                                                                                                                                                                                                                                                                                                                                       </t>
  </si>
  <si>
    <t xml:space="preserve">LAJE PRE-MOLDADA CONVENCIONAL (LAJOTAS + VIGOTAS) PARA PISO, UNIDIRECIONAL, SOBRECARGA DE 350 KG/M2, VAO ATE 5,00 M (SEM COLOCACAO)                                                                                                                                                                                                                                                                                                                                                                       </t>
  </si>
  <si>
    <t xml:space="preserve">LAJE PRE-MOLDADA CONVENCIONAL (LAJOTAS + VIGOTAS) PARA PISO, UNIDIRECIONAL, SOBRECARGA 350 KG/M2 VAO ATE 3,50 M (SEM COLOCACAO)                                                                                                                                                                                                                                                                                                                                                                           </t>
  </si>
  <si>
    <t xml:space="preserve">LAJE PRE-MOLDADA DE TRANSICAO EXCENTRICA EM CONCRETO ARMADO, DN 1200 MM, FURO CIRCULAR DN 600 MM, ESPESSURA 12 CM                                                                                                                                                                                                                                                                                                                                                                                         </t>
  </si>
  <si>
    <t xml:space="preserve">LAJE PRE-MOLDADA DE TRANSICAO EXCENTRICA EM CONCRETO ARMADO, DN 1500 MM, FURO CIRCULAR DN 530 MM, ESPESSURA 15 CM                                                                                                                                                                                                                                                                                                                                                                                         </t>
  </si>
  <si>
    <t xml:space="preserve">LAJE PRE-MOLDADA TRELICADA (LAJOTAS + VIGOTAS) PARA FORRO, UNIDIRECIONAL, SOBRECARGA DE 100 KG/M2, VAO ATE 6,00 M (SEM COLOCACAO)                                                                                                                                                                                                                                                                                                                                                                         </t>
  </si>
  <si>
    <t xml:space="preserve">LAJE PRE-MOLDADA TRELICADA (LAJOTAS + VIGOTAS) PARA PISO, UNIDIRECIONAL, SOBRECARGA DE 200 KG/M2, VAO ATE 6,00 M (SEM COLOCACAO)                                                                                                                                                                                                                                                                                                                                                                          </t>
  </si>
  <si>
    <t xml:space="preserve">LAMBRI EM ALUMINIO, DE APROXIMADAMENTE 0,6 KG/M, COM APROXIMADAMENTE 168,0 MM DE LARGURA, 6,0 MM DE ALTURA E 6,0 M DE EXTENSAO                                                                                                                                                                                                                                                                                                                                                                            </t>
  </si>
  <si>
    <t xml:space="preserve">LAMPADA DE LUZ MISTA 160 W, BASE E27 (220 V)                                                                                                                                                                                                                                                                                                                                                                                                                                                              </t>
  </si>
  <si>
    <t xml:space="preserve">LAMPADA DE LUZ MISTA 250 W, BASE E27 (220 V)                                                                                                                                                                                                                                                                                                                                                                                                                                                              </t>
  </si>
  <si>
    <t xml:space="preserve">LAMPADA DE LUZ MISTA 500 W, BASE E40 (220 V)                                                                                                                                                                                                                                                                                                                                                                                                                                                              </t>
  </si>
  <si>
    <t xml:space="preserve">LAMPADA FLUORESCENTE COMPACTA BRANCA 135 W, BASE E40 (127/220 V)                                                                                                                                                                                                                                                                                                                                                                                                                                          </t>
  </si>
  <si>
    <t xml:space="preserve">LAMPADA FLUORESCENTE COMPACTA 2U BRANCA 15 W, BASE E27 (127/220 V)                                                                                                                                                                                                                                                                                                                                                                                                                                        </t>
  </si>
  <si>
    <t xml:space="preserve">LAMPADA FLUORESCENTE COMPACTA 2U/3U BRANCA 9/10 W, BASE E27 (127/220 V)                                                                                                                                                                                                                                                                                                                                                                                                                                   </t>
  </si>
  <si>
    <t xml:space="preserve">LAMPADA FLUORESCENTE COMPACTA 3U BRANCA 20 W, BASE E27 (127/220 V)                                                                                                                                                                                                                                                                                                                                                                                                                                        </t>
  </si>
  <si>
    <t xml:space="preserve">LAMPADA FLUORESCENTE ESPIRAL BRANCA 45 W, BASE E27 (127/220 V)                                                                                                                                                                                                                                                                                                                                                                                                                                            </t>
  </si>
  <si>
    <t xml:space="preserve">LAMPADA FLUORESCENTE ESPIRAL BRANCA 65 W, BASE E27 (127/220 V)                                                                                                                                                                                                                                                                                                                                                                                                                                            </t>
  </si>
  <si>
    <t xml:space="preserve">LAMPADA FLUORESCENTE TUBULAR T10, DE 20 OU 40 W, BIVOLT                                                                                                                                                                                                                                                                                                                                                                                                                                                   </t>
  </si>
  <si>
    <t xml:space="preserve">LAMPADA FLUORESCENTE TUBULAR T5 DE 14 W, BIVOLT                                                                                                                                                                                                                                                                                                                                                                                                                                                           </t>
  </si>
  <si>
    <t xml:space="preserve">LAMPADA FLUORESCENTE TUBULAR T8 DE 16/18 W, BIVOLT                                                                                                                                                                                                                                                                                                                                                                                                                                                        </t>
  </si>
  <si>
    <t xml:space="preserve">LAMPADA FLUORESCENTE TUBULAR T8 DE 32/36 W, BIVOLT                                                                                                                                                                                                                                                                                                                                                                                                                                                        </t>
  </si>
  <si>
    <t xml:space="preserve">LAMPADA LED TIPO DICROICA BIVOLT, LUZ BRANCA, 5 W (BASE GU10)                                                                                                                                                                                                                                                                                                                                                                                                                                             </t>
  </si>
  <si>
    <t xml:space="preserve">LAMPADA LED TUBULAR BIVOLT 18/20 W, BASE G13                                                                                                                                                                                                                                                                                                                                                                                                                                                              </t>
  </si>
  <si>
    <t xml:space="preserve">LAMPADA LED TUBULAR BIVOLT 9/10 W, BASE G13                                                                                                                                                                                                                                                                                                                                                                                                                                                               </t>
  </si>
  <si>
    <t xml:space="preserve">LAMPADA LED 10 W BIVOLT BRANCA, FORMATO TRADICIONAL (BASE E27)                                                                                                                                                                                                                                                                                                                                                                                                                                            </t>
  </si>
  <si>
    <t xml:space="preserve">LAMPADA LED 6 W BIVOLT BRANCA, FORMATO TRADICIONAL (BASE E27)                                                                                                                                                                                                                                                                                                                                                                                                                                             </t>
  </si>
  <si>
    <t xml:space="preserve">LAMPADA VAPOR DE SODIO OVOIDE 150 W (BASE E40)                                                                                                                                                                                                                                                                                                                                                                                                                                                            </t>
  </si>
  <si>
    <t xml:space="preserve">LAMPADA VAPOR DE SODIO OVOIDE 250 W (BASE E40)                                                                                                                                                                                                                                                                                                                                                                                                                                                            </t>
  </si>
  <si>
    <t xml:space="preserve">LAMPADA VAPOR DE SODIO OVOIDE 400 W (BASE E40)                                                                                                                                                                                                                                                                                                                                                                                                                                                            </t>
  </si>
  <si>
    <t xml:space="preserve">LAMPADA VAPOR MERCURIO 125 W (BASE E27)                                                                                                                                                                                                                                                                                                                                                                                                                                                                   </t>
  </si>
  <si>
    <t xml:space="preserve">LAMPADA VAPOR MERCURIO 250 W (BASE E40)                                                                                                                                                                                                                                                                                                                                                                                                                                                                   </t>
  </si>
  <si>
    <t xml:space="preserve">LAMPADA VAPOR MERCURIO 400 W (BASE E40)                                                                                                                                                                                                                                                                                                                                                                                                                                                                   </t>
  </si>
  <si>
    <t xml:space="preserve">LAMPADA VAPOR METALICO OVOIDE 150 W, BASE E27/E40                                                                                                                                                                                                                                                                                                                                                                                                                                                         </t>
  </si>
  <si>
    <t xml:space="preserve">LAMPADA VAPOR METALICO TUBULAR 400 W (BASE E40)                                                                                                                                                                                                                                                                                                                                                                                                                                                           </t>
  </si>
  <si>
    <t xml:space="preserve">LAVADORA DE ALTA PRESSAO (LAVA - JATO) PARA AGUA FRIA, PRESSAO DE OPERACAO ENTRE 1400 E 1900 LIB/POL2, VAZAO MAXIMA ENTRE  400 E 700 L/H, POTENCIA DE OPERACAO ENTRE 2,50 E 3,00 CV                                                                                                                                                                                                                                                                                                                       </t>
  </si>
  <si>
    <t xml:space="preserve">LAVATORIO / CUBA DE EMBUTIR, OVAL, DE LOUCA BRANCA, SEM LADRAO, DIMENSOES *50 X 35* CM (L X C)                                                                                                                                                                                                                                                                                                                                                                                                            </t>
  </si>
  <si>
    <t xml:space="preserve">LAVATORIO / CUBA DE EMBUTIR, OVAL, DE LOUCA COLORIDA, SEM LADRAO, DIMENSOES *50 X 35* CM (L X C)                                                                                                                                                                                                                                                                                                                                                                                                          </t>
  </si>
  <si>
    <t xml:space="preserve">LAVATORIO / CUBA DE SOBREPOR, OVAL PEQUENA, DE LOUCA BRANCA, SEM LADRAO, DIMENSOES *44 X 31* CM (L X C)                                                                                                                                                                                                                                                                                                                                                                                                   </t>
  </si>
  <si>
    <t xml:space="preserve">LAVATORIO / CUBA DE SOBREPOR, RETANGULAR, DE LOUCA BRANCA, COM LADRAO, DIMENSOES *52 X 45* CM (L X C)                                                                                                                                                                                                                                                                                                                                                                                                     </t>
  </si>
  <si>
    <t xml:space="preserve">LAVATORIO / CUBA DE SOBREPOR, RETANGULAR, DE LOUCA COLORIDA, COM LADRAO, DIMENSOES *52 X 45* CM (L X C)                                                                                                                                                                                                                                                                                                                                                                                                   </t>
  </si>
  <si>
    <t xml:space="preserve">LAVATORIO DE CANTO DE LOUCA BRANCA, SUSPENSO (SEM COLUNA), DIMENSOES *40 X 30* CM (L X C)                                                                                                                                                                                                                                                                                                                                                                                                                 </t>
  </si>
  <si>
    <t xml:space="preserve">LAVATORIO DE LOUCA BRANCA, COM COLUNA, DIMENSOES *44 X 35* CM (L X C)                                                                                                                                                                                                                                                                                                                                                                                                                                     </t>
  </si>
  <si>
    <t xml:space="preserve">LAVATORIO DE LOUCA BRANCA, COM COLUNA, DIMENSOES *54 X 44* CM (L X C)                                                                                                                                                                                                                                                                                                                                                                                                                                     </t>
  </si>
  <si>
    <t xml:space="preserve">LAVATORIO DE LOUCA BRANCA, SUSPENSO (SEM COLUNA), DIMENSOES *40 X 30* CM                                                                                                                                                                                                                                                                                                                                                                                                                                  </t>
  </si>
  <si>
    <t xml:space="preserve">LAVATORIO DE LOUCA COLORIDA, COM COLUNA, DIMENSOES *54 X 44* CM (L X C)                                                                                                                                                                                                                                                                                                                                                                                                                                   </t>
  </si>
  <si>
    <t xml:space="preserve">LAVATORIO DE LOUCA COLORIDA, SUSPENSO (SEM COLUNA), DIMENSOES *40 X 30* CM (L X C)                                                                                                                                                                                                                                                                                                                                                                                                                        </t>
  </si>
  <si>
    <t xml:space="preserve">LEITURISTA OU CADASTRISTA DE REDES DE AGUA E ESGOTO (HORISTA)                                                                                                                                                                                                                                                                                                                                                                                                                                             </t>
  </si>
  <si>
    <t xml:space="preserve">LEITURISTA OU CADASTRISTA DE REDES DE AGUA E ESGOTO (MENSALISTA)                                                                                                                                                                                                                                                                                                                                                                                                                                          </t>
  </si>
  <si>
    <t xml:space="preserve">LETRA ACO INOX (AISI 304), CHAPA NUM. 22, RECORTADO, H= 20 CM (SEM RELEVO)                                                                                                                                                                                                                                                                                                                                                                                                                                </t>
  </si>
  <si>
    <t xml:space="preserve">LEVANTADOR DE JANELA GUILHOTINA, EM LATAO CROMADO                                                                                                                                                                                                                                                                                                                                                                                                                                                         </t>
  </si>
  <si>
    <t xml:space="preserve">LIMPA VIDROS COM PULVERIZADOR                                                                                                                                                                                                                                                                                                                                                                                                                                                                             </t>
  </si>
  <si>
    <t xml:space="preserve">LIMPADORA A SUCCAO, TANQUE 12000 L, BASCULAMENTO HIDRAULICO, BOMBA 12 M3/MIN 95% VACUO (INCLUI MONTAGEM, NAO INCLUI CAMINHAO)                                                                                                                                                                                                                                                                                                                                                                             </t>
  </si>
  <si>
    <t xml:space="preserve">LIMPADORA DE SUCCAO TANQUE 7000 L, BOMBA 12 M3/MIN 95% VACUO (INCLUI MONTAGEM, NAO INCLUI CAMINHAO)                                                                                                                                                                                                                                                                                                                                                                                                       </t>
  </si>
  <si>
    <t xml:space="preserve">LIMPADORA DE SUCCAO, TANQUE 11000 L, BOMBA 340 M3/MIN (INCLUI MONTAGEM, NAO INCLUI CAMINHAO)                                                                                                                                                                                                                                                                                                                                                                                                              </t>
  </si>
  <si>
    <t xml:space="preserve">LIMPADORA DE SUCCAO, TANQUE 5500 L, BOMBA 60M3/MIN, VACUO 500 MBAR (INCLUI MONTAGEM, NAO INCLUI CAMINHAO)                                                                                                                                                                                                                                                                                                                                                                                                 </t>
  </si>
  <si>
    <t xml:space="preserve">LINHA DE PEDREIRO LISA 100 M                                                                                                                                                                                                                                                                                                                                                                                                                                                                              </t>
  </si>
  <si>
    <t xml:space="preserve">LIXA D'AGUA EM FOLHA, GRAO 100                                                                                                                                                                                                                                                                                                                                                                                                                                                                            </t>
  </si>
  <si>
    <t xml:space="preserve">LIXA EM FOLHA PARA FERRO, NUMERO 150                                                                                                                                                                                                                                                                                                                                                                                                                                                                      </t>
  </si>
  <si>
    <t xml:space="preserve">LIXA EM FOLHA PARA PAREDE OU MADEIRA, NUMERO 120, COR VERMELHA                                                                                                                                                                                                                                                                                                                                                                                                                                            </t>
  </si>
  <si>
    <t xml:space="preserve">LIXADEIRA ELETRICA ANGULAR PARA CONCRETO, POTENCIA 1.400 W, PRATO DIAMANTADO DE 5''                                                                                                                                                                                                                                                                                                                                                                                                                       </t>
  </si>
  <si>
    <t xml:space="preserve">LIXADEIRA ELETRICA ANGULAR, PARA DISCO DE 7 " (180 MM), POTENCIA DE 2.200 W, *5.000* RPM, 220 V                                                                                                                                                                                                                                                                                                                                                                                                           </t>
  </si>
  <si>
    <t xml:space="preserve">LIXEIRA DUPLA, COM CAPACIDADE VOLUMETRICA DE 60L*, FABRICADA EM TUBO DE ACO CARBONO, CESTOS EM CHAPA DE ACO E PINTURA NO PROCESSO ELETROSTATICO - PARA ACADEMIA AO AR LIVRE / ACADEMIA DA TERCEIRA IDADE - ATI                                                                                                                                                                                                                                                                                            </t>
  </si>
  <si>
    <t xml:space="preserve">LOCACAO DE ANDAIME SUSPENSO OU BALANCIM MANUAL, CAPACIDADE DE CARGA TOTAL DE APROXIMADAMENTE 250 KG/M2, PLATAFORMA DE 1,50 M X 0,80 M (C X L), CABO DE 45 M                                                                                                                                                                                                                                                                                                                                               </t>
  </si>
  <si>
    <t xml:space="preserve">LOCACAO DE APRUMADOR METALICO DE PILAR, COM ALTURA E ANGULO REGULAVEIS, EXTENSAO DE *1,50* A *2,80* M                                                                                                                                                                                                                                                                                                                                                                                                     </t>
  </si>
  <si>
    <t xml:space="preserve">LOCACAO DE BARRA DE ANCORAGEM DE 0,80 A 1,20 M DE EXTENSAO, COM ROSCA DE 5/8", INCLUINDO PORCA E FLANGE                                                                                                                                                                                                                                                                                                                                                                                                   </t>
  </si>
  <si>
    <t xml:space="preserve">LOCACAO DE BOMBA SUBMERSIVEL PARA DRENAGEM E ESGOTAMENTO, MOTOR ELETRICO TRIFASICO, POTENCIA DE 1 CV, DIAMETRO DE RECALQUE DE 2". FAIXA DE OPERACAO Q=25 M3/H (+ OU - 1 M3/H) E AMT=2 M, Q=12 M3/H (+ OU - 2 M3/H) E AMT = 12 M (+ OU - 2 M)                                                                                                                                                                                                                                                              </t>
  </si>
  <si>
    <t xml:space="preserve">LOCACAO DE BOMBA SUBMERSIVEL PARA DRENAGEM E ESGOTAMENTO, MOTOR ELETRICO TRIFASICO, POTENCIA DE 2 CV, DIAMETRO DE RECALQUE DE 2", FAIXA DE OPERACAO Q=35 M3/H (+ OU - 3 M3/H) E AMT=2 M, Q=13 M3/H (+ OU - 3 M3/H) E AMT = 17 M (+ OU - 3 M)                                                                                                                                                                                                                                                              </t>
  </si>
  <si>
    <t xml:space="preserve">LOCACAO DE BOMBA SUBMERSIVEL PARA DRENAGEM E ESGOTAMENTO, MOTOR ELETRICO TRIFASICO, POTENCIA DE 2 CV, DIAMETRO DE RECALQUE DE 3". FAIXA DE OPERACAO Q=70 M3/H (+ OU - 2 M3/H) E AMT=2 M, Q=9,5 M3/H (+ OU - 3,5 M3/H) E AMT = 10 M (+ OU - 2 M)                                                                                                                                                                                                                                                           </t>
  </si>
  <si>
    <t xml:space="preserve">LOCACAO DE BOMBA SUBMERSIVEL PARA DRENAGEM E ESGOTAMENTO, MOTOR ELETRICO TRIFASICO, POTENCIA DE 3 CV, DIAMETRO DE RECALQUE DE 2", FAIXA DE OPERACAO Q=84 M3/H (+ OU - 2,5 M3/H) E AMT=2 M, Q=9,1 M3/H (+ OU - 2 M3/H) E AMT = 12 M (+ OU - 2 M)                                                                                                                                                                                                                                                           </t>
  </si>
  <si>
    <t xml:space="preserve">LOCACAO DE BOMBA SUBMERSIVEL PARA DRENAGEM E ESGOTAMENTO, MOTOR ELETRICO TRIFASICO, POTENCIA DE 4 CV, DIAMETRO DE RECALQUE DE 3". FAIXA DE OPERACAO Q=60 M3/H (+ OU - 1 M3/H) E AMT=2 M, Q=11 M3/H (+ OU - 1 M3/H) E AMT = 23 M (+ OU - 1 M)                                                                                                                                                                                                                                                              </t>
  </si>
  <si>
    <t xml:space="preserve">LOCACAO DE CONTAINER 2,30 X 4,30 M, ALT. 2,50 M, P/ SANITARIO, C/ 5 BACIAS, 1 LAVATORIO E 4 MICTORIOS (NAO INCLUI MOBILIZACAO/DESMOBILIZACAO)                                                                                                                                                                                                                                                                                                                                                             </t>
  </si>
  <si>
    <t xml:space="preserve">LOCACAO DE CONTAINER 2,30 X 4,30 M, ALT. 2,50 M, PARA SANITARIO, COM 3 BACIAS, 4 CHUVEIROS, 1 LAVATORIO E 1 MICTORIO (NAO INCLUI MOBILIZACAO/DESMOBILIZACAO)                                                                                                                                                                                                                                                                                                                                              </t>
  </si>
  <si>
    <t xml:space="preserve">LOCACAO DE CONTAINER 2,30 X 6,00 M, ALT. 2,50 M, COM 1 SANITARIO, PARA ESCRITORIO, COMPLETO, SEM DIVISORIAS INTERNAS (NAO INCLUI MOBILIZACAO/DESMOBILIZACAO)                                                                                                                                                                                                                                                                                                                                              </t>
  </si>
  <si>
    <t xml:space="preserve">LOCACAO DE CONTAINER 2,30 X 6,00 M, ALT. 2,50 M, PARA ESCRITORIO, SEM DIVISORIAS INTERNAS E SEM SANITARIO (NAO INCLUI MOBILIZACAO/DESMOBILIZACAO)                                                                                                                                                                                                                                                                                                                                                         </t>
  </si>
  <si>
    <t xml:space="preserve">LOCACAO DE CONTAINER 2,30 X 6,00 M, ALT. 2,50 M, PARA SANITARIO, COM 4 BACIAS, 8 CHUVEIROS,1 LAVATORIO E 1 MICTORIO (NAO INCLUI MOBILIZACAO/DESMOBILIZACAO)                                                                                                                                                                                                                                                                                                                                               </t>
  </si>
  <si>
    <t xml:space="preserve">LOCACAO DE CRUZETA PARA ESCORA METALICA                                                                                                                                                                                                                                                                                                                                                                                                                                                                   </t>
  </si>
  <si>
    <t xml:space="preserve">LOCACAO DE ESCORA METALICA TELESCOPICA, COM ALTURA REGULAVEL DE *1,80* A *3,20* M, COM CAPACIDADE DE CARGA DE NO MINIMO 1000 KGF (10 KN), INCLUSO TRIPE E FORCADO                                                                                                                                                                                                                                                                                                                                         </t>
  </si>
  <si>
    <t xml:space="preserve">LOCACAO DE FORMA PLASTICA PARA LAJE NERVURADA, DIMENSOES *60* X *60* X *16* CM                                                                                                                                                                                                                                                                                                                                                                                                                            </t>
  </si>
  <si>
    <t xml:space="preserve">LOCACAO DE GRUPO GERADOR *80 A 125* KVA, MOTOR DIESEL, REBOCAVEL, ACIONAMENTO MANUAL                                                                                                                                                                                                                                                                                                                                                                                                                      </t>
  </si>
  <si>
    <t xml:space="preserve">LOCACAO DE GRUPO GERADOR ACIMA DE * 125 ATE 180* KVA, MOTOR DIESEL, REBOCAVEL, ACIONAMENTO MANUAL                                                                                                                                                                                                                                                                                                                                                                                                         </t>
  </si>
  <si>
    <t xml:space="preserve">LOCACAO DE GRUPO GERADOR DE *260* KVA, DIESEL REBOCAVEL, ACIONAMENTO MANUAL                                                                                                                                                                                                                                                                                                                                                                                                                               </t>
  </si>
  <si>
    <t xml:space="preserve">LOCACAO DE NIVEL OPTICO, COM PRECISAO DE 0,7 MM, AUMENTO DE 32X                                                                                                                                                                                                                                                                                                                                                                                                                                           </t>
  </si>
  <si>
    <t xml:space="preserve">LOCACAO DE TEODOLITO ELETRONICO, PRECISAO ANGULAR DE 5 A 7 SEGUNDOS, INCLUINDO TRIPE                                                                                                                                                                                                                                                                                                                                                                                                                      </t>
  </si>
  <si>
    <t xml:space="preserve">LOCACAO DE TORRE METALICA COMPLETA PARA UMA CARGA DE 8 TF (80 KN)  E PE DIREITO DE 6 M, INCLUINDO MODULOS , DIAGONAIS, SAPATAS E FORCADOS                                                                                                                                                                                                                                                                                                                                                                 </t>
  </si>
  <si>
    <t xml:space="preserve">LOCACAO DE VIGA SANDUICHE METALICA VAZADA PARA TRAVAMENTO DE PILARES, ALTURA DE *8* CM, LARGURA DE *6* CM E EXTENSAO DE 2 M                                                                                                                                                                                                                                                                                                                                                                               </t>
  </si>
  <si>
    <t xml:space="preserve">LONA PLASTICA EXTRA FORTE PRETA, E = 200 MICRA                                                                                                                                                                                                                                                                                                                                                                                                                                                            </t>
  </si>
  <si>
    <t xml:space="preserve">LONA PLASTICA PESADA PRETA, E = 150 MICRA                                                                                                                                                                                                                                                                                                                                                                                                                                                                 </t>
  </si>
  <si>
    <t xml:space="preserve">LUMINARIA ABERTA P/ ILUMINACAO PUBLICA, TIPO X-57 PETERCO OU EQUIV                                                                                                                                                                                                                                                                                                                                                                                                                                        </t>
  </si>
  <si>
    <t xml:space="preserve">LUMINARIA ARANDELA TIPO MEIA-LUA COM VIDRO FOSCO *30 X 15* CM, PARA 1 LAMPADA, BASE E27, POTENCIA MAXIMA 40/60 W (NAO INCLUI LAMPADA)                                                                                                                                                                                                                                                                                                                                                                     </t>
  </si>
  <si>
    <t xml:space="preserve">LUMINARIA DE EMBUTIR EM CHAPA DE ACO PARA 2 LAMPADAS FLUORESCENTES DE 14 W COM REFLETOR E ALETAS EM ALUMINIO, COMPLETA (INCLUI REATOR E LAMPADAS)                                                                                                                                                                                                                                                                                                                                                         </t>
  </si>
  <si>
    <t xml:space="preserve">LUMINARIA DE EMBUTIR EM CHAPA DE ACO PARA 4 LAMPADAS FLUORESCENTES DE 14 W *60 X 60 CM* ALETADA (NAO INCLUI REATOR E LAMPADAS)                                                                                                                                                                                                                                                                                                                                                                            </t>
  </si>
  <si>
    <t xml:space="preserve">LUMINARIA DE EMERGENCIA 30 LEDS, POTENCIA 2 W, BATERIA DE LITIO, AUTONOMIA DE 6 HORAS                                                                                                                                                                                                                                                                                                                                                                                                                     </t>
  </si>
  <si>
    <t xml:space="preserve">LUMINARIA DE LED PARA ILUMINACAO PUBLICA, DE 138 W ATE 180 W, INVOLUCRO EM ALUMINIO OU ACO INOX                                                                                                                                                                                                                                                                                                                                                                                                           </t>
  </si>
  <si>
    <t xml:space="preserve">LUMINARIA DE LED PARA ILUMINACAO PUBLICA, DE 181 W ATE 239 W, INVOLUCRO EM ALUMINIO OU ACO INOX                                                                                                                                                                                                                                                                                                                                                                                                           </t>
  </si>
  <si>
    <t xml:space="preserve">LUMINARIA DE LED PARA ILUMINACAO PUBLICA, DE 240 W ATE 350 W, INVOLUCRO EM ALUMINIO OU ACO INOX                                                                                                                                                                                                                                                                                                                                                                                                           </t>
  </si>
  <si>
    <t xml:space="preserve">LUMINARIA DE LED PARA ILUMINACAO PUBLICA, DE 33 W ATE 50 W, INVOLUCRO EM ALUMINIO OU ACO INOX                                                                                                                                                                                                                                                                                                                                                                                                             </t>
  </si>
  <si>
    <t xml:space="preserve">LUMINARIA DE LED PARA ILUMINACAO PUBLICA, DE 51 W ATE 67 W, INVOLUCRO EM ALUMINIO OU ACO INOX                                                                                                                                                                                                                                                                                                                                                                                                             </t>
  </si>
  <si>
    <t xml:space="preserve">LUMINARIA DE LED PARA ILUMINACAO PUBLICA, DE 68 W ATE 97 W, INVOLUCRO EM ALUMINIO OU ACO INOX                                                                                                                                                                                                                                                                                                                                                                                                             </t>
  </si>
  <si>
    <t xml:space="preserve">LUMINARIA DE LED PARA ILUMINACAO PUBLICA, DE 98 W ATE 137 W, INVOLUCRO EM ALUMINIO OU ACO INOX                                                                                                                                                                                                                                                                                                                                                                                                            </t>
  </si>
  <si>
    <t xml:space="preserve">LUMINARIA DE SOBREPOR EM CHAPA DE ACO COM ALETAS PLASTICAS, PARA 1 LAMPADA, BASE E27, POTENCIA MAXIMA 40/60 W (NAO INCLUI LAMPADA)                                                                                                                                                                                                                                                                                                                                                                        </t>
  </si>
  <si>
    <t xml:space="preserve">LUMINARIA DE SOBREPOR EM CHAPA DE ACO COM ALETAS PLASTICAS, PARA 2 LAMPADAS, BASE E27, POTENCIA MAXIMA 40/60 W (NAO INCLUI LAMPADAS)                                                                                                                                                                                                                                                                                                                                                                      </t>
  </si>
  <si>
    <t xml:space="preserve">LUMINARIA DE SOBREPOR EM CHAPA DE ACO PARA 1 LAMPADA FLUORESCENTE DE *18* W, ALETADA, COMPLETA (LAMPADA E REATOR INCLUSOS)                                                                                                                                                                                                                                                                                                                                                                                </t>
  </si>
  <si>
    <t xml:space="preserve">LUMINARIA DE SOBREPOR EM CHAPA DE ACO PARA 1 LAMPADA FLUORESCENTE DE *18* W, PERFIL COMERCIAL (NAO INCLUI REATOR E LAMPADA)                                                                                                                                                                                                                                                                                                                                                                               </t>
  </si>
  <si>
    <t xml:space="preserve">LUMINARIA DE SOBREPOR EM CHAPA DE ACO PARA 1 LAMPADA FLUORESCENTE DE *36* W, ALETADA, COMPLETA (LAMPADA E REATOR INCLUSOS)                                                                                                                                                                                                                                                                                                                                                                                </t>
  </si>
  <si>
    <t xml:space="preserve">LUMINARIA DE SOBREPOR EM CHAPA DE ACO PARA 1 LAMPADA FLUORESCENTE DE *36* W, PERFIL COMERCIAL (NAO INCLUI REATOR E LAMPADA)                                                                                                                                                                                                                                                                                                                                                                               </t>
  </si>
  <si>
    <t xml:space="preserve">LUMINARIA DE SOBREPOR EM CHAPA DE ACO PARA 2 LAMPADAS FLUORESCENTES DE *18* W, ALETADA, COMPLETA (LAMPADAS E REATOR INCLUSOS)                                                                                                                                                                                                                                                                                                                                                                             </t>
  </si>
  <si>
    <t xml:space="preserve">LUMINARIA DE SOBREPOR EM CHAPA DE ACO PARA 2 LAMPADAS FLUORESCENTES DE *18* W, PERFIL COMERCIAL (NAO INCLUI REATOR E LAMPADAS)                                                                                                                                                                                                                                                                                                                                                                            </t>
  </si>
  <si>
    <t xml:space="preserve">LUMINARIA DE SOBREPOR EM CHAPA DE ACO PARA 2 LAMPADAS FLUORESCENTES DE *36* W, ALETADA, COMPLETA (LAMPADAS E REATOR INCLUSOS)                                                                                                                                                                                                                                                                                                                                                                             </t>
  </si>
  <si>
    <t xml:space="preserve">LUMINARIA DE SOBREPOR EM CHAPA DE ACO PARA 2 LAMPADAS FLUORESCENTES DE *36* W, PERFIL COMERCIAL (NAO INCLUI REATOR E LAMPADAS)                                                                                                                                                                                                                                                                                                                                                                            </t>
  </si>
  <si>
    <t xml:space="preserve">LUMINARIA DE TETO PLAFON/PLAFONIER EM PLASTICO COM BASE E27, POTENCIA MAXIMA 60 W (NAO INCLUI LAMPADA)                                                                                                                                                                                                                                                                                                                                                                                                    </t>
  </si>
  <si>
    <t xml:space="preserve">LUMINARIA DUPLA P/SINALIZACAO, TIPO WETZEL AS-2/110 OU EQUIV                                                                                                                                                                                                                                                                                                                                                                                                                                              </t>
  </si>
  <si>
    <t xml:space="preserve">LUMINARIA HERMETICA IP-65 PARA 2 DUAS LAMPADAS DE 14/16/18/20 W (NAO INCLUI REATOR E LAMPADAS)                                                                                                                                                                                                                                                                                                                                                                                                            </t>
  </si>
  <si>
    <t xml:space="preserve">LUMINARIA HERMETICA IP-65 PARA 2 DUAS LAMPADAS DE 28/32/36/40 W (NAO INCLUI REATOR E LAMPADAS)                                                                                                                                                                                                                                                                                                                                                                                                            </t>
  </si>
  <si>
    <t xml:space="preserve">LUMINARIA LED PLAFON REDONDO DE SOBREPOR BIVOLT 12/13 W,  D = *17* CM                                                                                                                                                                                                                                                                                                                                                                                                                                     </t>
  </si>
  <si>
    <t xml:space="preserve">LUMINARIA LED REFLETOR RETANGULAR BIVOLT, LUZ BRANCA, 10 W                                                                                                                                                                                                                                                                                                                                                                                                                                                </t>
  </si>
  <si>
    <t xml:space="preserve">LUMINARIA LED REFLETOR RETANGULAR BIVOLT, LUZ BRANCA, 30 W                                                                                                                                                                                                                                                                                                                                                                                                                                                </t>
  </si>
  <si>
    <t xml:space="preserve">LUMINARIA LED REFLETOR RETANGULAR BIVOLT, LUZ BRANCA, 50 W                                                                                                                                                                                                                                                                                                                                                                                                                                                </t>
  </si>
  <si>
    <t xml:space="preserve">LUMINARIA PLAFON REDONDO COM VIDRO FOSCO DIAMETRO *25* CM, PARA 1 LAMPADA, BASE E27, POTENCIA MAXIMA 40/60 W (NAO INCLUI LAMPADA)                                                                                                                                                                                                                                                                                                                                                                         </t>
  </si>
  <si>
    <t xml:space="preserve">LUMINARIA PLAFON REDONDO COM VIDRO FOSCO DIAMETRO *30* CM, PARA 2 LAMPADAS, BASE E27, POTENCIA MAXIMA 40/60 W (NAO INCLUI LAMPADAS)                                                                                                                                                                                                                                                                                                                                                                       </t>
  </si>
  <si>
    <t xml:space="preserve">LUMINARIA PROVA DE TEMPO PETERCO Y.31/1                                                                                                                                                                                                                                                                                                                                                                                                                                                                   </t>
  </si>
  <si>
    <t xml:space="preserve">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                                                                                                                                                                                   </t>
  </si>
  <si>
    <t xml:space="preserve">LUMINARIA SPOT DE SOBREPOR EM ALUMINIO COM ALETA PLASTICA PARA 1 LAMPADA, BASE E27, POTENCIA MAXIMA 40/60 W (NAO INCLUI LAMPADA)                                                                                                                                                                                                                                                                                                                                                                          </t>
  </si>
  <si>
    <t xml:space="preserve">LUMINARIA SPOT DE SOBREPOR EM ALUMINIO COM ALETA PLASTICA PARA 2 LAMPADAS, BASE E27, POTENCIA MAXIMA 40/60 W (NAO INCLUI LAMPADA)                                                                                                                                                                                                                                                                                                                                                                         </t>
  </si>
  <si>
    <t xml:space="preserve">LUMINARIA TIPO TARTARUGA A PROVA DE TEMPO, GASES, VAPOR E PO, EM ALUMINIO, COM GRADE, BASE E27, POTENCIA MAXIMA 100 W - REF Y 25/1 (NAO INCLUI LAMPADA)                                                                                                                                                                                                                                                                                                                                                   </t>
  </si>
  <si>
    <t xml:space="preserve">LUMINARIA TIPO TARTARUGA PARA AREA EXTERNA EM ALUMINIO, COM GRADE, PARA 1 LAMPADA, BASE E27, POTENCIA MAXIMA 40/60 W (NAO INCLUI LAMPADA)                                                                                                                                                                                                                                                                                                                                                                 </t>
  </si>
  <si>
    <t xml:space="preserve">LUVA CPVC, SOLDAVEL, 15 MM, PARA AGUA QUENTE PREDIAL                                                                                                                                                                                                                                                                                                                                                                                                                                                      </t>
  </si>
  <si>
    <t xml:space="preserve">LUVA CPVC, SOLDAVEL, 22 MM, PARA AGUA QUENTE PREDIAL                                                                                                                                                                                                                                                                                                                                                                                                                                                      </t>
  </si>
  <si>
    <t xml:space="preserve">LUVA CPVC, SOLDAVEL, 28 MM, PARA AGUA QUENTE PREDIAL                                                                                                                                                                                                                                                                                                                                                                                                                                                      </t>
  </si>
  <si>
    <t xml:space="preserve">LUVA CPVC, SOLDAVEL, 35 MM, PARA AGUA QUENTE PREDIAL                                                                                                                                                                                                                                                                                                                                                                                                                                                      </t>
  </si>
  <si>
    <t xml:space="preserve">LUVA CPVC, SOLDAVEL, 42 MM, PARA AGUA QUENTE PREDIAL                                                                                                                                                                                                                                                                                                                                                                                                                                                      </t>
  </si>
  <si>
    <t xml:space="preserve">LUVA CPVC, SOLDAVEL, 54 MM, PARA AGUA QUENTE PREDIAL                                                                                                                                                                                                                                                                                                                                                                                                                                                      </t>
  </si>
  <si>
    <t xml:space="preserve">LUVA CPVC, SOLDAVEL, 73 MM, PARA AGUA QUENTE PREDIAL                                                                                                                                                                                                                                                                                                                                                                                                                                                      </t>
  </si>
  <si>
    <t xml:space="preserve">LUVA CPVC, SOLDAVEL, 89 MM, PARA AGUA QUENTE PREDIAL                                                                                                                                                                                                                                                                                                                                                                                                                                                      </t>
  </si>
  <si>
    <t xml:space="preserve">LUVA DE BORRACHA ISOLANTE PARA ALTA TENSAO, RESISTENTE A OZONIO, TENSAO DE ENSAIO 2,5 KV (PAR)                                                                                                                                                                                                                                                                                                                                                                                                            </t>
  </si>
  <si>
    <t xml:space="preserve">LUVA DE COBRE (REF 600) SEM ANEL DE SOLDA, BOLSA X BOLSA, 104 MM                                                                                                                                                                                                                                                                                                                                                                                                                                          </t>
  </si>
  <si>
    <t xml:space="preserve">LUVA DE COBRE (REF 600) SEM ANEL DE SOLDA, BOLSA X BOLSA, 15 MM                                                                                                                                                                                                                                                                                                                                                                                                                                           </t>
  </si>
  <si>
    <t xml:space="preserve">LUVA DE COBRE (REF 600) SEM ANEL DE SOLDA, BOLSA X BOLSA, 22 MM                                                                                                                                                                                                                                                                                                                                                                                                                                           </t>
  </si>
  <si>
    <t xml:space="preserve">LUVA DE COBRE (REF 600) SEM ANEL DE SOLDA, BOLSA X BOLSA, 28 MM                                                                                                                                                                                                                                                                                                                                                                                                                                           </t>
  </si>
  <si>
    <t xml:space="preserve">LUVA DE COBRE (REF 600) SEM ANEL DE SOLDA, BOLSA X BOLSA, 35 MM                                                                                                                                                                                                                                                                                                                                                                                                                                           </t>
  </si>
  <si>
    <t xml:space="preserve">LUVA DE COBRE (REF 600) SEM ANEL DE SOLDA, BOLSA X BOLSA, 42 MM                                                                                                                                                                                                                                                                                                                                                                                                                                           </t>
  </si>
  <si>
    <t xml:space="preserve">LUVA DE COBRE (REF 600) SEM ANEL DE SOLDA, BOLSA X BOLSA, 54 MM                                                                                                                                                                                                                                                                                                                                                                                                                                           </t>
  </si>
  <si>
    <t xml:space="preserve">LUVA DE COBRE (REF 600) SEM ANEL DE SOLDA, BOLSA X BOLSA, 66 MM                                                                                                                                                                                                                                                                                                                                                                                                                                           </t>
  </si>
  <si>
    <t xml:space="preserve">LUVA DE COBRE (REF 600) SEM ANEL DE SOLDA, BOLSA X BOLSA, 79 MM                                                                                                                                                                                                                                                                                                                                                                                                                                           </t>
  </si>
  <si>
    <t xml:space="preserve">LUVA DE CORRER DEFOFO, PVC, JE, DN 100 MM                                                                                                                                                                                                                                                                                                                                                                                                                                                                 </t>
  </si>
  <si>
    <t xml:space="preserve">LUVA DE CORRER DEFOFO, PVC, JE, DN 150 MM                                                                                                                                                                                                                                                                                                                                                                                                                                                                 </t>
  </si>
  <si>
    <t xml:space="preserve">LUVA DE CORRER DEFOFO, PVC, JE, DN 200 MM                                                                                                                                                                                                                                                                                                                                                                                                                                                                 </t>
  </si>
  <si>
    <t xml:space="preserve">LUVA DE CORRER DEFOFO, PVC, JE, DN 250 MM                                                                                                                                                                                                                                                                                                                                                                                                                                                                 </t>
  </si>
  <si>
    <t xml:space="preserve">LUVA DE CORRER DEFOFO, PVC, JE, DN 300 MM                                                                                                                                                                                                                                                                                                                                                                                                                                                                 </t>
  </si>
  <si>
    <t xml:space="preserve">LUVA DE CORRER PARA TUBO ROSCAVEL, PVC, 1 1/2", PARA AGUA FRIA PREDIAL                                                                                                                                                                                                                                                                                                                                                                                                                                    </t>
  </si>
  <si>
    <t xml:space="preserve">LUVA DE CORRER PARA TUBO ROSCAVEL, PVC, 1/2", PARA AGUA FRIA PREDIAL                                                                                                                                                                                                                                                                                                                                                                                                                                      </t>
  </si>
  <si>
    <t xml:space="preserve">LUVA DE CORRER PARA TUBO ROSCAVEL, PVC, 3/4", PARA AGUA FRIA PREDIAL                                                                                                                                                                                                                                                                                                                                                                                                                                      </t>
  </si>
  <si>
    <t xml:space="preserve">LUVA DE CORRER PARA TUBO SOLDAVEL, PVC, 20 MM, PARA AGUA FRIA PREDIAL                                                                                                                                                                                                                                                                                                                                                                                                                                     </t>
  </si>
  <si>
    <t xml:space="preserve">LUVA DE CORRER PARA TUBO SOLDAVEL, PVC, 25 MM, PARA AGUA FRIA PREDIAL                                                                                                                                                                                                                                                                                                                                                                                                                                     </t>
  </si>
  <si>
    <t xml:space="preserve">LUVA DE CORRER PARA TUBO SOLDAVEL, PVC, 32 MM, PARA AGUA FRIA PREDIAL                                                                                                                                                                                                                                                                                                                                                                                                                                     </t>
  </si>
  <si>
    <t xml:space="preserve">LUVA DE CORRER PARA TUBO SOLDAVEL, PVC, 50 MM, PARA AGUA FRIA PREDIAL                                                                                                                                                                                                                                                                                                                                                                                                                                     </t>
  </si>
  <si>
    <t xml:space="preserve">LUVA DE CORRER PARA TUBO SOLDAVEL, PVC, 60 MM, PARA AGUA FRIA PREDIAL                                                                                                                                                                                                                                                                                                                                                                                                                                     </t>
  </si>
  <si>
    <t xml:space="preserve">LUVA DE CORRER, CPVC, SOLDAVEL, 15 MM, PARA AGUA QUENTE PREDIAL                                                                                                                                                                                                                                                                                                                                                                                                                                           </t>
  </si>
  <si>
    <t xml:space="preserve">LUVA DE CORRER, CPVC, SOLDAVEL, 22 MM, PARA AGUA QUENTE PREDIAL                                                                                                                                                                                                                                                                                                                                                                                                                                           </t>
  </si>
  <si>
    <t xml:space="preserve">LUVA DE CORRER, CPVC, SOLDAVEL, 28 MM, PARA AGUA QUENTE PREDIAL                                                                                                                                                                                                                                                                                                                                                                                                                                           </t>
  </si>
  <si>
    <t xml:space="preserve">LUVA DE CORRER, CPVC, SOLDAVEL, 35 MM, PARA AGUA QUENTE PREDIAL                                                                                                                                                                                                                                                                                                                                                                                                                                           </t>
  </si>
  <si>
    <t xml:space="preserve">LUVA DE CORRER, CPVC, SOLDAVEL, 42 MM, PARA AGUA QUENTE PREDIAL                                                                                                                                                                                                                                                                                                                                                                                                                                           </t>
  </si>
  <si>
    <t xml:space="preserve">LUVA DE CORRER, PVC PBA, JE, DN 100 / DE 110 MM, PARA REDE AGUA (NBR 10351)                                                                                                                                                                                                                                                                                                                                                                                                                               </t>
  </si>
  <si>
    <t xml:space="preserve">LUVA DE CORRER, PVC PBA, JE, DN 50 / DE 60 MM, PARA REDE AGUA (NBR 10351)                                                                                                                                                                                                                                                                                                                                                                                                                                 </t>
  </si>
  <si>
    <t xml:space="preserve">LUVA DE CORRER, PVC PBA, JE, DN 75 / DE 85 MM, PARA REDE AGUA (NBR 10351)                                                                                                                                                                                                                                                                                                                                                                                                                                 </t>
  </si>
  <si>
    <t xml:space="preserve">LUVA DE CORRER, PVC, DN 100 MM, PARA ESGOTO PREDIAL                                                                                                                                                                                                                                                                                                                                                                                                                                                       </t>
  </si>
  <si>
    <t xml:space="preserve">LUVA DE CORRER, PVC, DN 50 MM, PARA ESGOTO PREDIAL                                                                                                                                                                                                                                                                                                                                                                                                                                                        </t>
  </si>
  <si>
    <t xml:space="preserve">LUVA DE CORRER, PVC, DN 75 MM, PARA ESGOTO PREDIAL                                                                                                                                                                                                                                                                                                                                                                                                                                                        </t>
  </si>
  <si>
    <t xml:space="preserve">LUVA DE FERRO GALVANIZADO, COM ROSCA BSP MACHO/FEMEA, DE 3/4"                                                                                                                                                                                                                                                                                                                                                                                                                                             </t>
  </si>
  <si>
    <t xml:space="preserve">LUVA DE FERRO GALVANIZADO, COM ROSCA BSP, DE 1 1/2"                                                                                                                                                                                                                                                                                                                                                                                                                                                       </t>
  </si>
  <si>
    <t xml:space="preserve">LUVA DE FERRO GALVANIZADO, COM ROSCA BSP, DE 1 1/4"                                                                                                                                                                                                                                                                                                                                                                                                                                                       </t>
  </si>
  <si>
    <t xml:space="preserve">LUVA DE FERRO GALVANIZADO, COM ROSCA BSP, DE 1/2"                                                                                                                                                                                                                                                                                                                                                                                                                                                         </t>
  </si>
  <si>
    <t xml:space="preserve">LUVA DE FERRO GALVANIZADO, COM ROSCA BSP, DE 1"                                                                                                                                                                                                                                                                                                                                                                                                                                                           </t>
  </si>
  <si>
    <t xml:space="preserve">LUVA DE FERRO GALVANIZADO, COM ROSCA BSP, DE 2 1/2"                                                                                                                                                                                                                                                                                                                                                                                                                                                       </t>
  </si>
  <si>
    <t xml:space="preserve">LUVA DE FERRO GALVANIZADO, COM ROSCA BSP, DE 2"                                                                                                                                                                                                                                                                                                                                                                                                                                                           </t>
  </si>
  <si>
    <t xml:space="preserve">LUVA DE FERRO GALVANIZADO, COM ROSCA BSP, DE 3/4"                                                                                                                                                                                                                                                                                                                                                                                                                                                         </t>
  </si>
  <si>
    <t xml:space="preserve">LUVA DE FERRO GALVANIZADO, COM ROSCA BSP, DE 3"                                                                                                                                                                                                                                                                                                                                                                                                                                                           </t>
  </si>
  <si>
    <t xml:space="preserve">LUVA DE FERRO GALVANIZADO, COM ROSCA BSP, DE 4"                                                                                                                                                                                                                                                                                                                                                                                                                                                           </t>
  </si>
  <si>
    <t xml:space="preserve">LUVA DE FERRO GALVANIZADO, COM ROSCA BSP, DE 5"                                                                                                                                                                                                                                                                                                                                                                                                                                                           </t>
  </si>
  <si>
    <t xml:space="preserve">LUVA DE FERRO GALVANIZADO, COM ROSCA BSP, DE 6"                                                                                                                                                                                                                                                                                                                                                                                                                                                           </t>
  </si>
  <si>
    <t xml:space="preserve">LUVA DE PRESSAO, EM PVC, DE 20 MM, PARA ELETRODUTO FLEXIVEL                                                                                                                                                                                                                                                                                                                                                                                                                                               </t>
  </si>
  <si>
    <t xml:space="preserve">LUVA DE PRESSAO, EM PVC, DE 25 MM, PARA ELETRODUTO FLEXIVEL                                                                                                                                                                                                                                                                                                                                                                                                                                               </t>
  </si>
  <si>
    <t xml:space="preserve">LUVA DE PRESSAO, EM PVC, DE 32 MM, PARA ELETRODUTO FLEXIVEL                                                                                                                                                                                                                                                                                                                                                                                                                                               </t>
  </si>
  <si>
    <t xml:space="preserve">LUVA DE REDUCAO DE FERRO GALVANIZADO, COM ROSCA BSP MACHO/FEMEA, DE 1 1/2" X 1"                                                                                                                                                                                                                                                                                                                                                                                                                           </t>
  </si>
  <si>
    <t xml:space="preserve">LUVA DE REDUCAO DE FERRO GALVANIZADO, COM ROSCA BSP MACHO/FEMEA, DE 1" X 1/2"                                                                                                                                                                                                                                                                                                                                                                                                                             </t>
  </si>
  <si>
    <t xml:space="preserve">LUVA DE REDUCAO DE FERRO GALVANIZADO, COM ROSCA BSP MACHO/FEMEA, DE 1" X 3/4"                                                                                                                                                                                                                                                                                                                                                                                                                             </t>
  </si>
  <si>
    <t xml:space="preserve">LUVA DE REDUCAO DE FERRO GALVANIZADO, COM ROSCA BSP MACHO/FEMEA, DE 3/4" X 1/2"                                                                                                                                                                                                                                                                                                                                                                                                                           </t>
  </si>
  <si>
    <t xml:space="preserve">LUVA DE REDUCAO DE FERRO GALVANIZADO, COM ROSCA BSP, DE 1 1/2" X 1 1/4"                                                                                                                                                                                                                                                                                                                                                                                                                                   </t>
  </si>
  <si>
    <t xml:space="preserve">LUVA DE REDUCAO DE FERRO GALVANIZADO, COM ROSCA BSP, DE 1 1/2" X 1/2"                                                                                                                                                                                                                                                                                                                                                                                                                                     </t>
  </si>
  <si>
    <t xml:space="preserve">LUVA DE REDUCAO DE FERRO GALVANIZADO, COM ROSCA BSP, DE 1 1/2" X 1"                                                                                                                                                                                                                                                                                                                                                                                                                                       </t>
  </si>
  <si>
    <t xml:space="preserve">LUVA DE REDUCAO DE FERRO GALVANIZADO, COM ROSCA BSP, DE 1 1/2" X 3/4"                                                                                                                                                                                                                                                                                                                                                                                                                                     </t>
  </si>
  <si>
    <t xml:space="preserve">LUVA DE REDUCAO DE FERRO GALVANIZADO, COM ROSCA BSP, DE 1 1/4" X 1/2"                                                                                                                                                                                                                                                                                                                                                                                                                                     </t>
  </si>
  <si>
    <t xml:space="preserve">LUVA DE REDUCAO DE FERRO GALVANIZADO, COM ROSCA BSP, DE 1 1/4" X 1"                                                                                                                                                                                                                                                                                                                                                                                                                                       </t>
  </si>
  <si>
    <t xml:space="preserve">LUVA DE REDUCAO DE FERRO GALVANIZADO, COM ROSCA BSP, DE 1 1/4" X 3/4"                                                                                                                                                                                                                                                                                                                                                                                                                                     </t>
  </si>
  <si>
    <t xml:space="preserve">LUVA DE REDUCAO DE FERRO GALVANIZADO, COM ROSCA BSP, DE 1" X 1/2"                                                                                                                                                                                                                                                                                                                                                                                                                                         </t>
  </si>
  <si>
    <t xml:space="preserve">LUVA DE REDUCAO DE FERRO GALVANIZADO, COM ROSCA BSP, DE 1" X 3/4"                                                                                                                                                                                                                                                                                                                                                                                                                                         </t>
  </si>
  <si>
    <t xml:space="preserve">LUVA DE REDUCAO DE FERRO GALVANIZADO, COM ROSCA BSP, DE 2 1/2" X 1 1/2"                                                                                                                                                                                                                                                                                                                                                                                                                                   </t>
  </si>
  <si>
    <t xml:space="preserve">LUVA DE REDUCAO DE FERRO GALVANIZADO, COM ROSCA BSP, DE 2 1/2" X 2"                                                                                                                                                                                                                                                                                                                                                                                                                                       </t>
  </si>
  <si>
    <t xml:space="preserve">LUVA DE REDUCAO DE FERRO GALVANIZADO, COM ROSCA BSP, DE 2" X 1 1/2"                                                                                                                                                                                                                                                                                                                                                                                                                                       </t>
  </si>
  <si>
    <t xml:space="preserve">LUVA DE REDUCAO DE FERRO GALVANIZADO, COM ROSCA BSP, DE 2" X 1 1/4"                                                                                                                                                                                                                                                                                                                                                                                                                                       </t>
  </si>
  <si>
    <t xml:space="preserve">LUVA DE REDUCAO DE FERRO GALVANIZADO, COM ROSCA BSP, DE 2" X 1"                                                                                                                                                                                                                                                                                                                                                                                                                                           </t>
  </si>
  <si>
    <t xml:space="preserve">LUVA DE REDUCAO DE FERRO GALVANIZADO, COM ROSCA BSP, DE 3/4" X 1/2"                                                                                                                                                                                                                                                                                                                                                                                                                                       </t>
  </si>
  <si>
    <t xml:space="preserve">LUVA DE REDUCAO DE FERRO GALVANIZADO, COM ROSCA BSP, DE 3" X 1 1/2"                                                                                                                                                                                                                                                                                                                                                                                                                                       </t>
  </si>
  <si>
    <t xml:space="preserve">LUVA DE REDUCAO DE FERRO GALVANIZADO, COM ROSCA BSP, DE 3" X 2 1/2"                                                                                                                                                                                                                                                                                                                                                                                                                                       </t>
  </si>
  <si>
    <t xml:space="preserve">LUVA DE REDUCAO DE FERRO GALVANIZADO, COM ROSCA BSP, DE 3" X 2"                                                                                                                                                                                                                                                                                                                                                                                                                                           </t>
  </si>
  <si>
    <t xml:space="preserve">LUVA DE REDUCAO DE FERRO GALVANIZADO, COM ROSCA BSP, DE 4" X 2 1/2"                                                                                                                                                                                                                                                                                                                                                                                                                                       </t>
  </si>
  <si>
    <t xml:space="preserve">LUVA DE REDUCAO DE FERRO GALVANIZADO, COM ROSCA BSP, DE 4" X 2"                                                                                                                                                                                                                                                                                                                                                                                                                                           </t>
  </si>
  <si>
    <t xml:space="preserve">LUVA DE REDUCAO DE FERRO GALVANIZADO, COM ROSCA BSP, DE 4" X 3"                                                                                                                                                                                                                                                                                                                                                                                                                                           </t>
  </si>
  <si>
    <t xml:space="preserve">LUVA DE REDUCAO EM ACO CARBONO, COM ENCAIXE PARA SOLDA DN SW, PRESSAO 3.000 LBS,  3/4 " X 1/2"                                                                                                                                                                                                                                                                                                                                                                                                            </t>
  </si>
  <si>
    <t xml:space="preserve">LUVA DE REDUCAO EM ACO CARBONO, COM ENCAIXE PARA SOLDA DN SW, PRESSAO 3.000 LBS, DN 1 1/2" X 1 1/4"                                                                                                                                                                                                                                                                                                                                                                                                       </t>
  </si>
  <si>
    <t xml:space="preserve">LUVA DE REDUCAO EM ACO CARBONO, COM ENCAIXE PARA SOLDA DN SW, PRESSAO 3.000 LBS, DN 1 1/4"  X 1"                                                                                                                                                                                                                                                                                                                                                                                                          </t>
  </si>
  <si>
    <t xml:space="preserve">LUVA DE REDUCAO EM ACO CARBONO, COM ENCAIXE PARA SOLDA DN SW, PRESSAO 3.000 LBS, DN 1" X 3/4"                                                                                                                                                                                                                                                                                                                                                                                                             </t>
  </si>
  <si>
    <t xml:space="preserve">LUVA DE REDUCAO EM ACO CARBONO, COM ENCAIXE PARA SOLDA DN SW, PRESSAO 3.000 LBS, DN 2 1/2" X 2"                                                                                                                                                                                                                                                                                                                                                                                                           </t>
  </si>
  <si>
    <t xml:space="preserve">LUVA DE REDUCAO EM ACO CARBONO, COM ENCAIXE PARA SOLDA DN SW, PRESSAO 3.000 LBS, DN 2" X 1 1/2"                                                                                                                                                                                                                                                                                                                                                                                                           </t>
  </si>
  <si>
    <t xml:space="preserve">LUVA DE REDUCAO EM ACO CARBONO, COM ENCAIXE PARA SOLDA DN SW, PRESSAO 3.000 LBS, DN 3" X 2 1/2"                                                                                                                                                                                                                                                                                                                                                                                                           </t>
  </si>
  <si>
    <t xml:space="preserve">LUVA DE REDUCAO PARA TUBO PEX, PLASTICA, PARA CONEXAO COM CRIMPAGEM, DN 20 X 16 MM                                                                                                                                                                                                                                                                                                                                                                                                                        </t>
  </si>
  <si>
    <t xml:space="preserve">LUVA DE REDUCAO PARA TUBO PEX, PLASTICA, PARA CONEXAO COM CRIMPAGEM, DN 25 X 16 MM                                                                                                                                                                                                                                                                                                                                                                                                                        </t>
  </si>
  <si>
    <t xml:space="preserve">LUVA DE REDUCAO PARA TUBO PEX, PLASTICA, PARA CONEXAO COM CRIMPAGEM, DN 32 X 25 MM                                                                                                                                                                                                                                                                                                                                                                                                                        </t>
  </si>
  <si>
    <t xml:space="preserve">LUVA DE REDUCAO ROSCAVEL, PVC, 1" X 3/4", PARA AGUA FRIA PREDIAL                                                                                                                                                                                                                                                                                                                                                                                                                                          </t>
  </si>
  <si>
    <t xml:space="preserve">LUVA DE REDUCAO ROSCAVEL, PVC, 3/4" X 1/2", PARA AGUA FRIA PREDIAL                                                                                                                                                                                                                                                                                                                                                                                                                                        </t>
  </si>
  <si>
    <t xml:space="preserve">LUVA DE REDUCAO SOLDAVEL, PVC, 25 MM X 20 MM, PARA AGUA FRIA PREDIAL                                                                                                                                                                                                                                                                                                                                                                                                                                      </t>
  </si>
  <si>
    <t xml:space="preserve">LUVA DE REDUCAO SOLDAVEL, PVC, 32 MM X 25 MM, PARA AGUA FRIA PREDIAL                                                                                                                                                                                                                                                                                                                                                                                                                                      </t>
  </si>
  <si>
    <t xml:space="preserve">LUVA DE REDUCAO SOLDAVEL, PVC, 40 MM X 32 MM, PARA AGUA FRIA PREDIAL                                                                                                                                                                                                                                                                                                                                                                                                                                      </t>
  </si>
  <si>
    <t xml:space="preserve">LUVA DE REDUCAO SOLDAVEL, PVC, 60 MM X 50 MM, PARA AGUA FRIA PREDIAL                                                                                                                                                                                                                                                                                                                                                                                                                                      </t>
  </si>
  <si>
    <t xml:space="preserve">LUVA DE TRANSICAO DE CPVC X PVC, SOLDAVEL, 22 X 25 MM, PARA AGUA QUENTE                                                                                                                                                                                                                                                                                                                                                                                                                                   </t>
  </si>
  <si>
    <t xml:space="preserve">LUVA DE TRANSICAO, CPVC, SOLDAVEL, 42 MM X 1 1/2", PARA AGUA QUENTE                                                                                                                                                                                                                                                                                                                                                                                                                                       </t>
  </si>
  <si>
    <t xml:space="preserve">LUVA DE TRANSICAO, CPVC, SOLDAVEL, 54 MM X 2", PARA AGUA QUENTE PREDIAL                                                                                                                                                                                                                                                                                                                                                                                                                                   </t>
  </si>
  <si>
    <t xml:space="preserve">LUVA DE TRANSICAO, CPVC, 15 MM X 1/2", PARA AGUA QUENTE PREDIAL                                                                                                                                                                                                                                                                                                                                                                                                                                           </t>
  </si>
  <si>
    <t xml:space="preserve">LUVA DE TRANSICAO, CPVC, 22 MM X 1/2", PARA AGUA QUENTE                                                                                                                                                                                                                                                                                                                                                                                                                                                   </t>
  </si>
  <si>
    <t xml:space="preserve">LUVA EM ACO CARBONO, SOLDAVEL, PRESSAO 3.000 LBS, DN 1 1/2"                                                                                                                                                                                                                                                                                                                                                                                                                                               </t>
  </si>
  <si>
    <t xml:space="preserve">LUVA EM ACO CARBONO, SOLDAVEL, PRESSAO 3.000 LBS, DN 1 1/4"                                                                                                                                                                                                                                                                                                                                                                                                                                               </t>
  </si>
  <si>
    <t xml:space="preserve">LUVA EM ACO CARBONO, SOLDAVEL, PRESSAO 3.000 LBS, DN 1/2"                                                                                                                                                                                                                                                                                                                                                                                                                                                 </t>
  </si>
  <si>
    <t xml:space="preserve">LUVA EM ACO CARBONO, SOLDAVEL, PRESSAO 3.000 LBS, DN 1"                                                                                                                                                                                                                                                                                                                                                                                                                                                   </t>
  </si>
  <si>
    <t xml:space="preserve">LUVA EM ACO CARBONO, SOLDAVEL, PRESSAO 3.000 LBS, DN 2 1/2"                                                                                                                                                                                                                                                                                                                                                                                                                                               </t>
  </si>
  <si>
    <t xml:space="preserve">LUVA EM ACO CARBONO, SOLDAVEL, PRESSAO 3.000 LBS, DN 2"                                                                                                                                                                                                                                                                                                                                                                                                                                                   </t>
  </si>
  <si>
    <t xml:space="preserve">LUVA EM ACO CARBONO, SOLDAVEL, PRESSAO 3.000 LBS, DN 3/4"                                                                                                                                                                                                                                                                                                                                                                                                                                                 </t>
  </si>
  <si>
    <t xml:space="preserve">LUVA EM ACO CARBONO, SOLDAVEL, PRESSAO 3.000 LBS, DN 3"                                                                                                                                                                                                                                                                                                                                                                                                                                                   </t>
  </si>
  <si>
    <t xml:space="preserve">LUVA EM PVC RIGIDO ROSCAVEL, DE 1 1/2", PARA ELETRODUTO                                                                                                                                                                                                                                                                                                                                                                                                                                                   </t>
  </si>
  <si>
    <t xml:space="preserve">LUVA EM PVC RIGIDO ROSCAVEL, DE 1 1/4", PARA ELETRODUTO                                                                                                                                                                                                                                                                                                                                                                                                                                                   </t>
  </si>
  <si>
    <t xml:space="preserve">LUVA EM PVC RIGIDO ROSCAVEL, DE 1/2", PARA ELETRODUTO                                                                                                                                                                                                                                                                                                                                                                                                                                                     </t>
  </si>
  <si>
    <t xml:space="preserve">LUVA EM PVC RIGIDO ROSCAVEL, DE 1", PARA ELETRODUTO                                                                                                                                                                                                                                                                                                                                                                                                                                                       </t>
  </si>
  <si>
    <t xml:space="preserve">LUVA EM PVC RIGIDO ROSCAVEL, DE 2 1/2", PARA ELETRODUTO                                                                                                                                                                                                                                                                                                                                                                                                                                                   </t>
  </si>
  <si>
    <t xml:space="preserve">LUVA EM PVC RIGIDO ROSCAVEL, DE 2", PARA ELETRODUTO                                                                                                                                                                                                                                                                                                                                                                                                                                                       </t>
  </si>
  <si>
    <t xml:space="preserve">LUVA EM PVC RIGIDO ROSCAVEL, DE 3/4", PARA ELETRODUTO                                                                                                                                                                                                                                                                                                                                                                                                                                                     </t>
  </si>
  <si>
    <t xml:space="preserve">LUVA EM PVC RIGIDO ROSCAVEL, DE 3", PARA ELETRODUTO                                                                                                                                                                                                                                                                                                                                                                                                                                                       </t>
  </si>
  <si>
    <t xml:space="preserve">LUVA EM PVC RIGIDO ROSCAVEL, DE 4", PARA ELETRODUTO                                                                                                                                                                                                                                                                                                                                                                                                                                                       </t>
  </si>
  <si>
    <t xml:space="preserve">LUVA PARA ELETRODUTO, EM ACO GALVANIZADO ELETROLITICO, DIAMETRO DE 100 MM (4")                                                                                                                                                                                                                                                                                                                                                                                                                            </t>
  </si>
  <si>
    <t xml:space="preserve">LUVA PARA ELETRODUTO, EM ACO GALVANIZADO ELETROLITICO, DIAMETRO DE 15 MM (1/2")                                                                                                                                                                                                                                                                                                                                                                                                                           </t>
  </si>
  <si>
    <t xml:space="preserve">LUVA PARA ELETRODUTO, EM ACO GALVANIZADO ELETROLITICO, DIAMETRO DE 20 MM (3/4")                                                                                                                                                                                                                                                                                                                                                                                                                           </t>
  </si>
  <si>
    <t xml:space="preserve">LUVA PARA ELETRODUTO, EM ACO GALVANIZADO ELETROLITICO, DIAMETRO DE 25 MM (1")                                                                                                                                                                                                                                                                                                                                                                                                                             </t>
  </si>
  <si>
    <t xml:space="preserve">LUVA PARA ELETRODUTO, EM ACO GALVANIZADO ELETROLITICO, DIAMETRO DE 32 MM (1 1/4")                                                                                                                                                                                                                                                                                                                                                                                                                         </t>
  </si>
  <si>
    <t xml:space="preserve">LUVA PARA ELETRODUTO, EM ACO GALVANIZADO ELETROLITICO, DIAMETRO DE 40 MM (1 1/2")                                                                                                                                                                                                                                                                                                                                                                                                                         </t>
  </si>
  <si>
    <t xml:space="preserve">LUVA PARA ELETRODUTO, EM ACO GALVANIZADO ELETROLITICO, DIAMETRO DE 50 MM (2")                                                                                                                                                                                                                                                                                                                                                                                                                             </t>
  </si>
  <si>
    <t xml:space="preserve">LUVA PARA ELETRODUTO, EM ACO GALVANIZADO ELETROLITICO, DIAMETRO DE 65 MM (2 1/2")                                                                                                                                                                                                                                                                                                                                                                                                                         </t>
  </si>
  <si>
    <t xml:space="preserve">LUVA PARA ELETRODUTO, EM ACO GALVANIZADO ELETROLITICO, DIAMETRO DE 80 MM (3")                                                                                                                                                                                                                                                                                                                                                                                                                             </t>
  </si>
  <si>
    <t xml:space="preserve">LUVA PARA TUBO PEX, PLASTICA, PARA CONEXAO COM CRIMPAGEM, DN 25 MM                                                                                                                                                                                                                                                                                                                                                                                                                                        </t>
  </si>
  <si>
    <t xml:space="preserve">LUVA PARA TUBO PEX, PLASTICA, PARA CONEXAO COM CRIMPAGEM, DN 32 MM                                                                                                                                                                                                                                                                                                                                                                                                                                        </t>
  </si>
  <si>
    <t xml:space="preserve">LUVA PASSANTE DE COBRE (REF 601) SEM ANEL DE SOLDA, BOLSA 15 MM                                                                                                                                                                                                                                                                                                                                                                                                                                           </t>
  </si>
  <si>
    <t xml:space="preserve">LUVA PASSANTE DE COBRE (REF 601) SEM ANEL DE SOLDA, BOLSA 22 MM                                                                                                                                                                                                                                                                                                                                                                                                                                           </t>
  </si>
  <si>
    <t xml:space="preserve">LUVA PASSANTE DE COBRE (REF 601) SEM ANEL DE SOLDA, BOLSA 28 MM                                                                                                                                                                                                                                                                                                                                                                                                                                           </t>
  </si>
  <si>
    <t xml:space="preserve">LUVA PASSANTE DE COBRE (REF 601) SEM ANEL DE SOLDA, BOLSA 35 MM                                                                                                                                                                                                                                                                                                                                                                                                                                           </t>
  </si>
  <si>
    <t xml:space="preserve">LUVA PASSANTE DE COBRE (REF 601) SEM ANEL DE SOLDA, BOLSA 42 MM                                                                                                                                                                                                                                                                                                                                                                                                                                           </t>
  </si>
  <si>
    <t xml:space="preserve">LUVA PASSANTE DE COBRE (REF 601) SEM ANEL DE SOLDA, BOLSA 54 MM                                                                                                                                                                                                                                                                                                                                                                                                                                           </t>
  </si>
  <si>
    <t xml:space="preserve">LUVA PASSANTE DE COBRE (REF 601) SEM ANEL DE SOLDA, BOLSA 66 MM                                                                                                                                                                                                                                                                                                                                                                                                                                           </t>
  </si>
  <si>
    <t xml:space="preserve">LUVA PVC SOLDAVEL, 110 MM, PARA AGUA FRIA PREDIAL                                                                                                                                                                                                                                                                                                                                                                                                                                                         </t>
  </si>
  <si>
    <t xml:space="preserve">LUVA PVC SOLDAVEL, 20 MM, PARA AGUA FRIA PREDIAL                                                                                                                                                                                                                                                                                                                                                                                                                                                          </t>
  </si>
  <si>
    <t xml:space="preserve">LUVA PVC SOLDAVEL, 25 MM, PARA AGUA FRIA PREDIAL                                                                                                                                                                                                                                                                                                                                                                                                                                                          </t>
  </si>
  <si>
    <t xml:space="preserve">LUVA PVC SOLDAVEL, 32 MM, PARA AGUA FRIA PREDIAL                                                                                                                                                                                                                                                                                                                                                                                                                                                          </t>
  </si>
  <si>
    <t xml:space="preserve">LUVA PVC SOLDAVEL, 40 MM, PARA AGUA FRIA PREDIAL                                                                                                                                                                                                                                                                                                                                                                                                                                                          </t>
  </si>
  <si>
    <t xml:space="preserve">LUVA PVC SOLDAVEL, 50 MM, PARA AGUA FRIA PREDIAL                                                                                                                                                                                                                                                                                                                                                                                                                                                          </t>
  </si>
  <si>
    <t xml:space="preserve">LUVA PVC SOLDAVEL, 60 MM, PARA AGUA FRIA PREDIAL                                                                                                                                                                                                                                                                                                                                                                                                                                                          </t>
  </si>
  <si>
    <t xml:space="preserve">LUVA PVC SOLDAVEL, 75 MM, PARA AGUA FRIA PREDIAL                                                                                                                                                                                                                                                                                                                                                                                                                                                          </t>
  </si>
  <si>
    <t xml:space="preserve">LUVA PVC SOLDAVEL, 85 MM, PARA AGUA FRIA PREDIAL                                                                                                                                                                                                                                                                                                                                                                                                                                                          </t>
  </si>
  <si>
    <t xml:space="preserve">LUVA PVC, ROSCAVEL, 1 1/2",  AGUA FRIA PREDIAL                                                                                                                                                                                                                                                                                                                                                                                                                                                            </t>
  </si>
  <si>
    <t xml:space="preserve">LUVA RASPA DE COURO, CANO CURTO (PUNHO *7* CM)                                                                                                                                                                                                                                                                                                                                                                                                                                                            </t>
  </si>
  <si>
    <t xml:space="preserve">LUVA SIMPLES, PVC PBA, JE, DN 100 / DE 110 MM, PARA REDE AGUA (NBR 10351)                                                                                                                                                                                                                                                                                                                                                                                                                                 </t>
  </si>
  <si>
    <t xml:space="preserve">LUVA SIMPLES, PVC PBA, JE, DN 50 / DE 60 MM, PARA REDE AGUA (NBR 10351)                                                                                                                                                                                                                                                                                                                                                                                                                                   </t>
  </si>
  <si>
    <t xml:space="preserve">LUVA SIMPLES, PVC PBA, JE, DN 75 / DE 85 MM, PARA REDE AGUA (NBR 10351)                                                                                                                                                                                                                                                                                                                                                                                                                                   </t>
  </si>
  <si>
    <t xml:space="preserve">LUVA SIMPLES, PVC, SOLDAVEL, DN 100 MM, SERIE NORMAL, PARA ESGOTO PREDIAL                                                                                                                                                                                                                                                                                                                                                                                                                                 </t>
  </si>
  <si>
    <t xml:space="preserve">LUVA SIMPLES, PVC, SOLDAVEL, DN 150 MM, SERIE NORMAL, PARA ESGOTO PREDIAL                                                                                                                                                                                                                                                                                                                                                                                                                                 </t>
  </si>
  <si>
    <t xml:space="preserve">LUVA SIMPLES, PVC, SOLDAVEL, DN 40 MM, SERIE NORMAL, PARA ESGOTO PREDIAL                                                                                                                                                                                                                                                                                                                                                                                                                                  </t>
  </si>
  <si>
    <t xml:space="preserve">LUVA SIMPLES, PVC, SOLDAVEL, DN 50 MM, SERIE NORMAL, PARA ESGOTO PREDIAL                                                                                                                                                                                                                                                                                                                                                                                                                                  </t>
  </si>
  <si>
    <t xml:space="preserve">LUVA SIMPLES, PVC, SOLDAVEL, DN 75 MM, SERIE NORMAL, PARA ESGOTO PREDIAL                                                                                                                                                                                                                                                                                                                                                                                                                                  </t>
  </si>
  <si>
    <t xml:space="preserve">LUVA SOLDAVEL COM BUCHA DE LATAO, PVC, 20 MM X 1/2"                                                                                                                                                                                                                                                                                                                                                                                                                                                       </t>
  </si>
  <si>
    <t xml:space="preserve">LUVA SOLDAVEL COM BUCHA DE LATAO, PVC, 25 MM X 1/2"                                                                                                                                                                                                                                                                                                                                                                                                                                                       </t>
  </si>
  <si>
    <t xml:space="preserve">LUVA SOLDAVEL COM BUCHA DE LATAO, PVC, 25 MM X 3/4"                                                                                                                                                                                                                                                                                                                                                                                                                                                       </t>
  </si>
  <si>
    <t xml:space="preserve">LUVA SOLDAVEL COM BUCHA DE LATAO, PVC, 32 MM X 1"                                                                                                                                                                                                                                                                                                                                                                                                                                                         </t>
  </si>
  <si>
    <t xml:space="preserve">LUVA SOLDAVEL COM ROSCA, PVC, 20 MM X 1/2", PARA AGUA FRIA PREDIAL                                                                                                                                                                                                                                                                                                                                                                                                                                        </t>
  </si>
  <si>
    <t xml:space="preserve">LUVA SOLDAVEL COM ROSCA, PVC, 25 MM X 1/2", PARA AGUA FRIA PREDIAL                                                                                                                                                                                                                                                                                                                                                                                                                                        </t>
  </si>
  <si>
    <t xml:space="preserve">LUVA SOLDAVEL COM ROSCA, PVC, 25 MM X 3/4", PARA AGUA FRIA PREDIAL                                                                                                                                                                                                                                                                                                                                                                                                                                        </t>
  </si>
  <si>
    <t xml:space="preserve">LUVA SOLDAVEL COM ROSCA, PVC, 32 MM X 1", PARA AGUA FRIA PREDIAL                                                                                                                                                                                                                                                                                                                                                                                                                                          </t>
  </si>
  <si>
    <t xml:space="preserve">LUVA SOLDAVEL COM ROSCA, PVC, 40 MM X 1 1/4", PARA AGUA FRIA PREDIAL                                                                                                                                                                                                                                                                                                                                                                                                                                      </t>
  </si>
  <si>
    <t xml:space="preserve">LUVA SOLDAVEL COM ROSCA, PVC, 50 MM X 1 1/2", PARA AGUA FRIA PREDIAL                                                                                                                                                                                                                                                                                                                                                                                                                                      </t>
  </si>
  <si>
    <t xml:space="preserve">LUVA, PEAD PE 100,  DE 400 MM, PARA ELETROFUSAO                                                                                                                                                                                                                                                                                                                                                                                                                                                           </t>
  </si>
  <si>
    <t xml:space="preserve">LUVA, PEAD PE 100,  DE 63 MM, PARA ELETROFUSAO                                                                                                                                                                                                                                                                                                                                                                                                                                                            </t>
  </si>
  <si>
    <t xml:space="preserve">LUVA, PEAD PE 100, DE 125 MM, PARA ELETROFUSAO                                                                                                                                                                                                                                                                                                                                                                                                                                                            </t>
  </si>
  <si>
    <t xml:space="preserve">LUVA, PEAD PE 100, DE 20 MM, PARA ELETROFUSAO                                                                                                                                                                                                                                                                                                                                                                                                                                                             </t>
  </si>
  <si>
    <t xml:space="preserve">LUVA, PEAD PE 100, DE 200 MM, PARA ELETROFUSAO                                                                                                                                                                                                                                                                                                                                                                                                                                                            </t>
  </si>
  <si>
    <t xml:space="preserve">LUVA, PEAD PE 100, DE 32 MM, PARA ELETROFUSAO                                                                                                                                                                                                                                                                                                                                                                                                                                                             </t>
  </si>
  <si>
    <t xml:space="preserve">MACANETA ALAVANCA RETA OCA, EM ZAMAC COM ACABAMENTO CROMADO, COMPRIMENTO APROX DE 15 CM                                                                                                                                                                                                                                                                                                                                                                                                                   </t>
  </si>
  <si>
    <t xml:space="preserve">MACANETA ALAVANCA, RETA SIMPLES / OCA, CROMADA, COMPRIMENTO DE 10 A 16 CM, ACABAMENTO PADRAO POPULAR - SOMENTE MACANETAS                                                                                                                                                                                                                                                                                                                                                                                  </t>
  </si>
  <si>
    <t xml:space="preserve">MACANETA BOLA, EM ZAMAC COM ACABAMENTO CROMADO, DIAMETRO DE APROX 2 1/2"                                                                                                                                                                                                                                                                                                                                                                                                                                  </t>
  </si>
  <si>
    <t xml:space="preserve">MACARICO DE SOLDA 201 PARA EXTENSAO GLP OU ACETILENO                                                                                                                                                                                                                                                                                                                                                                                                                                                      </t>
  </si>
  <si>
    <t xml:space="preserve">MACARIQUEIRO (HORISTA)                                                                                                                                                                                                                                                                                                                                                                                                                                                                                    </t>
  </si>
  <si>
    <t xml:space="preserve">MACARIQUEIRO (MENSALISTA)                                                                                                                                                                                                                                                                                                                                                                                                                                                                                 </t>
  </si>
  <si>
    <t xml:space="preserve">MADEIRA ROLICA TRATADA, D = 12 A 15 CM, H = 3,00 M, EM EUCALIPTO OU EQUIVALENTE DA REGIAO                                                                                                                                                                                                                                                                                                                                                                                                                 </t>
  </si>
  <si>
    <t xml:space="preserve">MADEIRA ROLICA TRATADA, D = 16 A 20 CM, H = 6,00 M, EM EUCALIPTO OU EQUIVALENTE DA REGIAO                                                                                                                                                                                                                                                                                                                                                                                                                 </t>
  </si>
  <si>
    <t xml:space="preserve">MADEIRA ROLICA TRATADA, D = 25 A 29 CM, H = 6,50 M, EM EUCALIPTO OU EQUIVALENTE DA REGIAO                                                                                                                                                                                                                                                                                                                                                                                                                 </t>
  </si>
  <si>
    <t xml:space="preserve">MADEIRA ROLICA TRATADA, D = 30 A 34 CM, H = 6,50 M, EM EUCALIPTO OU EQUIVALENTE DA REGIAO                                                                                                                                                                                                                                                                                                                                                                                                                 </t>
  </si>
  <si>
    <t xml:space="preserve">MADEIRA SERRADA EM PINUS, MISTA OU EQUIVALENTE DA REGIAO - BRUTA                                                                                                                                                                                                                                                                                                                                                                                                                                          </t>
  </si>
  <si>
    <t xml:space="preserve">MANGOTE DE SEGURANCA EM RASPA DE COURO                                                                                                                                                                                                                                                                                                                                                                                                                                                                    </t>
  </si>
  <si>
    <t xml:space="preserve">MANGUEIRA CRISTAL PARA NIVEL, LISA, PVC TRANSPARENTE, 3/8" X1,5 MM                                                                                                                                                                                                                                                                                                                                                                                                                                        </t>
  </si>
  <si>
    <t xml:space="preserve">MANGUEIRA CRISTAL PARA NIVEL, LISA, PVC TRANSPARENTE, 5/16" X1 MM                                                                                                                                                                                                                                                                                                                                                                                                                                         </t>
  </si>
  <si>
    <t xml:space="preserve">MANGUEIRA CRISTAL TRANCADA, PVC COM REFORCO, COM PRESSAO DE TRABALHO (PT) 250 LBS/POL2, DE 3/4" X *2,8* MM                                                                                                                                                                                                                                                                                                                                                                                                </t>
  </si>
  <si>
    <t xml:space="preserve">MANGUEIRA CRISTAL TRANCADA, PVC COM REFORCO, PRESSAO DE TRABALHO (PT) 250 LBS/POL2, DE 1" X *3,4* MM                                                                                                                                                                                                                                                                                                                                                                                                      </t>
  </si>
  <si>
    <t xml:space="preserve">MANGUEIRA CRISTAL, LISA, PVC TRANSPARENTE, 1/2" X 2 MM                                                                                                                                                                                                                                                                                                                                                                                                                                                    </t>
  </si>
  <si>
    <t xml:space="preserve">MANGUEIRA CRISTAL, LISA, PVC TRANSPARENTE, 1/4" X1 MM                                                                                                                                                                                                                                                                                                                                                                                                                                                     </t>
  </si>
  <si>
    <t xml:space="preserve">MANGUEIRA CRISTAL, LISA, PVC TRANSPARENTE, 1/4" X1,5 MM                                                                                                                                                                                                                                                                                                                                                                                                                                                   </t>
  </si>
  <si>
    <t xml:space="preserve">MANGUEIRA CRISTAL, LISA, PVC TRANSPARENTE, 3/4" X 2 MM                                                                                                                                                                                                                                                                                                                                                                                                                                                    </t>
  </si>
  <si>
    <t xml:space="preserve">MANGUEIRA DE INCENDIO, TIPO 1, DE 1 1/2", COMPRIMENTO = 15 M, TECIDO EM FIO DE POLIESTER E TUBO INTERNO EM BORRACHA SINTETICA, COM UNIOES ENGATE RAPIDO                                                                                                                                                                                                                                                                                                                                                   </t>
  </si>
  <si>
    <t xml:space="preserve">MANGUEIRA DE INCENDIO, TIPO 1, DE 1 1/2", COMPRIMENTO = 20 M, TECIDO EM FIO DE POLIESTER E TUBO INTERNO EM BORRACHA SINTETICA, COM UNIOES ENGATE RAPIDO                                                                                                                                                                                                                                                                                                                                                   </t>
  </si>
  <si>
    <t xml:space="preserve">MANGUEIRA DE INCENDIO, TIPO 1, DE 1 1/2", COMPRIMENTO = 25 M, TECIDO EM FIO DE POLIESTER E TUBO INTERNO EM BORRACHA SINTETICA, COM UNIOES ENGATE RAPIDO                                                                                                                                                                                                                                                                                                                                                   </t>
  </si>
  <si>
    <t xml:space="preserve">MANGUEIRA DE INCENDIO, TIPO 1, DE 1 1/2", COMPRIMENTO = 30 M, TECIDO EM FIO DE POLIESTER E TUBO INTERNO EM BORRACHA SINTETICA, COM UNIOES ENGATE RAPIDO                                                                                                                                                                                                                                                                                                                                                   </t>
  </si>
  <si>
    <t xml:space="preserve">MANGUEIRA DE INCENDIO, TIPO 2, DE 1 1/2", COMPRIMENTO = 15 M, TECIDO EM FIO DE POLIESTER E TUBO INTERNO EM BORRACHA SINTETICA, COM UNIOES ENGATE RAPIDO                                                                                                                                                                                                                                                                                                                                                   </t>
  </si>
  <si>
    <t xml:space="preserve">MANGUEIRA DE INCENDIO, TIPO 2, DE 1 1/2", COMPRIMENTO = 20 M, TECIDO EM FIO DE POLIESTER E TUBO INTERNO EM BORRACHA SINTETICA, COM UNIOES                                                                                                                                                                                                                                                                                                                                                                 </t>
  </si>
  <si>
    <t xml:space="preserve">MANGUEIRA DE INCENDIO, TIPO 2, DE 1 1/2", COMPRIMENTO = 25 M, TECIDO EM FIO DE POLIESTER E TUBO INTERNO EM BORRACHA SINTETICA, COM UNIOES                                                                                                                                                                                                                                                                                                                                                                 </t>
  </si>
  <si>
    <t xml:space="preserve">MANGUEIRA DE INCENDIO, TIPO 2, DE 1 1/2", COMPRIMENTO = 30 M, TECIDO EM FIO DE POLIESTER E TUBO INTERNO EM BORRACHA SINTETICA, COM UNIOES                                                                                                                                                                                                                                                                                                                                                                 </t>
  </si>
  <si>
    <t xml:space="preserve">MANGUEIRA DE INCENDIO, TIPO 2, DE 2 1/2", COMPRIMENTO = 15 M, TECIDO EM FIO DE POLIESTER E TUBO INTERNO EM BORRACHA SINTETICA, COM UNIOES ENGATE RAPIDO                                                                                                                                                                                                                                                                                                                                                   </t>
  </si>
  <si>
    <t xml:space="preserve">MANGUEIRA DE INCENDIO, TIPO 2, DE 2 1/2", COMPRIMENTO = 20 M, TECIDO EM FIO DE POLIESTER E TUBO INTERNO EM BORRACHA SINTETICA, COM UNIOES                                                                                                                                                                                                                                                                                                                                                                 </t>
  </si>
  <si>
    <t xml:space="preserve">MANGUEIRA DE INCENDIO, TIPO 2, DE 2 1/2", COMPRIMENTO = 25 M, TECIDO EM FIO DE POLIESTER E TUBO INTERNO EM BORRACHA SINTETICA, COM UNIOES ENGATE RAPIDO                                                                                                                                                                                                                                                                                                                                                   </t>
  </si>
  <si>
    <t xml:space="preserve">MANGUEIRA DE INCENDIO, TIPO 2, DE 2 1/2", COMPRIMENTO = 30 M, TECIDO EM FIO DE POLIESTER E TUBO INTERNO EM BORRACHA SINTETICA, COM UNIOES ENGATE RAPIDO                                                                                                                                                                                                                                                                                                                                                   </t>
  </si>
  <si>
    <t xml:space="preserve">MANGUEIRA DE PVC FLEXIVEL,TIPO FLAT/ACHATADA, COR LARANJA, D = 1 1/2" (40 MM), PARA CONDUCAO DE AGUA, SERVICOS LEVES E MEDIOS                                                                                                                                                                                                                                                                                                                                                                             </t>
  </si>
  <si>
    <t xml:space="preserve">MANGUEIRA PARA GAS - GLP, PVC, TRANCADA, DIAMETRO DE 3/8", COMPRIMENTO DE 1M (NORMATIZADA)                                                                                                                                                                                                                                                                                                                                                                                                                </t>
  </si>
  <si>
    <t xml:space="preserve">MANIPULADOR TELESCOPICO, POTENCIA DE 101 HP, CAPACIDADE DE CARGA DE 3.500 KG, ALTURA MAXIMA DE ELEVACAO DE 12 M                                                                                                                                                                                                                                                                                                                                                                                           </t>
  </si>
  <si>
    <t xml:space="preserve">MANIPULADOR TELESCOPICO, POTENCIA DE 85 HP, CAPACIDADE DE CARGA DE 3.500 KG, ALTURA MAXIMA DE ELEVACAO DE 12,3 M                                                                                                                                                                                                                                                                                                                                                                                          </t>
  </si>
  <si>
    <t xml:space="preserve">MANOMETRO COM CAIXA EM ACO PINTADO, ESCALA *10* KGF/CM2 (*10* BAR), DIAMETRO NOMINAL DE *63* MM, CONEXAO DE 1/4"                                                                                                                                                                                                                                                                                                                                                                                          </t>
  </si>
  <si>
    <t xml:space="preserve">MANOMETRO COM CAIXA EM ACO PINTADO, ESCALA *10* KGF/CM2 (*10* BAR), DIAMETRO NOMINAL DE 100 MM, CONEXAO DE 1/2"                                                                                                                                                                                                                                                                                                                                                                                           </t>
  </si>
  <si>
    <t xml:space="preserve">MANTA ALUMINIZADA NAS DUAS FACES, PARA SUBCOBERTURA,  E = *2* MM                                                                                                                                                                                                                                                                                                                                                                                                                                          </t>
  </si>
  <si>
    <t xml:space="preserve">MANTA ALUMINIZADA 1 FACE PARA SUBCOBERTURA, E = *1* MM                                                                                                                                                                                                                                                                                                                                                                                                                                                    </t>
  </si>
  <si>
    <t xml:space="preserve">MANTA ANTIRRUIDO DE POLIESTER (PET) PARA CONTRAPISO E = *8* MM                                                                                                                                                                                                                                                                                                                                                                                                                                            </t>
  </si>
  <si>
    <t xml:space="preserve">MANTA ASFALTICA ELASTOMERICA EM POLIESTER ALUMINIZADA 3 MM, TIPO III, CLASSE B (NBR 9952)                                                                                                                                                                                                                                                                                                                                                                                                                 </t>
  </si>
  <si>
    <t xml:space="preserve">MANTA ASFALTICA ELASTOMERICA EM POLIESTER 3 MM, TIPO III, CLASSE B, ACABAMENTO PP (NBR 9952)                                                                                                                                                                                                                                                                                                                                                                                                              </t>
  </si>
  <si>
    <t xml:space="preserve">MANTA ASFALTICA ELASTOMERICA EM POLIESTER 4 MM, TIPO III, CLASSE B, ACABAMENTO PP (NBR 9952)                                                                                                                                                                                                                                                                                                                                                                                                              </t>
  </si>
  <si>
    <t xml:space="preserve">MANTA ASFALTICA ELASTOMERICA EM POLIESTER 5 MM, TIPO III, CLASSE B, ACABAMENTO PP (NBR 9952)                                                                                                                                                                                                                                                                                                                                                                                                              </t>
  </si>
  <si>
    <t xml:space="preserve">MANTA ASFALTICA ELASTOMERICA TIPO GLASS 3 MM, TIPO II, CLASSE C, ACABAMENTO PP (NBR 9952)                                                                                                                                                                                                                                                                                                                                                                                                                 </t>
  </si>
  <si>
    <t xml:space="preserve">MANTA DE POLIETILENO EXPANDIDO (PEBD) ANTICHAMAS, E = 8 MM                                                                                                                                                                                                                                                                                                                                                                                                                                                </t>
  </si>
  <si>
    <t xml:space="preserve">MANTA DE POLIETILENO EXPANDIDO (PEBD), E = 5 MM                                                                                                                                                                                                                                                                                                                                                                                                                                                           </t>
  </si>
  <si>
    <t xml:space="preserve">MANTA DE POLIETILENO EXPANDIDO, COM 1 FACE METALIZADA PARA SUBCOBERTURA,  E = *5* MM                                                                                                                                                                                                                                                                                                                                                                                                                      </t>
  </si>
  <si>
    <t xml:space="preserve">MANTA GEOTEXTIL TECIDO DE LAMINETES DE POLIPROPILENO, RESISTENCIA A TRACAO = *25* KN/M                                                                                                                                                                                                                                                                                                                                                                                                                    </t>
  </si>
  <si>
    <t xml:space="preserve">MANTA LIQUIDA DE BASE ASFALTICA MODIFICADA COM A ADICAO DE ELASTOMEROS DILUIDOS EM SOLVENTE ORGANICO, APLICACAO A FRIO (MEMBRANA IMPERMEABILIZANTE ASFASTICA)                                                                                                                                                                                                                                                                                                                                             </t>
  </si>
  <si>
    <t xml:space="preserve">MANTA TERMOPLASTICA, PEAD, GEOMEMBRANA LISA, E = 0,50 MM  ( NBR 15352)                                                                                                                                                                                                                                                                                                                                                                                                                                    </t>
  </si>
  <si>
    <t xml:space="preserve">MANTA TERMOPLASTICA, PEAD, GEOMEMBRANA LISA, E = 0,75 MM (NBR 15352)                                                                                                                                                                                                                                                                                                                                                                                                                                      </t>
  </si>
  <si>
    <t xml:space="preserve">MANTA TERMOPLASTICA, PEAD, GEOMEMBRANA LISA, E = 0,80 MM (NBR 15352)                                                                                                                                                                                                                                                                                                                                                                                                                                      </t>
  </si>
  <si>
    <t xml:space="preserve">MANTA TERMOPLASTICA, PEAD, GEOMEMBRANA LISA, E = 1,00 MM (NBR 15352)                                                                                                                                                                                                                                                                                                                                                                                                                                      </t>
  </si>
  <si>
    <t xml:space="preserve">MANTA TERMOPLASTICA, PEAD, GEOMEMBRANA LISA, E = 1,50 MM (NBR 15352)                                                                                                                                                                                                                                                                                                                                                                                                                                      </t>
  </si>
  <si>
    <t xml:space="preserve">MANTA TERMOPLASTICA, PEAD, GEOMEMBRANA LISA, E = 2,00 MM (NBR 15352)                                                                                                                                                                                                                                                                                                                                                                                                                                      </t>
  </si>
  <si>
    <t xml:space="preserve">MANTA TERMOPLASTICA, PEAD, GEOMEMBRANA LISA, E = 2,50 MM (NBR 15352)                                                                                                                                                                                                                                                                                                                                                                                                                                      </t>
  </si>
  <si>
    <t xml:space="preserve">MANTA TERMOPLASTICA, PEAD, GEOMEMBRANA TEXTURIZADA EM AMBAS AS FACES, E = 0,50 MM ( NBR 15352)                                                                                                                                                                                                                                                                                                                                                                                                            </t>
  </si>
  <si>
    <t xml:space="preserve">MANTA TERMOPLASTICA, PEAD, GEOMEMBRANA TEXTURIZADA EM AMBAS AS FACES, E = 0,75 MM ( NBR 15352)                                                                                                                                                                                                                                                                                                                                                                                                            </t>
  </si>
  <si>
    <t xml:space="preserve">MANTA TERMOPLASTICA, PEAD, GEOMEMBRANA TEXTURIZADA EM AMBAS AS FACES, E = 0,80 MM ( NBR 15352)                                                                                                                                                                                                                                                                                                                                                                                                            </t>
  </si>
  <si>
    <t xml:space="preserve">MANTA TERMOPLASTICA, PEAD, GEOMEMBRANA TEXTURIZADA EM AMBAS AS FACES, E = 1,00 MM ( NBR 15352)                                                                                                                                                                                                                                                                                                                                                                                                            </t>
  </si>
  <si>
    <t xml:space="preserve">MANTA TERMOPLASTICA, PEAD, GEOMEMBRANA TEXTURIZADA EM AMBAS AS FACES, E = 1,50 MM ( NBR 15352)                                                                                                                                                                                                                                                                                                                                                                                                            </t>
  </si>
  <si>
    <t xml:space="preserve">MANTA TERMOPLASTICA, PEAD, GEOMEMBRANA TEXTURIZADA EM AMBAS AS FACES, E = 2,00 MM ( NBR 15352)                                                                                                                                                                                                                                                                                                                                                                                                            </t>
  </si>
  <si>
    <t xml:space="preserve">MANTA TERMOPLASTICA, PEAD, GEOMEMBRANA TEXTURIZADA EM AMBAS AS FACES, E = 2,50 MM ( NBR 15352)                                                                                                                                                                                                                                                                                                                                                                                                            </t>
  </si>
  <si>
    <t xml:space="preserve">MAQUINA DE 40 MM PARA FECHADURA DE EMBUTIR EXTERNA, EM ACO INOX                                                                                                                                                                                                                                                                                                                                                                                                                                           </t>
  </si>
  <si>
    <t xml:space="preserve">MAQUINA DE 40 MM PARA FECHADURA, PARA PORTA DE BANHEIRO, EM ACO INOX                                                                                                                                                                                                                                                                                                                                                                                                                                      </t>
  </si>
  <si>
    <t xml:space="preserve">MAQUINA DE 40 MM PARA FECHADURA, PARA PORTA INTERNA, EM ACO INOX                                                                                                                                                                                                                                                                                                                                                                                                                                          </t>
  </si>
  <si>
    <t xml:space="preserve">MAQUINA DE 55 MM PARA FECHADURA DE EMBUTIR EXTERNA, EM ACO INOX                                                                                                                                                                                                                                                                                                                                                                                                                                           </t>
  </si>
  <si>
    <t xml:space="preserve">MAQUINA DE 55 MM PARA FECHADURA, PARA PORTA DE BANHEIRO, EM ACO INOX                                                                                                                                                                                                                                                                                                                                                                                                                                      </t>
  </si>
  <si>
    <t xml:space="preserve">MAQUINA DE 55 MM PARA FECHADURA, PARA PORTA INTERNA, EM ACO INOX                                                                                                                                                                                                                                                                                                                                                                                                                                          </t>
  </si>
  <si>
    <t xml:space="preserve">MAQUINA DEMARCADORA DE FAIXA DE TRAFEGO A FRIO, AUTOPROPELIDA, MOTOR DIESEL 38 HP                                                                                                                                                                                                                                                                                                                                                                                                                         </t>
  </si>
  <si>
    <t xml:space="preserve">MAQUINA EXTRUSORA DE CONCRETO PARA GUIAS E SARJETAS, COM MOTOR A DIESEL DE 14 CV                                                                                                                                                                                                                                                                                                                                                                                                                          </t>
  </si>
  <si>
    <t xml:space="preserve">MAQUINA MANUAL TIPO PRENSA PARA PRODUCAO DE BLOCOS E PAVIMENTOS DE CONCRETO, COM MOTOR ELETRICO TRIFASICO PARA VIBRACAO, POTENCIA TOTAL INSTALADA DE 1,5 KW                                                                                                                                                                                                                                                                                                                                               </t>
  </si>
  <si>
    <t xml:space="preserve">MAQUINA PARA CORTE COM DISCO ABRASIVO DE DIAMETRO DE 18'' (450 MM), COM MOTOR ELETRICO TRIFASICO DE 10 CV                                                                                                                                                                                                                                                                                                                                                                                                 </t>
  </si>
  <si>
    <t xml:space="preserve">MAQUINA TIPO PRENSA HIDRAULICA, PARA FABRICACAO DE TUBOS DE CONCRETO PARA AGUAS PLUVIAIS, DN 200 A DN 600 MM X 1000 MM DE COMPRIMENTO, COM MOTOR PRINCIPAL DE 20 CV                                                                                                                                                                                                                                                                                                                                       </t>
  </si>
  <si>
    <t xml:space="preserve">MAQUINA TIPO VASO/TANQUE/JATO DE PRESSAO PORTATIL PARA JATEAMENTO, CONTROLE AUTOMATICO E REMOTO, CAMARA DE 1 SAIDA, 280 L, DIAM. *670* MM, BICO JATO CURTO VENTURI DE 5/16", MANGUEIRA DE 1" DE 10 M, COMPLETA (VALVULAS POP UP E DOSADORA, FUNDO CONICO ETC)                                                                                                                                                                                                                                             </t>
  </si>
  <si>
    <t xml:space="preserve">MAQUINA TRANSFORMADORA MONOFASICA PARA SOLDA ELETRICA, TENSAO DE 220 V, FREQUENCIA DE 60 HZ, FAIXA DE CORRENTE ENTRE 80 A (+/- 10 A) E 250 A, POTENCIA ENTRE 14,00 KVA E 15,0 KVA, CICLO DE TRABALHO ENTRE 10% E 20% A 250 A                                                                                                                                                                                                                                                                              </t>
  </si>
  <si>
    <t xml:space="preserve">MARCENEIRO (HORISTA)                                                                                                                                                                                                                                                                                                                                                                                                                                                                                      </t>
  </si>
  <si>
    <t xml:space="preserve">MARCENEIRO (MENSALISTA)                                                                                                                                                                                                                                                                                                                                                                                                                                                                                   </t>
  </si>
  <si>
    <t xml:space="preserve">MARMORISTA / GRANITEIRO (HORISTA)                                                                                                                                                                                                                                                                                                                                                                                                                                                                         </t>
  </si>
  <si>
    <t xml:space="preserve">MARMORISTA / GRANITEIRO (MENSALISTA)                                                                                                                                                                                                                                                                                                                                                                                                                                                                      </t>
  </si>
  <si>
    <t xml:space="preserve">MARTELO DE SOLDADOR/PICADOR DE SOLDA                                                                                                                                                                                                                                                                                                                                                                                                                                                                      </t>
  </si>
  <si>
    <t xml:space="preserve">MARTELO DEMOLIDOR ELETRICO, COM POTENCIA DE 2.000 W, FREQUENCIA DE 1.000 IMPACTOS POR MINUTO, FORÇA DE IMPACTO ENTRE 60 E 65 J, PESO DE 30 KG                                                                                                                                                                                                                                                                                                                                                             </t>
  </si>
  <si>
    <t xml:space="preserve">MARTELO DEMOLIDOR PNEUMATICO MANUAL, COM REDUCAO DE VIBRACAO, PESO DE 21 KG                                                                                                                                                                                                                                                                                                                                                                                                                               </t>
  </si>
  <si>
    <t xml:space="preserve">MARTELO DEMOLIDOR PNEUMATICO MANUAL, COM REDUCAO DE VIBRACAO, PESO DE 31,5 KG                                                                                                                                                                                                                                                                                                                                                                                                                             </t>
  </si>
  <si>
    <t xml:space="preserve">MARTELO DEMOLIDOR PNEUMATICO MANUAL, PADRAO, PESO DE 32 KG                                                                                                                                                                                                                                                                                                                                                                                                                                                </t>
  </si>
  <si>
    <t xml:space="preserve">MARTELO DEMOLIDOR PNEUMATICO MANUAL, PESO  DE 28 KG, COM SILENCIADOR                                                                                                                                                                                                                                                                                                                                                                                                                                      </t>
  </si>
  <si>
    <t xml:space="preserve">MARTELO PERFURADOR PNEUMATICO MANUAL, DE SUPERFICIE, COM AVANCO DE COLUNA, PESO DE 22 KG                                                                                                                                                                                                                                                                                                                                                                                                                  </t>
  </si>
  <si>
    <t xml:space="preserve">MARTELO PERFURADOR PNEUMATICO MANUAL, HASTE 25 X 75 MM, 21 KG                                                                                                                                                                                                                                                                                                                                                                                                                                             </t>
  </si>
  <si>
    <t xml:space="preserve">MARTELO PERFURADOR PNEUMATICO MANUAL, PESO DE 25 KG, COM SILENCIADOR                                                                                                                                                                                                                                                                                                                                                                                                                                      </t>
  </si>
  <si>
    <t xml:space="preserve">MASCARA DE SEGURANCA PARA SOLDA COM ESCUDO DE CELERON E CARNEIRA DE PLASTICO COM REGULAGEM                                                                                                                                                                                                                                                                                                                                                                                                                </t>
  </si>
  <si>
    <t xml:space="preserve">MASSA ACRILICA PARA SUPERFICIES INTERNAS E EXTERNAS                                                                                                                                                                                                                                                                                                                                                                                                                                                       </t>
  </si>
  <si>
    <t xml:space="preserve">MASSA CORRIDA PARA SUPERFICIES DE AMBIENTES INTERNOS                                                                                                                                                                                                                                                                                                                                                                                                                                                      </t>
  </si>
  <si>
    <t xml:space="preserve">MASSA DE REJUNTE EM PO PARA DRYWALL, A BASE DE GESSO, SECAGEM RAPIDA, PARA TRATAMENTO DE JUNTAS DE CHAPA DE GESSO (NECESSITA ADICAO DE AGUA)                                                                                                                                                                                                                                                                                                                                                              </t>
  </si>
  <si>
    <t xml:space="preserve">MASSA DE REJUNTE PRONTA PARA TRATAMENTO DE JUNTAS DE CHAPA DE GESSO PARA DRYWALL, SEM ADICAO DE AGUA                                                                                                                                                                                                                                                                                                                                                                                                      </t>
  </si>
  <si>
    <t xml:space="preserve">MASSA EPOXI BICOMPONENTE (MASSA + CATALIZADOR)                                                                                                                                                                                                                                                                                                                                                                                                                                                            </t>
  </si>
  <si>
    <t xml:space="preserve">MASSA EPOXI BICOMPONENTE PARA REPAROS                                                                                                                                                                                                                                                                                                                                                                                                                                                                     </t>
  </si>
  <si>
    <t xml:space="preserve">MASSA PARA MADEIRA - INTERIOR E EXTERIOR                                                                                                                                                                                                                                                                                                                                                                                                                                                                  </t>
  </si>
  <si>
    <t xml:space="preserve">MASSA PARA VIDRO                                                                                                                                                                                                                                                                                                                                                                                                                                                                                          </t>
  </si>
  <si>
    <t xml:space="preserve">MASSA PLASTICA PARA MARMORE/GRANITO                                                                                                                                                                                                                                                                                                                                                                                                                                                                       </t>
  </si>
  <si>
    <t xml:space="preserve">MASSA PREMIUM PARA TEXTURA LISA DE BASE ACRILICA, USO INTERNO E EXTERNO                                                                                                                                                                                                                                                                                                                                                                                                                                   </t>
  </si>
  <si>
    <t xml:space="preserve">MASSA PREMIUM PARA TEXTURA RUSTICA DE BASE ACRILICA, COR BRANCA, USO INTERNO E EXTERNO                                                                                                                                                                                                                                                                                                                                                                                                                    </t>
  </si>
  <si>
    <t xml:space="preserve">MASTRO SIMPLES GALVANIZADO DIAMETRO NOMINAL 1 1/2"                                                                                                                                                                                                                                                                                                                                                                                                                                                        </t>
  </si>
  <si>
    <t xml:space="preserve">MASTRO SIMPLES GALVANIZADO DIAMETRO NOMINAL 2"                                                                                                                                                                                                                                                                                                                                                                                                                                                            </t>
  </si>
  <si>
    <t xml:space="preserve">MASTRO TELESCOPICO DE 4 METROS (3 M X DN= 2" + 1 M X DN= 1 1/2")                                                                                                                                                                                                                                                                                                                                                                                                                                          </t>
  </si>
  <si>
    <t xml:space="preserve">MASTRO TELESCOPICO GALVANIZADO 5 METROS (3 M X DN= 2" + 2 M X DN= 1 1/2")                                                                                                                                                                                                                                                                                                                                                                                                                                 </t>
  </si>
  <si>
    <t xml:space="preserve">MASTRO TELESCOPICO GALVANIZADO 6 METROS (3 M X DN= 2" + 3 M X DN= 1Â½")                                                                                                                                                                                                                                                                                                                                                                                                                                   </t>
  </si>
  <si>
    <t xml:space="preserve">MASTRO TELESCOPICO GALVANIZADO 7 METROS (6 M X DN= 2" + 1 M X DN= 1 1/2")                                                                                                                                                                                                                                                                                                                                                                                                                                 </t>
  </si>
  <si>
    <t xml:space="preserve">MASTRO TELESCOPICO GALVANIZADO 9 METROS (6 M X DN= 2" + 3 M X DN= 1 1/2")                                                                                                                                                                                                                                                                                                                                                                                                                                 </t>
  </si>
  <si>
    <t xml:space="preserve">MATERIAL FILTRANTE (PEDREGULHO) 0,6 A 25,46 MM (POSTO PEDREIRA/FORNECEDOR, SEM FRETE)                                                                                                                                                                                                                                                                                                                                                                                                                     </t>
  </si>
  <si>
    <t xml:space="preserve">MATERIAL FILTRANTE (PEDREGULHO) 38 A 25,4 MM (POSTO PEDREIRA/FORNECEDOR, SEM FRETE)                                                                                                                                                                                                                                                                                                                                                                                                                       </t>
  </si>
  <si>
    <t xml:space="preserve">MECANICO DE EQUIPAMENTOS PESADOS                                                                                                                                                                                                                                                                                                                                                                                                                                                                          </t>
  </si>
  <si>
    <t xml:space="preserve">MECANICO DE EQUIPAMENTOS PESADOS (MENSALISTA)                                                                                                                                                                                                                                                                                                                                                                                                                                                             </t>
  </si>
  <si>
    <t xml:space="preserve">MECANICO DE REFRIGERACAO (HORISTA)                                                                                                                                                                                                                                                                                                                                                                                                                                                                        </t>
  </si>
  <si>
    <t xml:space="preserve">MECANICO DE REFRIGERACAO (MENSALISTA)                                                                                                                                                                                                                                                                                                                                                                                                                                                                     </t>
  </si>
  <si>
    <t xml:space="preserve">MEDIDOR DE NIVEL ESTATICO E DINAMICO PARA POCO, COMPRIMENTO DE 200 M                                                                                                                                                                                                                                                                                                                                                                                                                                      </t>
  </si>
  <si>
    <t xml:space="preserve">MEIA CANA DE MADEIRA CEDRINHO OU EQUIVALENTE DA REGIAO, ACABAMENTO PARA FORRO PAULISTA, *2,5 X 2,5* CM                                                                                                                                                                                                                                                                                                                                                                                                    </t>
  </si>
  <si>
    <t xml:space="preserve">MEIA CANA DE MADEIRA PINUS OU EQUIVALENTE DA REGIAO, ACABAMENTO PARA FORRO PAULISTA, *2,5 X 2,5* CM                                                                                                                                                                                                                                                                                                                                                                                                       </t>
  </si>
  <si>
    <t xml:space="preserve">MEIA CANALETA DE CONCRETO ESTRUTURAL 14 X 19 X 19 CM, FBK 14 MPA (NBR 6136)                                                                                                                                                                                                                                                                                                                                                                                                                               </t>
  </si>
  <si>
    <t xml:space="preserve">MEIA CANALETA DE CONCRETO ESTRUTURAL 14 X 19 X 19 CM, FBK 4,5 MPA (NBR 6136)                                                                                                                                                                                                                                                                                                                                                                                                                              </t>
  </si>
  <si>
    <t xml:space="preserve">MEIO BLOCO DE CONCRETO ESTRUTURAL 14 X 19 X 14 CM, FBK 14 MPA (NBR 6136)                                                                                                                                                                                                                                                                                                                                                                                                                                  </t>
  </si>
  <si>
    <t xml:space="preserve">MEIO BLOCO DE CONCRETO ESTRUTURAL 14 X 19 X 14 CM, FBK 4,5 MPA (NBR 6136)                                                                                                                                                                                                                                                                                                                                                                                                                                 </t>
  </si>
  <si>
    <t xml:space="preserve">MEIO BLOCO DE CONCRETO ESTRUTURAL 14 X 19 X 19 CM, FBK 14 MPA (NBR 6136)                                                                                                                                                                                                                                                                                                                                                                                                                                  </t>
  </si>
  <si>
    <t xml:space="preserve">MEIO BLOCO DE CONCRETO ESTRUTURAL 14 X 19 X 19 CM, FBK 4,5 MPA (NBR 6136)                                                                                                                                                                                                                                                                                                                                                                                                                                 </t>
  </si>
  <si>
    <t xml:space="preserve">MEIO BLOCO DE CONCRETO ESTRUTURAL 14 X 19 X 34 CM, FBK 14 MPA (NBR 6136)                                                                                                                                                                                                                                                                                                                                                                                                                                  </t>
  </si>
  <si>
    <t xml:space="preserve">MEIO BLOCO DE VEDACAO DE CONCRETO APARENTE 14 X 19 X 19 CM  (CLASSE C - NBR 6136)                                                                                                                                                                                                                                                                                                                                                                                                                         </t>
  </si>
  <si>
    <t xml:space="preserve">MEIO BLOCO DE VEDACAO DE CONCRETO APARENTE 19 X 19 X 19 CM (CLASSE C - NBR 6136)                                                                                                                                                                                                                                                                                                                                                                                                                          </t>
  </si>
  <si>
    <t xml:space="preserve">MEIO BLOCO DE VEDACAO DE CONCRETO APARENTE 9  X 19 X 19 CM (CLASSE C - NBR 6136)                                                                                                                                                                                                                                                                                                                                                                                                                          </t>
  </si>
  <si>
    <t xml:space="preserve">MEIO BLOCO DE VEDACAO DE CONCRETO 14 X 19 X 19 CM (CLASSE C - NBR 6136)                                                                                                                                                                                                                                                                                                                                                                                                                                   </t>
  </si>
  <si>
    <t xml:space="preserve">MEIO BLOCO DE VEDACAO DE CONCRETO 19 X 19 X 19 CM (CLASSE C - NBR 6136)                                                                                                                                                                                                                                                                                                                                                                                                                                   </t>
  </si>
  <si>
    <t xml:space="preserve">MEIO BLOCO DE VEDACAO DE CONCRETO 9 X 19 X 19 CM (CLASSE C - NBR 6136)                                                                                                                                                                                                                                                                                                                                                                                                                                    </t>
  </si>
  <si>
    <t xml:space="preserve">MEIO BLOCO ESTRUTURAL CERAMICO 14 X 19 X 14 CM, 6,0 MPA (NBR 15270)                                                                                                                                                                                                                                                                                                                                                                                                                                       </t>
  </si>
  <si>
    <t xml:space="preserve">MEIO BLOCO ESTRUTURAL CERAMICO 14 X 19 X 19 CM, 6,0 MPA (NBR 15270)                                                                                                                                                                                                                                                                                                                                                                                                                                       </t>
  </si>
  <si>
    <t xml:space="preserve">MEIO-FIO OU GUIA DE CONCRETO PRE MOLDADO, COMP 1 M, *30 X 10/12* CM (H X L1/L2)                                                                                                                                                                                                                                                                                                                                                                                                                           </t>
  </si>
  <si>
    <t xml:space="preserve">MEIO-FIO OU GUIA DE CONCRETO PRE MOLDADO, COMP 80 CM, *30 X 10/10* (H X L1/L2)                                                                                                                                                                                                                                                                                                                                                                                                                            </t>
  </si>
  <si>
    <t xml:space="preserve">MEIO-FIO OU GUIA DE CONCRETO PRE-MOLDADO, COMP *39* CM, *19 X 6,5/6,5* CM (H X L1/L2)                                                                                                                                                                                                                                                                                                                                                                                                                     </t>
  </si>
  <si>
    <t xml:space="preserve">MEIO-FIO OU GUIA DE CONCRETO PRE-MOLDADO, COMP 1 M, *20 X 12/15* CM (H X L1/L2)                                                                                                                                                                                                                                                                                                                                                                                                                           </t>
  </si>
  <si>
    <t xml:space="preserve">MEIO-FIO OU GUIA DE CONCRETO PRE-MOLDADO, COMP 80 CM, *25 X 08/08* CM (H X L1/L2)                                                                                                                                                                                                                                                                                                                                                                                                                         </t>
  </si>
  <si>
    <t xml:space="preserve">MEIO-FIO OU GUIA DE CONCRETO PRE-MOLDADO, TIPO CHAPEU PARA BOCA DE LOBO,  DIMENSOES *1,20* X 0,15 X 0,30 M                                                                                                                                                                                                                                                                                                                                                                                                </t>
  </si>
  <si>
    <t xml:space="preserve">MEIO-FIO OU GUIA DE CONCRETO, PRE-MOLDADO, COMP 1 M, *30 X 12/15* CM (H X L1/L2)                                                                                                                                                                                                                                                                                                                                                                                                                          </t>
  </si>
  <si>
    <t xml:space="preserve">MEIO-FIO OU GUIA DE CONCRETO, PRE-MOLDADO, COMP 1 M, *30 X 15* CM (H X L)                                                                                                                                                                                                                                                                                                                                                                                                                                 </t>
  </si>
  <si>
    <t xml:space="preserve">MEIO-FIO OU GUIA DE CONCRETO, PRE-MOLDADO, COMP 80 CM, *45 X 12/18* CM (H X L1/L2)                                                                                                                                                                                                                                                                                                                                                                                                                        </t>
  </si>
  <si>
    <t xml:space="preserve">MEMBRANA IMPERMEABILIZANTE A BASE DE POLIUREIA, BICOMPONENTE, APLICACAO A FRIO                                                                                                                                                                                                                                                                                                                                                                                                                            </t>
  </si>
  <si>
    <t xml:space="preserve">MEMBRANA IMPERMEABILIZANTE A BASE DE POLIURETANO                                                                                                                                                                                                                                                                                                                                                                                                                                                          </t>
  </si>
  <si>
    <t xml:space="preserve">MEMBRANA IMPERMEABILIZANTE ACRILICA MONOCOMPONENTE                                                                                                                                                                                                                                                                                                                                                                                                                                                        </t>
  </si>
  <si>
    <t xml:space="preserve">MESA VIBRATORIA COM DIMENSOES DE 2,0 X 1,0 M, COM MOTOR ELETRICO DE 2 POLOS E POTENCIA DE 3 CV                                                                                                                                                                                                                                                                                                                                                                                                            </t>
  </si>
  <si>
    <t xml:space="preserve">MESTRE DE OBRAS (MENSALISTA)                                                                                                                                                                                                                                                                                                                                                                                                                                                                              </t>
  </si>
  <si>
    <t xml:space="preserve">METACAULIM DE ALTA REATIVIDADE/CAULIM CALCINADO                                                                                                                                                                                                                                                                                                                                                                                                                                                           </t>
  </si>
  <si>
    <t xml:space="preserve">MICRO-TRATOR CORTADOR DE GRAMA COM LARGURA DO CORTE DE 107 CM, COM  2 LAMINAS E DESCARTE LATERAL                                                                                                                                                                                                                                                                                                                                                                                                          </t>
  </si>
  <si>
    <t xml:space="preserve">MICROESFERAS DE VIDRO PARA SINALIZACAO HORIZONTAL VIARIA, TIPO I-B (PREMIX) - NBR  16184                                                                                                                                                                                                                                                                                                                                                                                                                  </t>
  </si>
  <si>
    <t xml:space="preserve">MICROESFERAS DE VIDRO PARA SINALIZACAO HORIZONTAL VIARIA, TIPO II-A (DROP-ON) - NBR  16184                                                                                                                                                                                                                                                                                                                                                                                                                </t>
  </si>
  <si>
    <t xml:space="preserve">MICTORIO COLETIVO ACO INOX (AISI 304), E = 0,8 MM, DE *100 X 40 X 30* CM (C X A X P)                                                                                                                                                                                                                                                                                                                                                                                                                      </t>
  </si>
  <si>
    <t xml:space="preserve">MICTORIO COLETIVO ACO INOX (AISI 304), E = 0,8 MM, DE *100 X 50 X 35* CM (C X A X P)                                                                                                                                                                                                                                                                                                                                                                                                                      </t>
  </si>
  <si>
    <t xml:space="preserve">MICTORIO INDICUDUAL, SIFONADO, LOUCA BRANCA, SEM COMPLEMENTOS                                                                                                                                                                                                                                                                                                                                                                                                                                             </t>
  </si>
  <si>
    <t xml:space="preserve">MICTORIO INDIVIDUAL ACO INOX (AISI 304), E = 0,8 MM, DE *50  X 45  X 35* (C X A X P)                                                                                                                                                                                                                                                                                                                                                                                                                      </t>
  </si>
  <si>
    <t xml:space="preserve">MICTORIO INDIVIDUAL, SIFONADO, VALVULA EMBUTIDA, DE LOUCA BRANCA, SEM COMPLEMENTOS - PADRAO ALTO                                                                                                                                                                                                                                                                                                                                                                                                          </t>
  </si>
  <si>
    <t xml:space="preserve">MINICAPTOR, EM ACO GALVANIZADO A FOGO, FIXACAO COM ROSCA SOBERBA OU MECANICA, H=600 MM X DN=10 MM                                                                                                                                                                                                                                                                                                                                                                                                         </t>
  </si>
  <si>
    <t xml:space="preserve">MINICAPTOR, EM ACO GALVANIZADO A FOGO, FIXACAO HORIZONTAL COM BANDEIRA A 20 CM, H=600 MM E X DN=10 MM                                                                                                                                                                                                                                                                                                                                                                                                     </t>
  </si>
  <si>
    <t xml:space="preserve">MINICAPTOR, EM ACO GALVANIZADO A FOGO, FIXACAO HORIZONTAL DE 1 FUROS, SEM BANDEIRA, H=300 MM X DN=10 MM                                                                                                                                                                                                                                                                                                                                                                                                   </t>
  </si>
  <si>
    <t xml:space="preserve">MINICAPTOR, EM ACO GALVANIZADO A FOGO, FIXACAO HORIZONTAL DE 2 FUROS, SEM BANDEIRA, H=600 MM X DN=10 MM                                                                                                                                                                                                                                                                                                                                                                                                   </t>
  </si>
  <si>
    <t xml:space="preserve">MINICAPTOR, EM ACO GALVANIZADO A FOGO,Â  FIXACAO COM ROSCA SOBERBA OU MECANICA, H=300 MM X DN=10 MM                                                                                                                                                                                                                                                                                                                                                                                                       </t>
  </si>
  <si>
    <t xml:space="preserve">MINICAPTOR, EM ACO GALVANIZADO A FOGO,Â  FIXACAO HORIZONTAL COM BANDEIRA A 20 CM, H=300 MM E X DN=10 MM                                                                                                                                                                                                                                                                                                                                                                                                   </t>
  </si>
  <si>
    <t xml:space="preserve">MINICAPTORES DE INSERCAO, EM ACO GALVANIZADO A FOGO, H=300 MM X DN=10 MM                                                                                                                                                                                                                                                                                                                                                                                                                                  </t>
  </si>
  <si>
    <t xml:space="preserve">MINICAPTORES DE INSERCAO, EM ACO GALVANIZADO A FOGO, H=600,MM X DN=10,MM                                                                                                                                                                                                                                                                                                                                                                                                                                  </t>
  </si>
  <si>
    <t xml:space="preserve">MINICARREGADEIRA SOBRE RODAS, POTENCIA LIQUIDA DE *47* HP, CAPACIDADE NOMINAL DE OPERACAO DE *646* KG                                                                                                                                                                                                                                                                                                                                                                                                     </t>
  </si>
  <si>
    <t xml:space="preserve">MINICARREGADEIRA SOBRE RODAS, POTENCIA LIQUIDA DE *72* HP, CAPACIDADE NOMINAL DE OPERACAO DE *1200* KG                                                                                                                                                                                                                                                                                                                                                                                                    </t>
  </si>
  <si>
    <t xml:space="preserve">MINIESCAVADEIRA SOBRE ESTEIRAS, POTENCIA LIQUIDA DE *30* HP, PESO OPERACIONAL DE *3.500* KG                                                                                                                                                                                                                                                                                                                                                                                                               </t>
  </si>
  <si>
    <t xml:space="preserve">MINIESCAVADEIRA SOBRE ESTEIRAS, POTENCIA LIQUIDA DE *42* HP, PESO OPERACIONAL DE *4.500* KG                                                                                                                                                                                                                                                                                                                                                                                                               </t>
  </si>
  <si>
    <t xml:space="preserve">MINIESCAVADEIRA SOBRE ESTEIRAS, POTENCIA LIQUIDA DE *42* HP, PESO OPERACIONAL DE *5.300* KG                                                                                                                                                                                                                                                                                                                                                                                                               </t>
  </si>
  <si>
    <t xml:space="preserve">MINUTERIA ELETRONICA COLETIVA COM POTENCIA MAXIMA RESISTIVA PARA LAMPADAS FLUORESCENTES DE *300* W ( 110 V ) / *600* W ( 110 V )                                                                                                                                                                                                                                                                                                                                                                          </t>
  </si>
  <si>
    <t xml:space="preserve">MISTURADOR DE ARGAMASSA, EIXO HORIZONTAL, CAPACIDADE DE MISTURA 160 KG, MOTOR ELETRICO TRIFASICO 220/380 V, POTENCIA 3 CV                                                                                                                                                                                                                                                                                                                                                                                 </t>
  </si>
  <si>
    <t xml:space="preserve">MISTURADOR DE ARGAMASSA, EIXO HORIZONTAL, CAPACIDADE DE MISTURA 300 KG, MOTOR ELETRICO TRIFASICO 220/380 V, POTENCIA 5 CV                                                                                                                                                                                                                                                                                                                                                                                 </t>
  </si>
  <si>
    <t xml:space="preserve">MISTURADOR DE ARGAMASSA, EIXO HORIZONTAL, CAPACIDADE DE MISTURA 600 KG, MOTOR ELETRICO TRIFASICO 220/380 V, POTENCIA 7,5 CV                                                                                                                                                                                                                                                                                                                                                                               </t>
  </si>
  <si>
    <t xml:space="preserve">MISTURADOR DE METAL CROMADO DE PAREDE PARA LAVATORIO (REF 1878)                                                                                                                                                                                                                                                                                                                                                                                                                                           </t>
  </si>
  <si>
    <t xml:space="preserve">MISTURADOR DE METAL CROMADO, DE MESA/BANCADA, COM BICA BAIXA, PARA LAVATORIO (REF 1875)                                                                                                                                                                                                                                                                                                                                                                                                                   </t>
  </si>
  <si>
    <t xml:space="preserve">MISTURADOR DE PAREDE, DE METAL CROMADO, PARA COZINHA, BICA ALTA MOVEL, COM AREJADOR ARTICULADO (REF 1258)                                                                                                                                                                                                                                                                                                                                                                                                 </t>
  </si>
  <si>
    <t xml:space="preserve">MISTURADOR DUPLO HORIZONTAL DE ALTA TURBULENCIA, CAPACIDADE / VOLUME 2 X 500 LITROS, MOTORES ELETRICOS MINIMO 5 CV CADA,  PARA NATA CIMENTO, ARGAMASSA E OUTROS                                                                                                                                                                                                                                                                                                                                           </t>
  </si>
  <si>
    <t xml:space="preserve">MISTURADOR MANUAL DE TINTAS PARA FURADEIRA, HASTE METALICA *60* CM, COM HELICE  (MEXEDOR DE TINTA)                                                                                                                                                                                                                                                                                                                                                                                                        </t>
  </si>
  <si>
    <t xml:space="preserve">MISTURADOR METALICO, BASE PARA CHUVEIRO/BANHEIRA, 1/2 " OU 3/4 ", SOLDAVEL OU ROSCAVEL (NAO INCLUI ACABAMENTOS)                                                                                                                                                                                                                                                                                                                                                                                           </t>
  </si>
  <si>
    <t xml:space="preserve">MISTURADOR MONOCOMANDO PARA CHUVEIRO, BASE BRUTA, METALICO COM ACABAMENTO CROMADO                                                                                                                                                                                                                                                                                                                                                                                                                         </t>
  </si>
  <si>
    <t xml:space="preserve">MOLA HIDRAULICA AEREA, PARA PORTAS DE ATE 1.100 MM E PESO DE ATE 85 KG, COM CORPO EM ALUMINIO E BRACO EM ACO, SEM BRACO DE PARADA                                                                                                                                                                                                                                                                                                                                                                         </t>
  </si>
  <si>
    <t xml:space="preserve">MOLA HIDRAULICA AEREA, PARA PORTAS DE ATE 850 MM E PESO DE ATE 50 KG, COM CORPO EM ALUMINIO E BRACO EM ACO, SEM BRACO DE PARADA                                                                                                                                                                                                                                                                                                                                                                           </t>
  </si>
  <si>
    <t xml:space="preserve">MOLA HIDRAULICA AEREA, PARA PORTAS DE ATE 950 MM E PESO DE ATE 65 KG, COM CORPO EM ALUMINIO E BRACO EM ACO, SEM BRACO DE PARADA                                                                                                                                                                                                                                                                                                                                                                           </t>
  </si>
  <si>
    <t xml:space="preserve">MOLA HIDRAULICA DE PISO, PARA PORTAS DE ATE 1100 MM E PESO DE ATE 120 KG, COM CORPO EM ACO INOX                                                                                                                                                                                                                                                                                                                                                                                                           </t>
  </si>
  <si>
    <t xml:space="preserve">MONTADOR DE ELETROELETRONICOS (HORISTA)                                                                                                                                                                                                                                                                                                                                                                                                                                                                   </t>
  </si>
  <si>
    <t xml:space="preserve">MONTADOR DE ELETROELETRONICOS (MENSALISTA)                                                                                                                                                                                                                                                                                                                                                                                                                                                                </t>
  </si>
  <si>
    <t xml:space="preserve">MONTADOR DE ESTRUTURAS METALICAS (MENSALISTA)                                                                                                                                                                                                                                                                                                                                                                                                                                                             </t>
  </si>
  <si>
    <t xml:space="preserve">MONTADOR DE ESTRUTURAS METALICAS HORISTA                                                                                                                                                                                                                                                                                                                                                                                                                                                                  </t>
  </si>
  <si>
    <t xml:space="preserve">MONTADOR DE MAQUINAS (HORISTA)                                                                                                                                                                                                                                                                                                                                                                                                                                                                            </t>
  </si>
  <si>
    <t xml:space="preserve">MONTADOR DE MAQUINAS (MENSALISTA)                                                                                                                                                                                                                                                                                                                                                                                                                                                                         </t>
  </si>
  <si>
    <t xml:space="preserve">MOTOBOMBA AUTOESCORVANTE MOTOR A GASOLINA, POTENCIA 6,0HP, BOCAIS 3" X 3", HM/Q = 5 MCA / 24 M3/H A 52,5 MCA / 5,0 M3/H                                                                                                                                                                                                                                                                                                                                                                                   </t>
  </si>
  <si>
    <t xml:space="preserve">MOTOBOMBA AUTOESCORVANTE MOTOR ELETRICO TRIFASICO 7,4HP BOCA DIAMETRO DE SUCCAO X RECLAQUE: 2"X2", HM/ Q = 10 M / 73,5 M3/H A 28 M / 8,2 M3 /H                                                                                                                                                                                                                                                                                                                                                            </t>
  </si>
  <si>
    <t xml:space="preserve">MOTOBOMBA AUTOESCORVANTE POTENCIA 5,42 HP, BOCAIS SUCCAO X RECALQUE 2" X 2", A GASOLINA, DIAMETRO DO ROTOR 122 MM HM/Q = 6 MCA / 33,0 M3/H A 28 MCA / 8,0 M3/H                                                                                                                                                                                                                                                                                                                                            </t>
  </si>
  <si>
    <t xml:space="preserve">MOTOBOMBA CENTRIFUGA, MOTOR A GASOLINA, POTENCIA 5,42 HP, BOCAIS 1 1/2" X 1", DIAMETRO ROTOR 143 MM HM/Q = 6 MCA / 16,8 M3/H A 38 MCA / 6,6 M3/H                                                                                                                                                                                                                                                                                                                                                          </t>
  </si>
  <si>
    <t xml:space="preserve">MOTOBOMBA TRASH (PARA AGUA SUJA) AUTO ESCORVANTE, MOTOR GASOLINA DE 6,41 HP, DIAMETROS DE SUCCAO X RECALQUE: 3" X 3", HM/Q: 10/60 A 23/0                                                                                                                                                                                                                                                                                                                                                                  </t>
  </si>
  <si>
    <t xml:space="preserve">MOTONIVELADORA POTENCIA BASICA LIQUIDA (PRIMEIRA MARCHA) 125 HP , PESO BRUTO 13843 KG, LARGURA DA LAMINA DE 3,7 M                                                                                                                                                                                                                                                                                                                                                                                         </t>
  </si>
  <si>
    <t xml:space="preserve">MOTONIVELADORA POTENCIA BASICA LIQUIDA (PRIMEIRA MARCHA) 171 HP, PESO BRUTO 14768 KG, LARGURA DA LAMINA DE 3,7 M                                                                                                                                                                                                                                                                                                                                                                                          </t>
  </si>
  <si>
    <t xml:space="preserve">MOTONIVELADORA POTENCIA BASICA LIQUIDA (PRIMEIRA MARCHA) 186 HP, PESO BRUTO 15785 KG, LARGURA DA LAMINA DE 4,3 M                                                                                                                                                                                                                                                                                                                                                                                          </t>
  </si>
  <si>
    <t xml:space="preserve">MOTOR A DIESEL PARA VIBRADOR DE IMERSAO, DE *4,7* CV                                                                                                                                                                                                                                                                                                                                                                                                                                                      </t>
  </si>
  <si>
    <t xml:space="preserve">MOTOR A GASOLINA PARA VIBRADOR DE IMERSAO, 4 TEMPOS, DE 5,5 CV                                                                                                                                                                                                                                                                                                                                                                                                                                            </t>
  </si>
  <si>
    <t xml:space="preserve">MOTOR ELETRICO PARA VIBRADOR DE IMERSAO, DE 2 CV, MONOFASICO, 110/220 V                                                                                                                                                                                                                                                                                                                                                                                                                                   </t>
  </si>
  <si>
    <t xml:space="preserve">MOTOR ELETRICO PARA VIBRADOR DE IMERSAO, DE 2 CV, TRIFASICO, 220/380 V                                                                                                                                                                                                                                                                                                                                                                                                                                    </t>
  </si>
  <si>
    <t xml:space="preserve">MOTORISTA DE CAMINHAO                                                                                                                                                                                                                                                                                                                                                                                                                                                                                     </t>
  </si>
  <si>
    <t xml:space="preserve">MOTORISTA DE CAMINHAO (MENSALISTA)                                                                                                                                                                                                                                                                                                                                                                                                                                                                        </t>
  </si>
  <si>
    <t xml:space="preserve">MOTORISTA DE CAMINHAO-BASCULANTE                                                                                                                                                                                                                                                                                                                                                                                                                                                                          </t>
  </si>
  <si>
    <t xml:space="preserve">MOTORISTA DE CAMINHAO-BASCULANTE (MENSALISTA)                                                                                                                                                                                                                                                                                                                                                                                                                                                             </t>
  </si>
  <si>
    <t xml:space="preserve">MOTORISTA DE CAMINHAO-CARRETA                                                                                                                                                                                                                                                                                                                                                                                                                                                                             </t>
  </si>
  <si>
    <t xml:space="preserve">MOTORISTA DE CAMINHAO-CARRETA (MENSALISTA)                                                                                                                                                                                                                                                                                                                                                                                                                                                                </t>
  </si>
  <si>
    <t xml:space="preserve">MOTORISTA DE CARRO DE PASSEIO                                                                                                                                                                                                                                                                                                                                                                                                                                                                             </t>
  </si>
  <si>
    <t xml:space="preserve">MOTORISTA DE CARRO DE PASSEIO (MENSALISTA)                                                                                                                                                                                                                                                                                                                                                                                                                                                                </t>
  </si>
  <si>
    <t xml:space="preserve">MOTORISTA DE ONIBUS / MICRO-ONIBUS                                                                                                                                                                                                                                                                                                                                                                                                                                                                        </t>
  </si>
  <si>
    <t xml:space="preserve">MOTORISTA DE ONIBUS / MICRO-ONIBUS (MENSALISTA)                                                                                                                                                                                                                                                                                                                                                                                                                                                           </t>
  </si>
  <si>
    <t xml:space="preserve">MOTORISTA OPERADOR DE CAMINHAO COM MUNCK                                                                                                                                                                                                                                                                                                                                                                                                                                                                  </t>
  </si>
  <si>
    <t xml:space="preserve">MOTORISTA OPERADOR DE CAMINHAO COM MUNCK (MENSALISTA)                                                                                                                                                                                                                                                                                                                                                                                                                                                     </t>
  </si>
  <si>
    <t xml:space="preserve">MOURAO CONCRETO CURVO, SECAO "T", H = 2,80 M + CURVA COM 0,45 M, COM FUROS PARA FIOS                                                                                                                                                                                                                                                                                                                                                                                                                      </t>
  </si>
  <si>
    <t xml:space="preserve">MOURAO DE CONCRETO CURVO, *10 X 10* CM, H= *2,60* M + CURVA DE 0,40 M                                                                                                                                                                                                                                                                                                                                                                                                                                     </t>
  </si>
  <si>
    <t xml:space="preserve">MOURAO DE CONCRETO RETO, SECAO QUADARA *10 X 10* CM, H= *2,30* M                                                                                                                                                                                                                                                                                                                                                                                                                                          </t>
  </si>
  <si>
    <t xml:space="preserve">MOURAO DE CONCRETO RETO, SECAO QUADRADA, *10 X 10* CM, H= 3,00 M                                                                                                                                                                                                                                                                                                                                                                                                                                          </t>
  </si>
  <si>
    <t xml:space="preserve">MOURAO DE CONCRETO RETO, TIPO ESTICADOR, *10 X 10* CM, H= 2,50 M                                                                                                                                                                                                                                                                                                                                                                                                                                          </t>
  </si>
  <si>
    <t xml:space="preserve">MOURAO ROLICO DE MADEIRA TRATADA, D = 16 A 20 CM, H = 2,20 M, EM EUCALIPTO OU EQUIVALENTE DA REGIAO (PARA CERCA)                                                                                                                                                                                                                                                                                                                                                                                          </t>
  </si>
  <si>
    <t xml:space="preserve">MOURAO ROLICO DE MADEIRA TRATADA, D = 8 A 11 CM, H = 2,20 M, EM EUCALIPTO OU EQUIVALENTE DA REGIAO (PARA CERCA)                                                                                                                                                                                                                                                                                                                                                                                           </t>
  </si>
  <si>
    <t xml:space="preserve">MUDA DE ARBUSTO FLORIFERO, CLUSIA/GARDENIA/MOREIA BRANCA/ AZALEIA OU EQUIVALENTE DA REGIAO, H= *50 A 70* CM                                                                                                                                                                                                                                                                                                                                                                                               </t>
  </si>
  <si>
    <t xml:space="preserve">MUDA DE ARBUSTO FOLHAGEM, SANSAO-DO-CAMPO OU EQUIVALENTE DA REGIAO, H= *50 A 70* CM                                                                                                                                                                                                                                                                                                                                                                                                                       </t>
  </si>
  <si>
    <t xml:space="preserve">MUDA DE ARBUSTO, PINGO DE OURO/ VIOLETEIRA, H = *10 A 20* CM                                                                                                                                                                                                                                                                                                                                                                                                                                              </t>
  </si>
  <si>
    <t xml:space="preserve">MUDA DE ARVORE ORNAMENTAL, OITI/AROEIRA SALSA/ANGICO/IPE/JACARANDA OU EQUIVALENTE  DA REGIAO, H= *1* M                                                                                                                                                                                                                                                                                                                                                                                                    </t>
  </si>
  <si>
    <t xml:space="preserve">MUDA DE ARVORE ORNAMENTAL, OITI/AROEIRA SALSA/ANGICO/IPE/JACARANDA OU EQUIVALENTE  DA REGIAO, H= *2* M                                                                                                                                                                                                                                                                                                                                                                                                    </t>
  </si>
  <si>
    <t xml:space="preserve">MUDA DE RASTEIRA/FORRACAO, AMENDOIM RASTEIRO/ONZE HORAS/AZULZINHA/IMPATIENS OU EQUIVALENTE DA REGIAO                                                                                                                                                                                                                                                                                                                                                                                                      </t>
  </si>
  <si>
    <t xml:space="preserve">MULTIEXERCITADOR COM SEIS FUNCOES, EM TUBO DE ACO CARBONO, PINTURA NO PROCESSO ELETROSTATICO - EQUIPAMENTO DE GINASTICA PARA ACADEMIA AO AR LIVRE / ACADEMIA DA TERCEIRA IDADE - ATI                                                                                                                                                                                                                                                                                                                      </t>
  </si>
  <si>
    <t xml:space="preserve">NIPLE DE FERRO GALVANIZADO, COM ROSCA BSP, DE 1 1/2"                                                                                                                                                                                                                                                                                                                                                                                                                                                      </t>
  </si>
  <si>
    <t xml:space="preserve">NIPLE DE FERRO GALVANIZADO, COM ROSCA BSP, DE 1 1/4"                                                                                                                                                                                                                                                                                                                                                                                                                                                      </t>
  </si>
  <si>
    <t xml:space="preserve">NIPLE DE FERRO GALVANIZADO, COM ROSCA BSP, DE 1/2"                                                                                                                                                                                                                                                                                                                                                                                                                                                        </t>
  </si>
  <si>
    <t xml:space="preserve">NIPLE DE FERRO GALVANIZADO, COM ROSCA BSP, DE 1"                                                                                                                                                                                                                                                                                                                                                                                                                                                          </t>
  </si>
  <si>
    <t xml:space="preserve">NIPLE DE FERRO GALVANIZADO, COM ROSCA BSP, DE 2 1/2"                                                                                                                                                                                                                                                                                                                                                                                                                                                      </t>
  </si>
  <si>
    <t xml:space="preserve">NIPLE DE FERRO GALVANIZADO, COM ROSCA BSP, DE 2"                                                                                                                                                                                                                                                                                                                                                                                                                                                          </t>
  </si>
  <si>
    <t xml:space="preserve">NIPLE DE FERRO GALVANIZADO, COM ROSCA BSP, DE 3/4"                                                                                                                                                                                                                                                                                                                                                                                                                                                        </t>
  </si>
  <si>
    <t xml:space="preserve">NIPLE DE FERRO GALVANIZADO, COM ROSCA BSP, DE 3"                                                                                                                                                                                                                                                                                                                                                                                                                                                          </t>
  </si>
  <si>
    <t xml:space="preserve">NIPLE DE FERRO GALVANIZADO, COM ROSCA BSP, DE 4"                                                                                                                                                                                                                                                                                                                                                                                                                                                          </t>
  </si>
  <si>
    <t xml:space="preserve">NIPLE DE FERRO GALVANIZADO, COM ROSCA BSP, DE 5"                                                                                                                                                                                                                                                                                                                                                                                                                                                          </t>
  </si>
  <si>
    <t xml:space="preserve">NIPLE DE FERRO GALVANIZADO, COM ROSCA BSP, DE 6"                                                                                                                                                                                                                                                                                                                                                                                                                                                          </t>
  </si>
  <si>
    <t xml:space="preserve">NIPLE DE REDUCAO DE FERRO GALVANIZADO, COM ROSCA BSP, DE 1 1/2" X 1 1/4"                                                                                                                                                                                                                                                                                                                                                                                                                                  </t>
  </si>
  <si>
    <t xml:space="preserve">NIPLE DE REDUCAO DE FERRO GALVANIZADO, COM ROSCA BSP, DE 1 1/2" X 1"                                                                                                                                                                                                                                                                                                                                                                                                                                      </t>
  </si>
  <si>
    <t xml:space="preserve">NIPLE DE REDUCAO DE FERRO GALVANIZADO, COM ROSCA BSP, DE 1 1/2" X 3/4"                                                                                                                                                                                                                                                                                                                                                                                                                                    </t>
  </si>
  <si>
    <t xml:space="preserve">NIPLE DE REDUCAO DE FERRO GALVANIZADO, COM ROSCA BSP, DE 1 1/4" X 1/2"                                                                                                                                                                                                                                                                                                                                                                                                                                    </t>
  </si>
  <si>
    <t xml:space="preserve">NIPLE DE REDUCAO DE FERRO GALVANIZADO, COM ROSCA BSP, DE 1 1/4" X 1"                                                                                                                                                                                                                                                                                                                                                                                                                                      </t>
  </si>
  <si>
    <t xml:space="preserve">NIPLE DE REDUCAO DE FERRO GALVANIZADO, COM ROSCA BSP, DE 1 1/4" X 3/4"                                                                                                                                                                                                                                                                                                                                                                                                                                    </t>
  </si>
  <si>
    <t xml:space="preserve">NIPLE DE REDUCAO DE FERRO GALVANIZADO, COM ROSCA BSP, DE 1/2" X 1/4"                                                                                                                                                                                                                                                                                                                                                                                                                                      </t>
  </si>
  <si>
    <t xml:space="preserve">NIPLE DE REDUCAO DE FERRO GALVANIZADO, COM ROSCA BSP, DE 1" X 1/2"                                                                                                                                                                                                                                                                                                                                                                                                                                        </t>
  </si>
  <si>
    <t xml:space="preserve">NIPLE DE REDUCAO DE FERRO GALVANIZADO, COM ROSCA BSP, DE 1" X 3/4"                                                                                                                                                                                                                                                                                                                                                                                                                                        </t>
  </si>
  <si>
    <t xml:space="preserve">NIPLE DE REDUCAO DE FERRO GALVANIZADO, COM ROSCA BSP, DE 2 1/2" X 2"                                                                                                                                                                                                                                                                                                                                                                                                                                      </t>
  </si>
  <si>
    <t xml:space="preserve">NIPLE DE REDUCAO DE FERRO GALVANIZADO, COM ROSCA BSP, DE 2" X 1 1/2"                                                                                                                                                                                                                                                                                                                                                                                                                                      </t>
  </si>
  <si>
    <t xml:space="preserve">NIPLE DE REDUCAO DE FERRO GALVANIZADO, COM ROSCA BSP, DE 2" X 1 1/4"                                                                                                                                                                                                                                                                                                                                                                                                                                      </t>
  </si>
  <si>
    <t xml:space="preserve">NIPLE DE REDUCAO DE FERRO GALVANIZADO, COM ROSCA BSP, DE 2" X 1"                                                                                                                                                                                                                                                                                                                                                                                                                                          </t>
  </si>
  <si>
    <t xml:space="preserve">NIPLE DE REDUCAO DE FERRO GALVANIZADO, COM ROSCA BSP, DE 3/4" X 1/2"                                                                                                                                                                                                                                                                                                                                                                                                                                      </t>
  </si>
  <si>
    <t xml:space="preserve">NIPLE DE REDUCAO DE FERRO GALVANIZADO, COM ROSCA BSP, DE 3" X 2 1/2"                                                                                                                                                                                                                                                                                                                                                                                                                                      </t>
  </si>
  <si>
    <t xml:space="preserve">NIPLE DE REDUCAO DE FERRO GALVANIZADO, COM ROSCA BSP, DE 3" X 2"                                                                                                                                                                                                                                                                                                                                                                                                                                          </t>
  </si>
  <si>
    <t xml:space="preserve">NIPLE SEXTAVADO EM ACO CARBONO, COM ROSCA BSP, PRESSAO 3.000 LBS, DN 1 1/2"                                                                                                                                                                                                                                                                                                                                                                                                                               </t>
  </si>
  <si>
    <t xml:space="preserve">NIPLE SEXTAVADO EM ACO CARBONO, COM ROSCA BSP, PRESSAO 3.000 LBS, DN 1 1/4"                                                                                                                                                                                                                                                                                                                                                                                                                               </t>
  </si>
  <si>
    <t xml:space="preserve">NIPLE SEXTAVADO EM ACO CARBONO, COM ROSCA BSP, PRESSAO 3.000 LBS, DN 1/2"                                                                                                                                                                                                                                                                                                                                                                                                                                 </t>
  </si>
  <si>
    <t xml:space="preserve">NIPLE SEXTAVADO EM ACO CARBONO, COM ROSCA BSP, PRESSAO 3.000 LBS, DN 1"                                                                                                                                                                                                                                                                                                                                                                                                                                   </t>
  </si>
  <si>
    <t xml:space="preserve">NIPLE SEXTAVADO EM ACO CARBONO, COM ROSCA BSP, PRESSAO 3.000 LBS, DN 2 1/2"                                                                                                                                                                                                                                                                                                                                                                                                                               </t>
  </si>
  <si>
    <t xml:space="preserve">NIPLE SEXTAVADO EM ACO CARBONO, COM ROSCA BSP, PRESSAO 3.000 LBS, DN 2"                                                                                                                                                                                                                                                                                                                                                                                                                                   </t>
  </si>
  <si>
    <t xml:space="preserve">NIPLE SEXTAVADO EM ACO CARBONO, COM ROSCA BSP, PRESSAO 3.000 LBS, DN 3/4"                                                                                                                                                                                                                                                                                                                                                                                                                                 </t>
  </si>
  <si>
    <t xml:space="preserve">NIVELADOR (HORISTA)                                                                                                                                                                                                                                                                                                                                                                                                                                                                                       </t>
  </si>
  <si>
    <t xml:space="preserve">NIVELADOR (MENSALISTA)                                                                                                                                                                                                                                                                                                                                                                                                                                                                                    </t>
  </si>
  <si>
    <t xml:space="preserve">NOBREAK TRIFASICO, DE 10 KVA FATOR DE POTENCIA DE 0,8, AUTONOMIA MINIMA DE 30 MINUTOS A PLENA CARGA                                                                                                                                                                                                                                                                                                                                                                                                       </t>
  </si>
  <si>
    <t xml:space="preserve">NOBREAK TRIFASICO, DE 15 KVA FATOR DE POTENCIA DE 0,8, AUTONOMIA MINIMA DE 30 MINUTOS A PLENA CARGA                                                                                                                                                                                                                                                                                                                                                                                                       </t>
  </si>
  <si>
    <t xml:space="preserve">NOBREAK TRIFASICO, DE 20 KVA FATOR DE POTENCIA DE 0,8, AUTONOMIA MINIMA DE 30 MINUTOS A PLENA CARGA                                                                                                                                                                                                                                                                                                                                                                                                       </t>
  </si>
  <si>
    <t xml:space="preserve">NOBREAK TRIFASICO, DE 25 KVA FATOR DE POTENCIA DE 0,8, AUTONOMIA MINIMA DE 30 MINUTOS A PLENA CARGA                                                                                                                                                                                                                                                                                                                                                                                                       </t>
  </si>
  <si>
    <t xml:space="preserve">NOBREAK TRIFASICO, DE 5 KVA FATOR DE POTENCIA DE 0,8, AUTONOMIA MINIMA DE 30 MINUTOS A PLENA CARGA                                                                                                                                                                                                                                                                                                                                                                                                        </t>
  </si>
  <si>
    <t xml:space="preserve">NUMERO / ALGARISMO PARA RESIDENCIA (FACHADA), EM ZAMAC, COM ALTURA DE APROX *45* MM, INCLUSIVE PARAFUSOS                                                                                                                                                                                                                                                                                                                                                                                                  </t>
  </si>
  <si>
    <t xml:space="preserve">NUMERO / ALGARISMO PARA RESIDENCIA (FACHADA), EM ZAMAC, COM ALTURA DE APROX 125 MM, INCLUSIVE PARAFUSOS                                                                                                                                                                                                                                                                                                                                                                                                   </t>
  </si>
  <si>
    <t xml:space="preserve">OCULOS DE SEGURANCA CONTRA IMPACTOS COM LENTE INCOLOR, ARMACAO NYLON, COM PROTECAO UVA E UVB                                                                                                                                                                                                                                                                                                                                                                                                              </t>
  </si>
  <si>
    <t xml:space="preserve">OLEO COMBUSTIVEL BPF A GRANEL                                                                                                                                                                                                                                                                                                                                                                                                                                                                             </t>
  </si>
  <si>
    <t xml:space="preserve">OLEO DIESEL COMBUSTIVEL COMUM                                                                                                                                                                                                                                                                                                                                                                                                                                                                             </t>
  </si>
  <si>
    <t xml:space="preserve">OLEO LUBRIFICANTE PARA MOTORES DE EQUIPAMENTOS PESADOS (CAMINHOES, TRATORES, RETROS E ETC)                                                                                                                                                                                                                                                                                                                                                                                                                </t>
  </si>
  <si>
    <t xml:space="preserve">OLHO MAGICO PARA PORTAS, EM LATAO, COM LENTE DE POLICARBONATO, ANGULO DE *200* GRAUS, ESPESSURA ENTRE *25 E 46* MM, INCLUINDO FECHO JANELA                                                                                                                                                                                                                                                                                                                                                                </t>
  </si>
  <si>
    <t xml:space="preserve">OPERADOR DE BATE-ESTACAS                                                                                                                                                                                                                                                                                                                                                                                                                                                                                  </t>
  </si>
  <si>
    <t xml:space="preserve">OPERADOR DE BATE-ESTACAS (MENSALISTA)                                                                                                                                                                                                                                                                                                                                                                                                                                                                     </t>
  </si>
  <si>
    <t xml:space="preserve">OPERADOR DE BETONEIRA (CAMINHAO)                                                                                                                                                                                                                                                                                                                                                                                                                                                                          </t>
  </si>
  <si>
    <t xml:space="preserve">OPERADOR DE BETONEIRA (CAMINHAO) (MENSALISTA)                                                                                                                                                                                                                                                                                                                                                                                                                                                             </t>
  </si>
  <si>
    <t xml:space="preserve">OPERADOR DE BETONEIRA ESTACIONARIA / MISTURADOR                                                                                                                                                                                                                                                                                                                                                                                                                                                           </t>
  </si>
  <si>
    <t xml:space="preserve">OPERADOR DE BETONEIRA ESTACIONARIA / MISTURADOR (MENSALISTA)                                                                                                                                                                                                                                                                                                                                                                                                                                              </t>
  </si>
  <si>
    <t xml:space="preserve">OPERADOR DE COMPRESSOR DE AR OU COMPRESSORISTA                                                                                                                                                                                                                                                                                                                                                                                                                                                            </t>
  </si>
  <si>
    <t xml:space="preserve">OPERADOR DE COMPRESSOR DE AR OU COMPRESSORISTA (MENSALISTA)                                                                                                                                                                                                                                                                                                                                                                                                                                               </t>
  </si>
  <si>
    <t xml:space="preserve">OPERADOR DE DEMARCADORA DE FAIXAS DE TRAFEGO (MENSALISTA)                                                                                                                                                                                                                                                                                                                                                                                                                                                 </t>
  </si>
  <si>
    <t xml:space="preserve">OPERADOR DE DEMARCADORA DE FAIXAS DE TRAFEGO HORISTA                                                                                                                                                                                                                                                                                                                                                                                                                                                      </t>
  </si>
  <si>
    <t xml:space="preserve">OPERADOR DE ESCAVADEIRA                                                                                                                                                                                                                                                                                                                                                                                                                                                                                   </t>
  </si>
  <si>
    <t xml:space="preserve">OPERADOR DE ESCAVADEIRA (MENSALISTA)                                                                                                                                                                                                                                                                                                                                                                                                                                                                      </t>
  </si>
  <si>
    <t xml:space="preserve">OPERADOR DE GUINCHO OU GUINCHEIRO                                                                                                                                                                                                                                                                                                                                                                                                                                                                         </t>
  </si>
  <si>
    <t xml:space="preserve">OPERADOR DE GUINCHO OU GUINCHEIRO (MENSALISTA)                                                                                                                                                                                                                                                                                                                                                                                                                                                            </t>
  </si>
  <si>
    <t xml:space="preserve">OPERADOR DE GUINDASTE                                                                                                                                                                                                                                                                                                                                                                                                                                                                                     </t>
  </si>
  <si>
    <t xml:space="preserve">OPERADOR DE GUINDASTE (MENSALISTA)                                                                                                                                                                                                                                                                                                                                                                                                                                                                        </t>
  </si>
  <si>
    <t xml:space="preserve">OPERADOR DE JATO ABRASIVO OU JATISTA                                                                                                                                                                                                                                                                                                                                                                                                                                                                      </t>
  </si>
  <si>
    <t xml:space="preserve">OPERADOR DE JATO ABRASIVO OU JATISTA (MENSALISTA)                                                                                                                                                                                                                                                                                                                                                                                                                                                         </t>
  </si>
  <si>
    <t xml:space="preserve">OPERADOR DE MAQUINAS E TRATORES DIVERSOS (TERRAPLANAGEM)                                                                                                                                                                                                                                                                                                                                                                                                                                                  </t>
  </si>
  <si>
    <t xml:space="preserve">OPERADOR DE MAQUINAS E TRATORES DIVERSOS (TERRAPLANAGEM) (MENSALISTA)                                                                                                                                                                                                                                                                                                                                                                                                                                     </t>
  </si>
  <si>
    <t xml:space="preserve">OPERADOR DE MARTELETE OU MARTELETEIRO                                                                                                                                                                                                                                                                                                                                                                                                                                                                     </t>
  </si>
  <si>
    <t xml:space="preserve">OPERADOR DE MARTELETE OU MARTELETEIRO (MENSALISTA)                                                                                                                                                                                                                                                                                                                                                                                                                                                        </t>
  </si>
  <si>
    <t xml:space="preserve">OPERADOR DE MOTO SCRAPER                                                                                                                                                                                                                                                                                                                                                                                                                                                                                  </t>
  </si>
  <si>
    <t xml:space="preserve">OPERADOR DE MOTO SCRAPER (MENSALISTA)                                                                                                                                                                                                                                                                                                                                                                                                                                                                     </t>
  </si>
  <si>
    <t xml:space="preserve">OPERADOR DE MOTONIVELADORA                                                                                                                                                                                                                                                                                                                                                                                                                                                                                </t>
  </si>
  <si>
    <t xml:space="preserve">OPERADOR DE MOTONIVELADORA (MENSALISTA)                                                                                                                                                                                                                                                                                                                                                                                                                                                                   </t>
  </si>
  <si>
    <t xml:space="preserve">OPERADOR DE PA CARREGADEIRA                                                                                                                                                                                                                                                                                                                                                                                                                                                                               </t>
  </si>
  <si>
    <t xml:space="preserve">OPERADOR DE PA CARREGADEIRA (MENSALISTA)                                                                                                                                                                                                                                                                                                                                                                                                                                                                  </t>
  </si>
  <si>
    <t xml:space="preserve">OPERADOR DE PAVIMENTADORA / MESA VIBROACABADORA (MENSALISTA)                                                                                                                                                                                                                                                                                                                                                                                                                                              </t>
  </si>
  <si>
    <t xml:space="preserve">OPERADOR DE PAVIMENTADORA / MESA VIBROACABADORA HORISTA                                                                                                                                                                                                                                                                                                                                                                                                                                                   </t>
  </si>
  <si>
    <t xml:space="preserve">OPERADOR DE ROLO COMPACTADOR                                                                                                                                                                                                                                                                                                                                                                                                                                                                              </t>
  </si>
  <si>
    <t xml:space="preserve">OPERADOR DE ROLO COMPACTADOR (MENSALISTA)                                                                                                                                                                                                                                                                                                                                                                                                                                                                 </t>
  </si>
  <si>
    <t xml:space="preserve">OPERADOR DE TRATOR - EXCLUSIVE AGROPECUARIA                                                                                                                                                                                                                                                                                                                                                                                                                                                               </t>
  </si>
  <si>
    <t xml:space="preserve">OPERADOR DE TRATOR - EXCLUSIVE AGROPECUARIA (MENSALISTA)                                                                                                                                                                                                                                                                                                                                                                                                                                                  </t>
  </si>
  <si>
    <t xml:space="preserve">OPERADOR DE USINA DE ASFALTO, DE SOLOS OU DE CONCRETO                                                                                                                                                                                                                                                                                                                                                                                                                                                     </t>
  </si>
  <si>
    <t xml:space="preserve">OPERADOR DE USINA DE ASFALTO, DE SOLOS OU DE CONCRETO (MENSALISTA)                                                                                                                                                                                                                                                                                                                                                                                                                                        </t>
  </si>
  <si>
    <t xml:space="preserve">OXIGENIO, RECARGA PARA CILINDRO DE CONJUNTO OXICORTE GRANDE                                                                                                                                                                                                                                                                                                                                                                                                                                               </t>
  </si>
  <si>
    <t xml:space="preserve">PA CARREGADEIRA SOBRE RODAS, POTENCIA BRUTA *127* CV, CAPACIDADE DA CACAMBA DE 2,0 A 2,4 M3, PESO OPERACIONAL MAXIMO DE 10330 KG                                                                                                                                                                                                                                                                                                                                                                          </t>
  </si>
  <si>
    <t xml:space="preserve">PA CARREGADEIRA SOBRE RODAS, POTENCIA LIQUIDA 128 HP, CAPACIDADE DA CACAMBA DE 1,7 A 2,8 M3, PESO OPERACIONAL MAXIMO DE 11632 KG                                                                                                                                                                                                                                                                                                                                                                          </t>
  </si>
  <si>
    <t xml:space="preserve">PA CARREGADEIRA SOBRE RODAS, POTENCIA LIQUIDA 197 HP, CAPACIDADE DA CACAMBA DE 2,5 A 3,5 M3, PESO OPERACIONAL MAXIMO DE 18338 KG                                                                                                                                                                                                                                                                                                                                                                          </t>
  </si>
  <si>
    <t xml:space="preserve">PA CARREGADEIRA SOBRE RODAS, POTENCIA LIQUIDA 213 HP, CAPACIDADE DA CACAMBA DE 1,9 A 3,5 M3, PESO OPERACIONAL MAXIMO DE 19234 KG                                                                                                                                                                                                                                                                                                                                                                          </t>
  </si>
  <si>
    <t xml:space="preserve">PA CARREGADEIRA SOBRE RODAS, POTENCIA 152 HP, CAPACIDADE DA CACAMBA DE 1,53 A 2,30 M3, PESO OPERACIONAL MAXIMO DE 10216 KG                                                                                                                                                                                                                                                                                                                                                                                </t>
  </si>
  <si>
    <t xml:space="preserve">PA DE LIXO PLASTICA, CABO LONGO                                                                                                                                                                                                                                                                                                                                                                                                                                                                           </t>
  </si>
  <si>
    <t xml:space="preserve">PAINEL DE LA DE VIDRO SEM REVESTIMENTO PSI 20, E = 25 MM, DE 1200 X 600 MM                                                                                                                                                                                                                                                                                                                                                                                                                                </t>
  </si>
  <si>
    <t xml:space="preserve">PAINEL DE LA DE VIDRO SEM REVESTIMENTO PSI 20, E = 50 MM, DE 1200 X 600 MM                                                                                                                                                                                                                                                                                                                                                                                                                                </t>
  </si>
  <si>
    <t xml:space="preserve">PAINEL DE LA DE VIDRO SEM REVESTIMENTO PSI 40, E = 25 MM, DE 1200 X 600 MM                                                                                                                                                                                                                                                                                                                                                                                                                                </t>
  </si>
  <si>
    <t xml:space="preserve">PAINEL DE LA DE VIDRO SEM REVESTIMENTO PSI 40, E = 50 MM, DE 1200 X 600 MM                                                                                                                                                                                                                                                                                                                                                                                                                                </t>
  </si>
  <si>
    <t xml:space="preserve">PAINEL ESTRUTURAL PARA LAJE SECA REVESTIDO EM PLACA CIMENTICIA, DE 1,20 X 2,50 M, E = 23 MM                                                                                                                                                                                                                                                                                                                                                                                                               </t>
  </si>
  <si>
    <t xml:space="preserve">PAINEL ESTRUTURAL PARA LAJE SECA REVESTIDO EM PLACA CIMENTICIA, DE 1,20 X 2,50 M, E = 40 MM                                                                                                                                                                                                                                                                                                                                                                                                               </t>
  </si>
  <si>
    <t xml:space="preserve">PAINEL ESTRUTURAL PARA LAJE SECA REVESTIDO EM PLACA CIMENTICIA, DE 1,20 X 2,50 M, E = 55 MM                                                                                                                                                                                                                                                                                                                                                                                                               </t>
  </si>
  <si>
    <t xml:space="preserve">PAINEL TERMOISOLANTE PARA FECHAMENTOS VERTICAIS (INCLUI PARAFUSOS DE FIXACAO) REVESTIDO EM ACO GALVALUME, LARGURA UTIL DE 1100 MM, REVESTIMENTO COM ESPESSURA DE 0,50 MM, COM PRE-PINTURA NAS DUAS FACES, NUCLEO EM POLIURETANO (PUR) COM ESPESSURA 40/50 MM                                                                                                                                                                                                                                              </t>
  </si>
  <si>
    <t xml:space="preserve">PAINEL TERMOISOLANTE PARA FECHAMENTOS VERTICAIS (INCLUI PARAFUSOS DE FIXACAO) REVESTIDO EM ACO GALVALUME, LARGURA UTIL DE 1100 MM, REVESTIMENTO COM ESPESSURA DE 0,50 MM, COM PRE-PINTURA NAS DUAS FACES, NUCLEO EM POLIURETANO (PUR) COM ESPESSURA 70/80 MM                                                                                                                                                                                                                                              </t>
  </si>
  <si>
    <t xml:space="preserve">PAPEL KRAFT BETUMADO                                                                                                                                                                                                                                                                                                                                                                                                                                                                                      </t>
  </si>
  <si>
    <t xml:space="preserve">PAPELEIRA DE PAREDE EM METAL CROMADO SEM TAMPA                                                                                                                                                                                                                                                                                                                                                                                                                                                            </t>
  </si>
  <si>
    <t xml:space="preserve">PAPELEIRA PLASTICA TIPO DISPENSER PARA PAPEL HIGIENICO ROLAO                                                                                                                                                                                                                                                                                                                                                                                                                                              </t>
  </si>
  <si>
    <t xml:space="preserve">PAR DE TABELAS DE BASQUETE EM COMPENSADO NAVAL, OFICIAL, 1800 X 1200 MM, INCLUINDO ARO DE METAL E REDE EM POLIPROPILENO 100% (SEM SUPORTE DE FIXACAO)                                                                                                                                                                                                                                                                                                                                                     </t>
  </si>
  <si>
    <t xml:space="preserve">PARA-RAIOS DE DISTRIBUICAO, TENSAO NOMINAL 15 KV, CORRENTE NOMINAL DE DESCARGA 5 KA                                                                                                                                                                                                                                                                                                                                                                                                                       </t>
  </si>
  <si>
    <t xml:space="preserve">PARA-RAIOS DE DISTRIBUICAO, TENSAO NOMINAL 30 KV, CORRENTE NOMINAL DE DESCARGA 10 KA                                                                                                                                                                                                                                                                                                                                                                                                                      </t>
  </si>
  <si>
    <t xml:space="preserve">PARA-RAIOS TIPO FRANKLIN 350 MM, EM LATAO CROMADO, DUAS DESCIDAS, PARA PROTECAO DE EDIFICACOES CONTRA DESCARGAS ATMOSFERICAS                                                                                                                                                                                                                                                                                                                                                                              </t>
  </si>
  <si>
    <t xml:space="preserve">PARAFUSO CABECA TROMBETA E PONTA AGULHA (GN55), COMPRIMENTO 55 MM, EM ACO FOSFATIZADO, PARA FIXAR CHAPA DE GESSO EM PERFIL DRYWALL METALICO MAXIMO 0,7 MM                                                                                                                                                                                                                                                                                                                                                 </t>
  </si>
  <si>
    <t xml:space="preserve">PARAFUSO DE ACO TIPO CHUMBADOR PARABOLT, DIAMETRO 1/2", COMPRIMENTO 75 MM                                                                                                                                                                                                                                                                                                                                                                                                                                 </t>
  </si>
  <si>
    <t xml:space="preserve">PARAFUSO DE ACO TIPO CHUMBADOR PARABOLT, DIAMETRO 3/8", COMPRIMENTO 75 MM                                                                                                                                                                                                                                                                                                                                                                                                                                 </t>
  </si>
  <si>
    <t xml:space="preserve">PARAFUSO DE ACO ZINCADO COM ROSCA SOBERBA, CABECA CHATA E FENDA SIMPLES, DIAMETRO 2,5 MM, COMPRIMENTO * 9,5 * MM                                                                                                                                                                                                                                                                                                                                                                                          </t>
  </si>
  <si>
    <t xml:space="preserve">PARAFUSO DE ACO ZINCADO COM ROSCA SOBERBA, CABECA CHATA E FENDA SIMPLES, DIAMETRO 4,2 MM, COMPRIMENTO * 32 * MM                                                                                                                                                                                                                                                                                                                                                                                           </t>
  </si>
  <si>
    <t xml:space="preserve">PARAFUSO DE ACO ZINCADO COM ROSCA SOBERBA, CABECA CHATA E FENDA SIMPLES, DIAMETRO 4,8 MM, COMPRIMENTO 45 MM                                                                                                                                                                                                                                                                                                                                                                                               </t>
  </si>
  <si>
    <t xml:space="preserve">PARAFUSO DE FERRO POLIDO, SEXTAVADO, COM ROSCA INTEIRA, DIAMETRO 5/16", COMPRIMENTO 3/4", COM PORCA E ARRUELA LISA LEVE                                                                                                                                                                                                                                                                                                                                                                                   </t>
  </si>
  <si>
    <t xml:space="preserve">PARAFUSO DE FERRO POLIDO, SEXTAVADO, COM ROSCA PARCIAL, DIAMETRO 5/8", COMPRIMENTO 6", COM PORCA E ARRUELA DE PRESSAO MEDIA                                                                                                                                                                                                                                                                                                                                                                               </t>
  </si>
  <si>
    <t xml:space="preserve">PARAFUSO DE LATAO COM ACABAMENTO CROMADO PARA FIXAR PECA SANITARIA, INCLUI PORCA CEGA, ARRUELA E BUCHA DE NYLON TAMANHO S-10                                                                                                                                                                                                                                                                                                                                                                              </t>
  </si>
  <si>
    <t xml:space="preserve">PARAFUSO DE LATAO COM ROSCA SOBERBA, CABECA CHATA E FENDA SIMPLES, DIAMETRO 2,5 MM, COMPRIMENTO 12 MM                                                                                                                                                                                                                                                                                                                                                                                                     </t>
  </si>
  <si>
    <t xml:space="preserve">PARAFUSO DE LATAO COM ROSCA SOBERBA, CABECA CHATA E FENDA SIMPLES, DIAMETRO 3,2 MM, COMPRIMENTO 16 MM                                                                                                                                                                                                                                                                                                                                                                                                     </t>
  </si>
  <si>
    <t xml:space="preserve">PARAFUSO DE LATAO COM ROSCA SOBERBA, CABECA CHATA E FENDA SIMPLES, DIAMETRO 4,8 MM, COMPRIMENTO 65 MM                                                                                                                                                                                                                                                                                                                                                                                                     </t>
  </si>
  <si>
    <t xml:space="preserve">PARAFUSO DRY WALL, EM ACO FOSFATIZADO, CABECA TROMBETA E PONTA AGULHA (TA), COMPRIMENTO 25 MM                                                                                                                                                                                                                                                                                                                                                                                                             </t>
  </si>
  <si>
    <t xml:space="preserve">PARAFUSO DRY WALL, EM ACO FOSFATIZADO, CABECA TROMBETA E PONTA AGULHA (TA), COMPRIMENTO 35 MM                                                                                                                                                                                                                                                                                                                                                                                                             </t>
  </si>
  <si>
    <t xml:space="preserve">PARAFUSO DRY WALL, EM ACO FOSFATIZADO, CABECA TROMBETA E PONTA AGULHA (TA), COMPRIMENTO 45 MM                                                                                                                                                                                                                                                                                                                                                                                                             </t>
  </si>
  <si>
    <t xml:space="preserve">PARAFUSO DRY WALL, EM ACO FOSFATIZADO, CABECA TROMBETA E PONTA BROCA (TB), COMPRIMENTO 25 MM                                                                                                                                                                                                                                                                                                                                                                                                              </t>
  </si>
  <si>
    <t xml:space="preserve">PARAFUSO DRY WALL, EM ACO FOSFATIZADO, CABECA TROMBETA E PONTA BROCA (TB), COMPRIMENTO 35 MM                                                                                                                                                                                                                                                                                                                                                                                                              </t>
  </si>
  <si>
    <t xml:space="preserve">PARAFUSO DRY WALL, EM ACO FOSFATIZADO, CABECA TROMBETA E PONTA BROCA (TB), COMPRIMENTO 45 MM                                                                                                                                                                                                                                                                                                                                                                                                              </t>
  </si>
  <si>
    <t xml:space="preserve">PARAFUSO DRY WALL, EM ACO ZINCADO, CABECA LENTILHA E PONTA AGULHA (LA), LARGURA 4,2 MM, COMPRIMENTO 13 MM                                                                                                                                                                                                                                                                                                                                                                                                 </t>
  </si>
  <si>
    <t xml:space="preserve">PARAFUSO DRY WALL, EM ACO ZINCADO, CABECA LENTILHA E PONTA BROCA (LB), LARGURA 4,2 MM, COMPRIMENTO 13 MM                                                                                                                                                                                                                                                                                                                                                                                                  </t>
  </si>
  <si>
    <t xml:space="preserve">PARAFUSO EM ACO GALVANIZADO, TIPO MAQUINA, SEXTAVADO, SEM PORCA, DIAMETRO 1/2", COMPRIMENTO 2"                                                                                                                                                                                                                                                                                                                                                                                                            </t>
  </si>
  <si>
    <t xml:space="preserve">PARAFUSO FRANCES METRICO ZINCADO, DIAMETRO 12 MM, COMPRIMENTO 140MM, COM PORCA SEXTAVADA E ARRUELA DE PRESSAO MEDIA                                                                                                                                                                                                                                                                                                                                                                                       </t>
  </si>
  <si>
    <t xml:space="preserve">PARAFUSO FRANCES METRICO ZINCADO, DIAMETRO 12 MM, COMPRIMENTO 150 MM, COM PORCA SEXTAVADA E ARRUELA DE PRESSAO MEDIA                                                                                                                                                                                                                                                                                                                                                                                      </t>
  </si>
  <si>
    <t xml:space="preserve">PARAFUSO FRANCES M16 EM ACO GALVANIZADO, COMPRIMENTO = 150 MM, DIAMETRO = 16 MM, CABECA ABAULADA                                                                                                                                                                                                                                                                                                                                                                                                          </t>
  </si>
  <si>
    <t xml:space="preserve">PARAFUSO FRANCES M16 EM ACO GALVANIZADO, COMPRIMENTO = 45 MM, DIAMETRO = 16 MM, CABECA ABAULADA                                                                                                                                                                                                                                                                                                                                                                                                           </t>
  </si>
  <si>
    <t xml:space="preserve">PARAFUSO FRANCES ZINCADO, DIAMETRO 1/2'', COMPRIMENTO 2'', COM PORCA E ARRUELA                                                                                                                                                                                                                                                                                                                                                                                                                            </t>
  </si>
  <si>
    <t xml:space="preserve">PARAFUSO FRANCES ZINCADO, DIAMETRO 1/2", COMPRIMENTO 12", COM PORCA E ARRUELA LISA MEDIA                                                                                                                                                                                                                                                                                                                                                                                                                  </t>
  </si>
  <si>
    <t xml:space="preserve">PARAFUSO FRANCES ZINCADO, DIAMETRO 1/2", COMPRIMENTO 15", COM PORCA E ARRUELA LISA MEDIA                                                                                                                                                                                                                                                                                                                                                                                                                  </t>
  </si>
  <si>
    <t xml:space="preserve">PARAFUSO FRANCES ZINCADO, DIAMETRO 1/2", COMPRIMENTO 4", COM PORCA E ARRUELA                                                                                                                                                                                                                                                                                                                                                                                                                              </t>
  </si>
  <si>
    <t xml:space="preserve">PARAFUSO M16 EM ACO GALVANIZADO, COMPRIMENTO = 125 MM, DIAMETRO = 16 MM, ROSCA MAQUINA, CABECA QUADRADA                                                                                                                                                                                                                                                                                                                                                                                                   </t>
  </si>
  <si>
    <t xml:space="preserve">PARAFUSO M16 EM ACO GALVANIZADO, COMPRIMENTO = 150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</si>
  <si>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</si>
  <si>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</si>
  <si>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 xml:space="preserve">PARAFUSO M16 EM ACO GALVANIZADO, COMPRIMENTO = 300 MM, DIAMETRO = 16 MM, ROSCA DUPLA                                                                                                                                                                                                                                                                                                                                                                                                                      </t>
  </si>
  <si>
    <t xml:space="preserve">PARAFUSO M16 EM ACO GALVANIZADO, COMPRIMENTO = 300 MM, DIAMETRO = 16 MM, ROSCA MAQUINA, CABECA QUADRADA                                                                                                                                                                                                                                                                                                                                                                                                   </t>
  </si>
  <si>
    <t xml:space="preserve">PARAFUSO M16 EM ACO GALVANIZADO, COMPRIMENTO = 350 MM, DIAMETRO = 16 MM, ROSCA MAQUINA, CABECA QUADRADA                                                                                                                                                                                                                                                                                                                                                                                                   </t>
  </si>
  <si>
    <t xml:space="preserve">PARAFUSO M16 EM ACO GALVANIZADO, COMPRIMENTO = 400 MM, DIAMETRO = 16 MM, ROSCA DUPLA                                                                                                                                                                                                                                                                                                                                                                                                                      </t>
  </si>
  <si>
    <t xml:space="preserve">PARAFUSO M16 EM ACO GALVANIZADO, COMPRIMENTO = 450 MM, DIAMETRO = 16 MM, ROSCA MAQUINA, CABECA QUADRADA                                                                                                                                                                                                                                                                                                                                                                                                   </t>
  </si>
  <si>
    <t xml:space="preserve">PARAFUSO M16 EM ACO GALVANIZADO, COMPRIMENTO = 500 MM, DIAMETRO = 16 MM, ROSCA MAQUINA, COM CABECA SEXTAVADA E PORCA                                                                                                                                                                                                                                                                                                                                                                                      </t>
  </si>
  <si>
    <t xml:space="preserve">PARAFUSO NIQUELADO COM ACABAMENTO CROMADO PARA FIXAR PECA SANITARIA, INCLUI PORCA CEGA, ARRUELA E BUCHA DE NYLON TAMANHO S-10                                                                                                                                                                                                                                                                                                                                                                             </t>
  </si>
  <si>
    <t xml:space="preserve">PARAFUSO NIQUELADO 3 1/2" COM ACABAMENTO CROMADO PARA FIXAR PECA SANITARIA, INCLUI PORCA CEGA, ARRUELA E BUCHA DE NYLON TAMANHO S-8                                                                                                                                                                                                                                                                                                                                                                       </t>
  </si>
  <si>
    <t xml:space="preserve">PARAFUSO ROSCA SOBERBA ZINCADO CABECA CHATA FENDA SIMPLES 3,2 X 20 MM (3/4 ")                                                                                                                                                                                                                                                                                                                                                                                                                             </t>
  </si>
  <si>
    <t xml:space="preserve">PARAFUSO ROSCA SOBERBA ZINCADO CABECA CHATA FENDA SIMPLES 3,5 X 25 MM (1 ")                                                                                                                                                                                                                                                                                                                                                                                                                               </t>
  </si>
  <si>
    <t xml:space="preserve">PARAFUSO ROSCA SOBERBA ZINCADO CABECA CHATA FENDA SIMPLES 3,8 X 30 MM (1.1/4 ")                                                                                                                                                                                                                                                                                                                                                                                                                           </t>
  </si>
  <si>
    <t xml:space="preserve">PARAFUSO ROSCA SOBERBA ZINCADO CABECA CHATA FENDA SIMPLES 4,8 X 40 MM (1.1/2 ")                                                                                                                                                                                                                                                                                                                                                                                                                           </t>
  </si>
  <si>
    <t xml:space="preserve">PARAFUSO ROSCA SOBERBA ZINCADO CABECA CHATA FENDA SIMPLES 5,5 X 50 MM (2 ")                                                                                                                                                                                                                                                                                                                                                                                                                               </t>
  </si>
  <si>
    <t xml:space="preserve">PARAFUSO ROSCA SOBERBA ZINCADO CABECA CHATA FENDA SIMPLES 5,5 X 65 MM (2.1/2 ")                                                                                                                                                                                                                                                                                                                                                                                                                           </t>
  </si>
  <si>
    <t xml:space="preserve">PARAFUSO ZINCADO ROSCA SOBERBA 5/16 " X 120 MM PARA TELHA FIBROCIMENTO                                                                                                                                                                                                                                                                                                                                                                                                                                    </t>
  </si>
  <si>
    <t xml:space="preserve">PARAFUSO ZINCADO ROSCA SOBERBA, CABECA SEXTAVADA, 5/16 " X 110 MM, PARA FIXACAO DE TELHA EM MADEIRA                                                                                                                                                                                                                                                                                                                                                                                                       </t>
  </si>
  <si>
    <t xml:space="preserve">PARAFUSO ZINCADO ROSCA SOBERBA, CABECA SEXTAVADA, 5/16 " X 150 MM, PARA FIXACAO DE TELHA EM MADEIRA                                                                                                                                                                                                                                                                                                                                                                                                       </t>
  </si>
  <si>
    <t xml:space="preserve">PARAFUSO ZINCADO ROSCA SOBERBA, CABECA SEXTAVADA, 5/16 " X 180 MM, PARA FIXACAO DE TELHA EM MADEIRA                                                                                                                                                                                                                                                                                                                                                                                                       </t>
  </si>
  <si>
    <t xml:space="preserve">PARAFUSO ZINCADO ROSCA SOBERBA, CABECA SEXTAVADA, 5/16 " X 200 MM, PARA FIXACAO DE TELHA EM MADEIRA                                                                                                                                                                                                                                                                                                                                                                                                       </t>
  </si>
  <si>
    <t xml:space="preserve">PARAFUSO ZINCADO ROSCA SOBERBA, CABECA SEXTAVADA, 5/16 " X 230 MM, PARA FIXACAO DE TELHA EM MADEIRA                                                                                                                                                                                                                                                                                                                                                                                                       </t>
  </si>
  <si>
    <t xml:space="preserve">PARAFUSO ZINCADO ROSCA SOBERBA, CABECA SEXTAVADA, 5/16 " X 250 MM, PARA FIXACAO DE TELHA EM MADEIRA                                                                                                                                                                                                                                                                                                                                                                                                       </t>
  </si>
  <si>
    <t xml:space="preserve">PARAFUSO ZINCADO ROSCA SOBERBA, CABECA SEXTAVADA, 5/16 " X 50 MM, PARA FIXACAO DE TELHA EM MADEIRA                                                                                                                                                                                                                                                                                                                                                                                                        </t>
  </si>
  <si>
    <t xml:space="preserve">PARAFUSO ZINCADO ROSCA SOBERBA, CABECA SEXTAVADA, 5/16 " X 85 MM, PARA FIXACAO DE TELHA EM MADEIRA                                                                                                                                                                                                                                                                                                                                                                                                        </t>
  </si>
  <si>
    <t xml:space="preserve">PARAFUSO ZINCADO 5/16 " X 250 MM PARA FIXACAO DE TELHA DE FIBROCIMENTO CANALETE 49, INCLUI BUCHA NYLON S-10                                                                                                                                                                                                                                                                                                                                                                                               </t>
  </si>
  <si>
    <t xml:space="preserve">PARAFUSO ZINCADO 5/16 " X 85 MM PARA FIXACAO DE TELHA DE FIBROCIMENTO CANALETE 90, INCLUI BUCHA NYLON S-10                                                                                                                                                                                                                                                                                                                                                                                                </t>
  </si>
  <si>
    <t xml:space="preserve">PARAFUSO ZINCADO, AUTOBROCANTE, FLANGEADO, 4,2 MM X 19 MM                                                                                                                                                                                                                                                                                                                                                                                                                                                 </t>
  </si>
  <si>
    <t xml:space="preserve">PARAFUSO ZINCADO, SEXTAVADO, COM ROSCA INTEIRA, DIAMETRO 1/4", COMPRIMENTO 1/2"                                                                                                                                                                                                                                                                                                                                                                                                                           </t>
  </si>
  <si>
    <t xml:space="preserve">PARAFUSO ZINCADO, SEXTAVADO, COM ROSCA INTEIRA, DIAMETRO 3/8", COMPRIMENTO 2"                                                                                                                                                                                                                                                                                                                                                                                                                             </t>
  </si>
  <si>
    <t xml:space="preserve">PARAFUSO ZINCADO, SEXTAVADO, COM ROSCA INTEIRA, DIAMETRO 5/8", COMPRIMENTO 2 1/4"                                                                                                                                                                                                                                                                                                                                                                                                                         </t>
  </si>
  <si>
    <t xml:space="preserve">PARAFUSO ZINCADO, SEXTAVADO, COM ROSCA INTEIRA, DIAMETRO 5/8", COMPRIMENTO 3", COM PORCA E ARRUELA DE PRESSAO MEDIA                                                                                                                                                                                                                                                                                                                                                                                       </t>
  </si>
  <si>
    <t xml:space="preserve">PARAFUSO ZINCADO, SEXTAVADO, COM ROSCA SOBERBA, DIAMETRO 3/8", COMPRIMENTO 80 MM                                                                                                                                                                                                                                                                                                                                                                                                                          </t>
  </si>
  <si>
    <t xml:space="preserve">PARAFUSO ZINCADO, SEXTAVADO, COM ROSCA SOBERBA, DIAMETRO 5/16", COMPRIMENTO 40 MM                                                                                                                                                                                                                                                                                                                                                                                                                         </t>
  </si>
  <si>
    <t xml:space="preserve">PARAFUSO ZINCADO, SEXTAVADO, COM ROSCA SOBERBA, DIAMETRO 5/16", COMPRIMENTO 80 MM                                                                                                                                                                                                                                                                                                                                                                                                                         </t>
  </si>
  <si>
    <t xml:space="preserve">PARAFUSO ZINCADO, SEXTAVADO, GRAU 5, ROSCA INTEIRA, DIAMETRO 1 1/2", COMPRIMENTO 4"                                                                                                                                                                                                                                                                                                                                                                                                                       </t>
  </si>
  <si>
    <t xml:space="preserve">PARAFUSO, ASTM A307 - GRAU A, SEXTAVADO, ZINCADO, DIAMETRO 3/8" (9,52 MM), COMPRIMENTO 1 " (25,4 MM)                                                                                                                                                                                                                                                                                                                                                                                                      </t>
  </si>
  <si>
    <t xml:space="preserve">PARAFUSO, AUTO ATARRACHANTE, CABECA CHATA, FENDA SIMPLES, 1/4 (6,35 MM) X 25 MM                                                                                                                                                                                                                                                                                                                                                                                                                          </t>
  </si>
  <si>
    <t xml:space="preserve">PARAFUSO, COMUM, ASTM A307, SEXTAVADO, DIAMETRO 1/2" (12,7 MM), COMPRIMENTO 1" (25,4 MM)                                                                                                                                                                                                                                                                                                                                                                                                                  </t>
  </si>
  <si>
    <t xml:space="preserve">PARALELEPIPEDO GRANITICO OU BASALTICO, PARA PAVIMENTACAO, SEM FRETE (VARIACAO REGIONAL DE PECAS POR M2)                                                                                                                                                                                                                                                                                                                                                                                                   </t>
  </si>
  <si>
    <t xml:space="preserve">PASTA LUBRIFICANTE PARA TUBOS E CONEXOES COM JUNTA ELASTICA, EMBALAGEM DE *400* GR (USO EM PVC, ACO, POLIETILENO E OUTROS)                                                                                                                                                                                                                                                                                                                                                                                </t>
  </si>
  <si>
    <t xml:space="preserve">PASTA PARA SOLDA DE TUBOS E CONEXOES DE COBRE (EMBALAGEM COM 250 G)                                                                                                                                                                                                                                                                                                                                                                                                                                       </t>
  </si>
  <si>
    <t xml:space="preserve">PASTA VEDA JUNTAS/ROSCA, EMBALAGEM DE *500* G, PARA INSTALACOES DE AGUA, GAS E OUTROS                                                                                                                                                                                                                                                                                                                                                                                                                     </t>
  </si>
  <si>
    <t xml:space="preserve">PASTILHA CERAMICA/PORCELANA, REVEST INT/EXT E  PISCINA, CORES BRANCA OU FRIAS, SOLIDAS, SEM MESCLAGEM/MISTURA, ACABAMENTO LISO *2,5 X 2,5* CM                                                                                                                                                                                                                                                                                                                                                             </t>
  </si>
  <si>
    <t xml:space="preserve">PASTILHA CERAMICA/PORCELANA, REVEST INT/EXT E  PISCINA, CORES BRANCA OU FRIAS, SOLIDAS, SEM MESCLAGEM/MISTURA, ACABAMENTO LISO *5 X 5* CM                                                                                                                                                                                                                                                                                                                                                                 </t>
  </si>
  <si>
    <t xml:space="preserve">PASTILHA CERAMICA/PORCELANA, REVEST INT/EXT E  PISCINA, CORES LISAS/SOLIDAS, QUENTES, SEM MESCLAGEM/MISTURA, *2,5 X 2,5* CM                                                                                                                                                                                                                                                                                                                                                                               </t>
  </si>
  <si>
    <t xml:space="preserve">PASTILHA CERAMICA/PORCELANA, REVEST INT/EXT E  PISCINA, CORES LISAS/SOLIDAS, QUENTES, SEM MESCLAGEM/MISTURA, *5 X 5* CM                                                                                                                                                                                                                                                                                                                                                                                   </t>
  </si>
  <si>
    <t xml:space="preserve">PASTILHEIRO (HORISTA)                                                                                                                                                                                                                                                                                                                                                                                                                                                                                     </t>
  </si>
  <si>
    <t xml:space="preserve">PASTILHEIRO (MENSALISTA)                                                                                                                                                                                                                                                                                                                                                                                                                                                                                  </t>
  </si>
  <si>
    <t xml:space="preserve">PATCH CORD (CABO DE REDE), CATEGORIA 5 E (CAT 5E) UTP, 24 AWG, 4 PARES, EXTENSAO DE 1,50 M                                                                                                                                                                                                                                                                                                                                                                                                                </t>
  </si>
  <si>
    <t xml:space="preserve">PATCH CORD (CABO DE REDE), CATEGORIA 5 E (CAT 5E) UTP, 24 AWG, 4 PARES, EXTENSAO DE 2,50 M                                                                                                                                                                                                                                                                                                                                                                                                                </t>
  </si>
  <si>
    <t xml:space="preserve">PATCH CORD (CABO DE REDE), CATEGORIA 6 (CAT 6) UTP, 23 AWG, 4 PARES, EXTENSAO DE 1,50 M                                                                                                                                                                                                                                                                                                                                                                                                                   </t>
  </si>
  <si>
    <t xml:space="preserve">PATCH CORD (CABO DE REDE), CATEGORIA 6 (CAT 6) UTP, 23 AWG, 4 PARES, EXTENSAO DE 2,50 M                                                                                                                                                                                                                                                                                                                                                                                                                   </t>
  </si>
  <si>
    <t xml:space="preserve">PATCH PANEL, 24 PORTAS, CATEGORIA 5E, COM RACKS DE 19" DE LARGURA E 1 U DE ALTURA                                                                                                                                                                                                                                                                                                                                                                                                                         </t>
  </si>
  <si>
    <t xml:space="preserve">PATCH PANEL, 24 PORTAS, CATEGORIA 6, COM RACKS DE 19" DE LARGURA E 1 U DE ALTURA                                                                                                                                                                                                                                                                                                                                                                                                                          </t>
  </si>
  <si>
    <t xml:space="preserve">PATCH PANEL, 48 PORTAS, CATEGORIA 5E, COM RACKS DE 19" DE LARGURA E 2 U DE ALTURA                                                                                                                                                                                                                                                                                                                                                                                                                         </t>
  </si>
  <si>
    <t xml:space="preserve">PATCH PANEL, 48 PORTAS, CATEGORIA 6, COM RACKS DE 19" DE LARGURA E 2 U DE ALTURA                                                                                                                                                                                                                                                                                                                                                                                                                          </t>
  </si>
  <si>
    <t xml:space="preserve">PEDRA ARDOSIA, CINZA, *40 X 40* CM, E= *1 CM                                                                                                                                                                                                                                                                                                                                                                                                                                                              </t>
  </si>
  <si>
    <t xml:space="preserve">PEDRA ARDOSIA, CINZA, 20  X  40 CM,  E=  *1 CM                                                                                                                                                                                                                                                                                                                                                                                                                                                            </t>
  </si>
  <si>
    <t xml:space="preserve">PEDRA ARDOSIA, CINZA, 30  X  30,  E= *1 CM                                                                                                                                                                                                                                                                                                                                                                                                                                                                </t>
  </si>
  <si>
    <t xml:space="preserve">PEDRA BRITADA GRADUADA, CLASSIFICADA (POSTO PEDREIRA/FORNECEDOR, SEM FRETE)                                                                                                                                                                                                                                                                                                                                                                                                                               </t>
  </si>
  <si>
    <t xml:space="preserve">PEDRA BRITADA N. 0, OU PEDRISCO (4,8 A 9,5 MM) POSTO PEDREIRA/FORNECEDOR, SEM FRETE                                                                                                                                                                                                                                                                                                                                                                                                                       </t>
  </si>
  <si>
    <t xml:space="preserve">PEDRA BRITADA N. 1 (9,5 a 19 MM) POSTO PEDREIRA/FORNECEDOR, SEM FRETE                                                                                                                                                                                                                                                                                                                                                                                                                                     </t>
  </si>
  <si>
    <t xml:space="preserve">PEDRA BRITADA N. 2 (19 A 38 MM) POSTO PEDREIRA/FORNECEDOR, SEM FRETE                                                                                                                                                                                                                                                                                                                                                                                                                                      </t>
  </si>
  <si>
    <t xml:space="preserve">PEDRA BRITADA N. 3 (38 A 50 MM) POSTO PEDREIRA/FORNECEDOR, SEM FRETE                                                                                                                                                                                                                                                                                                                                                                                                                                      </t>
  </si>
  <si>
    <t xml:space="preserve">PEDRA BRITADA N. 4 (50 A 76 MM) POSTO PEDREIRA/FORNECEDOR, SEM FRETE                                                                                                                                                                                                                                                                                                                                                                                                                                      </t>
  </si>
  <si>
    <t xml:space="preserve">PEDRA BRITADA N. 5 (76 A 100 MM) POSTO PEDREIRA/FORNECEDOR, SEM FRETE                                                                                                                                                                                                                                                                                                                                                                                                                                     </t>
  </si>
  <si>
    <t xml:space="preserve">PEDRA BRITADA OU BICA CORRIDA, NAO CLASSIFICADA (POSTO PEDREIRA/FORNECEDOR, SEM FRETE)                                                                                                                                                                                                                                                                                                                                                                                                                    </t>
  </si>
  <si>
    <t xml:space="preserve">PEDRA DE MAO OU PEDRA RACHAO PARA ARRIMO/FUNDACAO (POSTO PEDREIRA/FORNECEDOR, SEM FRETE)                                                                                                                                                                                                                                                                                                                                                                                                                  </t>
  </si>
  <si>
    <t xml:space="preserve">PEDRA GRANITICA OU BASALTICA IRREGULAR, FAIXA GRANULOMETRICA 100 A 150 MM PARA PAVIMENTACAO OU CALCAMENTO POLIEDRICO, POSTO PEDREIRA / FORNECEDOR (SEM FRETE)                                                                                                                                                                                                                                                                                                                                             </t>
  </si>
  <si>
    <t xml:space="preserve">PEDRA GRANITICA OU BASALTO, CACO, RETALHO, CAVACO, TIPO MIRACEMA, MADEIRA, PADUANA, RACHINHA, SANTA ISABEL OU OUTRAS SIMILARES, E=  *1,0 A *2,0 CM                                                                                                                                                                                                                                                                                                                                                        </t>
  </si>
  <si>
    <t xml:space="preserve">PEDRA GRANITICA, SERRADA, TIPO MIRACEMA, MADEIRA, PADUANA, RACHINHA, SANTA ISABEL OU OUTRAS SIMILARES, *11,5 X  *23 CM, E=  *1,0 A *2,0 CM                                                                                                                                                                                                                                                                                                                                                                </t>
  </si>
  <si>
    <t xml:space="preserve">PEDRA PORTUGUESA  OU PETIT PAVE, BRANCA OU PRETA                                                                                                                                                                                                                                                                                                                                                                                                                                                          </t>
  </si>
  <si>
    <t xml:space="preserve">PEDRA QUARTZITO OU CALCARIO LAMINADO, CACO, TIPO CARIRI, ITACOLOMI, LAGOA SANTA, LUMINARIA, PIRENOPOLIS, SAO TOME OU OUTRAS SIMILARES DA REGIAO, E=  *1,5 A *2,5 CM                                                                                                                                                                                                                                                                                                                                       </t>
  </si>
  <si>
    <t xml:space="preserve">PEDRA QUARTZITO OU CALCARIO LAMINADO, SERRADA, TIPO CARIRI, ITACOLOMI, LAGOA SANTA, LUMINARIA, PIRENOPOLIS, SAO TOME OU OUTRAS SIMILARES DA REGIAO, *20 X *40 CM, E=  *1,5 A *2,5 CM                                                                                                                                                                                                                                                                                                                      </t>
  </si>
  <si>
    <t xml:space="preserve">PEDREGULHO OU PICARRA DE JAZIDA, AO NATURAL, PARA BASE DE PAVIMENTACAO (RETIRADO NA JAZIDA, SEM TRANSPORTE)                                                                                                                                                                                                                                                                                                                                                                                               </t>
  </si>
  <si>
    <t xml:space="preserve">PEDREIRO (HORISTA)                                                                                                                                                                                                                                                                                                                                                                                                                                                                                        </t>
  </si>
  <si>
    <t xml:space="preserve">PEDREIRO (MENSALISTA)                                                                                                                                                                                                                                                                                                                                                                                                                                                                                     </t>
  </si>
  <si>
    <t xml:space="preserve">PEITORIL EM MARMORE, POLIDO, BRANCO COMUM, L= *15* CM, E=  *2,0* CM, COM PINGADEIRA                                                                                                                                                                                                                                                                                                                                                                                                                       </t>
  </si>
  <si>
    <t xml:space="preserve">PEITORIL EM MARMORE, POLIDO, BRANCO COMUM, L= *15* CM, E=  *3* CM, CORTE RETO                                                                                                                                                                                                                                                                                                                                                                                                                             </t>
  </si>
  <si>
    <t xml:space="preserve">PEITORIL PRE-MOLDADO EM GRANILITE, MARMORITE OU GRANITINA, L = *15* CM                                                                                                                                                                                                                                                                                                                                                                                                                                    </t>
  </si>
  <si>
    <t xml:space="preserve">PEITORIL/ SOLEIRA EM MARMORE, POLIDO, BRANCO COMUM, L= *25* CM, E=  *3* CM, CORTE RETO                                                                                                                                                                                                                                                                                                                                                                                                                    </t>
  </si>
  <si>
    <t xml:space="preserve">PELICULA REFLETIVA, GT 7 ANOS PARA SINALIZACAO VERTICAL                                                                                                                                                                                                                                                                                                                                                                                                                                                   </t>
  </si>
  <si>
    <t xml:space="preserve">PENDURAL OU PRESILHA REGULADORA, EM ACO GALVANIZADO, COM CORPO, MOLA E REBITE, PARA PERFIL TIPO CANALETA DE ESTRUTURA EM FORROS DRYWALL                                                                                                                                                                                                                                                                                                                                                                   </t>
  </si>
  <si>
    <t xml:space="preserve">PENDURAL OU REGULADOR, COM MOLA, EM ACO GALVANIZADO, PARA PERFIL TIPO T CLICADO DE FORROS REMOVIVEL                                                                                                                                                                                                                                                                                                                                                                                                       </t>
  </si>
  <si>
    <t xml:space="preserve">PENEIRA ROTATIVA COM MOTOR ELETRICO TRIFASICO DE 2 CV, CILINDRO DE 1 M X 0,60 M, COM FUROS DE 3,17 MM                                                                                                                                                                                                                                                                                                                                                                                                     </t>
  </si>
  <si>
    <t xml:space="preserve">PERFIL "H" DE ACO LAMINADO, "HP" 250 X 62,0                                                                                                                                                                                                                                                                                                                                                                                                                                                               </t>
  </si>
  <si>
    <t xml:space="preserve">PERFIL "H" DE ACO LAMINADO, "HP" 310 X 79,0                                                                                                                                                                                                                                                                                                                                                                                                                                                               </t>
  </si>
  <si>
    <t xml:space="preserve">PERFIL "H" DE ACO LAMINADO, "W" 200 X 35,9                                                                                                                                                                                                                                                                                                                                                                                                                                                                </t>
  </si>
  <si>
    <t xml:space="preserve">PERFIL "I" DE ACO LAMINADO, ABAS INCLINADAS, "I" 102 X 12,7                                                                                                                                                                                                                                                                                                                                                                                                                                               </t>
  </si>
  <si>
    <t xml:space="preserve">PERFIL "I" DE ACO LAMINADO, ABAS INCLINADAS, "I" 152 X 22                                                                                                                                                                                                                                                                                                                                                                                                                                                 </t>
  </si>
  <si>
    <t xml:space="preserve">PERFIL "I" DE ACO LAMINADO, ABAS INCLINADAS, "I" 203 X 34,3                                                                                                                                                                                                                                                                                                                                                                                                                                               </t>
  </si>
  <si>
    <t xml:space="preserve">PERFIL "I" DE ACO LAMINADO, ABAS PARALELAS, "W", QUALQUER BITOLA                                                                                                                                                                                                                                                                                                                                                                                                                                          </t>
  </si>
  <si>
    <t xml:space="preserve">PERFIL "U" DE ACO LAMINADO, "U" 102 X 9,3                                                                                                                                                                                                                                                                                                                                                                                                                                                                 </t>
  </si>
  <si>
    <t xml:space="preserve">PERFIL "U" DE ACO LAMINADO, "U" 152 X 15,6                                                                                                                                                                                                                                                                                                                                                                                                                                                                </t>
  </si>
  <si>
    <t xml:space="preserve">PERFIL "U" EM CHAPA ACO DOBRADA, E = 3,04 MM, H = 20 CM, ABAS = 5 CM (4,47 KG/M)                                                                                                                                                                                                                                                                                                                                                                                                                          </t>
  </si>
  <si>
    <t xml:space="preserve">PERFIL "U" ENRIJECIDO DE ACO GALVANIZADO, DOBRADO, 150 X 60 X 20 MM, E = 3,00 MM OU 200 X 75 X 25 MM, E = 3,75 MM                                                                                                                                                                                                                                                                                                                                                                                         </t>
  </si>
  <si>
    <t xml:space="preserve">PERFIL "U" SIMPLES DE ACO GALVANIZADO DOBRADO 75 X *40* MM, E = 2,65 MM                                                                                                                                                                                                                                                                                                                                                                                                                                   </t>
  </si>
  <si>
    <t xml:space="preserve">PERFIL CANALETA, FORMATO C, EM ACO ZINCADO, PARA ESTRUTURA FORRO DRYWALL, E = 0,5 MM, *46 X 18* (L X H), COMPRIMENTO 3 M                                                                                                                                                                                                                                                                                                                                                                                  </t>
  </si>
  <si>
    <t xml:space="preserve">PERFIL CANTONEIRA L, LISA, EM ACO, 25 X 30 MM, E = 0,5 MM, PARA ESTRUTURA DRYWALL                                                                                                                                                                                                                                                                                                                                                                                                                         </t>
  </si>
  <si>
    <t xml:space="preserve">PERFIL CANTONEIRA L, PERFURADA, EM ACO, 23 X 23 MM, E = 0,5 MM, PARA ESTRUTURA DRYWALL                                                                                                                                                                                                                                                                                                                                                                                                                    </t>
  </si>
  <si>
    <t xml:space="preserve">PERFIL CARTOLA DE ACO GALVANIZADO, *20 X 30 X 10* MM, E =  0,8 MM                                                                                                                                                                                                                                                                                                                                                                                                                                         </t>
  </si>
  <si>
    <t xml:space="preserve">PERFIL DE ALUMINIO ANODIZADO                                                                                                                                                                                                                                                                                                                                                                                                                                                                              </t>
  </si>
  <si>
    <t xml:space="preserve">PERFIL DE BORRACHA EPDM MACICO *12 X 15* MM PARA ESQUADRIAS                                                                                                                                                                                                                                                                                                                                                                                                                                               </t>
  </si>
  <si>
    <t xml:space="preserve">PERFIL ELASTOMERICO PRE-FORMADO EM EPMD, PARA JUNTA DE DILATACAO DE PISOS COM POUCA SOLICITACAO, 15 MM DE LARGURA, MOVIMENTACAO DE *11 A 19* MM                                                                                                                                                                                                                                                                                                                                                           </t>
  </si>
  <si>
    <t xml:space="preserve">PERFIL ELASTOMERICO PRE-FORMADO EM EPMD, PARA JUNTA DE DILATACAO DE USO GERAL EM MEDIAS SOLICITACOES, 8 MM DE LARGURA, MOVIMENTACAO DE *5 A 11* MM                                                                                                                                                                                                                                                                                                                                                        </t>
  </si>
  <si>
    <t xml:space="preserve">PERFIL GUIA, FORMATO U, EM ACO ZINCADO, PARA ESTRUTURA PAREDE DRYWALL, E = 0,5 MM, 48  X 3000 MM (L X C)                                                                                                                                                                                                                                                                                                                                                                                                  </t>
  </si>
  <si>
    <t xml:space="preserve">PERFIL GUIA, FORMATO U, EM ACO ZINCADO, PARA ESTRUTURA PAREDE DRYWALL, E = 0,5 MM, 70 X 3000 MM (L X C)                                                                                                                                                                                                                                                                                                                                                                                                   </t>
  </si>
  <si>
    <t xml:space="preserve">PERFIL GUIA, FORMATO U, EM ACO ZINCADO, PARA ESTRUTURA PAREDE DRYWALL, E = 0,5 MM, 90 X 3000 MM (L X C)                                                                                                                                                                                                                                                                                                                                                                                                   </t>
  </si>
  <si>
    <t xml:space="preserve">PERFIL LONGARINA (PRINCIPAL), T CLICADO, EM ACO, BRANCO NAS FACES APARENTES, PARA FORRO REMOVIVEL, 24 X 32 X 3750 MM (L X H X C                                                                                                                                                                                                                                                                                                                                                                           </t>
  </si>
  <si>
    <t xml:space="preserve">PERFIL MONTANTE, FORMATO C, EM ACO ZINCADO, PARA ESTRUTURA PAREDE DRYWALL, E = 0,5 MM, 48 X 3000 MM (L X C)                                                                                                                                                                                                                                                                                                                                                                                               </t>
  </si>
  <si>
    <t xml:space="preserve">PERFIL MONTANTE, FORMATO C, EM ACO ZINCADO, PARA ESTRUTURA PAREDE DRYWALL, E = 0,5 MM, 70 X 3000 MM (L X C)                                                                                                                                                                                                                                                                                                                                                                                               </t>
  </si>
  <si>
    <t xml:space="preserve">PERFIL MONTANTE, FORMATO C, EM ACO ZINCADO, PARA ESTRUTURA PAREDE DRYWALL, E = 0,5 MM, 90 X 3000 MM (L X C)                                                                                                                                                                                                                                                                                                                                                                                               </t>
  </si>
  <si>
    <t xml:space="preserve">PERFIL RODAPE DE IMPERMEABILIZACAO, FORMATO L, EM ACO ZINCADO, PARA ESTRUTURA DRYWALL, E = 0,5 MM, 220 X 3000 MM (H X C)                                                                                                                                                                                                                                                                                                                                                                                  </t>
  </si>
  <si>
    <t xml:space="preserve">PERFIL TABICA ABERTA, PERFURADA, FORMATO Z, EM ACO GALVANIZADO NATURAL, LARGURA APROXIMADA 40 MM, PARA ESTRUTURA FORRO DRYWALL                                                                                                                                                                                                                                                                                                                                                                            </t>
  </si>
  <si>
    <t xml:space="preserve">PERFIL TABICA FECHADA, LISA, FORMATO Z, EM ACO GALVANIZADO NATURAL, LARGURA TOTAL NA HORIZONTAL *40* MM, PARA ESTRUTURA FORRO DRYWALL                                                                                                                                                                                                                                                                                                                                                                     </t>
  </si>
  <si>
    <t xml:space="preserve">PERFIL TIPO CANTONEIRA EM L, EM ACO GALVANIZADO, BRANCO, PARA FORRO REMOVIVEL, *23* X 3000 MM (L X C)                                                                                                                                                                                                                                                                                                                                                                                                     </t>
  </si>
  <si>
    <t xml:space="preserve">PERFIL TRAVESSA (SECUNDARIO), T CLICADO, EM ACO GALVANIZADO , BRANCO, PARA FORRO REMOVIVEL, 24 X 1250 MM (L X C)                                                                                                                                                                                                                                                                                                                                                                                          </t>
  </si>
  <si>
    <t xml:space="preserve">PERFIL TRAVESSA (SECUNDARIO), T CLICADO, EM ACO GALVANIZADO, BRANCO, PARA FORRO REMOVIVEL, 24 X 625 MM (L X C)                                                                                                                                                                                                                                                                                                                                                                                            </t>
  </si>
  <si>
    <t xml:space="preserve">PERFIL U DE ABAS IGUAIS, EM ALUMINIO, 1/2" (1,27 X 1,27 CM), PARA PORTA OU JANELA DE CORRER                                                                                                                                                                                                                                                                                                                                                                                                               </t>
  </si>
  <si>
    <t xml:space="preserve">PERFIL UDC ("U" DOBRADO DE CHAPA) SIMPLES DE ACO LAMINADO, GALVANIZADO, ASTM A36, 127 X 50 MM, E= 3 MM                                                                                                                                                                                                                                                                                                                                                                                                    </t>
  </si>
  <si>
    <t xml:space="preserve">PERFILADO PERFURADO DUPLO 38 X 76 MM, CHAPA 22                                                                                                                                                                                                                                                                                                                                                                                                                                                            </t>
  </si>
  <si>
    <t xml:space="preserve">PERFILADO PERFURADO SIMPLES 38 X 38 MM, CHAPA 22                                                                                                                                                                                                                                                                                                                                                                                                                                                          </t>
  </si>
  <si>
    <t xml:space="preserve">PERFILADO PERFURADO 19 X 38 MM, CHAPA 22                                                                                                                                                                                                                                                                                                                                                                                                                                                                  </t>
  </si>
  <si>
    <t xml:space="preserve">PERFURATRIZ COM TORRE METALICA PARA EXECUCAO DE ESTACA HELICE CONTINUA, PROFUNDIDADE MAXIMA DE 30 M, DIAMETRO MAXIMO DE 800 MM, POTENCIA INSTALADA DE 268 HP, MESA ROTATIVA COM TORQUE MAXIMO DE 170 KNM                                                                                                                                                                                                                                                                                                  </t>
  </si>
  <si>
    <t xml:space="preserve">PERFURATRIZ COM TORRE METALICA PARA EXECUCAO DE ESTACA HELICE CONTINUA, PROFUNDIDADE MAXIMA DE 32 M, DIAMETRO MAXIMO DE 1000 MM, POTENCIA INSTALADA DE 350 HP, MESA ROTATIVA COM TORQUE MAXIMO DE 263 KNM                                                                                                                                                                                                                                                                                                 </t>
  </si>
  <si>
    <t xml:space="preserve">PERFURATRIZ HIDRAULICA COM TRADO CURTO ACOPLADO, PROFUNDIDADE MAXIMA DE 20 M, DIAMETRO MAXIMO DE 1500 MM, POTENCIA INSTALADA DE 137 HP, MESA ROTATIVA COM TORQUE MAXIMO DE 30 KNM (INCLUI MONTAGEM, NAO INCLUI CAMINHAO)                                                                                                                                                                                                                                                                                  </t>
  </si>
  <si>
    <t xml:space="preserve">PERFURATRIZ MANUAL, TORQUE MAXIMO 55 KGF.M, POTENCIA 5 CV, COM DIAMETRO MAXIMO 8 1/2" (INCLUI SUPORTE/CHASSI TIPO MESA)                                                                                                                                                                                                                                                                                                                                                                                   </t>
  </si>
  <si>
    <t xml:space="preserve">PERFURATRIZ MANUAL, TORQUE MAXIMO 83 N.M, POTENCIA 5 CV, COM DIAMETRO MAXIMO 4" (NAO INCLUI SUPORTE / CHASSI)                                                                                                                                                                                                                                                                                                                                                                                             </t>
  </si>
  <si>
    <t xml:space="preserve">PERFURATRIZ MANUAL, TORQUE MAXIMO 83 N.M, POTENCIA 5 CV, COM DIAMETRO MAXIMO 4", PARA SOLO GRAMPEADO (INCLUI SUPORTE OU CHASSI TIPO MESA)                                                                                                                                                                                                                                                                                                                                                                 </t>
  </si>
  <si>
    <t xml:space="preserve">PERFURATRIZ PNEUMATICA MANUAL DE PESO MEDIO, 18KG, COMPRIMENTO DE CURSO DE 6 M, DIAMETRO DO PISTAO DE 5,5 CM                                                                                                                                                                                                                                                                                                                                                                                              </t>
  </si>
  <si>
    <t xml:space="preserve">PERFURATRIZ SOBRE ESTEIRA, TORQUE MAXIMO DE 600 KGF, POTENCIA ENTRE 50 E 60 HP, DIAMETRO MAXIMO DE 10"                                                                                                                                                                                                                                                                                                                                                                                                    </t>
  </si>
  <si>
    <t xml:space="preserve">PERFURATRIZ SOBRE ESTEIRA, TORQUE MAXIMO 600 KGF, PESO MEDIO 1000 KG, POTENCIA 20 HP, DIAMETRO MAXIMO 10"                                                                                                                                                                                                                                                                                                                                                                                                 </t>
  </si>
  <si>
    <t xml:space="preserve">PICAPE CABINE SIMPLES COM MOTOR 1.6 FLEX, CAMBIO MANUAL, POTENCIA 101/104 CV, 2 PORTAS                                                                                                                                                                                                                                                                                                                                                                                                                    </t>
  </si>
  <si>
    <t xml:space="preserve">PILAR QUADRADO NAO APARELHADO *10 X 10* CM, EM MACARANDUBA, ANGELIM OU EQUIVALENTE DA REGIAO - BRUTA                                                                                                                                                                                                                                                                                                                                                                                                      </t>
  </si>
  <si>
    <t xml:space="preserve">PILAR QUADRADO NAO APARELHADO *15 X 15* CM, EM MACARANDUBA, ANGELIM OU EQUIVALENTE DA REGIAO - BRUTA                                                                                                                                                                                                                                                                                                                                                                                                      </t>
  </si>
  <si>
    <t xml:space="preserve">PILAR QUADRADO NAO APARELHADO *20 X 20* CM, EM MACARANDUBA, ANGELIM OU EQUIVALENTE DA REGIAO - BRUTA                                                                                                                                                                                                                                                                                                                                                                                                      </t>
  </si>
  <si>
    <t xml:space="preserve">PINCEL CHATO (TRINCHA) CERDAS GRIS 1.1/2 " (38 MM)                                                                                                                                                                                                                                                                                                                                                                                                                                                        </t>
  </si>
  <si>
    <t xml:space="preserve">PINGADEIRA PLASTICA PARA TELHA DE FIBROCIMENTO CANALETE 49/KALHETA OU CANALETE 90/KALHETAO                                                                                                                                                                                                                                                                                                                                                                                                                </t>
  </si>
  <si>
    <t xml:space="preserve">PINO DE ACO COM ARRUELA CONICA, DIAMETRO ARRUELA = *23* MM E COMP HASTE = *27* MM (ACAO INDIRETA)                                                                                                                                                                                                                                                                                                                                                                                                         </t>
  </si>
  <si>
    <t xml:space="preserve">PINO DE ACO COM FURO, HASTE = 27 MM (ACAO DIRETA)                                                                                                                                                                                                                                                                                                                                                                                                                                                         </t>
  </si>
  <si>
    <t xml:space="preserve">PINO DE ACO COM ROSCA 1/4 ", COMPRIMENTO DA HASTE = 30 MM E ROSCA = 20 MM (ACAO DIRETA)                                                                                                                                                                                                                                                                                                                                                                                                                   </t>
  </si>
  <si>
    <t xml:space="preserve">PINO DE ACO LISO 1/4 ", HASTE = *36,5* MM (ACAO DIRETA)                                                                                                                                                                                                                                                                                                                                                                                                                                                   </t>
  </si>
  <si>
    <t xml:space="preserve">PINO DE ACO LISO 1/4 ", HASTE = *53* MM (ACAO DIRETA)                                                                                                                                                                                                                                                                                                                                                                                                                                                     </t>
  </si>
  <si>
    <t xml:space="preserve">PINO GUIA RETO, EM LATAO, CHAPA COM 3 MM DE ESPESSURA E GUIA COM ROLETE DE 9 MM                                                                                                                                                                                                                                                                                                                                                                                                                           </t>
  </si>
  <si>
    <t xml:space="preserve">PINO ROSCA EXTERNA, EM ACO GALVANIZADO, PARA ISOLADOR DE 15KV, DIAMETRO 25 MM, COMPRIMENTO *290* MM                                                                                                                                                                                                                                                                                                                                                                                                       </t>
  </si>
  <si>
    <t xml:space="preserve">PINO ROSCA EXTERNA, EM ACO GALVANIZADO, PARA ISOLADOR DE 25KV, DIAMETRO 35MM, COMPRIMENTO *320* MM                                                                                                                                                                                                                                                                                                                                                                                                        </t>
  </si>
  <si>
    <t xml:space="preserve">PINTOR (HORISTA)                                                                                                                                                                                                                                                                                                                                                                                                                                                                                          </t>
  </si>
  <si>
    <t xml:space="preserve">PINTOR (MENSALISTA)                                                                                                                                                                                                                                                                                                                                                                                                                                                                                       </t>
  </si>
  <si>
    <t xml:space="preserve">PINTOR DE LETREIROS (HORISTA)                                                                                                                                                                                                                                                                                                                                                                                                                                                                             </t>
  </si>
  <si>
    <t xml:space="preserve">PINTOR DE LETREIROS (MENSALISTA)                                                                                                                                                                                                                                                                                                                                                                                                                                                                          </t>
  </si>
  <si>
    <t xml:space="preserve">PINTOR PARA TINTA EPOXI (HORISTA)                                                                                                                                                                                                                                                                                                                                                                                                                                                                         </t>
  </si>
  <si>
    <t xml:space="preserve">PINTOR PARA TINTA EPOXI (MENSALISTA)                                                                                                                                                                                                                                                                                                                                                                                                                                                                      </t>
  </si>
  <si>
    <t xml:space="preserve">PISO DE BORRACHA CANELADO EM PLACAS 50 X 50 CM, E = *3,5* MM, PARA COLA                                                                                                                                                                                                                                                                                                                                                                                                                                   </t>
  </si>
  <si>
    <t xml:space="preserve">PISO DE BORRACHA ESPORTIVO EM PLACAS 50 X 50 CM, E = 15 MM, PARA ARGAMASSA, PRETO                                                                                                                                                                                                                                                                                                                                                                                                                         </t>
  </si>
  <si>
    <t xml:space="preserve">PISO DE BORRACHA FRISADO OU PASTILHADO, PRETO, EM PLACAS 50 X 50 CM, E = 7 MM, PARA ARGAMASSA                                                                                                                                                                                                                                                                                                                                                                                                             </t>
  </si>
  <si>
    <t xml:space="preserve">PISO DE BORRACHA PASTILHADO EM PLACAS 50 X 50 CM, E = *3,5* MM, PARA COLA, PRETO                                                                                                                                                                                                                                                                                                                                                                                                                          </t>
  </si>
  <si>
    <t xml:space="preserve">PISO DE BORRACHA PASTILHADO EM PLACAS 50 X 50 CM, E = 15 MM, PARA ARGAMASSA, PRETO                                                                                                                                                                                                                                                                                                                                                                                                                        </t>
  </si>
  <si>
    <t xml:space="preserve">PISO ELEVADO COM 2 PLACAS DE ACO COM ENCHIMENTO DE CONCRETO CELULAR, INCLUSO BASE/HASTE/CRUZETAS, 60 X 60 CM, H = *28* CM, RESISTENCIA CARGA CONCENTRADA 496 KG (COM COLOCACAO)                                                                                                                                                                                                                                                                                                                           </t>
  </si>
  <si>
    <t xml:space="preserve">PISO EM CERAMICA ESMALTADA EXTRA, PEI MAIOR OU IGUAL A 4, FORMATO MAIOR QUE 2025 CM2                                                                                                                                                                                                                                                                                                                                                                                                                      </t>
  </si>
  <si>
    <t xml:space="preserve">PISO EM CERAMICA ESMALTADA EXTRA, PEI MAIOR OU IGUAL A 4, FORMATO MENOR OU IGUAL A 2025 CM2                                                                                                                                                                                                                                                                                                                                                                                                               </t>
  </si>
  <si>
    <t xml:space="preserve">PISO EM CERAMICA ESMALTADA, COMERCIAL (PADRAO POPULAR), PEI MAIOR OU IGUAL A 3, FORMATO MENOR OU IGUAL A  2025 CM2                                                                                                                                                                                                                                                                                                                                                                                        </t>
  </si>
  <si>
    <t xml:space="preserve">PISO EM GRANILITE, MARMORITE OU GRANITINA, AGREGADO COR PRETO, CINZA, PALHA OU BRANCO, E=  *8* MM (INCLUSO EXECUCAO)                                                                                                                                                                                                                                                                                                                                                                                      </t>
  </si>
  <si>
    <t xml:space="preserve">PISO EM GRANITO, POLIDO, TIPO AMENDOA/ AMARELO CAPRI/ AMARELO DOURADO CARIOCA OU OUTROS EQUIVALENTES DA REGIAO, FORMATO MENOR OU IGUAL A 3025 CM2, E=  *2* CM                                                                                                                                                                                                                                                                                                                                             </t>
  </si>
  <si>
    <t xml:space="preserve">PISO EM GRANITO, POLIDO, TIPO ANDORINHA/ QUARTZ/ CASTELO/ CORUMBA OU OUTROS EQUIVALENTES DA REGIAO, FORMATO MENOR OU IGUAL A 3025 CM2, E=  *2* CM                                                                                                                                                                                                                                                                                                                                                         </t>
  </si>
  <si>
    <t xml:space="preserve">PISO EM GRANITO, POLIDO, TIPO MARFIM, DALLAS, CARAVELAS OU OUTROS EQUIVALENTES DA REGIAO, FORMATO MENOR OU IGUAL A 3025 CM2, E=  *2*CM                                                                                                                                                                                                                                                                                                                                                                    </t>
  </si>
  <si>
    <t xml:space="preserve">PISO EM GRANITO, POLIDO, TIPO PRETO SAO GABRIEL/ TIJUCA OU OUTROS EQUIVALENTES DA REGIAO, FORMATO MENOR OU IGUAL A 3025 CM2, E=  *2* CM                                                                                                                                                                                                                                                                                                                                                                   </t>
  </si>
  <si>
    <t xml:space="preserve">PISO EM PORCELANATO RETIFICADO EXTRA, FORMATO MENOR OU IGUAL A 2025 CM2                                                                                                                                                                                                                                                                                                                                                                                                                                   </t>
  </si>
  <si>
    <t xml:space="preserve">PISO EM REGUA VINILICA SEMIFLEXIVEL, ENCAIXE CLICADO, E = 4 MM (SEM COLOCACAO)                                                                                                                                                                                                                                                                                                                                                                                                                            </t>
  </si>
  <si>
    <t xml:space="preserve">PISO EPOXI AUTONIVELANTE, ESPESSURA *4* MM (INCLUSO EXECUCAO)                                                                                                                                                                                                                                                                                                                                                                                                                                             </t>
  </si>
  <si>
    <t xml:space="preserve">PISO EPOXI MULTILAYER, ESPESSURA *2* MM (INCLUSO EXECUCAO)                                                                                                                                                                                                                                                                                                                                                                                                                                                </t>
  </si>
  <si>
    <t xml:space="preserve">PISO FULGET (GRANITO LAVADO) EM PLACAS DE *40 X 40* CM, E = 2,0 CM (SEM COLOCACAO)                                                                                                                                                                                                                                                                                                                                                                                                                        </t>
  </si>
  <si>
    <t xml:space="preserve">PISO FULGET (GRANITO LAVADO) EM PLACAS DE *75 X 75* CM, E = 2,0 CM (SEM COLOCACAO)                                                                                                                                                                                                                                                                                                                                                                                                                        </t>
  </si>
  <si>
    <t xml:space="preserve">PISO FULGET (GRANITO LAVADO) MOLDADO IN LOCO (INCLUSO EXECUCAO)                                                                                                                                                                                                                                                                                                                                                                                                                                           </t>
  </si>
  <si>
    <t xml:space="preserve">PISO INDUSTRIAL EM CONCRETO ARMADO DE ACABAMENTO POLIDO, ESPESSURA 12 CM (CIMENTO QUEIMADO) (INCLUSO EXECUCAO)                                                                                                                                                                                                                                                                                                                                                                                            </t>
  </si>
  <si>
    <t xml:space="preserve">PISO KORODUR (INCLUSO EXECUCAO)                                                                                                                                                                                                                                                                                                                                                                                                                                                                           </t>
  </si>
  <si>
    <t xml:space="preserve">PISO PODOTATIL DE CONCRETO - DIRECIONAL E ALERTA, *40 X 40 X 2,5* CM                                                                                                                                                                                                                                                                                                                                                                                                                                      </t>
  </si>
  <si>
    <t xml:space="preserve">PISO PORCELANATO, BORDA RETA, EXTRA, FORMATO MAIOR QUE 2025 CM2                                                                                                                                                                                                                                                                                                                                                                                                                                           </t>
  </si>
  <si>
    <t xml:space="preserve">PISO TATIL ALERTA OU DIRECIONAL, DE BORRACHA, COLORIDO, 25 X 25 CM, E = 5 MM, PARA COLA                                                                                                                                                                                                                                                                                                                                                                                                                   </t>
  </si>
  <si>
    <t xml:space="preserve">PISO TATIL DE ALERTA OU DIRECIONAL DE BORRACHA, PRETO, 25 X 25 CM, E = 5 MM, PARA COLA                                                                                                                                                                                                                                                                                                                                                                                                                    </t>
  </si>
  <si>
    <t xml:space="preserve">PISO TATIL DE ALERTA OU DIRECIONAL, DE BORRACHA, COLORIDO, 25 X 25 CM, E = 12 MM, PARA ARGAMASSA                                                                                                                                                                                                                                                                                                                                                                                                          </t>
  </si>
  <si>
    <t xml:space="preserve">PISO TATIL DE ALERTA OU DIRECIONAL, DE BORRACHA, PRETO, 25 X 25 CM, E = 12 MM, PARA ARGAMASSA                                                                                                                                                                                                                                                                                                                                                                                                             </t>
  </si>
  <si>
    <t xml:space="preserve">PISO URETANO, VERSAO REVESTIMENTO AUTONIVELANTE, ESPESSURA VARIÁVEL DE 3 A 4 MM (INCLUSO EXECUCAO)                                                                                                                                                                                                                                                                                                                                                                                                        </t>
  </si>
  <si>
    <t xml:space="preserve">PISO/ REVESTIMENTO EM GRANITO, POLIDO, TIPO ANDORINHA/ QUARTZ/ CASTELO/ CORUMBA OU OUTROS EQUIVALENTES DA REGIAO, FORMATO MAIOR OU IGUAL A 3025 CM2, E = *2*CM                                                                                                                                                                                                                                                                                                                                            </t>
  </si>
  <si>
    <t xml:space="preserve">PISO/ REVESTIMENTO EM MARMORE, POLIDO, BRANCO COMUM, FORMATO MAIOR OU IGUAL A 3025 CM2, E = *2* CM                                                                                                                                                                                                                                                                                                                                                                                                        </t>
  </si>
  <si>
    <t xml:space="preserve">PISO/ REVESTIMENTO EM MARMORE, POLIDO, BRANCO COMUM, FORMATO MENOR OU IGUAL A 3025 CM2, E = *2* CM                                                                                                                                                                                                                                                                                                                                                                                                        </t>
  </si>
  <si>
    <t xml:space="preserve">PLACA / CHAPA DE GESSO ACARTONADO, ACABAMENTO VINILICO LISO EM UMA DAS FACES, COR BRANCA, BORDA QUADRADA, E = 9,5 MM, *625 X 1250* MM (L X C), PARA FORRO REMOVIVEL                                                                                                                                                                                                                                                                                                                                       </t>
  </si>
  <si>
    <t xml:space="preserve">PLACA / CHAPA DE GESSO ACARTONADO, ACABAMENTO VINILICO LISO EM UMA DAS FACES, COR BRANCA, BORDA QUADRADA, E = 9,5 MM, *625 X 625* MM (L X C), PARA FORRO REMOVIVEL                                                                                                                                                                                                                                                                                                                                        </t>
  </si>
  <si>
    <t xml:space="preserve">PLACA / CHAPA DE GESSO ACARTONADO, RESISTENTE A UMIDADE (RU), COR VERDE, E = 12,5 MM, 1200 X 1800 MM (L X C)                                                                                                                                                                                                                                                                                                                                                                                              </t>
  </si>
  <si>
    <t xml:space="preserve">PLACA / CHAPA DE GESSO ACARTONADO, RESISTENTE A UMIDADE (RU), COR VERDE, E = 12,5 MM, 1200 X 2400 MM (L X C)                                                                                                                                                                                                                                                                                                                                                                                              </t>
  </si>
  <si>
    <t xml:space="preserve">PLACA / CHAPA DE GESSO ACARTONADO, RESISTENTE A UMIDADE (RU), COR VERDE, E = 15 MM, 1200 X 2400 MM (L X C)                                                                                                                                                                                                                                                                                                                                                                                                </t>
  </si>
  <si>
    <t xml:space="preserve">PLACA / CHAPA DE GESSO ACARTONADO, RESISTENTE AO FOGO (RF), COR ROSA, E = 12,5 MM, 1200 X 1800 MM (L X C)                                                                                                                                                                                                                                                                                                                                                                                                 </t>
  </si>
  <si>
    <t xml:space="preserve">PLACA / CHAPA DE GESSO ACARTONADO, RESISTENTE AO FOGO (RF), COR ROSA, E = 12,5 MM, 1200 X 2400 MM (L X C)                                                                                                                                                                                                                                                                                                                                                                                                 </t>
  </si>
  <si>
    <t xml:space="preserve">PLACA / CHAPA DE GESSO ACARTONADO, RESISTENTE AO FOGO (RF), COR ROSA, E = 15 MM, 1200 X 2400 MM (L X C)                                                                                                                                                                                                                                                                                                                                                                                                   </t>
  </si>
  <si>
    <t xml:space="preserve">PLACA / CHAPA DE GESSO ACARTONADO, STANDARD (ST), COR BRANCA, E = 12,5 MM, 1200 X 1800 MM (L X C)                                                                                                                                                                                                                                                                                                                                                                                                         </t>
  </si>
  <si>
    <t xml:space="preserve">PLACA / CHAPA DE GESSO ACARTONADO, STANDARD (ST), COR BRANCA, E = 12,5 MM, 1200 X 2400 MM (L X C)                                                                                                                                                                                                                                                                                                                                                                                                         </t>
  </si>
  <si>
    <t xml:space="preserve">PLACA / CHAPA DE GESSO ACARTONADO, STANDARD (ST), COR BRANCA, E = 15 MM, 1200 X 2400 MM (L X C)                                                                                                                                                                                                                                                                                                                                                                                                           </t>
  </si>
  <si>
    <t xml:space="preserve">PLACA CIMENTICIA LISA E = 10 MM, DE 1,20 X *2,50* M (SEM AMIANTO)                                                                                                                                                                                                                                                                                                                                                                                                                                         </t>
  </si>
  <si>
    <t xml:space="preserve">PLACA CIMENTICIA LISA E = 6 MM, DE 1,20 X *2,50* M (SEM AMIANTO)                                                                                                                                                                                                                                                                                                                                                                                                                                          </t>
  </si>
  <si>
    <t xml:space="preserve">PLACA DE ACO ESMALTADA PARA  IDENTIFICACAO DE RUA, *45 CM X 20* CM                                                                                                                                                                                                                                                                                                                                                                                                                                        </t>
  </si>
  <si>
    <t xml:space="preserve">PLACA DE ACRILICO TRANSPARENTE ADESIVADA PARA SINALIZACAO DE PORTAS, BORDA POLIDA, DE *25 X 8*, E = 6 MM (NAO INCLUI ACESSORIOS PARA FIXACAO)                                                                                                                                                                                                                                                                                                                                                             </t>
  </si>
  <si>
    <t xml:space="preserve">PLACA DE FIBRA MINERAL PARA FORRO, DE 1250 X 625 MM, E = 15 MM, BORDA RETA, COM PINTURA ANTIMOFO (NAO INCLUI PERFIS)                                                                                                                                                                                                                                                                                                                                                                                      </t>
  </si>
  <si>
    <t xml:space="preserve">PLACA DE FIBRA MINERAL PARA FORRO, DE 625 X 625 MM, E = 15 MM, BORDA REBAIXADA PARA PERFIL 24 MM, COM PINTURA ANTIMOFO (NAO INCLUI PERFIS)                                                                                                                                                                                                                                                                                                                                                                </t>
  </si>
  <si>
    <t xml:space="preserve">PLACA DE FIBRA MINERAL PARA FORRO, DE 625 X 625 MM, E = 15 MM, BORDA RETA, COM PINTURA ANTIMOFO (NAO INCLUI PERFIS)                                                                                                                                                                                                                                                                                                                                                                                       </t>
  </si>
  <si>
    <t xml:space="preserve">PLACA DE GESSO PARA FORRO, *60 X 60* CM, ESPESSURA DE 12 MM (SEM COLOCACAO)                                                                                                                                                                                                                                                                                                                                                                                                                               </t>
  </si>
  <si>
    <t xml:space="preserve">PLACA DE INAUGURACAO EM BRONZE *35X 50*CM                                                                                                                                                                                                                                                                                                                                                                                                                                                                 </t>
  </si>
  <si>
    <t xml:space="preserve">PLACA DE INAUGURACAO METALICA, *40* CM X *60* CM                                                                                                                                                                                                                                                                                                                                                                                                                                                          </t>
  </si>
  <si>
    <t xml:space="preserve">PLACA DE OBRA (PARA CONSTRUCAO CIVIL) EM CHAPA GALVANIZADA *N. 22*, ADESIVADA, DE *2,4 X 1,2* M (SEM POSTES PARA FIXACAO)                                                                                                                                                                                                                                                                                                                                                                                 </t>
  </si>
  <si>
    <t xml:space="preserve">PLACA DE SINALIZACAO DE SEGURANCA CONTRA INCENDIO - ALERTA, TRIANGULAR, BASE DE *30* CM, EM PVC *2* MM ANTI-CHAMAS (SIMBOLOS, CORES E PICTOGRAMAS CONFORME NBR 16820)                                                                                                                                                                                                                                                                                                                                     </t>
  </si>
  <si>
    <t xml:space="preserve">PLACA DE SINALIZACAO DE SEGURANCA CONTRA INCENDIO, FOTOLUMINESCENTE, QUADRADA, *14 X 14* CM, EM PVC *2* MM ANTI-CHAMAS (SIMBOLOS, CORES E PICTOGRAMAS CONFORME NBR 16820)                                                                                                                                                                                                                                                                                                                                 </t>
  </si>
  <si>
    <t xml:space="preserve">PLACA DE SINALIZACAO DE SEGURANCA CONTRA INCENDIO, FOTOLUMINESCENTE, QUADRADA, *20 X 20* CM, EM PVC *2* MM ANTI-CHAMAS (SIMBOLOS, CORES E PICTOGRAMAS CONFORME NBR 16820)                                                                                                                                                                                                                                                                                                                                 </t>
  </si>
  <si>
    <t xml:space="preserve">PLACA DE SINALIZACAO DE SEGURANCA CONTRA INCENDIO, FOTOLUMINESCENTE, RETANGULAR, *12 X 40* CM, EM PVC *2* MM ANTI-CHAMAS (SIMBOLOS, CORES E PICTOGRAMAS CONFORME NBR 16820)                                                                                                                                                                                                                                                                                                                               </t>
  </si>
  <si>
    <t xml:space="preserve">PLACA DE SINALIZACAO DE SEGURANCA CONTRA INCENDIO, FOTOLUMINESCENTE, RETANGULAR, *13 X 26* CM, EM PVC *2* MM ANTI-CHAMAS (SIMBOLOS, CORES E PICTOGRAMAS CONFORME NBR 16820)                                                                                                                                                                                                                                                                                                                               </t>
  </si>
  <si>
    <t xml:space="preserve">PLACA DE SINALIZACAO DE SEGURANCA CONTRA INCENDIO, FOTOLUMINESCENTE, RETANGULAR, *20 X 40* CM, EM PVC *2* MM ANTI-CHAMAS (SIMBOLOS, CORES E PICTOGRAMAS CONFORME NBR 16820)                                                                                                                                                                                                                                                                                                                               </t>
  </si>
  <si>
    <t xml:space="preserve">PLACA DE SINALIZACAO EM CHAPA DE ACO NUM 16 COM PINTURA REFLETIVA                                                                                                                                                                                                                                                                                                                                                                                                                                         </t>
  </si>
  <si>
    <t xml:space="preserve">PLACA DE SINALIZACAO EM CHAPA DE ALUMINIO COM PINTURA REFLETIVA, E = 2 MM                                                                                                                                                                                                                                                                                                                                                                                                                                 </t>
  </si>
  <si>
    <t xml:space="preserve">PLACA DE VENTILACAO PARA TELHA DE FIBROCIMENTO CANALETE 49 KALHETA                                                                                                                                                                                                                                                                                                                                                                                                                                        </t>
  </si>
  <si>
    <t xml:space="preserve">PLACA DE VENTILACAO PARA TELHA DE FIBROCIMENTO, CANALETE 90 OU KALHETAO                                                                                                                                                                                                                                                                                                                                                                                                                                   </t>
  </si>
  <si>
    <t xml:space="preserve">PLACA NUMERACAO RESIDENCIAL EM CHAPA GALVANIZADA ESMALTADA 12 X 18 CM                                                                                                                                                                                                                                                                                                                                                                                                                                     </t>
  </si>
  <si>
    <t xml:space="preserve">PLACA ORIENTATIVA SOBRE EXERCÍCIOS, 2,00M X 1,00M, EM TUBO DE ACO CARBONO, PINTURA NO PROCESSO ELETROSTATICO - PARA ACADEMIA AO AR LIVRE / ACADEMIA DA TERCEIRA IDADE - ATI                                                                                                                                                                                                                                                                                                                               </t>
  </si>
  <si>
    <t xml:space="preserve">PLACA VINILICA SEMIFLEXIVEL PARA PISOS, E = 3,2 MM, 30 X 30 CM (SEM COLOCACAO)                                                                                                                                                                                                                                                                                                                                                                                                                            </t>
  </si>
  <si>
    <t xml:space="preserve">PLACA VINILICA SEMIFLEXIVEL PARA REVESTIMENTO DE PISOS E PAREDES, E = 2 MM (SEM COLOCACAO)                                                                                                                                                                                                                                                                                                                                                                                                                </t>
  </si>
  <si>
    <t xml:space="preserve">PLACA/PISO DE CONCRETO POROSO/ PAVIMENTO PERMEAVEL/BLOCO DRENANTE DE CONCRETO, 40 CM X 40 CM, E = 6 CM, COR NATURAL                                                                                                                                                                                                                                                                                                                                                                                       </t>
  </si>
  <si>
    <t xml:space="preserve">PLACA/TAMPA CEGA EM LATAO ESCOVADO PARA CONDULETE EM LIGA DE ALUMINIO 4 X 4"                                                                                                                                                                                                                                                                                                                                                                                                                              </t>
  </si>
  <si>
    <t xml:space="preserve">PLUG OU BUJAO DE FERRO GALVANIZADO, DE 1 1/2"                                                                                                                                                                                                                                                                                                                                                                                                                                                             </t>
  </si>
  <si>
    <t xml:space="preserve">PLUG OU BUJAO DE FERRO GALVANIZADO, DE 1 1/4"                                                                                                                                                                                                                                                                                                                                                                                                                                                             </t>
  </si>
  <si>
    <t xml:space="preserve">PLUG OU BUJAO DE FERRO GALVANIZADO, DE 1/2"                                                                                                                                                                                                                                                                                                                                                                                                                                                               </t>
  </si>
  <si>
    <t xml:space="preserve">PLUG OU BUJAO DE FERRO GALVANIZADO, DE 1"                                                                                                                                                                                                                                                                                                                                                                                                                                                                 </t>
  </si>
  <si>
    <t xml:space="preserve">PLUG OU BUJAO DE FERRO GALVANIZADO, DE 2 1/2"                                                                                                                                                                                                                                                                                                                                                                                                                                                             </t>
  </si>
  <si>
    <t xml:space="preserve">PLUG OU BUJAO DE FERRO GALVANIZADO, DE 2"                                                                                                                                                                                                                                                                                                                                                                                                                                                                 </t>
  </si>
  <si>
    <t xml:space="preserve">PLUG OU BUJAO DE FERRO GALVANIZADO, DE 3/4"                                                                                                                                                                                                                                                                                                                                                                                                                                                               </t>
  </si>
  <si>
    <t xml:space="preserve">PLUG OU BUJAO DE FERRO GALVANIZADO, DE 3"                                                                                                                                                                                                                                                                                                                                                                                                                                                                 </t>
  </si>
  <si>
    <t xml:space="preserve">PLUG OU BUJAO DE FERRO GALVANIZADO, DE 4"                                                                                                                                                                                                                                                                                                                                                                                                                                                                 </t>
  </si>
  <si>
    <t xml:space="preserve">PO DE MARMORE (POSTO PEDREIRA/FORNECEDOR, SEM FRETE)                                                                                                                                                                                                                                                                                                                                                                                                                                                      </t>
  </si>
  <si>
    <t xml:space="preserve">PO DE PEDRA (POSTO PEDREIRA/FORNECEDOR, SEM FRETE)                                                                                                                                                                                                                                                                                                                                                                                                                                                        </t>
  </si>
  <si>
    <t xml:space="preserve">POCEIRO / ESCAVADOR DE VALAS E TUBULOES                                                                                                                                                                                                                                                                                                                                                                                                                                                                   </t>
  </si>
  <si>
    <t xml:space="preserve">POCEIRO / ESCAVADOR DE VALAS E TUBULOES (MENSALISTA)                                                                                                                                                                                                                                                                                                                                                                                                                                                      </t>
  </si>
  <si>
    <t xml:space="preserve">POLIDORA DE PISO (POLITRIZ) ELETRICA, MOTOR MONOFASICO DE 4 HP, PESO DE 100 KG, DIAMETRO DO TRABALHO DE 450 MM                                                                                                                                                                                                                                                                                                                                                                                            </t>
  </si>
  <si>
    <t xml:space="preserve">POLIESTIRENO EXPANDIDO/EPS (ISOPOR), PEROLAS, PARA CONCRETO LEVE                                                                                                                                                                                                                                                                                                                                                                                                                                          </t>
  </si>
  <si>
    <t xml:space="preserve">POLIESTIRENO EXPANDIDO/EPS (ISOPOR), TIPO 2F, BLOCO                                                                                                                                                                                                                                                                                                                                                                                                                                                       </t>
  </si>
  <si>
    <t xml:space="preserve">POLIESTIRENO EXPANDIDO/EPS (ISOPOR), TIPO 2F, PLACA, ISOLAMENTO TERMOACUSTICO, E = 10 MM, 1000 X 500 MM                                                                                                                                                                                                                                                                                                                                                                                                   </t>
  </si>
  <si>
    <t xml:space="preserve">POLIESTIRENO EXPANDIDO/EPS (ISOPOR), TIPO 2F, PLACA, ISOLAMENTO TERMOACUSTICO, E = 20 MM, 1000 X 500 MM                                                                                                                                                                                                                                                                                                                                                                                                   </t>
  </si>
  <si>
    <t xml:space="preserve">POLIESTIRENO EXPANDIDO/EPS (ISOPOR), TIPO 2F, PLACA, ISOLAMENTO TERMOACUSTICO, E = 50 MM, 1000 X 500 MM                                                                                                                                                                                                                                                                                                                                                                                                   </t>
  </si>
  <si>
    <t xml:space="preserve">POLVORA NEGRA                                                                                                                                                                                                                                                                                                                                                                                                                                                                                             </t>
  </si>
  <si>
    <t xml:space="preserve">PONTALETE *7,5 X 7,5* CM EM PINUS, MISTA OU EQUIVALENTE DA REGIAO - BRUTA                                                                                                                                                                                                                                                                                                                                                                                                                                 </t>
  </si>
  <si>
    <t xml:space="preserve">PONTALETE ROLIÇO SEM TRATAMENTO, D = 8 A 11 CM, H = 3 M, EM EUCALIPTO OU EQUIVALENTE DA REGIAO - BRUTA (PARA ESCORAMENTO)                                                                                                                                                                                                                                                                                                                                                                                 </t>
  </si>
  <si>
    <t xml:space="preserve">PONTALETE ROLIÇO SEM TRATAMENTO, D = 8 A 11 CM, H = 6 M, EM EUCALIPTO OU EQUIVALENTE DA REGIAO - BRUTA (PARA ESCORAMENTO)                                                                                                                                                                                                                                                                                                                                                                                 </t>
  </si>
  <si>
    <t xml:space="preserve">PONTEIRO PARA MARTELO ROMPEDOR, DIAMETRO = *28* MM, COMPRIMENTO = *520* MM, ENCAIXE  SEXTAVADO                                                                                                                                                                                                                                                                                                                                                                                                            </t>
  </si>
  <si>
    <t xml:space="preserve">PORCA OLHAL EM ACO GALVANIZADO, ESPESSURA 16MM, ABERTURA 21MM                                                                                                                                                                                                                                                                                                                                                                                                                                             </t>
  </si>
  <si>
    <t xml:space="preserve">PORCA OLHAL M 16,  EM ACO GALVANIZADO, DIAMETRO = 16 MM                                                                                                                                                                                                                                                                                                                                                                                                                                                   </t>
  </si>
  <si>
    <t xml:space="preserve">PORCA UNIAO/JUNCAO ZINCADA SEXTAVADA 1/4 ", CHAVE 7/16 ", COMPRIMENTO = 25 MM                                                                                                                                                                                                                                                                                                                                                                                                                             </t>
  </si>
  <si>
    <t xml:space="preserve">PORCA ZINCADA, QUADRADA, DIAMETRO 3/8"                                                                                                                                                                                                                                                                                                                                                                                                                                                                    </t>
  </si>
  <si>
    <t xml:space="preserve">PORCA ZINCADA, QUADRADA, DIAMETRO 5/8"                                                                                                                                                                                                                                                                                                                                                                                                                                                                    </t>
  </si>
  <si>
    <t xml:space="preserve">PORCA ZINCADA, SEXTAVADA, DIAMETRO 1/2"                                                                                                                                                                                                                                                                                                                                                                                                                                                                   </t>
  </si>
  <si>
    <t xml:space="preserve">PORCA ZINCADA, SEXTAVADA, DIAMETRO 1/4"                                                                                                                                                                                                                                                                                                                                                                                                                                                                   </t>
  </si>
  <si>
    <t xml:space="preserve">PORCA ZINCADA, SEXTAVADA, DIAMETRO 1"                                                                                                                                                                                                                                                                                                                                                                                                                                                                     </t>
  </si>
  <si>
    <t xml:space="preserve">PORCA ZINCADA, SEXTAVADA, DIAMETRO 3/8"                                                                                                                                                                                                                                                                                                                                                                                                                                                                   </t>
  </si>
  <si>
    <t xml:space="preserve">PORCA ZINCADA, SEXTAVADA, DIAMETRO 5/16"                                                                                                                                                                                                                                                                                                                                                                                                                                                                  </t>
  </si>
  <si>
    <t xml:space="preserve">PORCA ZINCADA, SEXTAVADA, DIAMETRO 5/8"                                                                                                                                                                                                                                                                                                                                                                                                                                                                   </t>
  </si>
  <si>
    <t xml:space="preserve">PORTA CADEADO EM ACO GALVANIZADO, COMPRIMENTO DE 3  1/2"                                                                                                                                                                                                                                                                                                                                                                                                                                                  </t>
  </si>
  <si>
    <t xml:space="preserve">PORTA CORTA-FOGO PARA SAIDA DE EMERGENCIA, COM FECHADURA, VAO LUZ DE 90 X 210 CM, CLASSE P-90 (NBR 11742)                                                                                                                                                                                                                                                                                                                                                                                                 </t>
  </si>
  <si>
    <t xml:space="preserve">PORTA DE ABRIR / GIRO, DE MADEIRA FOLHA MEDIA (NBR 15930) DE 1000 X 2100 MM, DE 35 MM A 40 MM DE ESPESSURA, NUCLEO SEMI-SOLIDO (SARRAFEADO), CAPA LISA EM HDF, ACABAMENTO EM LAMINADO NATURAL PARA VERNIZ                                                                                                                                                                                                                                                                                                 </t>
  </si>
  <si>
    <t xml:space="preserve">PORTA DE ABRIR / GIRO, DE MADEIRA FOLHA MEDIA (NBR 15930) DE 1000 X 2100 MM, DE 35 MM A 40 MM DE ESPESSURA, NUCLEO SEMI-SOLIDO (SARRAFEADO), CAPA LISA EM HDF, ACABAMENTO EM PRIMER PARA PINTURA                                                                                                                                                                                                                                                                                                          </t>
  </si>
  <si>
    <t xml:space="preserve">PORTA DE ABRIR / GIRO, DE MADEIRA FOLHA MEDIA (NBR 15930) DE 700 X 2100 MM, DE 35 MM A 40 MM DE ESPESSURA, NUCLEO SEMI-SOLIDO (SARRAFEADO), CAPA FRISADA EM HDF, ACABAMENTO MELAMINICO EM PADRAO MADEIRA                                                                                                                                                                                                                                                                                                  </t>
  </si>
  <si>
    <t xml:space="preserve">PORTA DE ABRIR / GIRO, DE MADEIRA FOLHA MEDIA (NBR 15930) DE 700 X 2100 MM, DE 35 MM A 40 MM DE ESPESSURA, NUCLEO SEMI-SOLIDO (SARRAFEADO), CAPA LISA EM HDF, ACABAMENTO EM LAMINADO NATURAL PARA VERNIZ                                                                                                                                                                                                                                                                                                  </t>
  </si>
  <si>
    <t xml:space="preserve">PORTA DE ABRIR / GIRO, DE MADEIRA FOLHA MEDIA (NBR 15930) DE 800 X 2100 MM, DE 35 MM A 40 MM DE ESPESSURA, NUCLEO SEMI-SOLIDO (SARRAFEADO), CAPA FRISADA EM HDF, ACABAMENTO MELAMINICO EM PADRAO MADEIRA                                                                                                                                                                                                                                                                                                  </t>
  </si>
  <si>
    <t xml:space="preserve">PORTA DE ABRIR / GIRO, DE MADEIRA FOLHA MEDIA (NBR 15930) DE 800 X 2100 MM, DE 35 MM A 40 MM DE ESPESSURA, NUCLEO SEMI-SOLIDO (SARRAFEADO), CAPA LISA EM HDF, ACABAMENTO EM LAMINADO NATURAL PARA VERNIZ                                                                                                                                                                                                                                                                                                  </t>
  </si>
  <si>
    <t xml:space="preserve">PORTA DE ABRIR / GIRO, DE MADEIRA FOLHA MEDIA (NBR 15930) DE 900 X 2100 MM, DE 35 MM A 40 MM DE ESPESSURA, NUCLEO SEMI-SOLIDO (SARRAFEADO), CAPA LISA EM HDF, ACABAMENTO EM LAMINADO NATURAL PARA VERNIZ                                                                                                                                                                                                                                                                                                  </t>
  </si>
  <si>
    <t xml:space="preserve">PORTA DE ABRIR / GIRO, EM GRADIL FERRO, COM BARRA CHATA 3 CM X 1/4", COM REQUADRO E GUARNICAO - COMPLETO - ACABAMENTO NATURAL                                                                                                                                                                                                                                                                                                                                                                             </t>
  </si>
  <si>
    <t xml:space="preserve">PORTA DE ABRIR EM ACO COM DIVISAO HORIZONTAL PARA VIDROS, COM FUNDO ANTICORROSIVO/PRIMER DE PROTECAO, SEM GUARNICAO/ALIZAR/VISTA, VIDROS NAO INCLUSOS, 90 X 210 CM                                                                                                                                                                                                                                                                                                                                        </t>
  </si>
  <si>
    <t xml:space="preserve">PORTA DE ABRIR EM ACO TIPO VENEZIANA, COM FUNDO ANTICORROSIVO / PRIMER DE PROTECAO, SEM GUARNICAO/ALIZAR/VISTA, 90 X 210 CM                                                                                                                                                                                                                                                                                                                                                                               </t>
  </si>
  <si>
    <t xml:space="preserve">PORTA DE ABRIR EM ALUMINIO COM DIVISAO HORIZONTAL  PARA VIDROS,  ACABAMENTO ANODIZADO NATURAL, VIDROS INCLUSOS, SEM GUARNICAO/ALIZAR/VISTA , 87 X 210 CM                                                                                                                                                                                                                                                                                                                                                  </t>
  </si>
  <si>
    <t xml:space="preserve">PORTA DE ABRIR EM ALUMINIO COM LAMBRI HORIZONTAL/LAMINADA, ACABAMENTO ANODIZADO NATURAL, SEM GUARNICAO/ALIZAR/VISTA                                                                                                                                                                                                                                                                                                                                                                                       </t>
  </si>
  <si>
    <t xml:space="preserve">PORTA DE ABRIR EM ALUMINIO TIPO VENEZIANA, ACABAMENTO ANODIZADO NATURAL, SEM GUARNICAO/ALIZAR/VISTA                                                                                                                                                                                                                                                                                                                                                                                                       </t>
  </si>
  <si>
    <t xml:space="preserve">PORTA DE ABRIR EM ALUMINIO TIPO VENEZIANA, ACABAMENTO ANODIZADO NATURAL, SEM GUARNICAO/ALIZAR/VISTA, 87 X 210 CM                                                                                                                                                                                                                                                                                                                                                                                          </t>
  </si>
  <si>
    <t xml:space="preserve">PORTA DE CORRER EM ALUMINIO, DUAS FOLHAS MOVEIS COM VIDRO, FECHADURA E PUXADOR EMBUTIDO, ACABAMENTO ANODIZADO NATURAL, SEM GUARNICAO/ALIZAR/VISTA                                                                                                                                                                                                                                                                                                                                                         </t>
  </si>
  <si>
    <t xml:space="preserve">PORTA DE ENROLAR MANUAL COMPLETA, ARTICULADA RAIADA LARGA, EM ACO GALVANIZADO NATURAL, CHAPA NUMERO 24 (SEM INSTALACAO)                                                                                                                                                                                                                                                                                                                                                                                   </t>
  </si>
  <si>
    <t xml:space="preserve">PORTA DE ENROLAR MANUAL COMPLETA, PERFIL MEIA CANA CEGA, EM ACO GALVANIZADO COM PINTURA ELETROSTATICA, CHAPA NUMERO 24 " (SEM INSTALACAO)                                                                                                                                                                                                                                                                                                                                                                 </t>
  </si>
  <si>
    <t xml:space="preserve">PORTA DE ENROLAR MANUAL COMPLETA, PERFIL MEIA CANA CEGA, EM ACO GALVANIZADO NATURAL, CHAPA NUMERO 24 (SEM INSTALACAO)                                                                                                                                                                                                                                                                                                                                                                                     </t>
  </si>
  <si>
    <t xml:space="preserve">PORTA DE ENROLAR MANUAL COMPLETA, PERFIL MEIA CANA VAZADA TIJOLINHO, EM ACO GALVANIZADO NATURAL, CHAPA NUMERO 24 (SEM INSTALACAO)                                                                                                                                                                                                                                                                                                                                                                         </t>
  </si>
  <si>
    <t xml:space="preserve">PORTA DE MADEIRA QUADRICULADA PARA VIDRO, DE CORRER (EUCALIPTO OU EQUIVALENTE REGIONAL), E = *3,5* CM                                                                                                                                                                                                                                                                                                                                                                                                     </t>
  </si>
  <si>
    <t xml:space="preserve">PORTA DE MADEIRA TIPO VENEZIANA (EUCALIPTO OU EQUIVALENTE REGIONAL), E = *3,5* CM                                                                                                                                                                                                                                                                                                                                                                                                                         </t>
  </si>
  <si>
    <t xml:space="preserve">PORTA DE MADEIRA-DE-LEI QUADRICULADA PARA VIDRO, DE CORRER (ANGELIM OU EQUIVALENTE REGIONAL), E = *3,5* CM                                                                                                                                                                                                                                                                                                                                                                                                </t>
  </si>
  <si>
    <t xml:space="preserve">PORTA DE MADEIRA-DE-LEI TIPO MEXICANA SEM EMENDA (ANGELIM OU EQUIVALENTE REGIONAL), E = *3,5* CM                                                                                                                                                                                                                                                                                                                                                                                                          </t>
  </si>
  <si>
    <t xml:space="preserve">PORTA DE MADEIRA-DE-LEI TIPO VENEZIANA (ANGELIM OU EQUIVALENTE REGIONAL), E = *3,5* CM                                                                                                                                                                                                                                                                                                                                                                                                                    </t>
  </si>
  <si>
    <t xml:space="preserve">PORTA DE MADEIRA, FOLHA LEVE (NBR 15930) DE 600 X 2100 MM, DE 35 MM A 40 MM DE ESPESSURA, NUCLEO COLMEIA, CAPA LISA EM HDF, ACABAMENTO EM PRIMER PARA PINTURA                                                                                                                                                                                                                                                                                                                                             </t>
  </si>
  <si>
    <t xml:space="preserve">PORTA DE MADEIRA, FOLHA LEVE (NBR 15930) DE 700 X 2100 MM, DE 35 MM A 40 MM DE ESPESSURA, NUCLEO COLMEIA, CAPA LISA EM HDF, ACABAMENTO EM PRIMER PARA PINTURA                                                                                                                                                                                                                                                                                                                                             </t>
  </si>
  <si>
    <t xml:space="preserve">PORTA DE MADEIRA, FOLHA LEVE (NBR 15930) DE 800 X 2100 MM, DE 35 MM A 40 MM DE ESPESSURA, NUCLEO COLMEIA, CAPA LISA EM HDF, ACABAMENTO EM PRIMER PARA PINTURA                                                                                                                                                                                                                                                                                                                                             </t>
  </si>
  <si>
    <t xml:space="preserve">PORTA DE MADEIRA, FOLHA LEVE (NBR 15930), DE 600 X 2100 MM, E = 35 MM, NUCLEO COLMEIA, CAPA LISA EM HDF, ACABAMENTO MELAMINICO EM PADRAO MADEIRA                                                                                                                                                                                                                                                                                                                                                          </t>
  </si>
  <si>
    <t xml:space="preserve">PORTA DE MADEIRA, FOLHA MEDIA (NBR 15930) DE 600 X 2100 MM, DE 35 MM A 40 MM DE ESPESSURA, NUCLEO SEMI-SOLIDO (SARRAFEADO), CAPA FRISADA EM HDF, ACABAMENTO MELAMINICO EM PADRAO MADEIRA                                                                                                                                                                                                                                                                                                                  </t>
  </si>
  <si>
    <t xml:space="preserve">PORTA DE MADEIRA, FOLHA MEDIA (NBR 15930) DE 600 X 2100 MM, DE 35 MM A 40 MM DE ESPESSURA, NUCLEO SEMI-SOLIDO (SARRAFEADO), CAPA LISA EM HDF, ACABAMENTO EM PRIMER PARA PINTURA                                                                                                                                                                                                                                                                                                                           </t>
  </si>
  <si>
    <t xml:space="preserve">PORTA DE MADEIRA, FOLHA MEDIA (NBR 15930) DE 600 X 2100 MM, DE 35 MM A 40 MM DE ESPESSURA, NUCLEO SEMI-SOLIDO (SARRAFEADO), CAPA LISA EM HDF, ACABAMENTO LAMINADO NATURAL PARA VERNIZ                                                                                                                                                                                                                                                                                                                     </t>
  </si>
  <si>
    <t xml:space="preserve">PORTA DE MADEIRA, FOLHA MEDIA (NBR 15930) DE 700 X 2100 MM, DE 35 MM A 40 MM DE ESPESSURA, NUCLEO SEMI-SOLIDO (SARRAFEADO), CAPA LISA EM HDF, ACABAMENTO EM PRIMER PARA PINTURA                                                                                                                                                                                                                                                                                                                           </t>
  </si>
  <si>
    <t xml:space="preserve">PORTA DE MADEIRA, FOLHA MEDIA (NBR 15930) DE 800 X 2100 MM, DE 35 MM A 40 MM DE ESPESSURA, NUCLEO SEMI-SOLIDO (SARRAFEADO), CAPA LISA EM HDF, ACABAMENTO EM PRIMER PARA PINTURA                                                                                                                                                                                                                                                                                                                           </t>
  </si>
  <si>
    <t xml:space="preserve">PORTA DE MADEIRA, FOLHA MEDIA (NBR 15930) DE 900 X 2100 MM, DE 35 MM A 40 MM DE ESPESSURA, NUCLEO SEMI-SOLIDO (SARRAFEADO), CAPA LISA EM HDF, ACABAMENTO EM PRIMER PARA PINTURA                                                                                                                                                                                                                                                                                                                           </t>
  </si>
  <si>
    <t xml:space="preserve">PORTA DE MADEIRA, FOLHA PESADA (NBR 15930) DE 800 X 2100 MM, DE 40 MM A 45 MM DE ESPESSURA, NUCLEO SOLIDO, CAPA LISA EM HDF, ACABAMENTO EM LAMINADO NATURAL PARA VERNIZ                                                                                                                                                                                                                                                                                                                                   </t>
  </si>
  <si>
    <t xml:space="preserve">PORTA DE MADEIRA, FOLHA PESADA (NBR 15930) DE 800 X 2100 MM, DE 40 MM A 45 MM DE ESPESSURA, NUCLEO SOLIDO, CAPA LISA EM HDF, ACABAMENTO EM PRIMER PARA PINTURA                                                                                                                                                                                                                                                                                                                                            </t>
  </si>
  <si>
    <t xml:space="preserve">PORTA DE MADEIRA, FOLHA PESADA (NBR 15930) DE 900 X 2100 MM, DE 40 MM A 45 MM DE ESPESSURA, NUCLEO SOLIDO, CAPA LISA EM HDF, ACABAMENTO EM LAMINADO NATURAL PARA VERNIZ                                                                                                                                                                                                                                                                                                                                   </t>
  </si>
  <si>
    <t xml:space="preserve">PORTA DE MADEIRA, FOLHA PESADA (NBR 15930) DE 900 X 2100 MM, DE 40 MM A 45 MM DE ESPESSURA, NUCLEO SOLIDO, CAPA LISA EM HDF, ACABAMENTO EM PRIMER PARA PINTURA                                                                                                                                                                                                                                                                                                                                            </t>
  </si>
  <si>
    <t xml:space="preserve">PORTA DENTE PARA  FRESADORA                                                                                                                                                                                                                                                                                                                                                                                                                                                                               </t>
  </si>
  <si>
    <t xml:space="preserve">PORTA GRADE DE ENROLAR MANUAL COMPLETA, PERFIL TUBULAR TIJOLINHO 3/4 ", EM ACO GALVANIZADO NATURAL (SEM INSTALACAO)                                                                                                                                                                                                                                                                                                                                                                                       </t>
  </si>
  <si>
    <t xml:space="preserve">PORTA TOALHA BANHO EM METAL CROMADO, TIPO BARRA                                                                                                                                                                                                                                                                                                                                                                                                                                                           </t>
  </si>
  <si>
    <t xml:space="preserve">PORTA TOALHA ROSTO EM METAL CROMADO, TIPO ARGOLA                                                                                                                                                                                                                                                                                                                                                                                                                                                          </t>
  </si>
  <si>
    <t xml:space="preserve">PORTA VIDRO TEMPERADO INCOLOR, 2 FOLHAS DE CORRER, E = 10 MM (SEM FERRAGENS E SEM COLOCACAO)                                                                                                                                                                                                                                                                                                                                                                                                              </t>
  </si>
  <si>
    <t xml:space="preserve">PORTAO BASCULANTE, MANUAL, EM ACO GALVANIZADO, CHAPA 26, TIPO LAMBRIL, COM REQUADRO, ACABAMENTO NATURAL                                                                                                                                                                                                                                                                                                                                                                                                   </t>
  </si>
  <si>
    <t xml:space="preserve">PORTAO DE ABRIR / GIRO, EM GRADIL DE METALON REDONDO DE 3/4"  VERTICAL, COM REQUADRO, ACABAMENTO NATURAL - COMPLETO                                                                                                                                                                                                                                                                                                                                                                                       </t>
  </si>
  <si>
    <t xml:space="preserve">PORTAO DE CORRER EM CHAPA TIPO PAINEL LAMBRIL QUADRADO, COM PORTA SOCIAL COMPLETA INCLUIDA, COM REQUADRO, ACABAMENTO NATURAL, COM TRILHOS E ROLDANAS                                                                                                                                                                                                                                                                                                                                                      </t>
  </si>
  <si>
    <t xml:space="preserve">PORTAO DE CORRER EM GRADIL FIXO DE BARRA DE FERRO CHATA DE 3 X 1/4" NA VERTICAL, SEM REQUADRO, ACABAMENTO NATURAL, COM TRILHOS E ROLDANAS                                                                                                                                                                                                                                                                                                                                                                 </t>
  </si>
  <si>
    <t xml:space="preserve">POSTE CONICO CONTINUO EM ACO GALVANIZADO, CURVO, BRACO DUPLO, ENGASTADO,  H = 9 M, DIAMETRO INFERIOR = *135* MM                                                                                                                                                                                                                                                                                                                                                                                           </t>
  </si>
  <si>
    <t xml:space="preserve">POSTE CONICO CONTINUO EM ACO GALVANIZADO, CURVO, BRACO DUPLO, FLANGEADO,  H = 9 M, DIAMETRO INFERIOR = *135* MM                                                                                                                                                                                                                                                                                                                                                                                           </t>
  </si>
  <si>
    <t xml:space="preserve">POSTE CONICO CONTINUO EM ACO GALVANIZADO, CURVO, BRACO SIMPLES, ENGASTADO,  H = 9 M, DIAMETRO INFERIOR = *135* MM                                                                                                                                                                                                                                                                                                                                                                                         </t>
  </si>
  <si>
    <t xml:space="preserve">POSTE CONICO CONTINUO EM ACO GALVANIZADO, CURVO, BRACO SIMPLES, FLANGEADO,  H = 9 M, DIAMETRO INFERIOR = *135* MM                                                                                                                                                                                                                                                                                                                                                                                         </t>
  </si>
  <si>
    <t xml:space="preserve">POSTE CONICO CONTINUO EM ACO GALVANIZADO, CURVO, BRACO SIMPLES, FLANGEADO, H = 7 M, DIAMETRO INFERIOR = *125* MM                                                                                                                                                                                                                                                                                                                                                                                          </t>
  </si>
  <si>
    <t xml:space="preserve">POSTE CONICO CONTINUO EM ACO GALVANIZADO, RETO, ENGASTADO,  H = 7 M, DIAMETRO INFERIOR = *125* MM                                                                                                                                                                                                                                                                                                                                                                                                         </t>
  </si>
  <si>
    <t xml:space="preserve">POSTE CONICO CONTINUO EM ACO GALVANIZADO, RETO, ENGASTADO,  H = 9 M, DIAMETRO INFERIOR = *145* MM                                                                                                                                                                                                                                                                                                                                                                                                         </t>
  </si>
  <si>
    <t xml:space="preserve">POSTE CONICO CONTINUO EM ACO GALVANIZADO, RETO, FLANGEADO,  H = 3 M, DIAMETRO INFERIOR = *95* MM                                                                                                                                                                                                                                                                                                                                                                                                          </t>
  </si>
  <si>
    <t xml:space="preserve">POSTE DE CONCRETO ARMADO DE SECAO CIRCULAR, EXTENSAO DE 10,00 M, RESISTENCIA DE 150 A 200 DAN, TIPO C-14                                                                                                                                                                                                                                                                                                                                                                                                  </t>
  </si>
  <si>
    <t xml:space="preserve">POSTE DE CONCRETO ARMADO DE SECAO CIRCULAR, EXTENSAO DE 11,00 M, RESISTENCIA DE 200 A 300 DAN, TIPO C-14                                                                                                                                                                                                                                                                                                                                                                                                  </t>
  </si>
  <si>
    <t xml:space="preserve">POSTE DE CONCRETO ARMADO DE SECAO CIRCULAR, EXTENSAO DE 11,00 M, RESISTENCIA DE 300 A 400 DAN, TIPO C-17                                                                                                                                                                                                                                                                                                                                                                                                  </t>
  </si>
  <si>
    <t xml:space="preserve">POSTE DE CONCRETO ARMADO DE SECAO CIRCULAR, EXTENSAO DE 13,00 M, RESISTENCIA DE 1000 DAN, TIPO C-23                                                                                                                                                                                                                                                                                                                                                                                                       </t>
  </si>
  <si>
    <t xml:space="preserve">POSTE DE CONCRETO ARMADO DE SECAO CIRCULAR, EXTENSAO DE 13,00 M, RESISTENCIA DE 1500 DAN, TIPO C-29                                                                                                                                                                                                                                                                                                                                                                                                       </t>
  </si>
  <si>
    <t xml:space="preserve">POSTE DE CONCRETO ARMADO DE SECAO CIRCULAR, EXTENSAO DE 13,00 M, RESISTENCIA DE 2000 DAN, TIPO C-29                                                                                                                                                                                                                                                                                                                                                                                                       </t>
  </si>
  <si>
    <t xml:space="preserve">POSTE DE CONCRETO ARMADO DE SECAO CIRCULAR, EXTENSAO DE 13,00 M, RESISTENCIA DE 2500 DAN, TIPO C-29                                                                                                                                                                                                                                                                                                                                                                                                       </t>
  </si>
  <si>
    <t xml:space="preserve">POSTE DE CONCRETO ARMADO DE SECAO CIRCULAR, EXTENSAO DE 13,00 M, RESISTENCIA DE 3000 DAN, TIPO C-29                                                                                                                                                                                                                                                                                                                                                                                                       </t>
  </si>
  <si>
    <t xml:space="preserve">POSTE DE CONCRETO ARMADO DE SECAO CIRCULAR, EXTENSAO DE 14,00 M, RESISTENCIA DE 1000 DAN, TIPO C-23                                                                                                                                                                                                                                                                                                                                                                                                       </t>
  </si>
  <si>
    <t xml:space="preserve">POSTE DE CONCRETO ARMADO DE SECAO CIRCULAR, EXTENSAO DE 14,00 M, RESISTENCIA DE 1500 DAN, TIPO C-29                                                                                                                                                                                                                                                                                                                                                                                                       </t>
  </si>
  <si>
    <t xml:space="preserve">POSTE DE CONCRETO ARMADO DE SECAO CIRCULAR, EXTENSAO DE 14,00 M, RESISTENCIA DE 2000 DAN, TIPO C-29                                                                                                                                                                                                                                                                                                                                                                                                       </t>
  </si>
  <si>
    <t xml:space="preserve">POSTE DE CONCRETO ARMADO DE SECAO CIRCULAR, EXTENSAO DE 14,00 M, RESISTENCIA DE 2500 DAN, TIPO C-29                                                                                                                                                                                                                                                                                                                                                                                                       </t>
  </si>
  <si>
    <t xml:space="preserve">POSTE DE CONCRETO ARMADO DE SECAO CIRCULAR, EXTENSAO DE 14,00 M, RESISTENCIA DE 300 A 400 DAN, TIPO C-17                                                                                                                                                                                                                                                                                                                                                                                                  </t>
  </si>
  <si>
    <t xml:space="preserve">POSTE DE CONCRETO ARMADO DE SECAO CIRCULAR, EXTENSAO DE 14,00 M, RESISTENCIA DE 3000 DAN, TIPO C-29                                                                                                                                                                                                                                                                                                                                                                                                       </t>
  </si>
  <si>
    <t xml:space="preserve">POSTE DE CONCRETO ARMADO DE SECAO CIRCULAR, EXTENSAO DE 15,00 M, RESISTENCIA DE 1000 DAN, TIPO C-23                                                                                                                                                                                                                                                                                                                                                                                                       </t>
  </si>
  <si>
    <t xml:space="preserve">POSTE DE CONCRETO ARMADO DE SECAO CIRCULAR, EXTENSAO DE 15,00 M, RESISTENCIA DE 1500 DAN, TIPO C-29                                                                                                                                                                                                                                                                                                                                                                                                       </t>
  </si>
  <si>
    <t xml:space="preserve">POSTE DE CONCRETO ARMADO DE SECAO CIRCULAR, EXTENSAO DE 15,00 M, RESISTENCIA DE 2000 DAN, TIPO C-29                                                                                                                                                                                                                                                                                                                                                                                                       </t>
  </si>
  <si>
    <t xml:space="preserve">POSTE DE CONCRETO ARMADO DE SECAO CIRCULAR, EXTENSAO DE 15,00 M, RESISTENCIA DE 2500 DAN, TIPO C-29                                                                                                                                                                                                                                                                                                                                                                                                       </t>
  </si>
  <si>
    <t xml:space="preserve">POSTE DE CONCRETO ARMADO DE SECAO CIRCULAR, EXTENSAO DE 15,00 M, RESISTENCIA DE 3000 DAN, TIPO C-29                                                                                                                                                                                                                                                                                                                                                                                                       </t>
  </si>
  <si>
    <t xml:space="preserve">POSTE DE CONCRETO ARMADO DE SECAO CIRCULAR, EXTENSAO DE 9,00 M, RESISTENCIA DE 200 A 300 DAN, TIPO C-14                                                                                                                                                                                                                                                                                                                                                                                                   </t>
  </si>
  <si>
    <t xml:space="preserve">POSTE DE CONCRETO ARMADO DE SECAO CIRCULAR, EXTENSAO DE 9,00 M, RESISTENCIA DE 300 A 400 DAN, TIPO C-17                                                                                                                                                                                                                                                                                                                                                                                                   </t>
  </si>
  <si>
    <t xml:space="preserve">POSTE DE CONCRETO ARMADO DE SECAO DUPLO T, EXTENSAO DE 10,00 M, RESISTENCIA DE 1000 DAN, TIPO B-1,5                                                                                                                                                                                                                                                                                                                                                                                                       </t>
  </si>
  <si>
    <t xml:space="preserve">POSTE DE CONCRETO ARMADO DE SECAO DUPLO T, EXTENSAO DE 10,00 M, RESISTENCIA DE 150 DAN, TIPO D                                                                                                                                                                                                                                                                                                                                                                                                            </t>
  </si>
  <si>
    <t xml:space="preserve">POSTE DE CONCRETO ARMADO DE SECAO DUPLO T, EXTENSAO DE 10,00 M, RESISTENCIA DE 300 A 400 DAN, TIPO B OU D                                                                                                                                                                                                                                                                                                                                                                                                 </t>
  </si>
  <si>
    <t xml:space="preserve">POSTE DE CONCRETO ARMADO DE SECAO DUPLO T, EXTENSAO DE 10,00 M, RESISTENCIA DE 600 DAN, TIPO B                                                                                                                                                                                                                                                                                                                                                                                                            </t>
  </si>
  <si>
    <t xml:space="preserve">POSTE DE CONCRETO ARMADO DE SECAO DUPLO T, EXTENSAO DE 11,00 M, RESISTENCIA DE 1000 DAN, TIPO B-1,5                                                                                                                                                                                                                                                                                                                                                                                                       </t>
  </si>
  <si>
    <t xml:space="preserve">POSTE DE CONCRETO ARMADO DE SECAO DUPLO T, EXTENSAO DE 11,00 M, RESISTENCIA DE 150 DAN, TIPO D                                                                                                                                                                                                                                                                                                                                                                                                            </t>
  </si>
  <si>
    <t xml:space="preserve">POSTE DE CONCRETO ARMADO DE SECAO DUPLO T, EXTENSAO DE 11,00 M, RESISTENCIA DE 1500 DAN, TIPO B-3,0                                                                                                                                                                                                                                                                                                                                                                                                       </t>
  </si>
  <si>
    <t xml:space="preserve">POSTE DE CONCRETO ARMADO DE SECAO DUPLO T, EXTENSAO DE 11,00 M, RESISTENCIA DE 200 DAN, TIPO D                                                                                                                                                                                                                                                                                                                                                                                                            </t>
  </si>
  <si>
    <t xml:space="preserve">POSTE DE CONCRETO ARMADO DE SECAO DUPLO T, EXTENSAO DE 11,00 M, RESISTENCIA DE 2000 DAN, TIPO B-4,5                                                                                                                                                                                                                                                                                                                                                                                                       </t>
  </si>
  <si>
    <t xml:space="preserve">POSTE DE CONCRETO ARMADO DE SECAO DUPLO T, EXTENSAO DE 11,00 M, RESISTENCIA DE 300 DAN, TIPO B                                                                                                                                                                                                                                                                                                                                                                                                            </t>
  </si>
  <si>
    <t xml:space="preserve">POSTE DE CONCRETO ARMADO DE SECAO DUPLO T, EXTENSAO DE 11,00 M, RESISTENCIA DE 600 DAN, TIPO B                                                                                                                                                                                                                                                                                                                                                                                                            </t>
  </si>
  <si>
    <t xml:space="preserve">POSTE DE CONCRETO ARMADO DE SECAO DUPLO T, EXTENSAO DE 12,00 M, RESISTENCIA DE 1000 DAN, TIPO B-1,5                                                                                                                                                                                                                                                                                                                                                                                                       </t>
  </si>
  <si>
    <t xml:space="preserve">POSTE DE CONCRETO ARMADO DE SECAO DUPLO T, EXTENSAO DE 12,00 M, RESISTENCIA DE 150 DAN, TIPO D                                                                                                                                                                                                                                                                                                                                                                                                            </t>
  </si>
  <si>
    <t xml:space="preserve">POSTE DE CONCRETO ARMADO DE SECAO DUPLO T, EXTENSAO DE 12,00 M, RESISTENCIA DE 1500 DAN, TIPO B-3,0                                                                                                                                                                                                                                                                                                                                                                                                       </t>
  </si>
  <si>
    <t xml:space="preserve">POSTE DE CONCRETO ARMADO DE SECAO DUPLO T, EXTENSAO DE 12,00 M, RESISTENCIA DE 300 A 400 DAN, TIPO B OU D                                                                                                                                                                                                                                                                                                                                                                                                 </t>
  </si>
  <si>
    <t xml:space="preserve">POSTE DE CONCRETO ARMADO DE SECAO DUPLO T, EXTENSAO DE 12,00 M, RESISTENCIA DE 3000 DAN, TIPO B-6,0                                                                                                                                                                                                                                                                                                                                                                                                       </t>
  </si>
  <si>
    <t xml:space="preserve">POSTE DE CONCRETO ARMADO DE SECAO DUPLO T, EXTENSAO DE 12,00 M, RESISTENCIA DE 600 DAN, TIPO B                                                                                                                                                                                                                                                                                                                                                                                                            </t>
  </si>
  <si>
    <t xml:space="preserve">POSTE DE CONCRETO ARMADO DE SECAO DUPLO T, EXTENSAO DE 13,00 M, RESISTENCIA DE 1000 DAN, TIPO B-1,5                                                                                                                                                                                                                                                                                                                                                                                                       </t>
  </si>
  <si>
    <t xml:space="preserve">POSTE DE CONCRETO ARMADO DE SECAO DUPLO T, EXTENSAO DE 13,00 M, RESISTENCIA DE 1500 DAN, TIPO B-3,0                                                                                                                                                                                                                                                                                                                                                                                                       </t>
  </si>
  <si>
    <t xml:space="preserve">POSTE DE CONCRETO ARMADO DE SECAO DUPLO T, EXTENSAO DE 13,00 M, RESISTENCIA DE 2000 DAN, TIPO B-4,5                                                                                                                                                                                                                                                                                                                                                                                                       </t>
  </si>
  <si>
    <t xml:space="preserve">POSTE DE CONCRETO ARMADO DE SECAO DUPLO T, EXTENSAO DE 13,00 M, RESISTENCIA DE 300 DAN, TIPO B                                                                                                                                                                                                                                                                                                                                                                                                            </t>
  </si>
  <si>
    <t xml:space="preserve">POSTE DE CONCRETO ARMADO DE SECAO DUPLO T, EXTENSAO DE 13,00 M, RESISTENCIA DE 600 DAN, TIPO B                                                                                                                                                                                                                                                                                                                                                                                                            </t>
  </si>
  <si>
    <t xml:space="preserve">POSTE DE CONCRETO ARMADO DE SECAO DUPLO T, EXTENSAO DE 15,00 M, RESISTENCIA DE 1500 DAN, TIPO B-3,0                                                                                                                                                                                                                                                                                                                                                                                                       </t>
  </si>
  <si>
    <t xml:space="preserve">POSTE DE CONCRETO ARMADO DE SECAO DUPLO T, EXTENSAO DE 15,00 M, RESISTENCIA DE 2000 DAN, TIPO B-4,5                                                                                                                                                                                                                                                                                                                                                                                                       </t>
  </si>
  <si>
    <t xml:space="preserve">POSTE DE CONCRETO ARMADO DE SECAO DUPLO T, EXTENSAO DE 8,00 M, RESISTENCIA DE 150 DAN, TIPO D                                                                                                                                                                                                                                                                                                                                                                                                             </t>
  </si>
  <si>
    <t xml:space="preserve">POSTE DE CONCRETO ARMADO DE SECAO DUPLO T, EXTENSAO DE 9,00 M, RESISTENCIA DE 1000 DAN, TIPO B-1,5                                                                                                                                                                                                                                                                                                                                                                                                        </t>
  </si>
  <si>
    <t xml:space="preserve">POSTE DE CONCRETO ARMADO DE SECAO DUPLO T, EXTENSAO DE 9,00 M, RESISTENCIA DE 150 DAN, TIPO D                                                                                                                                                                                                                                                                                                                                                                                                             </t>
  </si>
  <si>
    <t xml:space="preserve">POSTE DE CONCRETO ARMADO DE SECAO DUPLO T, EXTENSAO DE 9,00 M, RESISTENCIA DE 300 A 400 DAN, TIPO B OU D                                                                                                                                                                                                                                                                                                                                                                                                  </t>
  </si>
  <si>
    <t xml:space="preserve">POSTE DE CONCRETO ARMADO DE SECAO DUPLO T, EXTENSAO DE 9,00 M, RESISTENCIA DE 600 DAN, TIPO B                                                                                                                                                                                                                                                                                                                                                                                                             </t>
  </si>
  <si>
    <t xml:space="preserve">POSTE DECORATIVO PARA JARDIM EM ACO TUBULAR, SEM LUMINARIA, H = *2,5* M                                                                                                                                                                                                                                                                                                                                                                                                                                   </t>
  </si>
  <si>
    <t xml:space="preserve">POSTE ROLICO DE MADEIRA TRATADA, D = 20 A 25 CM, H = 12,00 M, EM EUCALIPTO OU EQUIVALENTE DA REGIAO                                                                                                                                                                                                                                                                                                                                                                                                       </t>
  </si>
  <si>
    <t xml:space="preserve">POSTES METALICOS AUTOPORTANTES, CONICO OU TELESCOPICO, PARA SPDA, ALTURA 10 METROS LIVRES                                                                                                                                                                                                                                                                                                                                                                                                                 </t>
  </si>
  <si>
    <t xml:space="preserve">POSTES METALICOS AUTOPORTANTES, CONICO OU TELESCOPICO, PARA SPDA, ALTURA 12 METROS LIVRES                                                                                                                                                                                                                                                                                                                                                                                                                 </t>
  </si>
  <si>
    <t xml:space="preserve">POSTES METALICOS AUTOPORTANTES, CONICO OU TELESCOPICO, PARA SPDA, ALTURA 15 METROS LIVRES                                                                                                                                                                                                                                                                                                                                                                                                                 </t>
  </si>
  <si>
    <t xml:space="preserve">POSTES METALICOS AUTOPORTANTES, CONICO OU TELESCOPICO, PARA SPDA, ALTURA 20 METROS LIVRES                                                                                                                                                                                                                                                                                                                                                                                                                 </t>
  </si>
  <si>
    <t xml:space="preserve">POZOLANA DE CLASSE  C                                                                                                                                                                                                                                                                                                                                                                                                                                                                                     </t>
  </si>
  <si>
    <t xml:space="preserve">PRANCHA  APARELHADA *4 X 30* CM, EM MACARANDUBA, ANGELIM OU EQUIVALENTE DA REGIAO                                                                                                                                                                                                                                                                                                                                                                                                                         </t>
  </si>
  <si>
    <t xml:space="preserve">PRANCHA NAO APARELHADA  *6 X 25* CM, EM MACARANDUBA, ANGELIM OU EQUIVALENTE DA REGIAO -  BRUTA                                                                                                                                                                                                                                                                                                                                                                                                            </t>
  </si>
  <si>
    <t xml:space="preserve">PRANCHA NAO APARELHADA  *6 X 30* CM, EM MACARANDUBA, ANGELIM OU EQUIVALENTE DA REGIAO - BRUTA                                                                                                                                                                                                                                                                                                                                                                                                             </t>
  </si>
  <si>
    <t xml:space="preserve">PRANCHA NAO APARELHADA  *6 X 40* CM, EM MACARANDUBA, ANGELIM OU EQUIVALENTE DA REGIAO -  BRUTA                                                                                                                                                                                                                                                                                                                                                                                                            </t>
  </si>
  <si>
    <t xml:space="preserve">PRANCHAO  APARELHADO *8 X 30* CM, EM MACARANDUBA, ANGELIM OU EQUIVALENTE DA REGIAO                                                                                                                                                                                                                                                                                                                                                                                                                        </t>
  </si>
  <si>
    <t xml:space="preserve">PRANCHAO APARELHADO *7,5 X 23* CM, EM MACARANDUBA, ANGELIM OU EQUIVALENTE DA REGIAO                                                                                                                                                                                                                                                                                                                                                                                                                       </t>
  </si>
  <si>
    <t xml:space="preserve">PRANCHAO NAO APARELHADO  *7,5 X 23* CM, EM MACARANDUBA, ANGELIM OU EQUIVALENTE DA REGIAO - BRUTA                                                                                                                                                                                                                                                                                                                                                                                                          </t>
  </si>
  <si>
    <t xml:space="preserve">PRANCHAO NAO APARELHADO *8 X 30* CM, EM MACARANDUBA, ANGELIM OU EQUIVALENTE DA REGIAO - BRUTA                                                                                                                                                                                                                                                                                                                                                                                                             </t>
  </si>
  <si>
    <t xml:space="preserve">PREGO DE ACO POLIDO COM CABECA DUPLA 17 X 27 (2 1/2 X 11)                                                                                                                                                                                                                                                                                                                                                                                                                                                 </t>
  </si>
  <si>
    <t xml:space="preserve">PREGO DE ACO POLIDO COM CABECA 10 X 10 (7/8 X 17)                                                                                                                                                                                                                                                                                                                                                                                                                                                         </t>
  </si>
  <si>
    <t xml:space="preserve">PREGO DE ACO POLIDO COM CABECA 10 X 11 (1 X 17)                                                                                                                                                                                                                                                                                                                                                                                                                                                           </t>
  </si>
  <si>
    <t xml:space="preserve">PREGO DE ACO POLIDO COM CABECA 12 X 12                                                                                                                                                                                                                                                                                                                                                                                                                                                                    </t>
  </si>
  <si>
    <t xml:space="preserve">PREGO DE ACO POLIDO COM CABECA 14 X 18 (1 1/2 X 14)                                                                                                                                                                                                                                                                                                                                                                                                                                                       </t>
  </si>
  <si>
    <t xml:space="preserve">PREGO DE ACO POLIDO COM CABECA 15 X 15 (1 1/4 X 13)                                                                                                                                                                                                                                                                                                                                                                                                                                                       </t>
  </si>
  <si>
    <t xml:space="preserve">PREGO DE ACO POLIDO COM CABECA 15 X 18 (1 1/2 X 13)                                                                                                                                                                                                                                                                                                                                                                                                                                                       </t>
  </si>
  <si>
    <t xml:space="preserve">PREGO DE ACO POLIDO COM CABECA 16 X 24 (2 1/4 X 12)                                                                                                                                                                                                                                                                                                                                                                                                                                                       </t>
  </si>
  <si>
    <t xml:space="preserve">PREGO DE ACO POLIDO COM CABECA 16 X 27 (2 1/2 X 12)                                                                                                                                                                                                                                                                                                                                                                                                                                                       </t>
  </si>
  <si>
    <t xml:space="preserve">PREGO DE ACO POLIDO COM CABECA 17 X 21 (2 X 11)                                                                                                                                                                                                                                                                                                                                                                                                                                                           </t>
  </si>
  <si>
    <t xml:space="preserve">PREGO DE ACO POLIDO COM CABECA 17 X 24 (2 1/4 X 11)                                                                                                                                                                                                                                                                                                                                                                                                                                                       </t>
  </si>
  <si>
    <t xml:space="preserve">PREGO DE ACO POLIDO COM CABECA 17 X 27 (2 1/2 X 11)                                                                                                                                                                                                                                                                                                                                                                                                                                                       </t>
  </si>
  <si>
    <t xml:space="preserve">PREGO DE ACO POLIDO COM CABECA 17 X 30 (2 3/4 X 11)                                                                                                                                                                                                                                                                                                                                                                                                                                                       </t>
  </si>
  <si>
    <t xml:space="preserve">PREGO DE ACO POLIDO COM CABECA 18 X 24 (2 1/4 X 10)                                                                                                                                                                                                                                                                                                                                                                                                                                                       </t>
  </si>
  <si>
    <t xml:space="preserve">PREGO DE ACO POLIDO COM CABECA 18 X 27 (2 1/2 X 10)                                                                                                                                                                                                                                                                                                                                                                                                                                                       </t>
  </si>
  <si>
    <t xml:space="preserve">PREGO DE ACO POLIDO COM CABECA 18 X 30 (2 3/4 X 10)                                                                                                                                                                                                                                                                                                                                                                                                                                                       </t>
  </si>
  <si>
    <t xml:space="preserve">PREGO DE ACO POLIDO COM CABECA 19  X 36 (3 1/4  X  9)                                                                                                                                                                                                                                                                                                                                                                                                                                                     </t>
  </si>
  <si>
    <t xml:space="preserve">PREGO DE ACO POLIDO COM CABECA 19 X 33 (3 X 9)                                                                                                                                                                                                                                                                                                                                                                                                                                                            </t>
  </si>
  <si>
    <t xml:space="preserve">PREGO DE ACO POLIDO COM CABECA 22 X 48 (4 1/4 X 5)                                                                                                                                                                                                                                                                                                                                                                                                                                                        </t>
  </si>
  <si>
    <t xml:space="preserve">PREGO DE ACO POLIDO SEM CABECA 15 X 15 (1 1/4 X 13)                                                                                                                                                                                                                                                                                                                                                                                                                                                       </t>
  </si>
  <si>
    <t xml:space="preserve">PRESSAO DE PERNAS TRIPLO, EM TUBO DE ACO CARBONO, PINTURA NO PROCESSO ELETROSTATICO - EQUIPAMENTO DE GINASTICA PARA ACADEMIA AO AR LIVRE / ACADEMIA DA TERCEIRA IDADE - ATI                                                                                                                                                                                                                                                                                                                               </t>
  </si>
  <si>
    <t xml:space="preserve">PRIMER DE POLIURETANO                                                                                                                                                                                                                                                                                                                                                                                                                                                                                     </t>
  </si>
  <si>
    <t xml:space="preserve">PRIMER EPOXI / EPOXIDICO                                                                                                                                                                                                                                                                                                                                                                                                                                                                                  </t>
  </si>
  <si>
    <t xml:space="preserve">PRIMER PARA MANTA ASFALTICA A BASE DE ASFALTO MODIFICADO DILUIDO EM SOLVENTE, APLICACAO A FRIO                                                                                                                                                                                                                                                                                                                                                                                                            </t>
  </si>
  <si>
    <t xml:space="preserve">PROJETOR DE ARGAMASSA, CAPACIDADE DE PROJECAO 1,5 M3/H, ALCANCE DA PROJECAO 30 ATE 60 M, MOTOR ELETRICO TRIFASICO                                                                                                                                                                                                                                                                                                                                                                                         </t>
  </si>
  <si>
    <t xml:space="preserve">PROJETOR DE ARGAMASSA, CAPACIDADE DE PROJECAO 2,0 M3/H, ALCANCE DA PROJECAO ATE 50 M, MOTOR ELETRICO TRIFASICO                                                                                                                                                                                                                                                                                                                                                                                            </t>
  </si>
  <si>
    <t xml:space="preserve">PROJETOR PNEUMATICO DE ARGAMASSA PARA CHAPISCO E REBOCO COM RECIPIENTE ACOPLADO, TIPO CANEQUNHA, COM VOLUME DE 1,50 L, SEM COMPRESSOR                                                                                                                                                                                                                                                                                                                                                                     </t>
  </si>
  <si>
    <t xml:space="preserve">PROJETOR RETANGULAR FECHADO PARA LAMPADA VAPOR DE MERCURIO/SODIO 250 W A 500 W, CABECEIRAS EM ALUMINIO FUNDIDO, CORPO EM ALUMINIO ANODIZADO, PARA LAMPADA E40 FECHAMENTO EM VIDRO TEMPERADO.                                                                                                                                                                                                                                                                                                              </t>
  </si>
  <si>
    <t xml:space="preserve">PROLONGADOR/EXTENSOR PARA ROLO DE PINTURA 3 M                                                                                                                                                                                                                                                                                                                                                                                                                                                             </t>
  </si>
  <si>
    <t xml:space="preserve">PROLONGAMENTO / PROLONGADOR PARA CAIXA SIFONADA, PVC, 100 MM X 200 MM (NBR 5688)                                                                                                                                                                                                                                                                                                                                                                                                                          </t>
  </si>
  <si>
    <t xml:space="preserve">PROLONGAMENTO / PROLONGADOR PARA CAIXA SIFONADA, PVC, 150 MM X 150 MM (NBR 5688)                                                                                                                                                                                                                                                                                                                                                                                                                          </t>
  </si>
  <si>
    <t xml:space="preserve">PROLONGAMENTO / PROLONGADOR PARA CAIXA SIFONADA, PVC, 150 MM X 200 MM (NBR 5688)                                                                                                                                                                                                                                                                                                                                                                                                                          </t>
  </si>
  <si>
    <t xml:space="preserve">PROTETOR AUDITIVO TIPO CONCHA COM ABAFADOR DE RUIDOS, ATENUACAO ACIMA DE 22 DB                                                                                                                                                                                                                                                                                                                                                                                                                            </t>
  </si>
  <si>
    <t xml:space="preserve">PROTETOR AUDITIVO TIPO PLUG DE INSERCAO COM CORDAO, ATENUACAO SUPERIOR A 15 DB                                                                                                                                                                                                                                                                                                                                                                                                                            </t>
  </si>
  <si>
    <t xml:space="preserve">PROTETOR SOLAR FPS 30, EMBALAGEM 2 LITROS                                                                                                                                                                                                                                                                                                                                                                                                                                                                 </t>
  </si>
  <si>
    <t xml:space="preserve">PROTETOR/PONTEIRA PLASTICA PARA PONTA DE VERGALHAO DE ATE 1", TIPO PROTETOR DE ESPERA                                                                                                                                                                                                                                                                                                                                                                                                                     </t>
  </si>
  <si>
    <t xml:space="preserve">PRUMO DE CENTRO EM ACO *400* G                                                                                                                                                                                                                                                                                                                                                                                                                                                                            </t>
  </si>
  <si>
    <t xml:space="preserve">PRUMO DE PAREDE EM ACO 700 A 750 G                                                                                                                                                                                                                                                                                                                                                                                                                                                                        </t>
  </si>
  <si>
    <t xml:space="preserve">PULSADOR CAMPAINHA 10A, 250V (APENAS MODULO)                                                                                                                                                                                                                                                                                                                                                                                                                                                              </t>
  </si>
  <si>
    <t xml:space="preserve">PULSADOR CAMPAINHA 10A, 250V, CONJUNTO MONTADO PARA EMBUTIR 4" X 2" (PLACA + SUPORTE + MODULO)                                                                                                                                                                                                                                                                                                                                                                                                            </t>
  </si>
  <si>
    <t xml:space="preserve">PULSADOR MINUTERIA 10A, 250V (APENAS MODULO)                                                                                                                                                                                                                                                                                                                                                                                                                                                              </t>
  </si>
  <si>
    <t xml:space="preserve">PULSADOR MINUTERIA 10A, 250V, CONJUNTO MONTADO PARA EMBUTIR 4" X 2" (PLACA + SUPORTE + MODULO)                                                                                                                                                                                                                                                                                                                                                                                                            </t>
  </si>
  <si>
    <t xml:space="preserve">PUXADOR DE EMBUTIR TIPO CONCHA, COM FURO PARA CHAVE, EM LATAO CROMADO,  COMPRIMENTO DE APROX *100* MM E LARGURA DE APROX *40* MM                                                                                                                                                                                                                                                                                                                                                                          </t>
  </si>
  <si>
    <t xml:space="preserve">PUXADOR TIPO ALCA, EM ZAMAC CROMADO, COM COMPRIMENTO DE APROX 150 MM, COM ROSETA PARA PORTAS DE MADEIRAS, INCLUINDO PARAFUSOS                                                                                                                                                                                                                                                                                                                                                                             </t>
  </si>
  <si>
    <t xml:space="preserve">PUXADOR TIPO ALCA, EM ZAMAC CROMADO, COM ROSETAS, COMPRIMENTO DE APROX *100* MM, PARA PORTAS E JANELAS DE MADEIRA, INCLUINDO PARAFUSOS                                                                                                                                                                                                                                                                                                                                                                    </t>
  </si>
  <si>
    <t xml:space="preserve">PUXADOR TUBULAR RETO DUPLO, EM ALUMINIO CROMADO, COMPRIMENTO DE APROX 400 MM E DIAMETRO DE 25 MM (1")                                                                                                                                                                                                                                                                                                                                                                                                     </t>
  </si>
  <si>
    <t xml:space="preserve">PUXADOR TUBULAR RETO SIMPLES, EM ALUMINIO CROMADO, COM COMPRIMENTO DE APROX 400 MM E DIAMETRO DE 25 MM                                                                                                                                                                                                                                                                                                                                                                                                    </t>
  </si>
  <si>
    <t xml:space="preserve">QUADRO DE DISTRIBUICAO COM BARRAMENTO TRIFASICO, DE EMBUTIR, EM CHAPA DE ACO GALVANIZADO, PARA 12 DISJUNTORES DIN, 100 A                                                                                                                                                                                                                                                                                                                                                                                  </t>
  </si>
  <si>
    <t xml:space="preserve">QUADRO DE DISTRIBUICAO COM BARRAMENTO TRIFASICO, DE EMBUTIR, EM CHAPA DE ACO GALVANIZADO, PARA 18 DISJUNTORES DIN, 100 A, INCLUINDO BARRAMENTO                                                                                                                                                                                                                                                                                                                                                            </t>
  </si>
  <si>
    <t xml:space="preserve">QUADRO DE DISTRIBUICAO COM BARRAMENTO TRIFASICO, DE EMBUTIR, EM CHAPA DE ACO GALVANIZADO, PARA 24 DISJUNTORES DIN, 100 A                                                                                                                                                                                                                                                                                                                                                                                  </t>
  </si>
  <si>
    <t xml:space="preserve">QUADRO DE DISTRIBUICAO COM BARRAMENTO TRIFASICO, DE EMBUTIR, EM CHAPA DE ACO GALVANIZADO, PARA 28 DISJUNTORES DIN, 100 A                                                                                                                                                                                                                                                                                                                                                                                  </t>
  </si>
  <si>
    <t xml:space="preserve">QUADRO DE DISTRIBUICAO COM BARRAMENTO TRIFASICO, DE EMBUTIR, EM CHAPA DE ACO GALVANIZADO, PARA 30 DISJUNTORES DIN, 150 A                                                                                                                                                                                                                                                                                                                                                                                  </t>
  </si>
  <si>
    <t xml:space="preserve">QUADRO DE DISTRIBUICAO COM BARRAMENTO TRIFASICO, DE EMBUTIR, EM CHAPA DE ACO GALVANIZADO, PARA 30 DISJUNTORES DIN, 225 A                                                                                                                                                                                                                                                                                                                                                                                  </t>
  </si>
  <si>
    <t xml:space="preserve">QUADRO DE DISTRIBUICAO COM BARRAMENTO TRIFASICO, DE EMBUTIR, EM CHAPA DE ACO GALVANIZADO, PARA 36 DISJUNTORES DIN, 100 A                                                                                                                                                                                                                                                                                                                                                                                  </t>
  </si>
  <si>
    <t xml:space="preserve">QUADRO DE DISTRIBUICAO COM BARRAMENTO TRIFASICO, DE EMBUTIR, EM CHAPA DE ACO GALVANIZADO, PARA 40 DISJUNTORES DIN, 100 A                                                                                                                                                                                                                                                                                                                                                                                  </t>
  </si>
  <si>
    <t xml:space="preserve">QUADRO DE DISTRIBUICAO COM BARRAMENTO TRIFASICO, DE EMBUTIR, EM CHAPA DE ACO GALVANIZADO, PARA 48 DISJUNTORES DIN, 100 A                                                                                                                                                                                                                                                                                                                                                                                  </t>
  </si>
  <si>
    <t xml:space="preserve">QUADRO DE DISTRIBUICAO COM BARRAMENTO TRIFASICO, DE SOBREPOR, EM CHAPA DE ACO GALVANIZADO, PARA *42* DISJUNTORES DIN, 100 A                                                                                                                                                                                                                                                                                                                                                                               </t>
  </si>
  <si>
    <t xml:space="preserve">QUADRO DE DISTRIBUICAO COM BARRAMENTO TRIFASICO, DE SOBREPOR, EM CHAPA DE ACO GALVANIZADO, PARA 12 DISJUNTORES DIN, 100 A                                                                                                                                                                                                                                                                                                                                                                                 </t>
  </si>
  <si>
    <t xml:space="preserve">QUADRO DE DISTRIBUICAO COM BARRAMENTO TRIFASICO, DE SOBREPOR, EM CHAPA DE ACO GALVANIZADO, PARA 18 DISJUNTORES DIN, 100 A                                                                                                                                                                                                                                                                                                                                                                                 </t>
  </si>
  <si>
    <t xml:space="preserve">QUADRO DE DISTRIBUICAO COM BARRAMENTO TRIFASICO, DE SOBREPOR, EM CHAPA DE ACO GALVANIZADO, PARA 28 DISJUNTORES DIN, 100 A                                                                                                                                                                                                                                                                                                                                                                                 </t>
  </si>
  <si>
    <t xml:space="preserve">QUADRO DE DISTRIBUICAO COM BARRAMENTO TRIFASICO, DE SOBREPOR, EM CHAPA DE ACO GALVANIZADO, PARA 30 DISJUNTORES DIN, 100 A                                                                                                                                                                                                                                                                                                                                                                                 </t>
  </si>
  <si>
    <t xml:space="preserve">QUADRO DE DISTRIBUICAO COM BARRAMENTO TRIFASICO, DE SOBREPOR, EM CHAPA DE ACO GALVANIZADO, PARA 36 DISJUNTORES DIN, 100 A                                                                                                                                                                                                                                                                                                                                                                                 </t>
  </si>
  <si>
    <t xml:space="preserve">QUADRO DE DISTRIBUICAO COM BARRAMENTO TRIFASICO, DE SOBREPOR, EM CHAPA DE ACO GALVANIZADO, PARA 48 DISJUNTORES DIN, 100 A                                                                                                                                                                                                                                                                                                                                                                                 </t>
  </si>
  <si>
    <t xml:space="preserve">QUADRO DE DISTRIBUICAO, EM PVC, DE EMBUTIR, COM BARRAMENTO TERRA / NEUTRO, PARA 12 DISJUNTORES NEMA OU 16 DISJUNTORES DIN                                                                                                                                                                                                                                                                                                                                                                                 </t>
  </si>
  <si>
    <t xml:space="preserve">QUADRO DE DISTRIBUICAO, EM PVC, DE EMBUTIR, COM BARRAMENTO TERRA / NEUTRO, PARA 18 DISJUNTORES NEMA OU 24 DISJUNTORES DIN                                                                                                                                                                                                                                                                                                                                                                                 </t>
  </si>
  <si>
    <t xml:space="preserve">QUADRO DE DISTRIBUICAO, EM PVC, DE EMBUTIR, COM BARRAMENTO TERRA / NEUTRO, PARA 27 DISJUNTORES NEMA OU 36 DISJUNTORES DIN                                                                                                                                                                                                                                                                                                                                                                                 </t>
  </si>
  <si>
    <t xml:space="preserve">QUADRO DE DISTRIBUICAO, EM PVC, DE EMBUTIR, COM BARRAMENTO TERRA / NEUTRO, PARA 48 DISJUNTORES DIN                                                                                                                                                                                                                                                                                                                                                                                                        </t>
  </si>
  <si>
    <t xml:space="preserve">QUADRO DE DISTRIBUICAO, EM PVC, DE EMBUTIR, COM BARRAMENTO TERRA / NEUTRO, PARA 6 DISJUNTORES NEMA OU 8 DISJUNTORES DIN                                                                                                                                                                                                                                                                                                                                                                                   </t>
  </si>
  <si>
    <t xml:space="preserve">QUADRO DE DISTRIBUICAO, SEM BARRAMENTO, EM PVC, DE EMBUTIR, PARA 12 DISJUNTORES NEMA OU 16 DISJUNTORES DIN                                                                                                                                                                                                                                                                                                                                                                                                </t>
  </si>
  <si>
    <t xml:space="preserve">QUADRO DE DISTRIBUICAO, SEM BARRAMENTO, EM PVC, DE EMBUTIR, PARA 18 DISJUNTORES NEMA OU 24 DISJUNTORES DIN                                                                                                                                                                                                                                                                                                                                                                                                </t>
  </si>
  <si>
    <t xml:space="preserve">QUADRO DE DISTRIBUICAO, SEM BARRAMENTO, EM PVC, DE EMBUTIR, PARA 27 DISJUNTORES NEMA OU 36 DISJUNTORES DIN                                                                                                                                                                                                                                                                                                                                                                                                </t>
  </si>
  <si>
    <t xml:space="preserve">QUADRO DE DISTRIBUICAO, SEM BARRAMENTO, EM PVC, DE EMBUTIR, PARA 3 DISJUNTORES NEMA OU 4 DISJUNTORES DIN                                                                                                                                                                                                                                                                                                                                                                                                  </t>
  </si>
  <si>
    <t xml:space="preserve">QUADRO DE DISTRIBUICAO, SEM BARRAMENTO, EM PVC, DE EMBUTIR, PARA 6 DISJUNTORES NEMA OU 8 DISJUNTORES DIN                                                                                                                                                                                                                                                                                                                                                                                                  </t>
  </si>
  <si>
    <t xml:space="preserve">QUADRO DE DISTRIBUICAO, SEM BARRAMENTO, EM PVC, DE SOBREPOR,  PARA 3 DISJUNTORES NEMA OU 4 DISJUNTORES DIN                                                                                                                                                                                                                                                                                                                                                                                                </t>
  </si>
  <si>
    <t xml:space="preserve">QUADRO DE DISTRIBUICAO, SEM BARRAMENTO, EM PVC, DE SOBREPOR, PARA 12 DISJUNTORES NEMA OU 16 DISJUNTORES DIN                                                                                                                                                                                                                                                                                                                                                                                               </t>
  </si>
  <si>
    <t xml:space="preserve">QUADRO DE DISTRIBUICAO, SEM BARRAMENTO, EM PVC, DE SOBREPOR, PARA 18 DISJUNTORES NEMA OU 24 DISJUNTORES DIN                                                                                                                                                                                                                                                                                                                                                                                               </t>
  </si>
  <si>
    <t xml:space="preserve">QUADRO DE DISTRIBUICAO, SEM BARRAMENTO, EM PVC, DE SOBREPOR, PARA 27 DISJUNTORES NEMA OU 36 DISJUNTORES DIN                                                                                                                                                                                                                                                                                                                                                                                               </t>
  </si>
  <si>
    <t xml:space="preserve">QUADRO DE DISTRIBUICAO, SEM BARRAMENTO, EM PVC, DE SOBREPOR, PARA 6 DISJUNTORES NEMA OU 8 DISJUNTORES DIN                                                                                                                                                                                                                                                                                                                                                                                                 </t>
  </si>
  <si>
    <t xml:space="preserve">RACK DE PISO PARA SERVIDOR, ABERTO, EM COLUNA, 44U X *570* MM                                                                                                                                                                                                                                                                                                                                                                                                                                             </t>
  </si>
  <si>
    <t xml:space="preserve">RACK DE PISO PARA SERVIDOR, FECHADO, 44U, COM PORTA, 44U X *570* MM                                                                                                                                                                                                                                                                                                                                                                                                                                       </t>
  </si>
  <si>
    <t xml:space="preserve">RALO FOFO COM REQUADRO, QUADRADO 150 X 150 MM                                                                                                                                                                                                                                                                                                                                                                                                                                                             </t>
  </si>
  <si>
    <t xml:space="preserve">RALO FOFO COM REQUADRO, QUADRADO 200 X 200 MM                                                                                                                                                                                                                                                                                                                                                                                                                                                             </t>
  </si>
  <si>
    <t xml:space="preserve">RALO FOFO COM REQUADRO, QUADRADO 250 X 250 MM                                                                                                                                                                                                                                                                                                                                                                                                                                                             </t>
  </si>
  <si>
    <t xml:space="preserve">RALO FOFO COM REQUADRO, QUADRADO 300 X 300 MM                                                                                                                                                                                                                                                                                                                                                                                                                                                             </t>
  </si>
  <si>
    <t xml:space="preserve">RALO FOFO COM REQUADRO, QUADRADO 400 X 400 MM                                                                                                                                                                                                                                                                                                                                                                                                                                                             </t>
  </si>
  <si>
    <t xml:space="preserve">RALO FOFO SEMIESFERICO, 100 MM, PARA LAJES/ CALHAS                                                                                                                                                                                                                                                                                                                                                                                                                                                        </t>
  </si>
  <si>
    <t xml:space="preserve">RALO FOFO SEMIESFERICO, 150 MM, PARA LAJES/ CALHAS                                                                                                                                                                                                                                                                                                                                                                                                                                                        </t>
  </si>
  <si>
    <t xml:space="preserve">RALO FOFO SEMIESFERICO, 200 MM, PARA LAJES/ CALHAS                                                                                                                                                                                                                                                                                                                                                                                                                                                        </t>
  </si>
  <si>
    <t xml:space="preserve">RALO FOFO SEMIESFERICO, 75 MM, PARA LAJES/ CALHAS                                                                                                                                                                                                                                                                                                                                                                                                                                                         </t>
  </si>
  <si>
    <t xml:space="preserve">RALO SECO / RALO DE PASSAGEM EM PVC, QUADRADO, 100 X 100 X 53 MM, SAIDA 40 MM, COM GRELHA BRANCA                                                                                                                                                                                                                                                                                                                                                                                                          </t>
  </si>
  <si>
    <t xml:space="preserve">RALO SECO CONICO, PVC, 100 X 40 MM,  COM GRELHA REDONDA BRANCA                                                                                                                                                                                                                                                                                                                                                                                                                                            </t>
  </si>
  <si>
    <t xml:space="preserve">RALO SECO CONICO, PVC, 100 X 40 MM, COM GRELHA QUADRADA BRANCA                                                                                                                                                                                                                                                                                                                                                                                                                                            </t>
  </si>
  <si>
    <t xml:space="preserve">RALO SIFONADO CILINDRICO, PVC, 100 X 40 MM,  COM GRELHA REDONDA BRANCA                                                                                                                                                                                                                                                                                                                                                                                                                                    </t>
  </si>
  <si>
    <t xml:space="preserve">RALO SIFONADO QUADRADO, PVC, 100 X 53 MM, SAIDA 40 MM, COM GRELHA QUADRADA BRANCA                                                                                                                                                                                                                                                                                                                                                                                                                         </t>
  </si>
  <si>
    <t xml:space="preserve">RALO SIFONADO REDONDO CONICO, PVC, 100 X 40 MM, COM GRELHA REDONDA BRANCA                                                                                                                                                                                                                                                                                                                                                                                                                                 </t>
  </si>
  <si>
    <t xml:space="preserve">RASTELEIRO (MENSALISTA)                                                                                                                                                                                                                                                                                                                                                                                                                                                                                   </t>
  </si>
  <si>
    <t xml:space="preserve">RASTELEIRO HORISTA                                                                                                                                                                                                                                                                                                                                                                                                                                                                                        </t>
  </si>
  <si>
    <t xml:space="preserve">REATOR ELETRONICO BIVOLT PARA 1 LAMPADA FLUORESCENTE DE 18/20 W                                                                                                                                                                                                                                                                                                                                                                                                                                           </t>
  </si>
  <si>
    <t xml:space="preserve">REATOR ELETRONICO BIVOLT PARA 1 LAMPADA FLUORESCENTE DE 36/40 W                                                                                                                                                                                                                                                                                                                                                                                                                                           </t>
  </si>
  <si>
    <t xml:space="preserve">REATOR ELETRONICO BIVOLT PARA 2 LAMPADAS FLUORESCENTES DE 14 W                                                                                                                                                                                                                                                                                                                                                                                                                                            </t>
  </si>
  <si>
    <t xml:space="preserve">REATOR ELETRONICO BIVOLT PARA 2 LAMPADAS FLUORESCENTES DE 18/20 W                                                                                                                                                                                                                                                                                                                                                                                                                                         </t>
  </si>
  <si>
    <t xml:space="preserve">REATOR ELETRONICO BIVOLT PARA 2 LAMPADAS FLUORESCENTES DE 36/40 W                                                                                                                                                                                                                                                                                                                                                                                                                                         </t>
  </si>
  <si>
    <t xml:space="preserve">REATOR INTERNO/INTEGRADO PARA LAMPADA VAPOR METALICO 400 W, ALTO FATOR DE POTENCIA                                                                                                                                                                                                                                                                                                                                                                                                                        </t>
  </si>
  <si>
    <t xml:space="preserve">REATOR P/ LAMPADA VAPOR DE SODIO 250W USO EXT                                                                                                                                                                                                                                                                                                                                                                                                                                                             </t>
  </si>
  <si>
    <t xml:space="preserve">REATOR P/ 1 LAMPADA VAPOR DE MERCURIO 125W USO EXT                                                                                                                                                                                                                                                                                                                                                                                                                                                        </t>
  </si>
  <si>
    <t xml:space="preserve">REATOR P/ 1 LAMPADA VAPOR DE MERCURIO 250W USO EXT                                                                                                                                                                                                                                                                                                                                                                                                                                                        </t>
  </si>
  <si>
    <t xml:space="preserve">REATOR P/ 1 LAMPADA VAPOR DE MERCURIO 400W USO EXT                                                                                                                                                                                                                                                                                                                                                                                                                                                        </t>
  </si>
  <si>
    <t xml:space="preserve">REBITE DE ALUMINIO VAZADO DE REPUXO, 3,2 X 8 MM (1KG = 1025 UNIDADES)                                                                                                                                                                                                                                                                                                                                                                                                                                     </t>
  </si>
  <si>
    <t xml:space="preserve">REBOLO ABRASIVO RETO DE USO GERAL GRAO 36, DE 6 X 1 " ( DIAMETRO X ALTURA)                                                                                                                                                                                                                                                                                                                                                                                                                                </t>
  </si>
  <si>
    <t xml:space="preserve">REBOLO ABRASIVO RETO DE USO GERAL GRAO 36, DE 6 X 3/4 " (DIAMETRO X ALTURA)                                                                                                                                                                                                                                                                                                                                                                                                                               </t>
  </si>
  <si>
    <t xml:space="preserve">RECICLADORA DE ASFALTO A FRIO SOBRE RODAS, LARG. FRESAGEM 2,00 M, POT. 315 KW/422 HP                                                                                                                                                                                                                                                                                                                                                                                                                      </t>
  </si>
  <si>
    <t xml:space="preserve">REDUCAO FIXA TIPO STORZ, ENGATE RAPIDO 2.1/2" X 1.1/2", EM LATAO, PARA INSTALACAO PREDIAL COMBATE A INCENDIO PREDIAL                                                                                                                                                                                                                                                                                                                                                                                      </t>
  </si>
  <si>
    <t xml:space="preserve">REDUCAO PVC PBA, JE, PB, DN 100 X 50 / DE 110 X 60 MM, PARA REDE DE AGUA                                                                                                                                                                                                                                                                                                                                                                                                                                  </t>
  </si>
  <si>
    <t xml:space="preserve">REDUCAO PVC PBA, JE, PB, DN 100 X 75 / DE 110 X 85 MM, PARA REDE DE AGUA                                                                                                                                                                                                                                                                                                                                                                                                                                  </t>
  </si>
  <si>
    <t xml:space="preserve">REDUCAO PVC PBA, JE, PB, DN 75 X 50 / DE 85 X 60 MM, PARA REDE DE AGUA                                                                                                                                                                                                                                                                                                                                                                                                                                    </t>
  </si>
  <si>
    <t xml:space="preserve">REFLETOR REDONDO EM ALUMINIO ANODIZADO PARA LAMPADA VAPOR DE MERCURIO/SODIO, CORPO EM ALUMINIO COM PINTURA EPOXI, PARA LAMPADA E-27 DE 300 W, COM SUPORTE REDONDO E ALCA REGULAVEL PARA FIXACAO.                                                                                                                                                                                                                                                                                                          </t>
  </si>
  <si>
    <t xml:space="preserve">REGISTRO DE ESFERA DE PASSEIO, PVC PARA POLIETILENO, 20 MM                                                                                                                                                                                                                                                                                                                                                                                                                                                </t>
  </si>
  <si>
    <t xml:space="preserve">REGISTRO DE ESFERA PVC, COM BORBOLETA, COM ROSCA EXTERNA, DE 1/2"                                                                                                                                                                                                                                                                                                                                                                                                                                         </t>
  </si>
  <si>
    <t xml:space="preserve">REGISTRO DE ESFERA PVC, COM BORBOLETA, COM ROSCA EXTERNA, DE 3/4"                                                                                                                                                                                                                                                                                                                                                                                                                                         </t>
  </si>
  <si>
    <t xml:space="preserve">REGISTRO DE ESFERA PVC, COM CABECA QUADRADA, COM ROSCA EXTERNA, 1/2"                                                                                                                                                                                                                                                                                                                                                                                                                                      </t>
  </si>
  <si>
    <t xml:space="preserve">REGISTRO DE ESFERA PVC, COM CABECA QUADRADA, COM ROSCA EXTERNA, 3/4"                                                                                                                                                                                                                                                                                                                                                                                                                                      </t>
  </si>
  <si>
    <t xml:space="preserve">REGISTRO DE ESFERA, PVC, COM VOLANTE, VS, ROSCAVEL, DN 1 1/2", COM CORPO DIVIDIDO                                                                                                                                                                                                                                                                                                                                                                                                                         </t>
  </si>
  <si>
    <t xml:space="preserve">REGISTRO DE ESFERA, PVC, COM VOLANTE, VS, ROSCAVEL, DN 1 1/4", COM CORPO DIVIDIDO                                                                                                                                                                                                                                                                                                                                                                                                                         </t>
  </si>
  <si>
    <t xml:space="preserve">REGISTRO DE ESFERA, PVC, COM VOLANTE, VS, ROSCAVEL, DN 1/2", COM CORPO DIVIDIDO                                                                                                                                                                                                                                                                                                                                                                                                                           </t>
  </si>
  <si>
    <t xml:space="preserve">REGISTRO DE ESFERA, PVC, COM VOLANTE, VS, ROSCAVEL, DN 1", COM CORPO DIVIDIDO                                                                                                                                                                                                                                                                                                                                                                                                                             </t>
  </si>
  <si>
    <t xml:space="preserve">REGISTRO DE ESFERA, PVC, COM VOLANTE, VS, ROSCAVEL, DN 2", COM CORPO DIVIDIDO                                                                                                                                                                                                                                                                                                                                                                                                                             </t>
  </si>
  <si>
    <t xml:space="preserve">REGISTRO DE ESFERA, PVC, COM VOLANTE, VS, ROSCAVEL, DN 3/4", COM CORPO DIVIDIDO                                                                                                                                                                                                                                                                                                                                                                                                                           </t>
  </si>
  <si>
    <t xml:space="preserve">REGISTRO DE ESFERA, PVC, COM VOLANTE, VS, SOLDAVEL, DN 20 MM, COM CORPO DIVIDIDO                                                                                                                                                                                                                                                                                                                                                                                                                          </t>
  </si>
  <si>
    <t xml:space="preserve">REGISTRO DE ESFERA, PVC, COM VOLANTE, VS, SOLDAVEL, DN 25 MM, COM CORPO DIVIDIDO                                                                                                                                                                                                                                                                                                                                                                                                                          </t>
  </si>
  <si>
    <t xml:space="preserve">REGISTRO DE ESFERA, PVC, COM VOLANTE, VS, SOLDAVEL, DN 32 MM, COM CORPO DIVIDIDO                                                                                                                                                                                                                                                                                                                                                                                                                          </t>
  </si>
  <si>
    <t xml:space="preserve">REGISTRO DE ESFERA, PVC, COM VOLANTE, VS, SOLDAVEL, DN 40 MM, COM CORPO DIVIDIDO                                                                                                                                                                                                                                                                                                                                                                                                                          </t>
  </si>
  <si>
    <t xml:space="preserve">REGISTRO DE ESFERA, PVC, COM VOLANTE, VS, SOLDAVEL, DN 50 MM, COM CORPO DIVIDIDO                                                                                                                                                                                                                                                                                                                                                                                                                          </t>
  </si>
  <si>
    <t xml:space="preserve">REGISTRO DE ESFERA, PVC, COM VOLANTE, VS, SOLDAVEL, DN 60 MM, COM CORPO DIVIDIDO                                                                                                                                                                                                                                                                                                                                                                                                                          </t>
  </si>
  <si>
    <t xml:space="preserve">REGISTRO DE PRESSAO PVC, ROSCAVEL, VOLANTE SIMPLES, DE 1/2"                                                                                                                                                                                                                                                                                                                                                                                                                                               </t>
  </si>
  <si>
    <t xml:space="preserve">REGISTRO DE PRESSAO PVC, ROSCAVEL, VOLANTE SIMPLES, DE 3/4"                                                                                                                                                                                                                                                                                                                                                                                                                                               </t>
  </si>
  <si>
    <t xml:space="preserve">REGISTRO DE PRESSAO PVC, SOLDAVEL, VOLANTE SIMPLES, DE 20 MM                                                                                                                                                                                                                                                                                                                                                                                                                                              </t>
  </si>
  <si>
    <t xml:space="preserve">REGISTRO DE PRESSAO PVC, SOLDAVEL, VOLANTE SIMPLES, DE 25 MM                                                                                                                                                                                                                                                                                                                                                                                                                                              </t>
  </si>
  <si>
    <t xml:space="preserve">REGISTRO GAVETA BRUTO EM LATAO FORJADO, BITOLA 1 " (REF 1509)                                                                                                                                                                                                                                                                                                                                                                                                                                             </t>
  </si>
  <si>
    <t xml:space="preserve">REGISTRO GAVETA BRUTO EM LATAO FORJADO, BITOLA 1 1/2 " (REF 1509)                                                                                                                                                                                                                                                                                                                                                                                                                                         </t>
  </si>
  <si>
    <t xml:space="preserve">REGISTRO GAVETA BRUTO EM LATAO FORJADO, BITOLA 1 1/4 " (REF 1509)                                                                                                                                                                                                                                                                                                                                                                                                                                         </t>
  </si>
  <si>
    <t xml:space="preserve">REGISTRO GAVETA BRUTO EM LATAO FORJADO, BITOLA 1/2 " (REF 1509)                                                                                                                                                                                                                                                                                                                                                                                                                                           </t>
  </si>
  <si>
    <t xml:space="preserve">REGISTRO GAVETA BRUTO EM LATAO FORJADO, BITOLA 2 " (REF 1509)                                                                                                                                                                                                                                                                                                                                                                                                                                             </t>
  </si>
  <si>
    <t xml:space="preserve">REGISTRO GAVETA BRUTO EM LATAO FORJADO, BITOLA 2 1/2 " (REF 1509)                                                                                                                                                                                                                                                                                                                                                                                                                                         </t>
  </si>
  <si>
    <t xml:space="preserve">REGISTRO GAVETA BRUTO EM LATAO FORJADO, BITOLA 3 " (REF 1509)                                                                                                                                                                                                                                                                                                                                                                                                                                             </t>
  </si>
  <si>
    <t xml:space="preserve">REGISTRO GAVETA BRUTO EM LATAO FORJADO, BITOLA 3/4 " (REF 1509)                                                                                                                                                                                                                                                                                                                                                                                                                                           </t>
  </si>
  <si>
    <t xml:space="preserve">REGISTRO GAVETA BRUTO EM LATAO FORJADO, BITOLA 4 " (REF 1509)                                                                                                                                                                                                                                                                                                                                                                                                                                             </t>
  </si>
  <si>
    <t xml:space="preserve">REGISTRO GAVETA COM ACABAMENTO E CANOPLA CROMADOS, SIMPLES, BITOLA 1 " (REF 1509)                                                                                                                                                                                                                                                                                                                                                                                                                         </t>
  </si>
  <si>
    <t xml:space="preserve">REGISTRO GAVETA COM ACABAMENTO E CANOPLA CROMADOS, SIMPLES, BITOLA 1 1/2 " (REF 1509)                                                                                                                                                                                                                                                                                                                                                                                                                     </t>
  </si>
  <si>
    <t xml:space="preserve">REGISTRO GAVETA COM ACABAMENTO E CANOPLA CROMADOS, SIMPLES, BITOLA 1 1/4 " (REF 1509)                                                                                                                                                                                                                                                                                                                                                                                                                     </t>
  </si>
  <si>
    <t xml:space="preserve">REGISTRO GAVETA COM ACABAMENTO E CANOPLA CROMADOS, SIMPLES, BITOLA 1/2 " (REF 1509)                                                                                                                                                                                                                                                                                                                                                                                                                       </t>
  </si>
  <si>
    <t xml:space="preserve">REGISTRO GAVETA COM ACABAMENTO E CANOPLA CROMADOS, SIMPLES, BITOLA 3/4 " (REF 1509)                                                                                                                                                                                                                                                                                                                                                                                                                       </t>
  </si>
  <si>
    <t xml:space="preserve">REGISTRO OU REGULADOR DE GAS COZINHA, VAZAO DE 2 KG/H, 2,8 KPA                                                                                                                                                                                                                                                                                                                                                                                                                                            </t>
  </si>
  <si>
    <t xml:space="preserve">REGISTRO OU VALVULA GLOBO ANGULAR EM LATAO, PARA HIDRANTES EM INSTALACAO PREDIAL DE INCENDIO, 45 GRAUS, DIAMETRO DE 2 1/2", COM VOLANTE, CLASSE DE PRESSAO DE ATE 200 PSI                                                                                                                                                                                                                                                                                                                                 </t>
  </si>
  <si>
    <t xml:space="preserve">REGISTRO PRESSAO BRUTO EM LATAO FORJADO, BITOLA 1/2 " (REF 1400)                                                                                                                                                                                                                                                                                                                                                                                                                                          </t>
  </si>
  <si>
    <t xml:space="preserve">REGISTRO PRESSAO BRUTO EM LATAO FORJADO, BITOLA 3/4 " (REF 1400)                                                                                                                                                                                                                                                                                                                                                                                                                                          </t>
  </si>
  <si>
    <t xml:space="preserve">REGISTRO PRESSAO COM ACABAMENTO E CANOPLA CROMADA, SIMPLES, BITOLA 1/2 " (REF 1416)                                                                                                                                                                                                                                                                                                                                                                                                                       </t>
  </si>
  <si>
    <t xml:space="preserve">REGISTRO PRESSAO COM ACABAMENTO E CANOPLA CROMADA, SIMPLES, BITOLA 3/4 " (REF 1416)                                                                                                                                                                                                                                                                                                                                                                                                                       </t>
  </si>
  <si>
    <t xml:space="preserve">REGUA DE ALUMINIO PARA PEDREIRO 2 X 1 "                                                                                                                                                                                                                                                                                                                                                                                                                                                                   </t>
  </si>
  <si>
    <t xml:space="preserve">REGUA VIBRADORA DUPLA PARA CONCRETO A GASOLINA 5,5 HP, PESO DE 60 KG, COMPRIMENTO 4 M                                                                                                                                                                                                                                                                                                                                                                                                                     </t>
  </si>
  <si>
    <t xml:space="preserve">REGUA VIBRATORIA DE CONCRETO TRELICADA, EQUIPADA COM MOTOR A GASOLINA DE 9 HP                                                                                                                                                                                                                                                                                                                                                                                                                             </t>
  </si>
  <si>
    <t xml:space="preserve">REJUNTE CIMENTICIO, QUALQUER COR                                                                                                                                                                                                                                                                                                                                                                                                                                                                          </t>
  </si>
  <si>
    <t xml:space="preserve">REJUNTE EPOXI, QUALQUER COR                                                                                                                                                                                                                                                                                                                                                                                                                                                                               </t>
  </si>
  <si>
    <t xml:space="preserve">RELE FOTOELETRICO INTERNO E EXTERNO BIVOLT 1000 W, DE CONECTOR, SEM BASE                                                                                                                                                                                                                                                                                                                                                                                                                                  </t>
  </si>
  <si>
    <t xml:space="preserve">RELE TERMICO BIMETAL PARA USO EM MOTORES TRIFASICOS, TENSAO 380 V, POTENCIA ATE 15 CV, CORRENTE NOMINAL MAXIMA 22 A                                                                                                                                                                                                                                                                                                                                                                                       </t>
  </si>
  <si>
    <t xml:space="preserve">RESINA ACRILICA PREMIUM BASE AGUA - COR BRANCA                                                                                                                                                                                                                                                                                                                                                                                                                                                            </t>
  </si>
  <si>
    <t xml:space="preserve">RESPIRADOR DESCARTAVEL SEM VALVULA DE EXALACAO, PFF 1                                                                                                                                                                                                                                                                                                                                                                                                                                                     </t>
  </si>
  <si>
    <t xml:space="preserve">RETARDO PARA CORDEL DETONANTE                                                                                                                                                                                                                                                                                                                                                                                                                                                                             </t>
  </si>
  <si>
    <t xml:space="preserve">RETROESCAVADEIRA SOBRE RODAS COM CARREGADEIRA, TRACAO 4 X 2, POTENCIA LIQUIDA 79 HP, PESO OPERACIONAL MINIMO DE 6570 KG, CAPACIDADE DA CARREGADEIRA DE 1,00 M3 E DA  RETROESCAVADEIRA MINIMA DE 0,20 M3, PROFUNDIDADE DE ESCAVACAO MAXIMA DE 4,37 M                                                                                                                                                                                                                                                       </t>
  </si>
  <si>
    <t xml:space="preserve">RETROESCAVADEIRA SOBRE RODAS COM CARREGADEIRA, TRACAO 4 X 4, POTENCIA LIQUIDA 72 HP, PESO OPERACIONAL MINIMO DE 7140 KG, CAPACIDADE MINIMA DA CARREGADEIRA DE 0,79 M3 E DA RETROESCAVADEIRA MINIMA DE 0,18 M3, PROFUNDIDADE DE ESCAVACAO MAXIMA DE 4,50 M                                                                                                                                                                                                                                                 </t>
  </si>
  <si>
    <t xml:space="preserve">RETROESCAVADEIRA SOBRE RODAS COM CARREGADEIRA, TRACAO 4 X 4, POTENCIA LIQUIDA 88 HP, PESO OPERACIONAL MINIMO DE 6674 KG, CAPACIDADE DA CARREGADEIRA DE 1,00 M3 E DA  RETROESCAVADEIRA MINIMA DE 0,26 M3, PROFUNDIDADE DE ESCAVACAO MAXIMA DE 4,37 M                                                                                                                                                                                                                                                       </t>
  </si>
  <si>
    <t xml:space="preserve">REVESTIMENTO DE PAREDE EM GRANILITE, MARMORITE OU GRANITINA - ESP = 5 MM (INCLUSO EXECUCAO)                                                                                                                                                                                                                                                                                                                                                                                                               </t>
  </si>
  <si>
    <t xml:space="preserve">REVESTIMENTO DE PAREDE EM GRANILITE, MARMORITE OU GRANITINA COLORIDO - ESP = 5 MM (INCLUSO EXECUCAO)                                                                                                                                                                                                                                                                                                                                                                                                      </t>
  </si>
  <si>
    <t xml:space="preserve">REVESTIMENTO EM CERAMICA ESMALTADA COMERCIAL, PEI MENOR OU IGUAL A 3, FORMATO MENOR OU IGUAL A 2025 CM2                                                                                                                                                                                                                                                                                                                                                                                                   </t>
  </si>
  <si>
    <t xml:space="preserve">REVESTIMENTO EM CERAMICA ESMALTADA EXTRA, PEI MAIOR OU IGUAL 4, FORMATO MAIOR A 2025 CM2                                                                                                                                                                                                                                                                                                                                                                                                                  </t>
  </si>
  <si>
    <t xml:space="preserve">REVESTIMENTO EM CERAMICA ESMALTADA EXTRA, PEI MENOR OU IGUAL A 3, FORMATO MENOR OU IGUAL A 2025 CM2                                                                                                                                                                                                                                                                                                                                                                                                       </t>
  </si>
  <si>
    <t xml:space="preserve">REVESTIMENTO EPOXI DE ALTA RESISTENCIA QUIMICA, ISENTO DE SOLVENTES, BICOMPONENTE                                                                                                                                                                                                                                                                                                                                                                                                                         </t>
  </si>
  <si>
    <t xml:space="preserve">REVESTIMENTO PARA ESCADA EM GRANILITE, MARMORITE OU GRANITINA ESP = 8 MM (INCLUSO EXECUCAO)                                                                                                                                                                                                                                                                                                                                                                                                               </t>
  </si>
  <si>
    <t xml:space="preserve">RIPA  APARELHADA *1,5 X 5* CM, EM MACARANDUBA, ANGELIM OU EQUIVALENTE DA REGIAO                                                                                                                                                                                                                                                                                                                                                                                                                           </t>
  </si>
  <si>
    <t xml:space="preserve">RIPA NAO APARELHADA  *1 X 3* CM, EM MACARANDUBA, ANGELIM OU EQUIVALENTE DA REGIAO - BRUTA                                                                                                                                                                                                                                                                                                                                                                                                                 </t>
  </si>
  <si>
    <t xml:space="preserve">RIPA NAO APARELHADA,  *1,5 X 5* CM, EM MACARANDUBA, ANGELIM OU EQUIVALENTE DA REGIAO -  BRUTA                                                                                                                                                                                                                                                                                                                                                                                                             </t>
  </si>
  <si>
    <t xml:space="preserve">RODAFORRO EM PVC, PARA FORRO DE PVC, COMPRIMENTO 6 M                                                                                                                                                                                                                                                                                                                                                                                                                                                      </t>
  </si>
  <si>
    <t xml:space="preserve">RODAPE ARDOSIA, CINZA, 10 CM, E= *1CM                                                                                                                                                                                                                                                                                                                                                                                                                                                                     </t>
  </si>
  <si>
    <t xml:space="preserve">RODAPE DE BORRACHA LISO, H = 70 MM, E = *2* MM, PARA ARGAMASSA, PRETO                                                                                                                                                                                                                                                                                                                                                                                                                                     </t>
  </si>
  <si>
    <t xml:space="preserve">RODAPE DE MADEIRA MACICA CUMARU/IPE CHAMPANHE OU EQUIVALENTE DA REGIAO, *1,5 X 7 CM                                                                                                                                                                                                                                                                                                                                                                                                                       </t>
  </si>
  <si>
    <t xml:space="preserve">RODAPE EM MARMORE, POLIDO, BRANCO COMUM, L= *7* CM, E=  *2* CM, CORTE RETO                                                                                                                                                                                                                                                                                                                                                                                                                                </t>
  </si>
  <si>
    <t xml:space="preserve">RODAPE EM POLIESTIRENO, BRANCO, H = *5* CM, E = *1,5* CM                                                                                                                                                                                                                                                                                                                                                                                                                                                  </t>
  </si>
  <si>
    <t xml:space="preserve">RODAPE OU RODABANCADA EM GRANITO, POLIDO, TIPO ANDORINHA/ QUARTZ/ CASTELO/ CORUMBA OU OUTROS EQUIVALENTES DA REGIAO, H= 10 CM, E=  *2,0* CM                                                                                                                                                                                                                                                                                                                                                               </t>
  </si>
  <si>
    <t xml:space="preserve">RODAPE PLANO PARA PISO VINILICO, H = 5 CM                                                                                                                                                                                                                                                                                                                                                                                                                                                                 </t>
  </si>
  <si>
    <t xml:space="preserve">RODAPE PRE-MOLDADO DE GRANILITE, MARMORITE OU GRANITINA L = 10 CM                                                                                                                                                                                                                                                                                                                                                                                                                                         </t>
  </si>
  <si>
    <t xml:space="preserve">RODIZIO TIPO NAPOLEAO PARA JANELAS DE CORRER, EM ZAMAC, COMPRIMENTO DE APROX 60 CM, COM ROLAMENTO EM ACO                                                                                                                                                                                                                                                                                                                                                                                                  </t>
  </si>
  <si>
    <t xml:space="preserve">RODO PARA CHAO 40 CM COM CABO                                                                                                                                                                                                                                                                                                                                                                                                                                                                             </t>
  </si>
  <si>
    <t xml:space="preserve">ROLDANA CONCAVA DUPLA, 4 RODAS, EM ZAMAC COM CHAPA DE LATAO, ROLAMENTOS EM ACO, PARA PORTAS E JANELAS DE CORRER                                                                                                                                                                                                                                                                                                                                                                                           </t>
  </si>
  <si>
    <t xml:space="preserve">ROLDANA CONCAVA DUPLA, 4 RODAS, PARA PORTA DE CORRER, EM ZAMAC COM CHAPA DE ACO,  ROLAMENTO INTERNO BLINDADO DE ACO REVESTIDO EM NYLON                                                                                                                                                                                                                                                                                                                                                                    </t>
  </si>
  <si>
    <t xml:space="preserve">ROLDANA PLASTICA COM PREGO, TAMANHO 30 X 30 MM, PARA INSTALACAO ELETRICA APARENTE                                                                                                                                                                                                                                                                                                                                                                                                                         </t>
  </si>
  <si>
    <t xml:space="preserve">ROLO COMPACTADOR DE PNEUS, ESTATICO, PRESSAO VARIAVEL, POTENCIA 110 HP, PESO SEM/COM LASTRO 10,8/27 T, LARGURA DE ROLAGEM 2,30 M                                                                                                                                                                                                                                                                                                                                                                          </t>
  </si>
  <si>
    <t xml:space="preserve">ROLO COMPACTADOR DE PNEUS, ESTATICO, PRESSAO VARIAVEL, POTENCIA 111 HP, PESO SEM/COM LASTRO 9,5/26,0 T, LARGURA DE ROLAGEM 1,90 M                                                                                                                                                                                                                                                                                                                                                                         </t>
  </si>
  <si>
    <t xml:space="preserve">ROLO COMPACTADOR PE DE CARNEIRO VIBRATORIO, POTENCIA 125 HP, PESO OPERACIONAL SEM/COM LASTRO 11,95/13,30 T, IMPACTO DINAMICO 38,5/22,5 T, LARGURA DE TRABALHO 2,15 M                                                                                                                                                                                                                                                                                                                                      </t>
  </si>
  <si>
    <t xml:space="preserve">ROLO COMPACTADOR PE DE CARNEIRO VIBRATORIO, POTENCIA 80 HP, PESO OPERACIONAL SEM/COM LASTRO 7,4/8,8 T, LARGURA DE TRABALHO 1,68 M                                                                                                                                                                                                                                                                                                                                                                         </t>
  </si>
  <si>
    <t xml:space="preserve">ROLO COMPACTADOR VIBRATORIO DE UM CILINDRO LISO DE ACO, POTENCIA 125 HP, PESO SEM/COM LASTRO 10,75/12,92 T, IMPACTO DINAMICO 31,5/18,5 T, LARGURA TRABALHO 2,15 M                                                                                                                                                                                                                                                                                                                                         </t>
  </si>
  <si>
    <t xml:space="preserve">ROLO COMPACTADOR VIBRATORIO DE UM CILINDRO, ACO LISO, POTENCIA 80 HP, PESO OPERACIONAL MAXIMO 8,1 T, IMPACTO DINAMICO 16,15/9,5 T, LARGURA TRABALHO 1,68 M                                                                                                                                                                                                                                                                                                                                                </t>
  </si>
  <si>
    <t xml:space="preserve">ROLO COMPACTADOR VIBRATORIO PE DE CARNEIRO, COM CONTROLE REMOTO POR RADIO, POTENCIA  12,5 KW, PESO OPERACIONAL DE 1,675 T, LARGURA DE TRABALHO 0,85 M                                                                                                                                                                                                                                                                                                                                                     </t>
  </si>
  <si>
    <t xml:space="preserve">ROLO COMPACTADOR VIBRATORIO REBOCAVEL, CILINDRO DE ACO LISO, POTENCIA DE TRACAO DE 65 CV, PESO DE 4,7 T, IMPACTO DINAMICO TOTAL DE 18,3 T, LARGURA DO ROLO 1,67 M                                                                                                                                                                                                                                                                                                                                         </t>
  </si>
  <si>
    <t xml:space="preserve">ROLO COMPACTADOR VIBRATORIO TANDEM, ACO LISO, POTENCIA 125 HP, PESO SEM/COM LASTRO 10,20/11,65 T, LARGURA DE TRABALHO 1,73 M                                                                                                                                                                                                                                                                                                                                                                              </t>
  </si>
  <si>
    <t xml:space="preserve">ROLO COMPACTADOR VIBRATORIO TANDEM, ACO LISO, POTENCIA 58 CV, PESO SEM/COM LASTRO 6,5/9,4 T, LARGURA DE TRABALHO 1,20 M                                                                                                                                                                                                                                                                                                                                                                                   </t>
  </si>
  <si>
    <t xml:space="preserve">ROLO DE ESPUMA POLIESTER 23 CM (SEM CABO)                                                                                                                                                                                                                                                                                                                                                                                                                                                                 </t>
  </si>
  <si>
    <t xml:space="preserve">ROLO DE LA DE CARNEIRO 23 CM (SEM CABO)                                                                                                                                                                                                                                                                                                                                                                                                                                                                   </t>
  </si>
  <si>
    <t xml:space="preserve">ROMPEDOR ELETRICO PESO 26 KG, POTENCIA OPERACIONAL DE 2,5 KW                                                                                                                                                                                                                                                                                                                                                                                                                                              </t>
  </si>
  <si>
    <t xml:space="preserve">ROSETA QUADRADA, SEM FUROS, EM ACO INOX POLIDO, LARGURA APROXIMADA DE 50 MM, PARA FECHADURA DE PORTA - PARAFUSOS INCLUIDOS                                                                                                                                                                                                                                                                                                                                                                                </t>
  </si>
  <si>
    <t xml:space="preserve">ROSETA REDONDA DE SOBREPOR, SEM FUROS, EM ACO INOX POLIDO, DIAMETRO APROXIMADO DE 50 MM, PARA FECHADURA DE PORTA - PARAFUSOS INCLUIDOS                                                                                                                                                                                                                                                                                                                                                                    </t>
  </si>
  <si>
    <t xml:space="preserve">ROTACAO DIAGONAL DUPLA, APARELHO TRIPLO, EM TUBO DE ACO CARBONO, PINTURA NO PROCESSO ELETROSTATICO - EQUIPAMENTO DE GINASTICA PARA ACADEMIA AO AR LIVRE / ACADEMIA DA TERCEIRA IDADE - ATI                                                                                                                                                                                                                                                                                                                </t>
  </si>
  <si>
    <t xml:space="preserve">ROTACAO VERTICAL DUPLO, EM TUBO DE ACO CARBONO, PINTURA NO PROCESSO ELETROSTATICO - EQUIPAMENTO DE GINASTICA PARA ACADEMIA AO AR LIVRE / ACADEMIA DA TERCEIRA IDADE - ATI                                                                                                                                                                                                                                                                                                                                 </t>
  </si>
  <si>
    <t xml:space="preserve">RUFO EXTERNO DE CHAPA DE ACO GALVANIZADA NUM 26, CORTE 25 CM                                                                                                                                                                                                                                                                                                                                                                                                                                              </t>
  </si>
  <si>
    <t xml:space="preserve">RUFO EXTERNO DE CHAPA DE ACO GALVANIZADA NUM 26, CORTE 28 CM                                                                                                                                                                                                                                                                                                                                                                                                                                              </t>
  </si>
  <si>
    <t xml:space="preserve">RUFO EXTERNO/INTERNO DE CHAPA DE ACO GALVANIZADA NUM 26, CORTE 33 CM                                                                                                                                                                                                                                                                                                                                                                                                                                      </t>
  </si>
  <si>
    <t xml:space="preserve">RUFO INTERNO DE CHAPA DE ACO GALVANIZADA NUM 26, CORTE 50 CM                                                                                                                                                                                                                                                                                                                                                                                                                                              </t>
  </si>
  <si>
    <t xml:space="preserve">RUFO INTERNO/EXTERNO DE CHAPA DE ACO GALVANIZADA NUM 24, CORTE 25 CM                                                                                                                                                                                                                                                                                                                                                                                                                                      </t>
  </si>
  <si>
    <t xml:space="preserve">RUFO PARA TELHA ESTRUTURAL DE FIBROCIMENTO 1 ABA (SEM AMIANTO)                                                                                                                                                                                                                                                                                                                                                                                                                                            </t>
  </si>
  <si>
    <t xml:space="preserve">RUFO PARA TELHA ONDULADA DE FIBROCIMENTO, E = 6 MM, ABA *260* MM, COMPRIMENTO 1100 MM (SEM AMIANTO)                                                                                                                                                                                                                                                                                                                                                                                                       </t>
  </si>
  <si>
    <t xml:space="preserve">SABONETEIRA DE PAREDE EM METAL CROMADO                                                                                                                                                                                                                                                                                                                                                                                                                                                                    </t>
  </si>
  <si>
    <t xml:space="preserve">SABONETEIRA PLASTICA TIPO DISPENSER PARA SABONETE LIQUIDO COM RESERVATORIO 800 A 1500 ML                                                                                                                                                                                                                                                                                                                                                                                                                  </t>
  </si>
  <si>
    <t xml:space="preserve">SACO DE RAFIA PARA ENTULHO, NOVO, LISO (SEM CLICHE), *60 x 90* CM                                                                                                                                                                                                                                                                                                                                                                                                                                         </t>
  </si>
  <si>
    <t xml:space="preserve">SAIBRO PARA ARGAMASSA (COLETADO NO COMERCIO)                                                                                                                                                                                                                                                                                                                                                                                                                                                              </t>
  </si>
  <si>
    <t xml:space="preserve">SAPATA DE PVC ADITIVADO NERVURADO D = 6"                                                                                                                                                                                                                                                                                                                                                                                                                                                                  </t>
  </si>
  <si>
    <t xml:space="preserve">SAPATA DE PVC ADITIVADO NERVURADO D = 8"                                                                                                                                                                                                                                                                                                                                                                                                                                                                  </t>
  </si>
  <si>
    <t xml:space="preserve">SAPATILHA EM ACO GALVANIZADO PARA CABOS COM DIAMETRO NOMINAL ATE 5/8"                                                                                                                                                                                                                                                                                                                                                                                                                                     </t>
  </si>
  <si>
    <t xml:space="preserve">SARRAFO *2,5 X 10* CM EM PINUS, MISTA OU EQUIVALENTE DA REGIAO - BRUTA                                                                                                                                                                                                                                                                                                                                                                                                                                    </t>
  </si>
  <si>
    <t xml:space="preserve">SARRAFO *2,5 X 5* CM EM PINUS, MISTA OU EQUIVALENTE DA REGIAO - BRUTA                                                                                                                                                                                                                                                                                                                                                                                                                                     </t>
  </si>
  <si>
    <t xml:space="preserve">SARRAFO *2,5 X 7,5* CM EM PINUS, MISTA OU EQUIVALENTE DA REGIAO - BRUTA                                                                                                                                                                                                                                                                                                                                                                                                                                   </t>
  </si>
  <si>
    <t xml:space="preserve">SARRAFO APARELHADO *2 X 10* CM, EM MACARANDUBA, ANGELIM OU EQUIVALENTE DA REGIAO                                                                                                                                                                                                                                                                                                                                                                                                                          </t>
  </si>
  <si>
    <t xml:space="preserve">SARRAFO NAO APARELHADO *2,5 X 10* CM, EM MACARANDUBA, ANGELIM OU EQUIVALENTE DA REGIAO -  BRUTA                                                                                                                                                                                                                                                                                                                                                                                                           </t>
  </si>
  <si>
    <t xml:space="preserve">SARRAFO NAO APARELHADO *2,5 X 7* CM, EM MACARANDUBA, ANGELIM OU EQUIVALENTE DA REGIAO -  BRUTA                                                                                                                                                                                                                                                                                                                                                                                                            </t>
  </si>
  <si>
    <t xml:space="preserve">SARRAFO NAO APARELHADO 2,5 X 5 CM, EM MACARANDUBA, ANGELIM OU EQUIVALENTE DA REGIAO -  BRUTA                                                                                                                                                                                                                                                                                                                                                                                                              </t>
  </si>
  <si>
    <t xml:space="preserve">SEIXO ROLADO PARA APLICACAO EM CONCRETO (POSTO PEDREIRA/FORNECEDOR, SEM FRETE)                                                                                                                                                                                                                                                                                                                                                                                                                            </t>
  </si>
  <si>
    <t xml:space="preserve">SELADOR ACRILICO OPACO PREMIUM INTERIOR/EXTERIOR                                                                                                                                                                                                                                                                                                                                                                                                                                                          </t>
  </si>
  <si>
    <t xml:space="preserve">SELADOR HORIZONTAL PARA FITA DE ACO 1 "                                                                                                                                                                                                                                                                                                                                                                                                                                                                   </t>
  </si>
  <si>
    <t xml:space="preserve">SELANTE A BASE DE ALCATRAO E POLIURETANO PARA JUNTAS HORIZONTAIS                                                                                                                                                                                                                                                                                                                                                                                                                                          </t>
  </si>
  <si>
    <t xml:space="preserve">SELANTE ACRILICO PARA TRATAMENTO / ACABAMENTO SUPERFICIAL DE CONCRETO ESTAMPADO, APARENTE, PEDRAS E OUTROS                                                                                                                                                                                                                                                                                                                                                                                                </t>
  </si>
  <si>
    <t xml:space="preserve">SELANTE DE BASE ASFALTICA PARA VEDACAO                                                                                                                                                                                                                                                                                                                                                                                                                                                                    </t>
  </si>
  <si>
    <t xml:space="preserve">SELANTE ELASTICO MONOCOMPONENTE A BASE DE POLIURETANO (PU) PARA JUNTAS DIVERSAS                                                                                                                                                                                                                                                                                                                                                                                                                           </t>
  </si>
  <si>
    <t xml:space="preserve">SELANTE MONOCOMPONENTE A BASE DE SILICONE DE BAIXO MODULO, PARA JUNTAS DE PAVIMENTACAO                                                                                                                                                                                                                                                                                                                                                                                                                    </t>
  </si>
  <si>
    <t xml:space="preserve">SELANTE TIPO VEDA CALHA PARA METAL E FIBROCIMENTO                                                                                                                                                                                                                                                                                                                                                                                                                                                         </t>
  </si>
  <si>
    <t xml:space="preserve">SEMIRREBOQUE COM DOIS EIXOS EM TANDEM TIPO BASCULANTE COM CACAMBA METALICA 14 M3  (INCLUI MONTAGEM, NAO INCLUI CAVALO MECANICO)                                                                                                                                                                                                                                                                                                                                                                           </t>
  </si>
  <si>
    <t xml:space="preserve">SEMIRREBOQUE COM TRES EIXOS EM TANDEM TIPO BASCULANTE COM CACAMBA METALICA 18 M3 (INCLUI MONTAGEM, NAO INCLUI CAVALO MECANICO)                                                                                                                                                                                                                                                                                                                                                                            </t>
  </si>
  <si>
    <t xml:space="preserve">SEMIRREBOQUE COM TRES EIXOS, PARA TRANSPORTE DE CARGA SECA, DIMENSOES APROXIMADAS 2,60 X 12,50 X 0,50 M (NAO INCLUI CAVALO MECANICO)                                                                                                                                                                                                                                                                                                                                                                      </t>
  </si>
  <si>
    <t xml:space="preserve">SENSOR DE PRESENCA BIVOLT COM FOTOCELULA PARA QUALQUER TIPO DE LAMPADA, POTENCIA MAXIMA *1000* W, USO EXTERNO                                                                                                                                                                                                                                                                                                                                                                                             </t>
  </si>
  <si>
    <t xml:space="preserve">SENSOR DE PRESENCA BIVOLT DE PAREDE COM FOTOCELULA PARA QUALQUER TIPO DE LAMPADA POTENCIA MAXIMA *1000* W, USO INTERNO                                                                                                                                                                                                                                                                                                                                                                                    </t>
  </si>
  <si>
    <t xml:space="preserve">SENSOR DE PRESENCA BIVOLT DE PAREDE SEM FOTOCELULA PARA QUALQUER TIPO DE LAMPADA POTENCIA MAXIMA *1000* W, USO INTERNO                                                                                                                                                                                                                                                                                                                                                                                    </t>
  </si>
  <si>
    <t xml:space="preserve">SENSOR DE PRESENCA BIVOLT DE TETO COM FOTOCELULA PARA QUALQUER TIPO DE LAMPADA POTENCIA MAXIMA *1000* W, USO INTERNO                                                                                                                                                                                                                                                                                                                                                                                      </t>
  </si>
  <si>
    <t xml:space="preserve">SENSOR DE PRESENCA BIVOLT DE TETO SEM FOTOCELULA PARA QUALQUER TIPO DE LAMPADA POTENCIA MAXIMA *900* W, USO INTERNO                                                                                                                                                                                                                                                                                                                                                                                       </t>
  </si>
  <si>
    <t xml:space="preserve">SERRA CIRCULAR DE BANCADA COM MOTOR ELETRICO, POTENCIA DE *1600* W, PARA DISCO DE DIAMETRO DE 10" (250 MM)                                                                                                                                                                                                                                                                                                                                                                                                </t>
  </si>
  <si>
    <t xml:space="preserve">SERRA CIRCULAR DE BANCADA, MODELO PICA-PAU, DIAMETRO DE 350 MM. CARACTERISTICAS DO MOTOR: TRIFASICO, POTENCIA DE 5 HP, FREQUENCIA DE 60 HZ                                                                                                                                                                                                                                                                                                                                                                </t>
  </si>
  <si>
    <t xml:space="preserve">SERRALHEIRO (HORISTA)                                                                                                                                                                                                                                                                                                                                                                                                                                                                                     </t>
  </si>
  <si>
    <t xml:space="preserve">SERRALHEIRO (MENSALISTA)                                                                                                                                                                                                                                                                                                                                                                                                                                                                                  </t>
  </si>
  <si>
    <t xml:space="preserve">SERVENTE DE OBRAS                                                                                                                                                                                                                                                                                                                                                                                                                                                                                         </t>
  </si>
  <si>
    <t xml:space="preserve">SERVENTE DE OBRAS (MENSALISTA)                                                                                                                                                                                                                                                                                                                                                                                                                                                                            </t>
  </si>
  <si>
    <t xml:space="preserve">SIFAO EM METAL CROMADO PARA PIA AMERICANA, 1.1/2 X 1.1/2 "                                                                                                                                                                                                                                                                                                                                                                                                                                                </t>
  </si>
  <si>
    <t xml:space="preserve">SIFAO EM METAL CROMADO PARA PIA AMERICANA, 1.1/2 X 2 "                                                                                                                                                                                                                                                                                                                                                                                                                                                    </t>
  </si>
  <si>
    <t xml:space="preserve">SIFAO EM METAL CROMADO PARA PIA OU LAVATORIO, 1 X 1.1/2 "                                                                                                                                                                                                                                                                                                                                                                                                                                                 </t>
  </si>
  <si>
    <t xml:space="preserve">SIFAO EM METAL CROMADO PARA TANQUE, 1.1/4 X 1.1/2 "                                                                                                                                                                                                                                                                                                                                                                                                                                                       </t>
  </si>
  <si>
    <t xml:space="preserve">SIFAO PLASTICO EXTENSIVEL UNIVERSAL, TIPO COPO                                                                                                                                                                                                                                                                                                                                                                                                                                                            </t>
  </si>
  <si>
    <t xml:space="preserve">SIFAO PLASTICO TIPO COPO PARA PIA AMERICANA 1.1/2 X 1.1/2 "                                                                                                                                                                                                                                                                                                                                                                                                                                               </t>
  </si>
  <si>
    <t xml:space="preserve">SIFAO PLASTICO TIPO COPO PARA PIA OU LAVATORIO, 1 X 1.1/2 "                                                                                                                                                                                                                                                                                                                                                                                                                                               </t>
  </si>
  <si>
    <t xml:space="preserve">SIFAO PLASTICO TIPO COPO PARA TANQUE, 1.1/4 X 1.1/2 "                                                                                                                                                                                                                                                                                                                                                                                                                                                     </t>
  </si>
  <si>
    <t xml:space="preserve">SILICA ATIVA PARA ADICAO EM CONCRETO E  ARGAMASSA                                                                                                                                                                                                                                                                                                                                                                                                                                                         </t>
  </si>
  <si>
    <t xml:space="preserve">SILICONE ACETICO USO GERAL INCOLOR 280 G                                                                                                                                                                                                                                                                                                                                                                                                                                                                  </t>
  </si>
  <si>
    <t xml:space="preserve">SIMULADOR DE CAMINHADA TRIPLO, EM TUBO DE ACO CARBONO, PINTURA NO PROCESSO ELETROSTATICO - EQUIPAMENTO DE GINASTICA PARA ACADEMIA AO AR LIVRE / ACADEMIA DA TERCEIRA IDADE - ATI                                                                                                                                                                                                                                                                                                                          </t>
  </si>
  <si>
    <t xml:space="preserve">SIMULADOR DE CAVALGADA TRIPLO, EM TUBO DE ACO CARBONO, PINTURA NO PROCESSO ELETROSTATICO - EQUIPAMENTO DE GINASTICA PARA ACADEMIA AO AR LIVRE / ACADEMIA DA TERCEIRA IDADE - ATI                                                                                                                                                                                                                                                                                                                          </t>
  </si>
  <si>
    <t xml:space="preserve">SIMULADOR DE REMO INDIVIDUAL, EM TUBO DE ACO CARBONO, PINTURA NO PROCESSO ELETROSTATICO - EQUIPAMENTO DE GINASTICA PARA ACADEMIA AO AR LIVRE / ACADEMIA DA TERCEIRA IDADE - ATI                                                                                                                                                                                                                                                                                                                           </t>
  </si>
  <si>
    <t xml:space="preserve">SINALIZADOR NOTURNO SIMPLES PARA PARA-RAIOS, SEM RELE FOTOELETRICO                                                                                                                                                                                                                                                                                                                                                                                                                                        </t>
  </si>
  <si>
    <t xml:space="preserve">SOLDA EM BARRA DE ESTANHO-CHUMBO 50/50                                                                                                                                                                                                                                                                                                                                                                                                                                                                    </t>
  </si>
  <si>
    <t xml:space="preserve">SOLDA EM VARETA FOSCOPER, D = *2,5* MM  X COMPRIMENTO 500 MM                                                                                                                                                                                                                                                                                                                                                                                                                                              </t>
  </si>
  <si>
    <t xml:space="preserve">SOLDA ESTANHO/COBRE PARA CONEXOES DE COBRE, FIO 2,5 MM, CARRETEL 500 GR (SEM CHUMBO)                                                                                                                                                                                                                                                                                                                                                                                                                      </t>
  </si>
  <si>
    <t xml:space="preserve">SOLDADOR (HORISTA)                                                                                                                                                                                                                                                                                                                                                                                                                                                                                        </t>
  </si>
  <si>
    <t xml:space="preserve">SOLDADOR (MENSALISTA)                                                                                                                                                                                                                                                                                                                                                                                                                                                                                     </t>
  </si>
  <si>
    <t xml:space="preserve">SOLDADOR ELETRICO (PARA SOLDA A SER TESTADA COM RAIOS "X") (HORISTA)                                                                                                                                                                                                                                                                                                                                                                                                                                      </t>
  </si>
  <si>
    <t xml:space="preserve">SOLDADOR ELETRICO (PARA SOLDA A SER TESTADA COM RAIOS "X") (MENSALISTA)                                                                                                                                                                                                                                                                                                                                                                                                                                   </t>
  </si>
  <si>
    <t xml:space="preserve">SOLEIRA EM GRANITO, POLIDO, TIPO ANDORINHA/ QUARTZ/ CASTELO/ CORUMBA OU OUTROS EQUIVALENTES DA REGIAO, L= *15* CM, E=  *2,0* CM                                                                                                                                                                                                                                                                                                                                                                           </t>
  </si>
  <si>
    <t xml:space="preserve">SOLEIRA PRE-MOLDADA EM GRANILITE, MARMORITE OU GRANITINA, L = *15 CM                                                                                                                                                                                                                                                                                                                                                                                                                                      </t>
  </si>
  <si>
    <t xml:space="preserve">SOLEIRA/ PEITORIL EM MARMORE, POLIDO, BRANCO COMUM, L= *15* CM, E=  *2* CM,  CORTE RETO                                                                                                                                                                                                                                                                                                                                                                                                                   </t>
  </si>
  <si>
    <t xml:space="preserve">SOLEIRA/ TABEIRA EM MARMORE, POLIDO, BRANCO COMUM, L= 5 CM, E=  *2,0* CM                                                                                                                                                                                                                                                                                                                                                                                                                                  </t>
  </si>
  <si>
    <t xml:space="preserve">SOLUCAO ASFALTICA ELASTOMERICA PARA IMPRIMACAO, APLICACAO A FRIO                                                                                                                                                                                                                                                                                                                                                                                                                                          </t>
  </si>
  <si>
    <t xml:space="preserve">SOLUCAO PREPARADORA / LIMPADORA PARA PVC, FRASCO COM 1000 CM3                                                                                                                                                                                                                                                                                                                                                                                                                                             </t>
  </si>
  <si>
    <t xml:space="preserve">SOLVENTE PARA COLA (PARA LAMINADO MELAMINICO) A BASE DE RESINA SINTETICA                                                                                                                                                                                                                                                                                                                                                                                                                                  </t>
  </si>
  <si>
    <t xml:space="preserve">SOQUETE DE BAQUELITE BASE E27, PARA LAMPADAS                                                                                                                                                                                                                                                                                                                                                                                                                                                              </t>
  </si>
  <si>
    <t xml:space="preserve">SOQUETE DE PORCELANA BASE E27, FIXO DE TETO, PARA LAMPADAS                                                                                                                                                                                                                                                                                                                                                                                                                                                </t>
  </si>
  <si>
    <t xml:space="preserve">SOQUETE DE PORCELANA BASE E27, PARA USO AO TEMPO, PARA LAMPADAS                                                                                                                                                                                                                                                                                                                                                                                                                                           </t>
  </si>
  <si>
    <t xml:space="preserve">SOQUETE DE PVC / TERMOPLASTICO BASE E27, COM CHAVE, PARA LAMPADAS                                                                                                                                                                                                                                                                                                                                                                                                                                         </t>
  </si>
  <si>
    <t xml:space="preserve">SOQUETE DE PVC / TERMOPLASTICO BASE E27, COM RABICHO, PARA LAMPADAS                                                                                                                                                                                                                                                                                                                                                                                                                                       </t>
  </si>
  <si>
    <t xml:space="preserve">SUPORTE "Y" PARA FITA PERFURADA                                                                                                                                                                                                                                                                                                                                                                                                                                                                           </t>
  </si>
  <si>
    <t xml:space="preserve">SUPORTE DE FIXACAO PARA ESPELHO / PLACA 4" X 2", PARA 3 MODULOS, PARA INSTALACAO DE TOMADAS E INTERRUPTORES (SOMENTE SUPORTE)                                                                                                                                                                                                                                                                                                                                                                             </t>
  </si>
  <si>
    <t xml:space="preserve">SUPORTE DE FIXACAO PARA ESPELHO / PLACA 4" X 4", PARA 6 MODULOS, PARA INSTALACAO DE TOMADAS E INTERRUPTORES (SOMENTE SUPORTE)                                                                                                                                                                                                                                                                                                                                                                             </t>
  </si>
  <si>
    <t xml:space="preserve">SUPORTE EM ACO GALVANIZADO PARA TRANSFORMADOR PARA POSTE DUPLO T 185 X 95 MM, CHAPA DE 5/16"                                                                                                                                                                                                                                                                                                                                                                                                              </t>
  </si>
  <si>
    <t xml:space="preserve">SUPORTE GUIA SIMPLES COM ROLDANA EM POLIPROPILENO PARA CHUMBAR, H = 20 CM                                                                                                                                                                                                                                                                                                                                                                                                                                 </t>
  </si>
  <si>
    <t xml:space="preserve">SUPORTE ISOLADOR REFORCADO DIAMETRO NOMINAL 5/16", COM ROSCA SOBERBA E BUCHA                                                                                                                                                                                                                                                                                                                                                                                                                              </t>
  </si>
  <si>
    <t xml:space="preserve">SUPORTE ISOLADOR SIMPLES DIAMETRO NOMINAL 5/16", COM ROSCA SOBERBA E BUCHA                                                                                                                                                                                                                                                                                                                                                                                                                                </t>
  </si>
  <si>
    <t xml:space="preserve">SUPORTE MAO-FRANCESA EM ACO, ABAS IGUAIS 30 CM, CAPACIDADE MINIMA 60 KG, BRANCO                                                                                                                                                                                                                                                                                                                                                                                                                           </t>
  </si>
  <si>
    <t xml:space="preserve">SUPORTE MAO-FRANCESA EM ACO, ABAS IGUAIS 40 CM, CAPACIDADE MINIMA 70 KG, BRANCO                                                                                                                                                                                                                                                                                                                                                                                                                           </t>
  </si>
  <si>
    <t xml:space="preserve">SUPORTE PARA CALHA DE 150 MM EM FERRO GALVANIZADO                                                                                                                                                                                                                                                                                                                                                                                                                                                         </t>
  </si>
  <si>
    <t xml:space="preserve">SUPORTE PARA TUBO DIAMETRO NOMINAL 2", COM ROSCA MECANICA                                                                                                                                                                                                                                                                                                                                                                                                                                                 </t>
  </si>
  <si>
    <t xml:space="preserve">SURF DUPLO, EM TUBO DE ACO CARBONO, PINTURA NO PROCESSO ELETROSTATICO - EQUIPAMENTO DE GINASTICA PARA ACADEMIA AO AR LIVRE / ACADEMIA DA TERCEIRA IDADE - ATI                                                                                                                                                                                                                                                                                                                                             </t>
  </si>
  <si>
    <t xml:space="preserve">TABUA  NAO  APARELHADA  *2,5 X 20* CM, EM MACARANDUBA, ANGELIM OU EQUIVALENTE DA REGIAO - BRUTA                                                                                                                                                                                                                                                                                                                                                                                                           </t>
  </si>
  <si>
    <t xml:space="preserve">TABUA *2,5 X 15 CM EM PINUS, MISTA OU EQUIVALENTE DA REGIAO - BRUTA                                                                                                                                                                                                                                                                                                                                                                                                                                       </t>
  </si>
  <si>
    <t xml:space="preserve">TABUA *2,5 X 23* CM EM PINUS, MISTA OU EQUIVALENTE DA REGIAO - BRUTA                                                                                                                                                                                                                                                                                                                                                                                                                                      </t>
  </si>
  <si>
    <t xml:space="preserve">TABUA *2,5 X 30 CM EM PINUS, MISTA OU EQUIVALENTE DA REGIAO - BRUTA                                                                                                                                                                                                                                                                                                                                                                                                                                       </t>
  </si>
  <si>
    <t xml:space="preserve">TABUA APARELHADA *2,5 X 15* CM, EM MACARANDUBA, ANGELIM OU EQUIVALENTE DA REGIAO                                                                                                                                                                                                                                                                                                                                                                                                                          </t>
  </si>
  <si>
    <t xml:space="preserve">TABUA APARELHADA *2,5 X 25* CM, EM MACARANDUBA, ANGELIM OU EQUIVALENTE DA REGIAO                                                                                                                                                                                                                                                                                                                                                                                                                          </t>
  </si>
  <si>
    <t xml:space="preserve">TABUA APARELHADA *2,5 X 30* CM, EM MACARANDUBA, ANGELIM OU EQUIVALENTE DA REGIAO                                                                                                                                                                                                                                                                                                                                                                                                                          </t>
  </si>
  <si>
    <t xml:space="preserve">TABUA DE  MADEIRA PARA PISO, CUMARU/IPE CHAMPANHE OU EQUIVALENTE DA REGIAO, ENCAIXE MACHO/FEMEA, *10 X 2* CM                                                                                                                                                                                                                                                                                                                                                                                              </t>
  </si>
  <si>
    <t xml:space="preserve">TABUA DE  MADEIRA PARA PISO, CUMARU/IPE CHAMPANHE OU EQUIVALENTE DA REGIAO, ENCAIXE MACHO/FEMEA, *15 X 2* CM                                                                                                                                                                                                                                                                                                                                                                                              </t>
  </si>
  <si>
    <t xml:space="preserve">TABUA DE  MADEIRA PARA PISO, IPE (CERNE) OU EQUIVALENTE DA REGIAO, ENCAIXE MACHO/FEMEA, *20 X 2* CM                                                                                                                                                                                                                                                                                                                                                                                                       </t>
  </si>
  <si>
    <t xml:space="preserve">TABUA NAO APARELHADA *2,5 X 15* CM, EM MACARANDUBA, ANGELIM OU EQUIVALENTE DA REGIAO - BRUTA                                                                                                                                                                                                                                                                                                                                                                                                              </t>
  </si>
  <si>
    <t xml:space="preserve">TABUA NAO APARELHADA *2,5 X 30* CM, EM MACARANDUBA, ANGELIM OU EQUIVALENTE DA REGIAO - BRUTA                                                                                                                                                                                                                                                                                                                                                                                                              </t>
  </si>
  <si>
    <t xml:space="preserve">TACO DE MADEIRA PARA PISO, IPE (CERNE) OU EQUIVALENTE DA REGIAO, 7 X 42 CM, E = 2 CM                                                                                                                                                                                                                                                                                                                                                                                                                      </t>
  </si>
  <si>
    <t xml:space="preserve">TALABARTE DE SEGURANCA, 2 MOSQUETOES TRAVA DUPLA *53* MM DE ABERTURA, COM ABSORVEDOR DE ENERGIA                                                                                                                                                                                                                                                                                                                                                                                                           </t>
  </si>
  <si>
    <t xml:space="preserve">TALHA ELETRICA 3 T, VELOCIDADE  2,1 M / MIN, POTENCIA 1,3 KW                                                                                                                                                                                                                                                                                                                                                                                                                                              </t>
  </si>
  <si>
    <t xml:space="preserve">TALHA MANUAL DE CORRENTE, CAPACIDADE DE 1 T COM ELEVACAO DE 3 M                                                                                                                                                                                                                                                                                                                                                                                                                                           </t>
  </si>
  <si>
    <t xml:space="preserve">TALHA MANUAL DE CORRENTE, CAPACIDADE DE 2 T COM ELEVACAO DE 3 M                                                                                                                                                                                                                                                                                                                                                                                                                                           </t>
  </si>
  <si>
    <t xml:space="preserve">TALHADEIRA COM PUNHO DE PROTECAO *20 X 250* MM                                                                                                                                                                                                                                                                                                                                                                                                                                                            </t>
  </si>
  <si>
    <t xml:space="preserve">TAMPA CEGA EM PVC PARA CONDULETE 4 X 2"                                                                                                                                                                                                                                                                                                                                                                                                                                                                   </t>
  </si>
  <si>
    <t xml:space="preserve">TAMPA DE CONCRETO ARMADO PARA FOSSA SEPTICA, DIAMETRO NOMINAL DE 3,00 M E ESPESSURA MINIMA DE 100 MM                                                                                                                                                                                                                                                                                                                                                                                                      </t>
  </si>
  <si>
    <t xml:space="preserve">TAMPA DE CONCRETO ARMADO PARA FOSSA, D = *0,90* M, E = 0,05 M                                                                                                                                                                                                                                                                                                                                                                                                                                             </t>
  </si>
  <si>
    <t xml:space="preserve">TAMPA DE CONCRETO ARMADO PARA FOSSA, D = *1,10* M, E = 0,05 M                                                                                                                                                                                                                                                                                                                                                                                                                                             </t>
  </si>
  <si>
    <t xml:space="preserve">TAMPA DE CONCRETO ARMADO PARA FOSSA, D = *1,35* M, E = 0,05 M                                                                                                                                                                                                                                                                                                                                                                                                                                             </t>
  </si>
  <si>
    <t xml:space="preserve">TAMPA DE CONCRETO ARMADO PARA FOSSA, D = 1,50 M, E = 0,05 M                                                                                                                                                                                                                                                                                                                                                                                                                                               </t>
  </si>
  <si>
    <t xml:space="preserve">TAMPA DE CONCRETO ARMADO PARA FOSSA, D = 2,00 M, E = 0,05 M                                                                                                                                                                                                                                                                                                                                                                                                                                               </t>
  </si>
  <si>
    <t xml:space="preserve">TAMPA DE CONCRETO ARMADO PARA FOSSA, D = 2,50 M, E = 0,05 M                                                                                                                                                                                                                                                                                                                                                                                                                                               </t>
  </si>
  <si>
    <t xml:space="preserve">TAMPA DE CONCRETO ARMADO PARA POCO DE INSPECAO, COM FURO E TAMPINHA, DIAMETRO NOMINAL DE 3,00 M E ESPESSURA MINIMA DE 100 MM                                                                                                                                                                                                                                                                                                                                                                              </t>
  </si>
  <si>
    <t xml:space="preserve">TAMPA DE CONCRETO ARMADO PARA POCO, COM  FURO E TAMPINHA, D = *0,90* M, E = 0,05 M                                                                                                                                                                                                                                                                                                                                                                                                                        </t>
  </si>
  <si>
    <t xml:space="preserve">TAMPA DE CONCRETO ARMADO PARA POCO, COM  FURO E TAMPINHA, D = *1,10* M, E = 0,05 M                                                                                                                                                                                                                                                                                                                                                                                                                        </t>
  </si>
  <si>
    <t xml:space="preserve">TAMPA DE CONCRETO ARMADO PARA POCO, COM  FURO E TAMPINHA, D = *1,35* M, E = 0,05 M                                                                                                                                                                                                                                                                                                                                                                                                                        </t>
  </si>
  <si>
    <t xml:space="preserve">TAMPA DE CONCRETO ARMADO PARA POCO, COM  FURO E TAMPINHA, D = 1,50 M, E = 0,05 M                                                                                                                                                                                                                                                                                                                                                                                                                          </t>
  </si>
  <si>
    <t xml:space="preserve">TAMPA DE CONCRETO ARMADO PARA POCO, COM  FURO E TAMPINHA, D = 2,00 M, E = 0,05 M                                                                                                                                                                                                                                                                                                                                                                                                                          </t>
  </si>
  <si>
    <t xml:space="preserve">TAMPA DE CONCRETO ARMADO PARA POCO, COM  FURO E TAMPINHA, D = 2,50 M, E = 0,05 M                                                                                                                                                                                                                                                                                                                                                                                                                          </t>
  </si>
  <si>
    <t xml:space="preserve">TAMPA PARA CONDULETE, EM PVC, PARA TOMADA HEXAGONAL                                                                                                                                                                                                                                                                                                                                                                                                                                                       </t>
  </si>
  <si>
    <t xml:space="preserve">TAMPA PARA CONDULETE, EM PVC, PARA 1 INTERRUPTOR                                                                                                                                                                                                                                                                                                                                                                                                                                                          </t>
  </si>
  <si>
    <t xml:space="preserve">TAMPA PARA CONDULETE, EM PVC, PARA 1 MODULO RJ                                                                                                                                                                                                                                                                                                                                                                                                                                                            </t>
  </si>
  <si>
    <t xml:space="preserve">TAMPA PARA CONDULETE, EM PVC, PARA 2 MODULOS RJ                                                                                                                                                                                                                                                                                                                                                                                                                                                           </t>
  </si>
  <si>
    <t xml:space="preserve">TAMPAO / TERMINAL / PLUG, D = 1 1/4" , PARA DUTO CORRUGADO PEAD (CABEAMENTO SUBTERRANEO)                                                                                                                                                                                                                                                                                                                                                                                                                  </t>
  </si>
  <si>
    <t xml:space="preserve">TAMPAO / TERMINAL / PLUG, D = 2" , PARA DUTO CORRUGADO PEAD (CABEAMENTO SUBTERRANEO)                                                                                                                                                                                                                                                                                                                                                                                                                      </t>
  </si>
  <si>
    <t xml:space="preserve">TAMPAO / TERMINAL / PLUG, D = 3" , PARA DUTO CORRUGADO PEAD (CABEAMENTO SUBTERRANEO)                                                                                                                                                                                                                                                                                                                                                                                                                      </t>
  </si>
  <si>
    <t xml:space="preserve">TAMPAO / TERMINAL / PLUG, D = 4" , PARA DUTO CORRUGADO PEAD (CABEAMENTO SUBTERRANEO)                                                                                                                                                                                                                                                                                                                                                                                                                      </t>
  </si>
  <si>
    <t xml:space="preserve">TAMPAO COM CORRENTE, EM LATAO, ENGATE RAPIDO 1 1/2", PARA INSTALACAO PREDIAL DE COMBATE A INCENDIO                                                                                                                                                                                                                                                                                                                                                                                                        </t>
  </si>
  <si>
    <t xml:space="preserve">TAMPAO COM CORRENTE, EM LATAO, ENGATE RAPIDO 2 1/2", PARA INSTALACAO PREDIAL DE COMBATE A INCENDIO                                                                                                                                                                                                                                                                                                                                                                                                        </t>
  </si>
  <si>
    <t xml:space="preserve">TAMPAO FOFO ARTICULADO P/ REGISTRO, CLASSE A15 CARGA MAX 1,5 T, *200 X 200* MM                                                                                                                                                                                                                                                                                                                                                                                                                            </t>
  </si>
  <si>
    <t xml:space="preserve">TAMPAO FOFO ARTICULADO P/ REGISTRO, CLASSE A15 CARGA MAXIMA 1,5 T, *400 X 400* MM                                                                                                                                                                                                                                                                                                                                                                                                                         </t>
  </si>
  <si>
    <t xml:space="preserve">TAMPAO FOFO ARTICULADO, CLASSE B125 CARGA MAX 12,5 T, REDONDO, TAMPA 600 MM (COM INSCRICAO EM RELEVO DO TIPO DE REDE)                                                                                                                                                                                                                                                                                                                                                                                     </t>
  </si>
  <si>
    <t xml:space="preserve">TAMPAO FOFO ARTICULADO, CLASSE D400 CARGA MAX 40 T, REDONDO, TAMPA 600 MM (COM INSCRICAO EM RELEVO DO TIPO DE REDE)                                                                                                                                                                                                                                                                                                                                                                                       </t>
  </si>
  <si>
    <t xml:space="preserve">TAMPAO FOFO SIMPLES COM BASE, CLASSE A15 CARGA MAX 1,5 T, 300 X 300 MM (COM INSCRICAO EM RELEVO DO TIPO DE REDE)                                                                                                                                                                                                                                                                                                                                                                                          </t>
  </si>
  <si>
    <t xml:space="preserve">TAMPAO FOFO SIMPLES COM BASE, CLASSE A15 CARGA MAX 1,5 T, 400 X 400 MM (COM INSCRICAO EM RELEVO DO TIPO DE REDE)                                                                                                                                                                                                                                                                                                                                                                                          </t>
  </si>
  <si>
    <t xml:space="preserve">TAMPAO FOFO SIMPLES COM BASE, CLASSE A15 CARGA MAX 1,5 T, 400 X 600 MM (COM INSCRICAO EM RELEVO DO TIPO DE REDE)                                                                                                                                                                                                                                                                                                                                                                                          </t>
  </si>
  <si>
    <t xml:space="preserve">TAMPAO FOFO SIMPLES COM BASE, CLASSE B125 CARGA MAX 12,5 T, REDONDO, TAMPA 500 MM (COM INSCRICAO EM RELEVO DO TIPO DE REDE)                                                                                                                                                                                                                                                                                                                                                                               </t>
  </si>
  <si>
    <t xml:space="preserve">TAMPAO FOFO SIMPLES COM BASE, CLASSE B125 CARGA MAX 12,5 T, REDONDO, TAMPA 600 MM (COM INSCRICAO EM RELEVO DO TIPO DE REDE)                                                                                                                                                                                                                                                                                                                                                                               </t>
  </si>
  <si>
    <t xml:space="preserve">TAMPAO FOFO SIMPLES COM BASE, CLASSE D400 CARGA MAX 40 T, REDONDO, TAMPA 600 MM, REDE PLUVIAL/ESGOTO (COM INSCRICAO EM RELEVO DO TIPO DE REDE)                                                                                                                                                                                                                                                                                                                                                            </t>
  </si>
  <si>
    <t xml:space="preserve">TAMPAO FOFO SIMPLES COM BASE, CLASSE D400 CARGA MAX 40 T, REDONDO, TAMPA 900 MM (COM INSCRICAO EM RELEVO DO TIPO DE REDE)                                                                                                                                                                                                                                                                                                                                                                                 </t>
  </si>
  <si>
    <t xml:space="preserve">TAMPAO FOFO SIMPLES, CLASSE A15 CARGA MAX 1,5 T, 550 X 1100 MM (COM INSCRICAO EM RELEVO DO TIPO DE REDE)                                                                                                                                                                                                                                                                                                                                                                                                  </t>
  </si>
  <si>
    <t xml:space="preserve">TANQUE ACO INOXIDAVEL (ACO 304) COM ESFREGADOR E VALVULA, DE *50 X 40 X 22* CM                                                                                                                                                                                                                                                                                                                                                                                                                            </t>
  </si>
  <si>
    <t xml:space="preserve">TANQUE DE ACO CARBONO NAO REVESTIDO, PARA TRANSPORTE DE AGUA COM CAPACIDADE DE 10 M3, COM BOMBA CENTRIFUGA POR TOMADA DE FORCA, VAZAO MAXIMA *75* M3/H (INCLUI MONTAGEM, NAO INCLUI CAMINHAO)                                                                                                                                                                                                                                                                                                             </t>
  </si>
  <si>
    <t xml:space="preserve">TANQUE DE ACO PARA TRANSPORTE DE AGUA COM CAPACIDADE DE 14 M3 (INCLUI MONTAGEM, NAO INCLUI CAMINHAO)                                                                                                                                                                                                                                                                                                                                                                                                      </t>
  </si>
  <si>
    <t xml:space="preserve">TANQUE DE ACO PARA TRANSPORTE DE AGUA COM CAPACIDADE DE 4 M3 (INCLUI MONTAGEM, NAO INCLUI CAMINHAO)                                                                                                                                                                                                                                                                                                                                                                                                       </t>
  </si>
  <si>
    <t xml:space="preserve">TANQUE DE ACO PARA TRANSPORTE DE AGUA COM CAPACIDADE DE 6 M3 (INCLUI MONTAGEM, NAO INCLUI CAMINHAO)                                                                                                                                                                                                                                                                                                                                                                                                       </t>
  </si>
  <si>
    <t xml:space="preserve">TANQUE DE ACO PARA TRANSPORTE DE AGUA COM CAPACIDADE DE 8 M3 (INCLUI MONTAGEM, NAO INCLUI CAMINHAO)                                                                                                                                                                                                                                                                                                                                                                                                       </t>
  </si>
  <si>
    <t xml:space="preserve">TANQUE DE ASFALTO ESTACIONARIO COM MACARICO, CAPACIDADE 20.000 L                                                                                                                                                                                                                                                                                                                                                                                                                                          </t>
  </si>
  <si>
    <t xml:space="preserve">TANQUE DE ASFALTO ESTACIONARIO COM SERPENTINA, CAPACIDADE 20.000 L                                                                                                                                                                                                                                                                                                                                                                                                                                        </t>
  </si>
  <si>
    <t xml:space="preserve">TANQUE DE ASFALTO ESTACIONARIO COM SERPENTINA, CAPACIDADE 30.000 L                                                                                                                                                                                                                                                                                                                                                                                                                                        </t>
  </si>
  <si>
    <t xml:space="preserve">TANQUE DE LOUCA BRANCA, COM COLUNA, *30* L                                                                                                                                                                                                                                                                                                                                                                                                                                                                </t>
  </si>
  <si>
    <t xml:space="preserve">TANQUE DE LOUCA BRANCA, SUSPENSO, *20* L                                                                                                                                                                                                                                                                                                                                                                                                                                                                  </t>
  </si>
  <si>
    <t xml:space="preserve">TANQUE DUPLO EM MARMORE SINTETICO COM CUBA LISA E ESFREGADOR, *110 X 60* CM                                                                                                                                                                                                                                                                                                                                                                                                                               </t>
  </si>
  <si>
    <t xml:space="preserve">TANQUE SIMPLES EM MARMORE SINTETICO COM COLUNA, CAPACIDADE *22* L, *60 X 46* CM                                                                                                                                                                                                                                                                                                                                                                                                                           </t>
  </si>
  <si>
    <t xml:space="preserve">TANQUE SIMPLES EM MARMORE SINTETICO DE FIXAR NA PAREDE, CAPACIDADE *22* L, *60 X 46* CM                                                                                                                                                                                                                                                                                                                                                                                                                   </t>
  </si>
  <si>
    <t xml:space="preserve">TANQUE SIMPLES EM MARMORE SINTETICO SUSPENSO, CAPACIDADE *38* L, *60 X 60* CM                                                                                                                                                                                                                                                                                                                                                                                                                             </t>
  </si>
  <si>
    <t xml:space="preserve">TAQUEADOR OU TAQUEIRO (HORISTA)                                                                                                                                                                                                                                                                                                                                                                                                                                                                           </t>
  </si>
  <si>
    <t xml:space="preserve">TAQUEADOR OU TAQUEIRO (MENSALISTA)                                                                                                                                                                                                                                                                                                                                                                                                                                                                        </t>
  </si>
  <si>
    <t xml:space="preserve">TARIFA "A" ENTRE  0 E 20M3 FORNECIMENTO  D'AGUA                                                                                                                                                                                                                                                                                                                                                                                                                                                           </t>
  </si>
  <si>
    <t xml:space="preserve">TARJETA LIVRE / OCUPADO PARA PORTA DE BANHEIRO, CORPO EM ZAMAC E ESPELHO EM LATAO                                                                                                                                                                                                                                                                                                                                                                                                                         </t>
  </si>
  <si>
    <t xml:space="preserve">TARUGO DELIMITADOR DE PROFUNDIDADE EM ESPUMA DE POLIETILENO DE BAIXA DENSIDADE 10 MM, CINZA                                                                                                                                                                                                                                                                                                                                                                                                               </t>
  </si>
  <si>
    <t xml:space="preserve">TE CPVC, SOLDAVEL, 90 GRAUS, 15 MM, PARA AGUA QUENTE PREDIAL                                                                                                                                                                                                                                                                                                                                                                                                                                              </t>
  </si>
  <si>
    <t xml:space="preserve">TE CPVC, SOLDAVEL, 90 GRAUS, 22 MM, PARA AGUA QUENTE PREDIAL                                                                                                                                                                                                                                                                                                                                                                                                                                              </t>
  </si>
  <si>
    <t xml:space="preserve">TE CPVC, SOLDAVEL, 90 GRAUS, 28 MM, PARA AGUA QUENTE PREDIAL                                                                                                                                                                                                                                                                                                                                                                                                                                              </t>
  </si>
  <si>
    <t xml:space="preserve">TE CPVC, SOLDAVEL, 90 GRAUS, 35 MM, PARA AGUA QUENTE PREDIAL                                                                                                                                                                                                                                                                                                                                                                                                                                              </t>
  </si>
  <si>
    <t xml:space="preserve">TE CPVC, SOLDAVEL, 90 GRAUS, 42 MM, PARA AGUA QUENTE PREDIAL                                                                                                                                                                                                                                                                                                                                                                                                                                              </t>
  </si>
  <si>
    <t xml:space="preserve">TE CPVC, SOLDAVEL, 90 GRAUS, 54 MM, PARA AGUA QUENTE PREDIAL                                                                                                                                                                                                                                                                                                                                                                                                                                              </t>
  </si>
  <si>
    <t xml:space="preserve">TE CPVC, SOLDAVEL, 90 GRAUS, 73 MM, PARA AGUA QUENTE PREDIAL                                                                                                                                                                                                                                                                                                                                                                                                                                              </t>
  </si>
  <si>
    <t xml:space="preserve">TE CPVC, SOLDAVEL, 90 GRAUS, 89 MM, PARA AGUA QUENTE PREDIAL                                                                                                                                                                                                                                                                                                                                                                                                                                              </t>
  </si>
  <si>
    <t xml:space="preserve">TE DE COBRE (REF 611) SEM ANEL DE SOLDA, BOLSA X BOLSA X BOLSA, 104 MM                                                                                                                                                                                                                                                                                                                                                                                                                                    </t>
  </si>
  <si>
    <t xml:space="preserve">TE DE COBRE (REF 611) SEM ANEL DE SOLDA, BOLSA X BOLSA X BOLSA, 15 MM                                                                                                                                                                                                                                                                                                                                                                                                                                     </t>
  </si>
  <si>
    <t xml:space="preserve">TE DE COBRE (REF 611) SEM ANEL DE SOLDA, BOLSA X BOLSA X BOLSA, 22 MM                                                                                                                                                                                                                                                                                                                                                                                                                                     </t>
  </si>
  <si>
    <t xml:space="preserve">TE DE COBRE (REF 611) SEM ANEL DE SOLDA, BOLSA X BOLSA X BOLSA, 28 MM                                                                                                                                                                                                                                                                                                                                                                                                                                     </t>
  </si>
  <si>
    <t xml:space="preserve">TE DE COBRE (REF 611) SEM ANEL DE SOLDA, BOLSA X BOLSA X BOLSA, 35 MM                                                                                                                                                                                                                                                                                                                                                                                                                                     </t>
  </si>
  <si>
    <t xml:space="preserve">TE DE COBRE (REF 611) SEM ANEL DE SOLDA, BOLSA X BOLSA X BOLSA, 42 MM                                                                                                                                                                                                                                                                                                                                                                                                                                     </t>
  </si>
  <si>
    <t xml:space="preserve">TE DE COBRE (REF 611) SEM ANEL DE SOLDA, BOLSA X BOLSA X BOLSA, 54 MM                                                                                                                                                                                                                                                                                                                                                                                                                                     </t>
  </si>
  <si>
    <t xml:space="preserve">TE DE COBRE (REF 611) SEM ANEL DE SOLDA, BOLSA X BOLSA X BOLSA, 66 MM                                                                                                                                                                                                                                                                                                                                                                                                                                     </t>
  </si>
  <si>
    <t xml:space="preserve">TE DE COBRE (REF 611) SEM ANEL DE SOLDA, BOLSA X BOLSA X BOLSA, 79 MM                                                                                                                                                                                                                                                                                                                                                                                                                                     </t>
  </si>
  <si>
    <t xml:space="preserve">TE DE FERRO GALVANIZADO, DE 1 1/2"                                                                                                                                                                                                                                                                                                                                                                                                                                                                        </t>
  </si>
  <si>
    <t xml:space="preserve">TE DE FERRO GALVANIZADO, DE 1 1/4"                                                                                                                                                                                                                                                                                                                                                                                                                                                                        </t>
  </si>
  <si>
    <t xml:space="preserve">TE DE FERRO GALVANIZADO, DE 1/2"                                                                                                                                                                                                                                                                                                                                                                                                                                                                          </t>
  </si>
  <si>
    <t xml:space="preserve">TE DE FERRO GALVANIZADO, DE 1"                                                                                                                                                                                                                                                                                                                                                                                                                                                                            </t>
  </si>
  <si>
    <t xml:space="preserve">TE DE FERRO GALVANIZADO, DE 2 1/2"                                                                                                                                                                                                                                                                                                                                                                                                                                                                        </t>
  </si>
  <si>
    <t xml:space="preserve">TE DE FERRO GALVANIZADO, DE 2"                                                                                                                                                                                                                                                                                                                                                                                                                                                                            </t>
  </si>
  <si>
    <t xml:space="preserve">TE DE FERRO GALVANIZADO, DE 3/4"                                                                                                                                                                                                                                                                                                                                                                                                                                                                          </t>
  </si>
  <si>
    <t xml:space="preserve">TE DE FERRO GALVANIZADO, DE 3"                                                                                                                                                                                                                                                                                                                                                                                                                                                                            </t>
  </si>
  <si>
    <t xml:space="preserve">TE DE FERRO GALVANIZADO, DE 4"                                                                                                                                                                                                                                                                                                                                                                                                                                                                            </t>
  </si>
  <si>
    <t xml:space="preserve">TE DE FERRO GALVANIZADO, DE 5"                                                                                                                                                                                                                                                                                                                                                                                                                                                                            </t>
  </si>
  <si>
    <t xml:space="preserve">TE DE FERRO GALVANIZADO, DE 6"                                                                                                                                                                                                                                                                                                                                                                                                                                                                            </t>
  </si>
  <si>
    <t xml:space="preserve">TE DE INSPECAO, PVC,  100 X 75 MM, SERIE NORMAL PARA ESGOTO PREDIAL                                                                                                                                                                                                                                                                                                                                                                                                                                       </t>
  </si>
  <si>
    <t xml:space="preserve">TE DE REDUCAO COM ROSCA, PVC, 90 GRAUS, 1 X 3/4", PARA AGUA FRIA PREDIAL                                                                                                                                                                                                                                                                                                                                                                                                                                  </t>
  </si>
  <si>
    <t xml:space="preserve">TE DE REDUCAO COM ROSCA, PVC, 90 GRAUS, 3/4 X 1/2", PARA AGUA FRIA PREDIAL                                                                                                                                                                                                                                                                                                                                                                                                                                </t>
  </si>
  <si>
    <t xml:space="preserve">TE DE REDUCAO DE FERRO GALVANIZADO, COM ROSCA BSP, DE 1 1/2" X 1"                                                                                                                                                                                                                                                                                                                                                                                                                                         </t>
  </si>
  <si>
    <t xml:space="preserve">TE DE REDUCAO DE FERRO GALVANIZADO, COM ROSCA BSP, DE 1 1/2" X 3/4"                                                                                                                                                                                                                                                                                                                                                                                                                                       </t>
  </si>
  <si>
    <t xml:space="preserve">TE DE REDUCAO DE FERRO GALVANIZADO, COM ROSCA BSP, DE 1 1/4" X 3/4"                                                                                                                                                                                                                                                                                                                                                                                                                                       </t>
  </si>
  <si>
    <t xml:space="preserve">TE DE REDUCAO DE FERRO GALVANIZADO, COM ROSCA BSP, DE 1" X 1/2"                                                                                                                                                                                                                                                                                                                                                                                                                                           </t>
  </si>
  <si>
    <t xml:space="preserve">TE DE REDUCAO DE FERRO GALVANIZADO, COM ROSCA BSP, DE 1" X 3/4"                                                                                                                                                                                                                                                                                                                                                                                                                                           </t>
  </si>
  <si>
    <t xml:space="preserve">TE DE REDUCAO DE FERRO GALVANIZADO, COM ROSCA BSP, DE 2 1/2" X 1 1/2"                                                                                                                                                                                                                                                                                                                                                                                                                                     </t>
  </si>
  <si>
    <t xml:space="preserve">TE DE REDUCAO DE FERRO GALVANIZADO, COM ROSCA BSP, DE 2 1/2" X 1 1/4"                                                                                                                                                                                                                                                                                                                                                                                                                                     </t>
  </si>
  <si>
    <t xml:space="preserve">TE DE REDUCAO DE FERRO GALVANIZADO, COM ROSCA BSP, DE 2 1/2" X 1"                                                                                                                                                                                                                                                                                                                                                                                                                                         </t>
  </si>
  <si>
    <t xml:space="preserve">TE DE REDUCAO DE FERRO GALVANIZADO, COM ROSCA BSP, DE 2 1/2" X 2"                                                                                                                                                                                                                                                                                                                                                                                                                                         </t>
  </si>
  <si>
    <t xml:space="preserve">TE DE REDUCAO DE FERRO GALVANIZADO, COM ROSCA BSP, DE 2" X 1 1/2"                                                                                                                                                                                                                                                                                                                                                                                                                                         </t>
  </si>
  <si>
    <t xml:space="preserve">TE DE REDUCAO DE FERRO GALVANIZADO, COM ROSCA BSP, DE 2" X 1 1/4"                                                                                                                                                                                                                                                                                                                                                                                                                                         </t>
  </si>
  <si>
    <t xml:space="preserve">TE DE REDUCAO DE FERRO GALVANIZADO, COM ROSCA BSP, DE 2" X 1"                                                                                                                                                                                                                                                                                                                                                                                                                                             </t>
  </si>
  <si>
    <t xml:space="preserve">TE DE REDUCAO DE FERRO GALVANIZADO, COM ROSCA BSP, DE 3/4" X 1/2"                                                                                                                                                                                                                                                                                                                                                                                                                                         </t>
  </si>
  <si>
    <t xml:space="preserve">TE DE REDUCAO DE FERRO GALVANIZADO, COM ROSCA BSP, DE 3" X 1 1/2"                                                                                                                                                                                                                                                                                                                                                                                                                                         </t>
  </si>
  <si>
    <t xml:space="preserve">TE DE REDUCAO DE FERRO GALVANIZADO, COM ROSCA BSP, DE 3" X 1 1/4"                                                                                                                                                                                                                                                                                                                                                                                                                                         </t>
  </si>
  <si>
    <t xml:space="preserve">TE DE REDUCAO DE FERRO GALVANIZADO, COM ROSCA BSP, DE 3" X 1"                                                                                                                                                                                                                                                                                                                                                                                                                                             </t>
  </si>
  <si>
    <t xml:space="preserve">TE DE REDUCAO DE FERRO GALVANIZADO, COM ROSCA BSP, DE 3" X 2 1/2"                                                                                                                                                                                                                                                                                                                                                                                                                                         </t>
  </si>
  <si>
    <t xml:space="preserve">TE DE REDUCAO DE FERRO GALVANIZADO, COM ROSCA BSP, DE 3" X 2"                                                                                                                                                                                                                                                                                                                                                                                                                                             </t>
  </si>
  <si>
    <t xml:space="preserve">TE DE REDUCAO DE FERRO GALVANIZADO, COM ROSCA BSP, DE 4" X 2"                                                                                                                                                                                                                                                                                                                                                                                                                                             </t>
  </si>
  <si>
    <t xml:space="preserve">TE DE REDUCAO DE FERRO GALVANIZADO, COM ROSCA BSP, DE 4" X 3"                                                                                                                                                                                                                                                                                                                                                                                                                                             </t>
  </si>
  <si>
    <t xml:space="preserve">TE DE REDUCAO, CPVC, 22 X 15 MM, PARA AGUA QUENTE PREDIAL                                                                                                                                                                                                                                                                                                                                                                                                                                                 </t>
  </si>
  <si>
    <t xml:space="preserve">TE DE REDUCAO, CPVC, 28 X 22 MM, PARA AGUA QUENTE PREDIAL                                                                                                                                                                                                                                                                                                                                                                                                                                                 </t>
  </si>
  <si>
    <t xml:space="preserve">TE DE REDUCAO, CPVC, 35 X 28 MM, PARA AGUA QUENTE PREDIAL                                                                                                                                                                                                                                                                                                                                                                                                                                                 </t>
  </si>
  <si>
    <t xml:space="preserve">TE DE REDUCAO, CPVC, 42 X 35 MM, PARA AGUA QUENTE PREDIAL                                                                                                                                                                                                                                                                                                                                                                                                                                                 </t>
  </si>
  <si>
    <t xml:space="preserve">TE DE REDUCAO, PVC PBA, BBB, JE, DN 100 X 50 / DE 110 X 60 MM, PARA REDE AGUA (NBR 10351)                                                                                                                                                                                                                                                                                                                                                                                                                 </t>
  </si>
  <si>
    <t xml:space="preserve">TE DE REDUCAO, PVC PBA, BBB, JE, DN 100 X 75 / DE 110 X 85 MM, PARA REDE AGUA (NBR 10351)                                                                                                                                                                                                                                                                                                                                                                                                                 </t>
  </si>
  <si>
    <t xml:space="preserve">TE DE REDUCAO, PVC PBA, BBB, JE, DN 75 X 50 / DE 85 X 60 MM, PARA REDE AGUA (NBR 10351)                                                                                                                                                                                                                                                                                                                                                                                                                   </t>
  </si>
  <si>
    <t xml:space="preserve">TE DE REDUCAO, PVC, SOLDAVEL, 90 GRAUS, 110 MM X 60 MM, PARA AGUA FRIA PREDIAL                                                                                                                                                                                                                                                                                                                                                                                                                            </t>
  </si>
  <si>
    <t xml:space="preserve">TE DE REDUCAO, PVC, SOLDAVEL, 90 GRAUS, 25 MM X 20 MM, PARA AGUA FRIA PREDIAL                                                                                                                                                                                                                                                                                                                                                                                                                             </t>
  </si>
  <si>
    <t xml:space="preserve">TE DE REDUCAO, PVC, SOLDAVEL, 90 GRAUS, 32 MM X 25 MM, PARA AGUA FRIA PREDIAL                                                                                                                                                                                                                                                                                                                                                                                                                             </t>
  </si>
  <si>
    <t xml:space="preserve">TE DE REDUCAO, PVC, SOLDAVEL, 90 GRAUS, 40 MM X 32 MM, PARA AGUA FRIA PREDIAL                                                                                                                                                                                                                                                                                                                                                                                                                             </t>
  </si>
  <si>
    <t xml:space="preserve">TE DE REDUCAO, PVC, SOLDAVEL, 90 GRAUS, 50 MM X 20 MM, PARA AGUA FRIA PREDIAL                                                                                                                                                                                                                                                                                                                                                                                                                             </t>
  </si>
  <si>
    <t xml:space="preserve">TE DE REDUCAO, PVC, SOLDAVEL, 90 GRAUS, 50 MM X 25 MM, PARA AGUA FRIA PREDIAL                                                                                                                                                                                                                                                                                                                                                                                                                             </t>
  </si>
  <si>
    <t xml:space="preserve">TE DE REDUCAO, PVC, SOLDAVEL, 90 GRAUS, 50 MM X 32 MM, PARA AGUA FRIA PREDIAL                                                                                                                                                                                                                                                                                                                                                                                                                             </t>
  </si>
  <si>
    <t xml:space="preserve">TE DE REDUCAO, PVC, SOLDAVEL, 90 GRAUS, 50 MM X 40 MM, PARA AGUA FRIA PREDIAL                                                                                                                                                                                                                                                                                                                                                                                                                             </t>
  </si>
  <si>
    <t xml:space="preserve">TE DE REDUCAO, PVC, SOLDAVEL, 90 GRAUS, 75 MM X 50 MM, PARA AGUA FRIA PREDIAL                                                                                                                                                                                                                                                                                                                                                                                                                             </t>
  </si>
  <si>
    <t xml:space="preserve">TE DE REDUCAO, PVC, SOLDAVEL, 90 GRAUS, 85 MM X 60 MM, PARA AGUA FRIA PREDIAL                                                                                                                                                                                                                                                                                                                                                                                                                             </t>
  </si>
  <si>
    <t xml:space="preserve">TE DE SERVICO INTEGRADO, EM POLIPROPILENO (PP), PARA TUBOS EM PEAD/PVC, 60 X 20 MM - LIGACAO PREDIAL DE AGUA                                                                                                                                                                                                                                                                                                                                                                                              </t>
  </si>
  <si>
    <t xml:space="preserve">TE DE SERVICO INTEGRADO, EM POLIPROPILENO (PP), PARA TUBOS EM PEAD/PVC, 60 X 32 MM - LIGACAO PREDIAL DE AGUA                                                                                                                                                                                                                                                                                                                                                                                              </t>
  </si>
  <si>
    <t xml:space="preserve">TE DE SERVICO INTEGRADO, EM POLIPROPILENO (PP), PARA TUBOS EM PEAD, 63 X 20 MM - LIGACAO PREDIAL DE AGUA                                                                                                                                                                                                                                                                                                                                                                                                  </t>
  </si>
  <si>
    <t xml:space="preserve">TE DE SERVICO, PEAD PE 100, DE 125 X 20 MM, PARA ELETROFUSAO                                                                                                                                                                                                                                                                                                                                                                                                                                              </t>
  </si>
  <si>
    <t xml:space="preserve">TE DE SERVICO, PEAD PE 100, DE 125 X 32 MM, PARA ELETROFUSAO                                                                                                                                                                                                                                                                                                                                                                                                                                              </t>
  </si>
  <si>
    <t xml:space="preserve">TE DE SERVICO, PEAD PE 100, DE 125 X 63 MM, PARA ELETROFUSAO                                                                                                                                                                                                                                                                                                                                                                                                                                              </t>
  </si>
  <si>
    <t xml:space="preserve">TE DE SERVICO, PEAD PE 100, DE 200 X 20 MM, PARA ELETROFUSAO                                                                                                                                                                                                                                                                                                                                                                                                                                              </t>
  </si>
  <si>
    <t xml:space="preserve">TE DE SERVICO, PEAD PE 100, DE 200 X 32 MM, PARA ELETROFUSAO                                                                                                                                                                                                                                                                                                                                                                                                                                              </t>
  </si>
  <si>
    <t xml:space="preserve">TE DE SERVICO, PEAD PE 100, DE 200 X 63 MM, PARA ELETROFUSAO                                                                                                                                                                                                                                                                                                                                                                                                                                              </t>
  </si>
  <si>
    <t xml:space="preserve">TE DE SERVICO, PEAD PE 100, DE 63 X 20 MM, PARA ELETROFUSAO                                                                                                                                                                                                                                                                                                                                                                                                                                               </t>
  </si>
  <si>
    <t xml:space="preserve">TE DE SERVICO, PEAD PE 100, DE 63 X 32 MM, PARA ELETROFUSAO                                                                                                                                                                                                                                                                                                                                                                                                                                               </t>
  </si>
  <si>
    <t xml:space="preserve">TE DE SERVICO, PEAD PE 100, DE 63 X 63 MM, PARA ELETROFUSAO                                                                                                                                                                                                                                                                                                                                                                                                                                               </t>
  </si>
  <si>
    <t xml:space="preserve">TE DE TRANSICAO, CPVC, SOLDAVEL, 15 MM X 1/2", PARA AGUA QUENTE                                                                                                                                                                                                                                                                                                                                                                                                                                           </t>
  </si>
  <si>
    <t xml:space="preserve">TE DE TRANSICAO, CPVC, SOLDAVEL, 22 MM X 1/2", PARA AGUA QUENTE                                                                                                                                                                                                                                                                                                                                                                                                                                           </t>
  </si>
  <si>
    <t xml:space="preserve">TE DUPLA CURVA BRONZE/LATAO (REF 764) SEM ANEL DE SOLDA, ROSCA F X BOLSA X ROSCA F, 1/2" X 15 X 1/2"                                                                                                                                                                                                                                                                                                                                                                                                      </t>
  </si>
  <si>
    <t xml:space="preserve">TE DUPLA CURVA BRONZE/LATAO (REF 764) SEM ANEL DE SOLDA, ROSCA F X BOLSA X ROSCA F, 3/4" X 22 X 3/4"                                                                                                                                                                                                                                                                                                                                                                                                      </t>
  </si>
  <si>
    <t xml:space="preserve">TE MISTURADOR COM INSERTO METALICO, FEMEA, PPR, DN 25 MM X 3/4", PARA AGUA QUENTE E FRIA PREDIAL                                                                                                                                                                                                                                                                                                                                                                                                          </t>
  </si>
  <si>
    <t xml:space="preserve">TE MISTURADOR DE TRANSICAO, CPVC, COM ROSCA, 22 MM X 3/4", PARA AGUA QUENTE                                                                                                                                                                                                                                                                                                                                                                                                                               </t>
  </si>
  <si>
    <t xml:space="preserve">TE MISTURADOR, CPVC, SOLDAVEL, 15 MM, PARA AGUA QUENTE                                                                                                                                                                                                                                                                                                                                                                                                                                                    </t>
  </si>
  <si>
    <t xml:space="preserve">TE MISTURADOR, CPVC, SOLDAVEL, 22 MM, PARA AGUA QUENTE                                                                                                                                                                                                                                                                                                                                                                                                                                                    </t>
  </si>
  <si>
    <t xml:space="preserve">TE PVC ROSCAVEL 90 GRAUS, 1", PARA  AGUA FRIA PREDIAL                                                                                                                                                                                                                                                                                                                                                                                                                                                     </t>
  </si>
  <si>
    <t xml:space="preserve">TE PVC SOLDAVEL, BBB, 90 GRAUS, DN 40 MM, PARA ESGOTO SECUNDARIO PREDIAL                                                                                                                                                                                                                                                                                                                                                                                                                                  </t>
  </si>
  <si>
    <t xml:space="preserve">TE PVC, ROSCAVEL, 90 GRAUS, 1 1/2", AGUA FRIA PREDIAL                                                                                                                                                                                                                                                                                                                                                                                                                                                     </t>
  </si>
  <si>
    <t xml:space="preserve">TE PVC, ROSCAVEL, 90 GRAUS, 1/2",  AGUA FRIA PREDIAL                                                                                                                                                                                                                                                                                                                                                                                                                                                      </t>
  </si>
  <si>
    <t xml:space="preserve">TE PVC, ROSCAVEL, 90 GRAUS, 2",  AGUA FRIA PREDIAL                                                                                                                                                                                                                                                                                                                                                                                                                                                        </t>
  </si>
  <si>
    <t xml:space="preserve">TE PVC, ROSCAVEL, 90 GRAUS, 3/4", AGUA FRIA PREDIAL                                                                                                                                                                                                                                                                                                                                                                                                                                                       </t>
  </si>
  <si>
    <t xml:space="preserve">TE PVC, SOLDAVEL, COM BUCHA DE LATAO NA BOLSA CENTRAL, 90 GRAUS, 20 MM X 1/2", PARA AGUA FRIA PREDIAL                                                                                                                                                                                                                                                                                                                                                                                                     </t>
  </si>
  <si>
    <t xml:space="preserve">TE PVC, SOLDAVEL, COM BUCHA DE LATAO NA BOLSA CENTRAL, 90 GRAUS, 25 MM X 1/2", PARA AGUA FRIA PREDIAL                                                                                                                                                                                                                                                                                                                                                                                                     </t>
  </si>
  <si>
    <t xml:space="preserve">TE PVC, SOLDAVEL, COM BUCHA DE LATAO NA BOLSA CENTRAL, 90 GRAUS, 25 MM X 3/4", PARA AGUA FRIA PREDIAL                                                                                                                                                                                                                                                                                                                                                                                                     </t>
  </si>
  <si>
    <t xml:space="preserve">TE PVC, SOLDAVEL, COM BUCHA DE LATAO NA BOLSA CENTRAL, 90 GRAUS, 32 MM X 3/4", PARA AGUA FRIA PREDIAL                                                                                                                                                                                                                                                                                                                                                                                                     </t>
  </si>
  <si>
    <t xml:space="preserve">TE PVC, SOLDAVEL, COM ROSCA NA BOLSA CENTRAL, 90 GRAUS, 20 MM X 1/2", PARA AGUA FRIA PREDIAL                                                                                                                                                                                                                                                                                                                                                                                                              </t>
  </si>
  <si>
    <t xml:space="preserve">TE PVC, SOLDAVEL, COM ROSCA NA BOLSA CENTRAL, 90 GRAUS, 25 MM X 1/2", PARA AGUA FRIA PREDIAL                                                                                                                                                                                                                                                                                                                                                                                                              </t>
  </si>
  <si>
    <t xml:space="preserve">TE PVC, SOLDAVEL, COM ROSCA NA BOLSA CENTRAL, 90 GRAUS, 25 MM X 3/4", PARA AGUA FRIA PREDIAL                                                                                                                                                                                                                                                                                                                                                                                                              </t>
  </si>
  <si>
    <t xml:space="preserve">TE PVC, SOLDAVEL, COM ROSCA NA BOLSA CENTRAL, 90 GRAUS, 32 MM X 3/4", PARA AGUA FRIA PREDIAL                                                                                                                                                                                                                                                                                                                                                                                                              </t>
  </si>
  <si>
    <t xml:space="preserve">TE RANHURADO EM FERRO FUNDIDO, DN 50 (2")                                                                                                                                                                                                                                                                                                                                                                                                                                                                 </t>
  </si>
  <si>
    <t xml:space="preserve">TE RANHURADO EM FERRO FUNDIDO, DN 65 (2 1/2")                                                                                                                                                                                                                                                                                                                                                                                                                                                             </t>
  </si>
  <si>
    <t xml:space="preserve">TE RANHURADO EM FERRO FUNDIDO, DN 80 (3")                                                                                                                                                                                                                                                                                                                                                                                                                                                                 </t>
  </si>
  <si>
    <t xml:space="preserve">TE SANITARIO, PVC, DN 100 X 100 MM, SERIE NORMAL, PARA ESGOTO PREDIAL                                                                                                                                                                                                                                                                                                                                                                                                                                     </t>
  </si>
  <si>
    <t xml:space="preserve">TE SANITARIO, PVC, DN 40 X 40 MM, SERIE NORMAL, PARA ESGOTO PREDIAL                                                                                                                                                                                                                                                                                                                                                                                                                                       </t>
  </si>
  <si>
    <t xml:space="preserve">TE SANITARIO, PVC, DN 50 X 50 MM, SERIE NORMAL, PARA ESGOTO PREDIAL                                                                                                                                                                                                                                                                                                                                                                                                                                       </t>
  </si>
  <si>
    <t xml:space="preserve">TE SANITARIO, PVC, DN 75 X 75 MM, SERIE NORMAL PARA ESGOTO PREDIAL                                                                                                                                                                                                                                                                                                                                                                                                                                        </t>
  </si>
  <si>
    <t xml:space="preserve">TE SOLDAVEL, PVC, 90 GRAUS, 110 MM, PARA AGUA FRIA PREDIAL (NBR 5648)                                                                                                                                                                                                                                                                                                                                                                                                                                     </t>
  </si>
  <si>
    <t xml:space="preserve">TE SOLDAVEL, PVC, 90 GRAUS, 20 MM, PARA AGUA FRIA PREDIAL (NBR 5648)                                                                                                                                                                                                                                                                                                                                                                                                                                      </t>
  </si>
  <si>
    <t xml:space="preserve">TE SOLDAVEL, PVC, 90 GRAUS, 25 MM, PARA AGUA FRIA PREDIAL (NBR 5648)                                                                                                                                                                                                                                                                                                                                                                                                                                      </t>
  </si>
  <si>
    <t xml:space="preserve">TE SOLDAVEL, PVC, 90 GRAUS, 32 MM, PARA AGUA FRIA PREDIAL (NBR 5648)                                                                                                                                                                                                                                                                                                                                                                                                                                      </t>
  </si>
  <si>
    <t xml:space="preserve">TE SOLDAVEL, PVC, 90 GRAUS, 40 MM, PARA AGUA FRIA PREDIAL (NBR 5648)                                                                                                                                                                                                                                                                                                                                                                                                                                      </t>
  </si>
  <si>
    <t xml:space="preserve">TE SOLDAVEL, PVC, 90 GRAUS, 60 MM, PARA AGUA FRIA PREDIAL (NBR 5648)                                                                                                                                                                                                                                                                                                                                                                                                                                      </t>
  </si>
  <si>
    <t xml:space="preserve">TE SOLDAVEL, PVC, 90 GRAUS, 75 MM, PARA AGUA FRIA PREDIAL (NBR 5648)                                                                                                                                                                                                                                                                                                                                                                                                                                      </t>
  </si>
  <si>
    <t xml:space="preserve">TE SOLDAVEL, PVC, 90 GRAUS, 85 MM, PARA AGUA FRIA PREDIAL (NBR 5648)                                                                                                                                                                                                                                                                                                                                                                                                                                      </t>
  </si>
  <si>
    <t xml:space="preserve">TE SOLDAVEL, PVC, 90 GRAUS,50 MM, PARA AGUA FRIA PREDIAL (NBR 5648)                                                                                                                                                                                                                                                                                                                                                                                                                                       </t>
  </si>
  <si>
    <t xml:space="preserve">TE 45 GRAUS DE FERRO GALVANIZADO, COM ROSCA BSP, DE 1 1/2"                                                                                                                                                                                                                                                                                                                                                                                                                                                </t>
  </si>
  <si>
    <t xml:space="preserve">TE 45 GRAUS DE FERRO GALVANIZADO, COM ROSCA BSP, DE 1 1/4"                                                                                                                                                                                                                                                                                                                                                                                                                                                </t>
  </si>
  <si>
    <t xml:space="preserve">TE 45 GRAUS DE FERRO GALVANIZADO, COM ROSCA BSP, DE 1/2"                                                                                                                                                                                                                                                                                                                                                                                                                                                  </t>
  </si>
  <si>
    <t xml:space="preserve">TE 45 GRAUS DE FERRO GALVANIZADO, COM ROSCA BSP, DE 1"                                                                                                                                                                                                                                                                                                                                                                                                                                                    </t>
  </si>
  <si>
    <t xml:space="preserve">TE 45 GRAUS DE FERRO GALVANIZADO, COM ROSCA BSP, DE 2 1/2"                                                                                                                                                                                                                                                                                                                                                                                                                                                </t>
  </si>
  <si>
    <t xml:space="preserve">TE 45 GRAUS DE FERRO GALVANIZADO, COM ROSCA BSP, DE 2"                                                                                                                                                                                                                                                                                                                                                                                                                                                    </t>
  </si>
  <si>
    <t xml:space="preserve">TE 45 GRAUS DE FERRO GALVANIZADO, COM ROSCA BSP, DE 3/4"                                                                                                                                                                                                                                                                                                                                                                                                                                                  </t>
  </si>
  <si>
    <t xml:space="preserve">TE 45 GRAUS DE FERRO GALVANIZADO, COM ROSCA BSP, DE 3"                                                                                                                                                                                                                                                                                                                                                                                                                                                    </t>
  </si>
  <si>
    <t xml:space="preserve">TE 45 GRAUS DE FERRO GALVANIZADO, COM ROSCA BSP, DE 4"                                                                                                                                                                                                                                                                                                                                                                                                                                                    </t>
  </si>
  <si>
    <t xml:space="preserve">TE 90 GRAUS EM ACO CARBONO, SOLDAVEL, PRESSAO 3.000 LBS, DN 1 1/2"                                                                                                                                                                                                                                                                                                                                                                                                                                        </t>
  </si>
  <si>
    <t xml:space="preserve">TE 90 GRAUS EM ACO CARBONO, SOLDAVEL, PRESSAO 3.000 LBS, DN 1 1/4"                                                                                                                                                                                                                                                                                                                                                                                                                                        </t>
  </si>
  <si>
    <t xml:space="preserve">TE 90 GRAUS EM ACO CARBONO, SOLDAVEL, PRESSAO 3.000 LBS, DN 1/2"                                                                                                                                                                                                                                                                                                                                                                                                                                          </t>
  </si>
  <si>
    <t xml:space="preserve">TE 90 GRAUS EM ACO CARBONO, SOLDAVEL, PRESSAO 3.000 LBS, DN 1"                                                                                                                                                                                                                                                                                                                                                                                                                                            </t>
  </si>
  <si>
    <t xml:space="preserve">TE 90 GRAUS EM ACO CARBONO, SOLDAVEL, PRESSAO 3.000 LBS, DN 2 1/2"                                                                                                                                                                                                                                                                                                                                                                                                                                        </t>
  </si>
  <si>
    <t xml:space="preserve">TE 90 GRAUS EM ACO CARBONO, SOLDAVEL, PRESSAO 3.000 LBS, DN 2"                                                                                                                                                                                                                                                                                                                                                                                                                                            </t>
  </si>
  <si>
    <t xml:space="preserve">TE 90 GRAUS EM ACO CARBONO, SOLDAVEL, PRESSAO 3.000 LBS, DN 3/4"                                                                                                                                                                                                                                                                                                                                                                                                                                          </t>
  </si>
  <si>
    <t xml:space="preserve">TE 90 GRAUS EM ACO CARBONO, SOLDAVEL, PRESSAO 3.000 LBS, DN 3"                                                                                                                                                                                                                                                                                                                                                                                                                                            </t>
  </si>
  <si>
    <t xml:space="preserve">TE, PLASTICO, DN 16 MM, PARA CONEXAO COM CRIMPAGEM EM TUBO PEX                                                                                                                                                                                                                                                                                                                                                                                                                                            </t>
  </si>
  <si>
    <t xml:space="preserve">TE, PVC PBA, BBB, 90 GRAUS, DN 100 / DE 110 MM, PARA REDE  AGUA (NBR 10351)                                                                                                                                                                                                                                                                                                                                                                                                                               </t>
  </si>
  <si>
    <t xml:space="preserve">TE, PVC PBA, BBB, 90 GRAUS, DN 50 / DE 60 MM, PARA REDE AGUA (NBR 10351)                                                                                                                                                                                                                                                                                                                                                                                                                                  </t>
  </si>
  <si>
    <t xml:space="preserve">TE, PVC PBA, BBB, 90 GRAUS, DN 75 / DE 85 MM, PARA REDE AGUA (NBR 10351)                                                                                                                                                                                                                                                                                                                                                                                                                                  </t>
  </si>
  <si>
    <t xml:space="preserve">TECNICO DE EDIFICACOES (HORISTA)                                                                                                                                                                                                                                                                                                                                                                                                                                                                          </t>
  </si>
  <si>
    <t xml:space="preserve">TECNICO DE EDIFICACOES (MENSALISTA)                                                                                                                                                                                                                                                                                                                                                                                                                                                                       </t>
  </si>
  <si>
    <t xml:space="preserve">TECNICO EM LABORATORIO E CAMPO DE CONSTRUCAO CIVIL (HORISTA)                                                                                                                                                                                                                                                                                                                                                                                                                                              </t>
  </si>
  <si>
    <t xml:space="preserve">TECNICO EM LABORATORIO E CAMPO DE CONSTRUCAO CIVIL (MENSALISTA)                                                                                                                                                                                                                                                                                                                                                                                                                                           </t>
  </si>
  <si>
    <t xml:space="preserve">TECNICO EM SEGURANCA DO TRABALHO (HORISTA)                                                                                                                                                                                                                                                                                                                                                                                                                                                                </t>
  </si>
  <si>
    <t xml:space="preserve">TECNICO EM SEGURANCA DO TRABALHO (MENSALISTA)                                                                                                                                                                                                                                                                                                                                                                                                                                                             </t>
  </si>
  <si>
    <t xml:space="preserve">TECNICO EM SONDAGEM                                                                                                                                                                                                                                                                                                                                                                                                                                                                                       </t>
  </si>
  <si>
    <t xml:space="preserve">TECNICO EM SONDAGEM (MENSALISTA)                                                                                                                                                                                                                                                                                                                                                                                                                                                                          </t>
  </si>
  <si>
    <t xml:space="preserve">TELA ARAME GALVANIZADO REVESTIDO COM POLIMERO, MALHA HEXAGONAL DUPLA TORCAO, 8 X 10 CM (ZN/AL REVESTIDO COM POLIMERO), FIO *2,4* MM                                                                                                                                                                                                                                                                                                                                                                       </t>
  </si>
  <si>
    <t xml:space="preserve">TELA DE ACO SOLDADA GALVANIZADA/ZINCADA PARA ALVENARIA, FIO  D = *1,20 A 1,70* MM, MALHA 15 X 15 MM, (C X L) *50 X 12* CM                                                                                                                                                                                                                                                                                                                                                                                 </t>
  </si>
  <si>
    <t xml:space="preserve">TELA DE ACO SOLDADA GALVANIZADA/ZINCADA PARA ALVENARIA, FIO  D = *1,20 A 1,70* MM, MALHA 15 X 15 MM, (C X L) *50 X 17,5* CM                                                                                                                                                                                                                                                                                                                                                                               </t>
  </si>
  <si>
    <t xml:space="preserve">TELA DE ACO SOLDADA GALVANIZADA/ZINCADA PARA ALVENARIA, FIO D = *1,20 A 1,70* MM, MALHA 15 X 15 MM, (C X L) *50 X 10,5* CM                                                                                                                                                                                                                                                                                                                                                                                </t>
  </si>
  <si>
    <t xml:space="preserve">TELA DE ACO SOLDADA GALVANIZADA/ZINCADA PARA ALVENARIA, FIO D = *1,20 A 1,70* MM, MALHA 15 X 15 MM, (C X L) *50 X 6* CM                                                                                                                                                                                                                                                                                                                                                                                   </t>
  </si>
  <si>
    <t xml:space="preserve">TELA DE ACO SOLDADA GALVANIZADA/ZINCADA PARA ALVENARIA, FIO D = *1,20 A 1,70* MM, MALHA 15 X 15 MM, (C X L) *50 X 7,5* CM                                                                                                                                                                                                                                                                                                                                                                                 </t>
  </si>
  <si>
    <t xml:space="preserve">TELA DE ACO SOLDADA GALVANIZADA/ZINCADA PARA ALVENARIA, FIO D = *1,24 MM, MALHA 25 X 25 MM                                                                                                                                                                                                                                                                                                                                                                                                                </t>
  </si>
  <si>
    <t xml:space="preserve">TELA DE ACO SOLDADA NERVURADA, CA-60, L-159, (1,69 KG/M2), DIAMETRO DO FIO = 4,5 MM, LARGURA = 2,45 M, ESPACAMENTO DA MALHA = 30 X 10 CM                                                                                                                                                                                                                                                                                                                                                                  </t>
  </si>
  <si>
    <t xml:space="preserve">TELA DE ACO SOLDADA NERVURADA, CA-60, Q-113, (1,8 KG/M2), DIAMETRO DO FIO = 3,8 MM, LARGURA = 2,45 M, ESPACAMENTO DA MALHA = 10 X 10 CM                                                                                                                                                                                                                                                                                                                                                                   </t>
  </si>
  <si>
    <t xml:space="preserve">TELA DE ACO SOLDADA NERVURADA, CA-60, Q-138, (2,20 KG/M2), DIAMETRO DO FIO = 4,2 MM, LARGURA = 2,45 M, ESPACAMENTO DA MALHA = 10  X 10 CM                                                                                                                                                                                                                                                                                                                                                                 </t>
  </si>
  <si>
    <t xml:space="preserve">TELA DE ACO SOLDADA NERVURADA, CA-60, Q-159, (2,52 KG/M2), DIAMETRO DO FIO = 4,5 MM, LARGURA =  2,45 M, ESPACAMENTO DA MALHA = 10 X 10 CM                                                                                                                                                                                                                                                                                                                                                                 </t>
  </si>
  <si>
    <t xml:space="preserve">TELA DE ACO SOLDADA NERVURADA, CA-60, Q-196, (3,11 KG/M2), DIAMETRO DO FIO = 5,0 MM, LARGURA = 2,45 M, ESPACAMENTO DA MALHA = 10 X 10 CM                                                                                                                                                                                                                                                                                                                                                                  </t>
  </si>
  <si>
    <t xml:space="preserve">TELA DE ACO SOLDADA NERVURADA, CA-60, Q-283 (4,48 KG/M2), DIAMETRO DO FIO = 6,0 MM, LARGURA = 2,45 X 6,00 M DE COMPRIMENTO, ESPACAMENTO DA MALHA = 10 X 10 CM                                                                                                                                                                                                                                                                                                                                             </t>
  </si>
  <si>
    <t xml:space="preserve">TELA DE ACO SOLDADA NERVURADA, CA-60, Q-61, (0,97 KG/M2), DIAMETRO DO FIO = 3,4 MM, LARGURA = 2,45 M, ESPACAMENTO DA MALHA = 15 X 15 CM                                                                                                                                                                                                                                                                                                                                                                   </t>
  </si>
  <si>
    <t xml:space="preserve">TELA DE ACO SOLDADA NERVURADA, CA-60, Q-92, (1,48 KG/M2), DIAMETRO DO FIO = 4,2 MM, LARGURA = 2,45 X 60 M DE COMPRIMENTO, ESPACAMENTO DA MALHA = 15  X 15 CM                                                                                                                                                                                                                                                                                                                                              </t>
  </si>
  <si>
    <t xml:space="preserve">TELA DE ACO SOLDADA NERVURADA, CA-60, T-196, (2,11 KG/M2), DIAMETRO DO FIO = 5,0 MM, LARGURA = 2,45 M, ESPACAMENTO DA MALHA = 30 X 10 CM                                                                                                                                                                                                                                                                                                                                                                  </t>
  </si>
  <si>
    <t xml:space="preserve">TELA DE ANIAGEM ( JUTA)                                                                                                                                                                                                                                                                                                                                                                                                                                                                                   </t>
  </si>
  <si>
    <t xml:space="preserve">TELA DE ARAME GALVANIZADA QUADRANGULAR / LOSANGULAR, FIO 2,11 MM (14 BWG), MALHA 5 X 5 CM, H = 2 M                                                                                                                                                                                                                                                                                                                                                                                                        </t>
  </si>
  <si>
    <t xml:space="preserve">TELA DE ARAME GALVANIZADA QUADRANGULAR / LOSANGULAR, FIO 2,11 MM (14 BWG), MALHA 8 X 8 CM, H = 2 M                                                                                                                                                                                                                                                                                                                                                                                                        </t>
  </si>
  <si>
    <t xml:space="preserve">TELA DE ARAME GALVANIZADA QUADRANGULAR / LOSANGULAR, FIO 2,77 MM (12 BWG), MALHA 10 X 10 CM, H = 2 M                                                                                                                                                                                                                                                                                                                                                                                                      </t>
  </si>
  <si>
    <t xml:space="preserve">TELA DE ARAME GALVANIZADA QUADRANGULAR / LOSANGULAR, FIO 2,77 MM (12 BWG), MALHA 5 X 5 CM, H = 2 M                                                                                                                                                                                                                                                                                                                                                                                                        </t>
  </si>
  <si>
    <t xml:space="preserve">TELA DE ARAME GALVANIZADA QUADRANGULAR / LOSANGULAR, FIO 2,77 MM (12 BWG), MALHA 8 X 8 CM, H = 2 M                                                                                                                                                                                                                                                                                                                                                                                                        </t>
  </si>
  <si>
    <t xml:space="preserve">TELA DE ARAME GALVANIZADA QUADRANGULAR / LOSANGULAR, FIO 3,4 MM (10 BWG), MALHA 5 X 5 CM, H = 2 M                                                                                                                                                                                                                                                                                                                                                                                                         </t>
  </si>
  <si>
    <t xml:space="preserve">TELA DE ARAME GALVANIZADA QUADRANGULAR / LOSANGULAR, FIO 4,19 MM (8 BWG), MALHA 5 X 5 CM, H = 2 M                                                                                                                                                                                                                                                                                                                                                                                                         </t>
  </si>
  <si>
    <t xml:space="preserve">TELA DE ARAME GALVANIZADA REVESTIDA EM PVC, QUADRANGULAR / LOSANGULAR, FIO 2,11 MM (14 BWG), BITOLA FINAL = *2,8* MM, MALHA *8 X 8* CM, H = 2 M                                                                                                                                                                                                                                                                                                                                                           </t>
  </si>
  <si>
    <t xml:space="preserve">TELA DE ARAME GALVANIZADA REVESTIDA EM PVC, QUADRANGULAR / LOSANGULAR, FIO 2,77 MM (12 BWG), BITOLA FINAL = *3,8* MM, MALHA 7,5 X 7,5 CM, H = 2 M                                                                                                                                                                                                                                                                                                                                                         </t>
  </si>
  <si>
    <t xml:space="preserve">TELA DE ARAME GALVANIZADA, HEXAGONAL, FIO 0,56 MM (24 BWG), MALHA 1/2", H = 1 M                                                                                                                                                                                                                                                                                                                                                                                                                           </t>
  </si>
  <si>
    <t xml:space="preserve">TELA DE ARAME ONDULADA, FIO *2,77* MM (12 BWG), MALHA 5 X 5 CM, H = 2 M                                                                                                                                                                                                                                                                                                                                                                                                                                   </t>
  </si>
  <si>
    <t xml:space="preserve">TELA DE FIBRA DE VIDRO, ACABAMENTO ANTI-ALCALINO, MALHA 10 X 10 MM                                                                                                                                                                                                                                                                                                                                                                                                                                        </t>
  </si>
  <si>
    <t xml:space="preserve">TELA EM MALHA HEXAGONAL DE DUPLA TORCAO 8 X 10 CM (ZN/AL REVESTIDO COM POLIMERO), FIO 2,7 MM, COM GEOMANTA OU BIOMANTA, DIMENSOES 4,0 X 2,0 X 0,6 M, COM INCLINACAO DE 70 GRAUS, PARA SOLO REFORCADO                                                                                                                                                                                                                                                                                                      </t>
  </si>
  <si>
    <t xml:space="preserve">TELA EM METAL PARA ESTUQUE (DEPLOYE)                                                                                                                                                                                                                                                                                                                                                                                                                                                                      </t>
  </si>
  <si>
    <t xml:space="preserve">TELA FACHADEIRA EM POLIETILENO, ROLO DE 3 X 100 M (L X C), COR BRANCA, SEM LOGOMARCA - PARA PROTECAO DE OBRAS                                                                                                                                                                                                                                                                                                                                                                                             </t>
  </si>
  <si>
    <t xml:space="preserve">TELA PLASTICA LARANJA, TIPO TAPUME PARA SINALIZACAO, MALHA RETANGULAR, ROLO 1.20 X 50 M (L X C)                                                                                                                                                                                                                                                                                                                                                                                                           </t>
  </si>
  <si>
    <t xml:space="preserve">TELA PLASTICA TECIDA LISTRADA BRANCA E LARANJA, TIPO GUARDA CORPO, EM POLIETILENO MONOFILADO, ROLO 1,20 X 50 M (L X C)                                                                                                                                                                                                                                                                                                                                                                                    </t>
  </si>
  <si>
    <t xml:space="preserve">TELHA CERAMICA TIPO AMERICANA, COMPRIMENTO DE *45* CM, RENDIMENTO DE *12* TELHAS/M2                                                                                                                                                                                                                                                                                                                                                                                                                       </t>
  </si>
  <si>
    <t xml:space="preserve">TELHA DE BARRO / CERAMICA, NAO ESMALTADA, TIPO COLONIAL, CANAL, PLAN, PAULISTA, COMPRIMENTO DE *44 A 50* CM, RENDIMENTO DE COBERTURA DE *26* TELHAS/M2                                                                                                                                                                                                                                                                                                                                                    </t>
  </si>
  <si>
    <t xml:space="preserve">TELHA DE BARRO / CERAMICA, NAO ESMALTADA, TIPO ROMANA, AMERICANA, PORTUGUESA, FRANCESA, COMPRIMENTO DE *41* CM,  RENDIMENTO DE *16* TELHAS/M2                                                                                                                                                                                                                                                                                                                                                             </t>
  </si>
  <si>
    <t xml:space="preserve">TELHA DE CONCRETO TIPO CLASSICA, COR CINZA, COMPRIMENTO DE *42* CM,  RENDIMENTO DE *10* TELHAS/M2                                                                                                                                                                                                                                                                                                                                                                                                         </t>
  </si>
  <si>
    <t xml:space="preserve">TELHA DE FIBRA DE VIDRO ONDULADA INCOLOR, E = 0,6 MM, DE *0,50 X 2,44* M                                                                                                                                                                                                                                                                                                                                                                                                                                  </t>
  </si>
  <si>
    <t xml:space="preserve">TELHA DE FIBROCIMENTO E = 6 MM, DE 3,00 X 1,06 M (SEM AMIANTO)                                                                                                                                                                                                                                                                                                                                                                                                                                            </t>
  </si>
  <si>
    <t xml:space="preserve">TELHA DE FIBROCIMENTO E = 6 MM, DE 4,10 X 1,06 M (SEM AMIANTO)                                                                                                                                                                                                                                                                                                                                                                                                                                            </t>
  </si>
  <si>
    <t xml:space="preserve">TELHA DE FIBROCIMENTO E = 6 MM, DE 4,60 X 1,06 M (SEM AMIANTO)                                                                                                                                                                                                                                                                                                                                                                                                                                            </t>
  </si>
  <si>
    <t xml:space="preserve">TELHA DE FIBROCIMENTO E = 8 MM, DE 3,00 X 1,06 M (SEM AMIANTO)                                                                                                                                                                                                                                                                                                                                                                                                                                            </t>
  </si>
  <si>
    <t xml:space="preserve">TELHA DE FIBROCIMENTO E = 8 MM, DE 4,10 X 1,06 M (SEM AMIANTO)                                                                                                                                                                                                                                                                                                                                                                                                                                            </t>
  </si>
  <si>
    <t xml:space="preserve">TELHA DE FIBROCIMENTO E = 8 MM, DE 4,60 X 1,06 M (SEM AMIANTO)                                                                                                                                                                                                                                                                                                                                                                                                                                            </t>
  </si>
  <si>
    <t xml:space="preserve">TELHA DE FIBROCIMENTO ONDULADA E = 4 MM, DE 1,22 X 0,50 M (SEM AMIANTO)                                                                                                                                                                                                                                                                                                                                                                                                                                   </t>
  </si>
  <si>
    <t xml:space="preserve">TELHA DE FIBROCIMENTO ONDULADA E = 4 MM, DE 2,13 X 0,50 M (SEM AMIANTO)                                                                                                                                                                                                                                                                                                                                                                                                                                   </t>
  </si>
  <si>
    <t xml:space="preserve">TELHA DE FIBROCIMENTO ONDULADA E = 4 MM, DE 2,44 X 0,50 M (SEM AMIANTO)                                                                                                                                                                                                                                                                                                                                                                                                                                   </t>
  </si>
  <si>
    <t xml:space="preserve">TELHA DE FIBROCIMENTO ONDULADA E = 6 MM, DE 1,53 X 1,10 M (SEM AMIANTO)                                                                                                                                                                                                                                                                                                                                                                                                                                   </t>
  </si>
  <si>
    <t xml:space="preserve">TELHA DE FIBROCIMENTO ONDULADA E = 6 MM, DE 1,83 X 1,10 M (SEM AMIANTO)                                                                                                                                                                                                                                                                                                                                                                                                                                   </t>
  </si>
  <si>
    <t xml:space="preserve">TELHA DE FIBROCIMENTO ONDULADA E = 6 MM, DE 2,44 X 1,10 M (SEM AMIANTO)                                                                                                                                                                                                                                                                                                                                                                                                                                   </t>
  </si>
  <si>
    <t xml:space="preserve">TELHA DE FIBROCIMENTO ONDULADA E = 6 MM, DE 3,66 X 1,10 M (SEM AMIANTO)                                                                                                                                                                                                                                                                                                                                                                                                                                   </t>
  </si>
  <si>
    <t xml:space="preserve">TELHA DE FIBROCIMENTO ONDULADA E = 8 MM, DE 1,53 X 1,10 M (SEM AMIANTO)                                                                                                                                                                                                                                                                                                                                                                                                                                   </t>
  </si>
  <si>
    <t xml:space="preserve">TELHA DE FIBROCIMENTO ONDULADA E = 8 MM, DE 1,83 X 1,10 M (SEM AMIANTO)                                                                                                                                                                                                                                                                                                                                                                                                                                   </t>
  </si>
  <si>
    <t xml:space="preserve">TELHA DE FIBROCIMENTO ONDULADA E = 8 MM, DE 2,44 X 1,10 M (SEM AMIANTO)                                                                                                                                                                                                                                                                                                                                                                                                                                   </t>
  </si>
  <si>
    <t xml:space="preserve">TELHA DE FIBROCIMENTO ONDULADA E = 8 MM, DE 3,66 X 1,10 M (SEM AMIANTO)                                                                                                                                                                                                                                                                                                                                                                                                                                   </t>
  </si>
  <si>
    <t xml:space="preserve">TELHA DE VIDRO TIPO FRANCESA, *39 X 23* CM                                                                                                                                                                                                                                                                                                                                                                                                                                                                </t>
  </si>
  <si>
    <t xml:space="preserve">TELHA ESTRUTURAL DE FIBROCIMENTO 1 ABA, DE 0,52 X 2,00 M (SEM AMIANTO)                                                                                                                                                                                                                                                                                                                                                                                                                                    </t>
  </si>
  <si>
    <t xml:space="preserve">TELHA ESTRUTURAL DE FIBROCIMENTO 1 ABA, DE 0,52 X 2,50 M (SEM AMIANTO)                                                                                                                                                                                                                                                                                                                                                                                                                                    </t>
  </si>
  <si>
    <t xml:space="preserve">TELHA ESTRUTURAL DE FIBROCIMENTO 1 ABA, DE 0,52 X 3,60 M (SEM AMIANTO)                                                                                                                                                                                                                                                                                                                                                                                                                                    </t>
  </si>
  <si>
    <t xml:space="preserve">TELHA ESTRUTURAL DE FIBROCIMENTO 1 ABA, DE 0,52 X 4,00 M (SEM AMIANTO)                                                                                                                                                                                                                                                                                                                                                                                                                                    </t>
  </si>
  <si>
    <t xml:space="preserve">TELHA ESTRUTURAL DE FIBROCIMENTO 1 ABA, DE 0,52 X 5,00 M (SEM AMIANTO)                                                                                                                                                                                                                                                                                                                                                                                                                                    </t>
  </si>
  <si>
    <t xml:space="preserve">TELHA ESTRUTURAL DE FIBROCIMENTO 1 ABA, DE 0,52 X 5,50 M (SEM AMIANTO)                                                                                                                                                                                                                                                                                                                                                                                                                                    </t>
  </si>
  <si>
    <t xml:space="preserve">TELHA ESTRUTURAL DE FIBROCIMENTO 1 ABA, DE 0,52 X 6,50 M (SEM AMIANTO)                                                                                                                                                                                                                                                                                                                                                                                                                                    </t>
  </si>
  <si>
    <t xml:space="preserve">TELHA ESTRUTURAL DE FIBROCIMENTO 1 ABA, DE 0,52 X 7,20 M (SEM AMIANTO)                                                                                                                                                                                                                                                                                                                                                                                                                                    </t>
  </si>
  <si>
    <t xml:space="preserve">TELHA ESTRUTURAL DE FIBROCIMENTO 2 ABAS, DE 1,00 X 3,00 M (SEM AMIANTO)                                                                                                                                                                                                                                                                                                                                                                                                                                   </t>
  </si>
  <si>
    <t xml:space="preserve">TELHA ESTRUTURAL DE FIBROCIMENTO 2 ABAS, DE 1,00 X 4,60 M (SEM AMIANTO)                                                                                                                                                                                                                                                                                                                                                                                                                                   </t>
  </si>
  <si>
    <t xml:space="preserve">TELHA ESTRUTURAL DE FIBROCIMENTO 2 ABAS, DE 1,00 X 6,00 M (SEM AMIANTO)                                                                                                                                                                                                                                                                                                                                                                                                                                   </t>
  </si>
  <si>
    <t xml:space="preserve">TELHA ESTRUTURAL DE FIBROCIMENTO 2 ABAS, DE 1,00 X 7,40 M (SEM AMIANTO)                                                                                                                                                                                                                                                                                                                                                                                                                                   </t>
  </si>
  <si>
    <t xml:space="preserve">TELHA ESTRUTURAL DE FIBROCIMENTO 2 ABAS, DE 1,00 X 8,20 M (SEM AMIANTO)                                                                                                                                                                                                                                                                                                                                                                                                                                   </t>
  </si>
  <si>
    <t xml:space="preserve">TELHA ESTRUTURAL DE FIBROCIMENTO 2 ABAS, DE 1,00 X 9,20 M (SEM AMIANTO)                                                                                                                                                                                                                                                                                                                                                                                                                                   </t>
  </si>
  <si>
    <t xml:space="preserve">TELHA GALVALUME COM ISOLAMENTO TERMOACUSTICO EM ESPUMA RIGIDA DE POLIURETANO (PU) INJETADO, ESPESSURA DE 30 MM, DENSIDADE DE 35 KG/M3, REVESTIMENTO EM TELHA TRAPEZOIDAL NAS DUAS FACES COM ESPESSURA DE 0,50 MM CADA, ACABAMENTO NATURAL (NAO INCLUI ACESSORIOS DE FIXACAO)                                                                                                                                                                                                                              </t>
  </si>
  <si>
    <t xml:space="preserve">TELHA ONDULADA EM ACO ZINCADO, ALTURA DE 17 MM, ESPESSURA DE 0,50 MM, LARGURA UTIL DE APROXIMADAMENTE 985 MM, SEM PINTURA                                                                                                                                                                                                                                                                                                                                                                                 </t>
  </si>
  <si>
    <t xml:space="preserve">TELHA TERMOISOLANTE REVESTIDA EM ACO GALVALUME, FACE SUPERIOR TRAPEZOIDAL E FACE INFERIOR PLANA (NAO INCLUI ACESSORIOS DE FIXACAO), REVEST COM ESPESSURA DE 0,50 MM, COM PRE-PINTURA DE COR BRANCA NAS DUAS FACES, NUCLEO EM POLIIOCIANURATO (PIR) COM ESPESSURA DE 50 MM                                                                                                                                                                                                                                 </t>
  </si>
  <si>
    <t xml:space="preserve">TELHA TERMOISOLANTE REVESTIDA EM ACO GALVANIZADO, FACE SUPERIOR EM TELHA TRAPEZOIDAL E FACE INFERIOR EM CHAPA PLANA (SEM ACESSORIOS DE FIXACAO), REVESTIMENTO COM ESPESSURA DE 0,50 MM COM PRE-PINTURA NAS DUAS FACES, NUCLEO EM POLIESTIRENO (EPS) DE 30 MM                                                                                                                                                                                                                                              </t>
  </si>
  <si>
    <t xml:space="preserve">TELHA TERMOISOLANTE REVESTIDA EM ACO GALVANIZADO, FACE SUPERIOR EM TELHA TRAPEZOIDAL E FACE INFERIOR EM CHAPA PLANA (SEM ACESSORIOS DE FIXACAO), REVESTIMENTO COM ESPESSURA DE 0,50 MM COM PRE-PINTURA NAS DUAS FACES, NUCLEO EM POLIESTIRENO (EPS) DE 50 MM                                                                                                                                                                                                                                              </t>
  </si>
  <si>
    <t xml:space="preserve">TELHA TERMOISOLANTE REVESTIDA EM ACO GALVANIZADO, FACES SUPERIOR E INFERIOR EM TELHA TRAPEZOIDAL (SEM ACESSORIOS DE FIXACAO), REVESTIMENTO COM ESPESSURA DE 0,50 MM COM PRE-PINTURA NAS DUAS FACES, NUCLEO EM POLIESTIRENO (EPS) DE 50 MM                                                                                                                                                                                                                                                                 </t>
  </si>
  <si>
    <t xml:space="preserve">TELHA TRAPEZOIDAL EM ACO ZINCADO, SEM PINTURA, ALTURA DE APROXIMADAMENTE 40 MM, ESPESSURA DE 0,50 MM E LARGURA UTIL DE 980 MM                                                                                                                                                                                                                                                                                                                                                                             </t>
  </si>
  <si>
    <t xml:space="preserve">TELHA TRAPEZOIDAL EM ALUMINIO, ALTURA DE *38* MM E ESPESSURA DE 0,5 MM (LARGURA TOTAL DE 1056 MM E COMPRIMENTO DE 5000 MM)                                                                                                                                                                                                                                                                                                                                                                                </t>
  </si>
  <si>
    <t xml:space="preserve">TELHA TRAPEZOIDAL EM ALUMINIO, ALTURA DE *38* MM E ESPESSURA DE 0,7 MM (LARGURA TOTAL DE 1056 MM E COMPRIMENTO DE 5000 MM)                                                                                                                                                                                                                                                                                                                                                                                </t>
  </si>
  <si>
    <t xml:space="preserve">TELHA VIDRO TIPO CANAL OU COLONIAL, C = 46 A 50 CM                                                                                                                                                                                                                                                                                                                                                                                                                                                        </t>
  </si>
  <si>
    <t xml:space="preserve">TELHADOR  (MENSALISTA)                                                                                                                                                                                                                                                                                                                                                                                                                                                                                    </t>
  </si>
  <si>
    <t xml:space="preserve">TELHADOR (HORISTA)                                                                                                                                                                                                                                                                                                                                                                                                                                                                                        </t>
  </si>
  <si>
    <t xml:space="preserve">TERMINAL A COMPRESSAO EM COBRE ESTANHADO PARA CABO 10 MM2, 1 FURO E 1 COMPRESSAO, PARA PARAFUSO DE FIXACAO M6                                                                                                                                                                                                                                                                                                                                                                                             </t>
  </si>
  <si>
    <t xml:space="preserve">TERMINAL A COMPRESSAO EM COBRE ESTANHADO PARA CABO 120 MM2, 1 FURO E 1 COMPRESSAO, PARA PARAFUSO DE FIXACAO M12                                                                                                                                                                                                                                                                                                                                                                                           </t>
  </si>
  <si>
    <t xml:space="preserve">TERMINAL A COMPRESSAO EM COBRE ESTANHADO PARA CABO 16 MM2, 1 FURO E 1 COMPRESSAO, PARA PARAFUSO DE FIXACAO M6                                                                                                                                                                                                                                                                                                                                                                                             </t>
  </si>
  <si>
    <t xml:space="preserve">TERMINAL A COMPRESSAO EM COBRE ESTANHADO PARA CABO 2,5 MM2, 1 FURO E 1 COMPRESSAO, PARA PARAFUSO DE FIXACAO M5                                                                                                                                                                                                                                                                                                                                                                                            </t>
  </si>
  <si>
    <t xml:space="preserve">TERMINAL A COMPRESSAO EM COBRE ESTANHADO PARA CABO 25 MM2, 1 FURO E 1 COMPRESSAO, PARA PARAFUSO DE FIXACAO M8                                                                                                                                                                                                                                                                                                                                                                                             </t>
  </si>
  <si>
    <t xml:space="preserve">TERMINAL A COMPRESSAO EM COBRE ESTANHADO PARA CABO 35 MM2, 1 FURO E 1 COMPRESSAO, PARA PARAFUSO DE FIXACAO M8                                                                                                                                                                                                                                                                                                                                                                                             </t>
  </si>
  <si>
    <t xml:space="preserve">TERMINAL A COMPRESSAO EM COBRE ESTANHADO PARA CABO 4 MM2, 1 FURO E 1 COMPRESSAO, PARA PARAFUSO DE FIXACAO M5                                                                                                                                                                                                                                                                                                                                                                                              </t>
  </si>
  <si>
    <t xml:space="preserve">TERMINAL A COMPRESSAO EM COBRE ESTANHADO PARA CABO 50 MM2, 1 FURO E 1 COMPRESSAO, PARA PARAFUSO DE FIXACAO M8                                                                                                                                                                                                                                                                                                                                                                                             </t>
  </si>
  <si>
    <t xml:space="preserve">TERMINAL A COMPRESSAO EM COBRE ESTANHADO PARA CABO 6 MM2, 1 FURO E 1 COMPRESSAO, PARA PARAFUSO DE FIXACAO M6                                                                                                                                                                                                                                                                                                                                                                                              </t>
  </si>
  <si>
    <t xml:space="preserve">TERMINAL A COMPRESSAO EM COBRE ESTANHADO PARA CABO 70 MM2, 1 FURO E 1 COMPRESSAO, PARA PARAFUSO DE FIXACAO M10                                                                                                                                                                                                                                                                                                                                                                                            </t>
  </si>
  <si>
    <t xml:space="preserve">TERMINAL A COMPRESSAO EM COBRE ESTANHADO PARA CABO 95 MM2, 1 FURO E 1 COMPRESSAO, PARA PARAFUSO DE FIXACAO M12                                                                                                                                                                                                                                                                                                                                                                                            </t>
  </si>
  <si>
    <t xml:space="preserve">TERMINAL DE VENTILACAO, 100 MM, SERIE NORMAL, ESGOTO PREDIAL                                                                                                                                                                                                                                                                                                                                                                                                                                              </t>
  </si>
  <si>
    <t xml:space="preserve">TERMINAL DE VENTILACAO, 50 MM, SERIE NORMAL, ESGOTO PREDIAL                                                                                                                                                                                                                                                                                                                                                                                                                                               </t>
  </si>
  <si>
    <t xml:space="preserve">TERMINAL DE VENTILACAO, 75 MM, SERIE NORMAL, ESGOTO PREDIAL                                                                                                                                                                                                                                                                                                                                                                                                                                               </t>
  </si>
  <si>
    <t xml:space="preserve">TERMINAL METALICO A PRESSAO PARA 1 CABO DE 120 MM2, COM 1 FURO DE FIXACAO                                                                                                                                                                                                                                                                                                                                                                                                                                 </t>
  </si>
  <si>
    <t xml:space="preserve">TERMINAL METALICO A PRESSAO PARA 1 CABO DE 150 A 185 MM2, COM 2 FUROS PARA FIXACAO                                                                                                                                                                                                                                                                                                                                                                                                                        </t>
  </si>
  <si>
    <t xml:space="preserve">TERMINAL METALICO A PRESSAO PARA 1 CABO DE 150 MM2, COM 1 FURO DE FIXACAO                                                                                                                                                                                                                                                                                                                                                                                                                                 </t>
  </si>
  <si>
    <t xml:space="preserve">TERMINAL METALICO A PRESSAO PARA 1 CABO DE 16 A 25 MM2, COM 2 FUROS PARA FIXACAO                                                                                                                                                                                                                                                                                                                                                                                                                          </t>
  </si>
  <si>
    <t xml:space="preserve">TERMINAL METALICO A PRESSAO PARA 1 CABO DE 16 MM2, COM 1 FURO DE FIXACAO                                                                                                                                                                                                                                                                                                                                                                                                                                  </t>
  </si>
  <si>
    <t xml:space="preserve">TERMINAL METALICO A PRESSAO PARA 1 CABO DE 185 MM2, COM 1 FURO DE FIXACAO                                                                                                                                                                                                                                                                                                                                                                                                                                 </t>
  </si>
  <si>
    <t xml:space="preserve">TERMINAL METALICO A PRESSAO PARA 1 CABO DE 240 MM2, COM 1 FURO DE FIXACAO                                                                                                                                                                                                                                                                                                                                                                                                                                 </t>
  </si>
  <si>
    <t xml:space="preserve">TERMINAL METALICO A PRESSAO PARA 1 CABO DE 25 A 35 MM2, COM 2 FUROS PARA FIXACAO                                                                                                                                                                                                                                                                                                                                                                                                                          </t>
  </si>
  <si>
    <t xml:space="preserve">TERMINAL METALICO A PRESSAO PARA 1 CABO DE 25 MM2, COM 1 FURO DE FIXACAO                                                                                                                                                                                                                                                                                                                                                                                                                                  </t>
  </si>
  <si>
    <t xml:space="preserve">TERMINAL METALICO A PRESSAO PARA 1 CABO DE 300 MM2, COM 1 FURO DE FIXACAO                                                                                                                                                                                                                                                                                                                                                                                                                                 </t>
  </si>
  <si>
    <t xml:space="preserve">TERMINAL METALICO A PRESSAO PARA 1 CABO DE 35 MM2, COM 1 FURO DE FIXACAO                                                                                                                                                                                                                                                                                                                                                                                                                                  </t>
  </si>
  <si>
    <t xml:space="preserve">TERMINAL METALICO A PRESSAO PARA 1 CABO DE 50 A 70 MM2, COM 2 FUROS PARA FIXACAO                                                                                                                                                                                                                                                                                                                                                                                                                          </t>
  </si>
  <si>
    <t xml:space="preserve">TERMINAL METALICO A PRESSAO PARA 1 CABO DE 50 MM2, COM 1 FURO DE FIXACAO                                                                                                                                                                                                                                                                                                                                                                                                                                  </t>
  </si>
  <si>
    <t xml:space="preserve">TERMINAL METALICO A PRESSAO PARA 1 CABO DE 6 A 10 MM2, COM 1 FURO DE FIXACAO                                                                                                                                                                                                                                                                                                                                                                                                                              </t>
  </si>
  <si>
    <t xml:space="preserve">TERMINAL METALICO A PRESSAO PARA 1 CABO DE 70 MM2, COM 1 FURO DE FIXACAO                                                                                                                                                                                                                                                                                                                                                                                                                                  </t>
  </si>
  <si>
    <t xml:space="preserve">TERMINAL METALICO A PRESSAO PARA 1 CABO DE 95 A 120 MM2, COM 2 FUROS PARA FIXACAO                                                                                                                                                                                                                                                                                                                                                                                                                         </t>
  </si>
  <si>
    <t xml:space="preserve">TERMINAL METALICO A PRESSAO PARA 1 CABO DE 95 MM2, COM 1 FURO DE FIXACAO                                                                                                                                                                                                                                                                                                                                                                                                                                  </t>
  </si>
  <si>
    <t xml:space="preserve">TERMINAL METALICO A PRESSAO 1 CABO, PARA CABOS DE 4 A 10 MM2, COM 2 FUROS PARA FIXACAO                                                                                                                                                                                                                                                                                                                                                                                                                    </t>
  </si>
  <si>
    <t xml:space="preserve">TERMOFUSORA PARA TUBOS E CONEXOES EM PPR COM DIAMETROS DE 20 A 63 MM, POTENCIA DE 800 W, TENSAO 220 V                                                                                                                                                                                                                                                                                                                                                                                                     </t>
  </si>
  <si>
    <t xml:space="preserve">TERMOFUSORA PARA TUBOS E CONEXOES EM PPR COM DIAMETROS DE 75 A 110 MM, POTENCIA DE *1100* W, TENSAO 220 V                                                                                                                                                                                                                                                                                                                                                                                                 </t>
  </si>
  <si>
    <t xml:space="preserve">TERRA VEGETAL (ENSACADA)                                                                                                                                                                                                                                                                                                                                                                                                                                                                                  </t>
  </si>
  <si>
    <t xml:space="preserve">TERRA VEGETAL (GRANEL)                                                                                                                                                                                                                                                                                                                                                                                                                                                                                    </t>
  </si>
  <si>
    <t xml:space="preserve">TESTEIRA ANTIDERRAPANTE PARA PISO VINILICO *5 X 2,5* CM, E = 2 MM                                                                                                                                                                                                                                                                                                                                                                                                                                         </t>
  </si>
  <si>
    <t xml:space="preserve">TIJOLO CERAMICO LAMINADO 5,5 X 11 X 23 CM (L X A X C)                                                                                                                                                                                                                                                                                                                                                                                                                                                     </t>
  </si>
  <si>
    <t xml:space="preserve">TIJOLO CERAMICO MACICO APARENTE *6 X 12 X 24* CM (L X A X C)                                                                                                                                                                                                                                                                                                                                                                                                                                              </t>
  </si>
  <si>
    <t xml:space="preserve">TIJOLO CERAMICO MACICO APARENTE 2 FUROS, *6,5 X 10 X 20* CM (L X A X C)                                                                                                                                                                                                                                                                                                                                                                                                                                   </t>
  </si>
  <si>
    <t xml:space="preserve">TIJOLO CERAMICO MACICO COMUM *5 X 10 X 20* CM (L X A X C)                                                                                                                                                                                                                                                                                                                                                                                                                                                 </t>
  </si>
  <si>
    <t xml:space="preserve">TIJOLO CERAMICO REFRATARIO 2,5 X 11,4 X 22,9 CM (L X A X C)                                                                                                                                                                                                                                                                                                                                                                                                                                               </t>
  </si>
  <si>
    <t xml:space="preserve">TIJOLO CERAMICO REFRATARIO 6,3 X 11,4 X 22,9 CM (L X A X C)                                                                                                                                                                                                                                                                                                                                                                                                                                               </t>
  </si>
  <si>
    <t xml:space="preserve">TINTA / REVESTIMENTO A BASE DE RESINA EPOXI COM ALCATRAO, BICOMPONENTE                                                                                                                                                                                                                                                                                                                                                                                                                                    </t>
  </si>
  <si>
    <t xml:space="preserve">TINTA A BASE DE RESINA ACRILICA EMULSIONADA EM AGUA, PARA SINALIZACAO HORIZONTAL VIARIA (NBR 13699:2012)                                                                                                                                                                                                                                                                                                                                                                                                  </t>
  </si>
  <si>
    <t xml:space="preserve">TINTA A OLEO BRILHANTE, PARA MADEIRAS E METAIS                                                                                                                                                                                                                                                                                                                                                                                                                                                            </t>
  </si>
  <si>
    <t xml:space="preserve">TINTA ACRILICA A BASE DE SOLVENTE, PARA SINALIZACAO HORIZONTAL VIARIA (NBR 11862)                                                                                                                                                                                                                                                                                                                                                                                                                         </t>
  </si>
  <si>
    <t xml:space="preserve">TINTA ACRILICA PREMIUM PARA PISO                                                                                                                                                                                                                                                                                                                                                                                                                                                                          </t>
  </si>
  <si>
    <t xml:space="preserve">TINTA ASFALTICA IMPERMEABILIZANTE DILUIDA EM SOLVENTE, PARA MATERIAIS CIMENTICIOS, METAL E MADEIRA                                                                                                                                                                                                                                                                                                                                                                                                        </t>
  </si>
  <si>
    <t xml:space="preserve">TINTA ASFALTICA IMPERMEABILIZANTE DISPERSA EM AGUA, PARA MATERIAIS CIMENTICIOS                                                                                                                                                                                                                                                                                                                                                                                                                            </t>
  </si>
  <si>
    <t xml:space="preserve">TINTA BORRACHA CLORADA, ACABAMENTO SEMIBRILHO, QUALQUER COR                                                                                                                                                                                                                                                                                                                                                                                                                                               </t>
  </si>
  <si>
    <t xml:space="preserve">TINTA EPOXI BASE AGUA PREMIUM, BRANCA                                                                                                                                                                                                                                                                                                                                                                                                                                                                     </t>
  </si>
  <si>
    <t xml:space="preserve">TINTA ESMALTE BASE AGUA PREMIUM ACETINADO                                                                                                                                                                                                                                                                                                                                                                                                                                                                 </t>
  </si>
  <si>
    <t xml:space="preserve">TINTA ESMALTE BASE AGUA PREMIUM BRILHANTE                                                                                                                                                                                                                                                                                                                                                                                                                                                                 </t>
  </si>
  <si>
    <t xml:space="preserve">TINTA ESMALTE SINTETICO PREMIUM ACETINADO                                                                                                                                                                                                                                                                                                                                                                                                                                                                 </t>
  </si>
  <si>
    <t xml:space="preserve">TINTA ESMALTE SINTETICO PREMIUM BRILHANTE                                                                                                                                                                                                                                                                                                                                                                                                                                                                 </t>
  </si>
  <si>
    <t xml:space="preserve">TINTA ESMALTE SINTETICO PREMIUM DE DUPLA ACAO GRAFITE FOSCO PARA SUPERFICIES METALICAS FERROSAS                                                                                                                                                                                                                                                                                                                                                                                                           </t>
  </si>
  <si>
    <t xml:space="preserve">TINTA ESMALTE SINTETICO PREMIUM DE EFEITO PROTETOR DE SUPERFICIE METALICA ALUMINIO                                                                                                                                                                                                                                                                                                                                                                                                                        </t>
  </si>
  <si>
    <t xml:space="preserve">TINTA ESMALTE SINTETICO PREMIUM FOSCO                                                                                                                                                                                                                                                                                                                                                                                                                                                                     </t>
  </si>
  <si>
    <t xml:space="preserve">TINTA ESMALTE SINTETICO STANDARD ACETINADO                                                                                                                                                                                                                                                                                                                                                                                                                                                                </t>
  </si>
  <si>
    <t xml:space="preserve">TINTA ESMALTE SINTETICO STANDARD BRILHANTE                                                                                                                                                                                                                                                                                                                                                                                                                                                                </t>
  </si>
  <si>
    <t xml:space="preserve">TINTA ESMALTE SINTETICO STANDARD FOSCO                                                                                                                                                                                                                                                                                                                                                                                                                                                                    </t>
  </si>
  <si>
    <t xml:space="preserve">TINTA LATEX ACRILICA ECONOMICA, COR BRANCA                                                                                                                                                                                                                                                                                                                                                                                                                                                                </t>
  </si>
  <si>
    <t xml:space="preserve">TINTA LATEX ACRILICA PREMIUM, COR BRANCO FOSCO                                                                                                                                                                                                                                                                                                                                                                                                                                                            </t>
  </si>
  <si>
    <t xml:space="preserve">TINTA LATEX ACRILICA STANDARD, COR BRANCA                                                                                                                                                                                                                                                                                                                                                                                                                                                                 </t>
  </si>
  <si>
    <t xml:space="preserve">TINTA LATEX ACRILICA SUPER PREMIUM, COR BRANCO FOSCO                                                                                                                                                                                                                                                                                                                                                                                                                                                      </t>
  </si>
  <si>
    <t xml:space="preserve">TINTA MINERAL IMPERMEAVEL EM PO, BRANCA                                                                                                                                                                                                                                                                                                                                                                                                                                                                   </t>
  </si>
  <si>
    <t xml:space="preserve">TIRANTE COM ELO, EM ARAME GALVANIZADO RIGIDO, NUMERO 10, COMPRIMENTO 2000 MM, PARA PENDURAL DE FORRO REMOVIVEL                                                                                                                                                                                                                                                                                                                                                                                            </t>
  </si>
  <si>
    <t xml:space="preserve">TIRANTE EM FERRO GALVANIZADO PARA CONTRAVENTAMENTO DE TELHA CANALETE 90, 1/4 " X 400 MM                                                                                                                                                                                                                                                                                                                                                                                                                   </t>
  </si>
  <si>
    <t xml:space="preserve">TOALHEIRO PLASTICO TIPO DISPENSER PARA PAPEL TOALHA INTERFOLHADO                                                                                                                                                                                                                                                                                                                                                                                                                                          </t>
  </si>
  <si>
    <t xml:space="preserve">TOMADA INDUSTRIAL DE EMBUTIR 3P+T 30 A, 440 V, COM TRAVA, COM PLACA                                                                                                                                                                                                                                                                                                                                                                                                                                       </t>
  </si>
  <si>
    <t xml:space="preserve">TOMADA INDUSTRIAL DE EMBUTIR 3P+T 30 A, 440 V, COM TRAVA, SEM PLACA                                                                                                                                                                                                                                                                                                                                                                                                                                       </t>
  </si>
  <si>
    <t xml:space="preserve">TOMADA PARA ANTENA DE TV, CABO COAXIAL DE 9 MM (APENAS MODULO)                                                                                                                                                                                                                                                                                                                                                                                                                                            </t>
  </si>
  <si>
    <t xml:space="preserve">TOMADA PARA ANTENA DE TV, CABO COAXIAL DE 9 MM, CONJUNTO MONTADO PARA EMBUTIR 4" X 2" (PLACA + SUPORTE + MODULO)                                                                                                                                                                                                                                                                                                                                                                                          </t>
  </si>
  <si>
    <t xml:space="preserve">TOMADA RJ11, 2 FIOS (APENAS MODULO)                                                                                                                                                                                                                                                                                                                                                                                                                                                                       </t>
  </si>
  <si>
    <t xml:space="preserve">TOMADA RJ11, 2 FIOS, CONJUNTO MONTADO PARA EMBUTIR 4" X 2" (PLACA + SUPORTE + MODULO)                                                                                                                                                                                                                                                                                                                                                                                                                     </t>
  </si>
  <si>
    <t xml:space="preserve">TOMADA RJ45, 8 FIOS, CAT 5E (APENAS MODULO)                                                                                                                                                                                                                                                                                                                                                                                                                                                               </t>
  </si>
  <si>
    <t xml:space="preserve">TOMADA RJ45, 8 FIOS, CAT 5E, CONJUNTO MONTADO PARA EMBUTIR 4" X 2" (PLACA + SUPORTE + MODULO)                                                                                                                                                                                                                                                                                                                                                                                                             </t>
  </si>
  <si>
    <t xml:space="preserve">TOMADA 2P+T 10A, 250V  (APENAS MODULO)                                                                                                                                                                                                                                                                                                                                                                                                                                                                    </t>
  </si>
  <si>
    <t xml:space="preserve">TOMADA 2P+T 10A, 250V, CONJUNTO MONTADO PARA EMBUTIR 4" X 2" (PLACA + SUPORTE + MODULO)                                                                                                                                                                                                                                                                                                                                                                                                                   </t>
  </si>
  <si>
    <t xml:space="preserve">TOMADA 2P+T 10A, 250V, CONJUNTO MONTADO PARA SOBREPOR 4" X 2" (CAIXA + MODULO)                                                                                                                                                                                                                                                                                                                                                                                                                            </t>
  </si>
  <si>
    <t xml:space="preserve">TOMADA 2P+T 20A 250V, CONJUNTO MONTADO PARA EMBUTIR 4" X 2" (PLACA + SUPORTE + MODULO)                                                                                                                                                                                                                                                                                                                                                                                                                    </t>
  </si>
  <si>
    <t xml:space="preserve">TOMADA 2P+T 20A, 250V  (APENAS MODULO)                                                                                                                                                                                                                                                                                                                                                                                                                                                                    </t>
  </si>
  <si>
    <t xml:space="preserve">TOMADAS (2 MODULOS) 2P+T 10A, 250V, CONJUNTO MONTADO PARA EMBUTIR 4" X 2" (PLACA + SUPORTE + MODULOS)                                                                                                                                                                                                                                                                                                                                                                                                     </t>
  </si>
  <si>
    <t xml:space="preserve">TOPOGRAFO (HORISTA)                                                                                                                                                                                                                                                                                                                                                                                                                                                                                       </t>
  </si>
  <si>
    <t xml:space="preserve">TOPOGRAFO (MENSALISTA)                                                                                                                                                                                                                                                                                                                                                                                                                                                                                    </t>
  </si>
  <si>
    <t xml:space="preserve">TORNEIRA DE BOIA BALAO METALICO, VAZAO TOTAL, PARA CAIXA D'AGUA, AGUA QUENTE, ROSCA 1/2 ", COM HASTE, TORNEIRA E BALAO METALICOS                                                                                                                                                                                                                                                                                                                                                                          </t>
  </si>
  <si>
    <t xml:space="preserve">TORNEIRA DE BOIA BALAO METALICO, VAZAO TOTAL, PARA CAIXA D'AGUA, AGUA QUENTE, ROSCA 3/4 ", COM HASTE, TORNEIRA E BALAO METALICOS                                                                                                                                                                                                                                                                                                                                                                          </t>
  </si>
  <si>
    <t xml:space="preserve">TORNEIRA DE BOIA CONVENCIONAL PARA CAIXA D'AGUA, AGUA FRIA, 1.1/2", COM HASTE E TORNEIRA METALICOS E BALAO PLASTICO                                                                                                                                                                                                                                                                                                                                                                                       </t>
  </si>
  <si>
    <t xml:space="preserve">TORNEIRA DE BOIA CONVENCIONAL PARA CAIXA D'AGUA, AGUA FRIA, 1.1/4", COM HASTE E TORNEIRA METALICOS E BALAO PLASTICO                                                                                                                                                                                                                                                                                                                                                                                       </t>
  </si>
  <si>
    <t xml:space="preserve">TORNEIRA DE BOIA CONVENCIONAL PARA CAIXA D'AGUA, AGUA FRIA, 1/2", COM HASTE E TORNEIRA METALICOS E BALAO PLASTICO                                                                                                                                                                                                                                                                                                                                                                                         </t>
  </si>
  <si>
    <t xml:space="preserve">TORNEIRA DE BOIA CONVENCIONAL PARA CAIXA D'AGUA, AGUA FRIA, 3/4", COM HASTE E TORNEIRA METALICOS E BALAO PLASTICO                                                                                                                                                                                                                                                                                                                                                                                         </t>
  </si>
  <si>
    <t xml:space="preserve">TORNEIRA DE BOIA CONVENCIONAL PARA CAIXA D'AGUA, 1", AGUA FRIA, COM HASTE E TORNEIRA METALICOS E BALAO PLASTICO                                                                                                                                                                                                                                                                                                                                                                                           </t>
  </si>
  <si>
    <t xml:space="preserve">TORNEIRA DE BOIA CONVENCIONAL PARA CAIXA D'AGUA, 2", AGUA FRIA, COM HASTE E TORNEIRA METALICOS E BALAO PLASTICO                                                                                                                                                                                                                                                                                                                                                                                           </t>
  </si>
  <si>
    <t xml:space="preserve">TORNEIRA DE BOIA VAZAO TOTAL PARA CAIXA D'AGUA, AGUA FRIA, BITOLA 1/2", COM HASTE E TORNEIRA METALICOS E BALAO PLASTICO                                                                                                                                                                                                                                                                                                                                                                                   </t>
  </si>
  <si>
    <t xml:space="preserve">TORNEIRA DE BOIA VAZAO TOTAL PARA CAIXA D'AGUA, AGUA FRIA, BITOLA 1", COM HASTE E TORNEIRA METALICOS E BALAO PLASTICO                                                                                                                                                                                                                                                                                                                                                                                     </t>
  </si>
  <si>
    <t xml:space="preserve">TORNEIRA DE BOIA VAZAO TOTAL PARA CAIXA D'AGUA, AGUA FRIA, BITOLA 3/4", COM HASTE E TORNEIRA METALICOS E BALAO PLASTICO                                                                                                                                                                                                                                                                                                                                                                                   </t>
  </si>
  <si>
    <t xml:space="preserve">TORNEIRA DE MESA PARA LAVATORIO, METALICA CROMADA, COM MISTURADOR MONOCOMANDO, BICA BAIXA (REF 2875)                                                                                                                                                                                                                                                                                                                                                                                                      </t>
  </si>
  <si>
    <t xml:space="preserve">TORNEIRA DE MESA PARA LAVATORIO, METALICA CROMADA, COM SENSOR DE APROXIMACAO ELETRICO, BIVOLT                                                                                                                                                                                                                                                                                                                                                                                                             </t>
  </si>
  <si>
    <t xml:space="preserve">TORNEIRA DE MESA/BANCADA, PARA LAVATORIO, FIXA, METALICA CROMADA, PADRAO POPULAR, 1/2 " OU 3/4 " (REF 1193)                                                                                                                                                                                                                                                                                                                                                                                               </t>
  </si>
  <si>
    <t xml:space="preserve">TORNEIRA DE METAL AMARELO, PARA TANQUE / JARDIM, DE PAREDE, COM BICO PLASTICO, CANO CURTO, AREA EXTERNA, PADRAO POPULAR / USO GERAL, 1/2 " OU 3/4 " (REF 1128)                                                                                                                                                                                                                                                                                                                                            </t>
  </si>
  <si>
    <t xml:space="preserve">TORNEIRA DE METAL AMARELO, PARA TANQUE / JARDIM, DE PAREDE, SEM BICO, CANO CURTO, PADRAO POPULAR / USO GERAL, 1/2 " OU 3/4 " (REF 1120)                                                                                                                                                                                                                                                                                                                                                                   </t>
  </si>
  <si>
    <t xml:space="preserve">TORNEIRA ELETRICA DE PAREDE, BICA ALTA, PARA COZINHA, 5500 W (110/220 V)                                                                                                                                                                                                                                                                                                                                                                                                                                  </t>
  </si>
  <si>
    <t xml:space="preserve">TORNEIRA METALICA CROMADA CANO CURTO, SEM BICO, SEM AREJADOR, DE PAREDE, PARA TANQUE E USO GERAL, 1/2 " OU 3/4 " (REF 1143)                                                                                                                                                                                                                                                                                                                                                                               </t>
  </si>
  <si>
    <t xml:space="preserve">TORNEIRA METALICA CROMADA DE MESA PARA LAVATORIO, BICA ALTA, COM AREJADOR (REF 1195)                                                                                                                                                                                                                                                                                                                                                                                                                      </t>
  </si>
  <si>
    <t xml:space="preserve">TORNEIRA METALICA CROMADA DE MESA PARA LAVATORIO, COM SENSOR DE PRESENCA A PILHA, COM AREJADOR EMBUTIDO                                                                                                                                                                                                                                                                                                                                                                                                   </t>
  </si>
  <si>
    <t xml:space="preserve">TORNEIRA METALICA CROMADA DE MESA, PARA LAVATORIO, TEMPORIZADA PRESSAO FECHAMENTO AUTOMATICO, BICA BAIXA                                                                                                                                                                                                                                                                                                                                                                                                  </t>
  </si>
  <si>
    <t xml:space="preserve">TORNEIRA METALICA CROMADA DE PAREDE LONGA PARA LAVATORIO, COM AREJADOR, ACIONAMENTO ALAVANCA, 1/4 DE VOLTA (REF 1178)                                                                                                                                                                                                                                                                                                                                                                                     </t>
  </si>
  <si>
    <t xml:space="preserve">TORNEIRA METALICA CROMADA DE PAREDE, PARA COZINHA, BICA MOVEL, COM AREJADOR, 1/2 " OU 3/4 " (REF 1167 / 1168)                                                                                                                                                                                                                                                                                                                                                                                             </t>
  </si>
  <si>
    <t xml:space="preserve">TORNEIRA METALICA CROMADA PARA JARDIM / TANQUE, COM BICO PLASTICO, CANO LONGO, DE PAREDE, PADRAO POPULAR / USO GERAL , 1/2 " OU 3/4 " (REF 1153 / 1130)                                                                                                                                                                                                                                                                                                                                                   </t>
  </si>
  <si>
    <t xml:space="preserve">TORNEIRA METALICA CROMADA PARA TANQUE / JARDIM, SEM BICO , CANO LONGO, DE PAREDE, PADRAO POPULAR / USO GERAL, 1/2 " OU 3/4 " (REF 1126)                                                                                                                                                                                                                                                                                                                                                                   </t>
  </si>
  <si>
    <t xml:space="preserve">TORNEIRA METALICA CROMADA, CANO CURTO, COM AREJADOR, SEM BICO PLASTICO, DE PAREDE, PARA USO GERAL, 1/2 " OU 3/4 " (REF 1152 / 1154)                                                                                                                                                                                                                                                                                                                                                                       </t>
  </si>
  <si>
    <t xml:space="preserve">TORNEIRA METALICA CROMADA, DE MESA/BANCADA, PARA COZINHA, BICA MOVEL, COM AREJADOR, 1/2 " OU 3/4 " (REF 1167 / 1168)                                                                                                                                                                                                                                                                                                                                                                                      </t>
  </si>
  <si>
    <t xml:space="preserve">TORNEIRA METALICA CROMADA, RETA, DE PAREDE, PARA COZINHA, COM AREJADOR, PADRAO POPULAR, 1/2 " OU 3/4 " (REF 1159 / 1160)                                                                                                                                                                                                                                                                                                                                                                                  </t>
  </si>
  <si>
    <t xml:space="preserve">TORNEIRA METALICA CROMADA, RETA, DE PAREDE, PARA COZINHA, SEM BICO, SEM AREJADOR, PADRAO POPULAR, 1/2 " OU 3/4 " (REF 1158)                                                                                                                                                                                                                                                                                                                                                                               </t>
  </si>
  <si>
    <t xml:space="preserve">TORNEIRA PLASTICA DE BOIA CONVENCIONAL PARA CAIXA DE AGUA, AGUA FRIA, 3/4 ", COM HASTE METALICA E COM TORNEIRA E BALAO PLASTICOS (PADRAO POPULAR)                                                                                                                                                                                                                                                                                                                                                         </t>
  </si>
  <si>
    <t xml:space="preserve">TORNEIRA PLASTICA DE BOIA PARA CAIXA DE DESCARGA,  1/2", BALAO E TORNEIRA PLASTICOS, COM HASTE METALICA                                                                                                                                                                                                                                                                                                                                                                                                   </t>
  </si>
  <si>
    <t xml:space="preserve">TORNEIRA PLASTICA DE MESA, BICA MOVEL, PARA COZINHA 1/2 "                                                                                                                                                                                                                                                                                                                                                                                                                                                 </t>
  </si>
  <si>
    <t xml:space="preserve">TORNEIRA PLASTICA PARA TANQUE 1/2 " OU 3/4 " COM BICO PARA MANGUEIRA                                                                                                                                                                                                                                                                                                                                                                                                                                      </t>
  </si>
  <si>
    <t xml:space="preserve">TRANSFORMADOR TRIFASICO DE DISTRIBUICAO, POTENCIA DE 1000 KVA, TENSAO NOMINAL DE 15 KV, TENSAO SECUNDARIA DE 220/127V, EM OLEO ISOLANTE TIPO MINERAL                                                                                                                                                                                                                                                                                                                                                      </t>
  </si>
  <si>
    <t xml:space="preserve">TRANSFORMADOR TRIFASICO DE DISTRIBUICAO, POTENCIA DE 112,5 KVA, TENSAO NOMINAL DE 15 KV, TENSAO SECUNDARIA DE 220/127V, EM OLEO ISOLANTE TIPO MINERAL                                                                                                                                                                                                                                                                                                                                                     </t>
  </si>
  <si>
    <t xml:space="preserve">TRANSFORMADOR TRIFASICO DE DISTRIBUICAO, POTENCIA DE 15 KVA, TENSAO NOMINAL DE 15 KV, TENSAO SECUNDARIA DE 220/127V, EM OLEO ISOLANTE TIPO MINERAL                                                                                                                                                                                                                                                                                                                                                        </t>
  </si>
  <si>
    <t xml:space="preserve">TRANSFORMADOR TRIFASICO DE DISTRIBUICAO, POTENCIA DE 150 KVA, TENSAO NOMINAL DE 15 KV, TENSAO SECUNDARIA DE 220/127V, EM OLEO ISOLANTE TIPO MINERAL                                                                                                                                                                                                                                                                                                                                                       </t>
  </si>
  <si>
    <t xml:space="preserve">TRANSFORMADOR TRIFASICO DE DISTRIBUICAO, POTENCIA DE 1500 KVA, TENSAO NOMINAL DE 15 KV, TENSAO SECUNDARIA DE 220/127V, EM OLEO ISOLANTE TIPO MINERAL                                                                                                                                                                                                                                                                                                                                                      </t>
  </si>
  <si>
    <t xml:space="preserve">TRANSFORMADOR TRIFASICO DE DISTRIBUICAO, POTENCIA DE 225 KVA, TENSAO NOMINAL DE 15 KV, TENSAO SECUNDARIA DE 220/127V, EM OLEO ISOLANTE TIPO MINERAL                                                                                                                                                                                                                                                                                                                                                       </t>
  </si>
  <si>
    <t xml:space="preserve">TRANSFORMADOR TRIFASICO DE DISTRIBUICAO, POTENCIA DE 30 KVA, TENSAO NOMINAL DE 15 KV, TENSAO SECUNDARIA DE 220/127V, EM OLEO ISOLANTE TIPO MINERAL                                                                                                                                                                                                                                                                                                                                                        </t>
  </si>
  <si>
    <t xml:space="preserve">TRANSFORMADOR TRIFASICO DE DISTRIBUICAO, POTENCIA DE 300 KVA, TENSAO NOMINAL DE 15 KV, TENSAO SECUNDARIA DE 220/127V, EM OLEO ISOLANTE TIPO MINERAL                                                                                                                                                                                                                                                                                                                                                       </t>
  </si>
  <si>
    <t xml:space="preserve">TRANSFORMADOR TRIFASICO DE DISTRIBUICAO, POTENCIA DE 45 KVA, TENSAO NOMINAL DE 15 KV, TENSAO SECUNDARIA DE 220/127V, EM OLEO ISOLANTE TIPO MINERAL                                                                                                                                                                                                                                                                                                                                                        </t>
  </si>
  <si>
    <t xml:space="preserve">TRANSFORMADOR TRIFASICO DE DISTRIBUICAO, POTENCIA DE 500 KVA, TENSAO NOMINAL DE 15 KV, TENSAO SECUNDARIA DE 220/127V, EM OLEO ISOLANTE TIPO MINERAL                                                                                                                                                                                                                                                                                                                                                       </t>
  </si>
  <si>
    <t xml:space="preserve">TRANSFORMADOR TRIFASICO DE DISTRIBUICAO, POTENCIA DE 75 KVA, TENSAO NOMINAL DE 15 KV, TENSAO SECUNDARIA DE 220/127V, EM OLEO ISOLANTE TIPO MINERAL                                                                                                                                                                                                                                                                                                                                                        </t>
  </si>
  <si>
    <t xml:space="preserve">TRANSFORMADOR TRIFASICO DE DISTRIBUICAO, POTENCIA DE 750 KVA, TENSAO NOMINAL DE 15 KV, TENSAO SECUNDARIA DE 220/127V, EM OLEO ISOLANTE TIPO MINERAL                                                                                                                                                                                                                                                                                                                                                       </t>
  </si>
  <si>
    <t xml:space="preserve">TRATOR DE ESTEIRAS, POTENCIA BRUTA DE 133 HP, PESO OPERACIONAL DE 14 T, COM LAMINA COM CAPACIDADE DE 3,00 M3                                                                                                                                                                                                                                                                                                                                                                                              </t>
  </si>
  <si>
    <t xml:space="preserve">TRATOR DE ESTEIRAS, POTENCIA BRUTA DE 347 HP, PESO OPERACIONAL DE 38,5 T, COM ESCARIFICADOR E LAMINA COM CAPACIDADE DE 4,70M3                                                                                                                                                                                                                                                                                                                                                                             </t>
  </si>
  <si>
    <t xml:space="preserve">TRATOR DE ESTEIRAS, POTENCIA DE 100 HP, PESO OPERACIONAL DE 9,4 T, COM LAMINA COM CAPACIDADE DE 2,19 M3                                                                                                                                                                                                                                                                                                                                                                                                   </t>
  </si>
  <si>
    <t xml:space="preserve">TRATOR DE ESTEIRAS, POTENCIA DE 150 HP, PESO OPERACIONAL DE 16,7 T, COM RODA MOTRIZ ELEVADA E LAMINA COM CONTATO DE 3,18M3                                                                                                                                                                                                                                                                                                                                                                                </t>
  </si>
  <si>
    <t xml:space="preserve">TRATOR DE ESTEIRAS, POTENCIA DE 170 HP, PESO OPERACIONAL DE 19 T, COM LAMINA COM CAPACIDADE DE 5,2 M3                                                                                                                                                                                                                                                                                                                                                                                                     </t>
  </si>
  <si>
    <t xml:space="preserve">TRATOR DE ESTEIRAS, POTENCIA DE 347 HP, PESO OPERACIONAL DE 38,5 T, COM LAMINA COM CAPACIDADE DE 8,70M3                                                                                                                                                                                                                                                                                                                                                                                                   </t>
  </si>
  <si>
    <t xml:space="preserve">TRATOR DE ESTEIRAS, POTENCIA NO VOLANTE DE 200 HP, PESO OPERACIONAL DE 20,1 T, COM RODA MOTRIZ ELEVADA E LAMINA COM CAPACIDADE DE 3,89 M3                                                                                                                                                                                                                                                                                                                                                                 </t>
  </si>
  <si>
    <t xml:space="preserve">TRATOR DE ESTEIRAS, POTENCIA 125 HP, PESO OPERACIONAL DE 12,9 T, COM LAMINA COM CAPACIDADE DE 2,7 M3                                                                                                                                                                                                                                                                                                                                                                                                      </t>
  </si>
  <si>
    <t xml:space="preserve">TRATOR DE PNEUS COM POTENCIA DE 105 CV, TRACAO 4 X 4, PESO COM LASTRO DE 5775 KG                                                                                                                                                                                                                                                                                                                                                                                                                          </t>
  </si>
  <si>
    <t xml:space="preserve">TRATOR DE PNEUS COM POTENCIA DE 122 CV, TRACAO 4 X 4, PESO COM LASTRO DE 4510 KG                                                                                                                                                                                                                                                                                                                                                                                                                          </t>
  </si>
  <si>
    <t xml:space="preserve">TRATOR DE PNEUS COM POTENCIA DE 15 CV, PESO COM LASTRO DE 1160 KG                                                                                                                                                                                                                                                                                                                                                                                                                                         </t>
  </si>
  <si>
    <t xml:space="preserve">TRATOR DE PNEUS COM POTENCIA DE 50 CV, TRACAO 4 X 2, PESO COM LASTRO DE 2714 KG                                                                                                                                                                                                                                                                                                                                                                                                                           </t>
  </si>
  <si>
    <t xml:space="preserve">TRATOR DE PNEUS COM POTENCIA DE 85 CV, TRACAO 4 X 4, PESO COM LASTRO DE 4675 KG                                                                                                                                                                                                                                                                                                                                                                                                                           </t>
  </si>
  <si>
    <t xml:space="preserve">TRATOR DE PNEUS COM POTENCIA DE 85 CV, TURBO,  PESO COM LASTRO DE 4900 KG                                                                                                                                                                                                                                                                                                                                                                                                                                 </t>
  </si>
  <si>
    <t xml:space="preserve">TRATOR DE PNEUS COM POTENCIA DE 95 CV, TRACAO 4 X 4, PESO MAXIMO DE 5225 KG                                                                                                                                                                                                                                                                                                                                                                                                                               </t>
  </si>
  <si>
    <t xml:space="preserve">TRAVA / PRENDEDOR DE PORTA, EM LATAO CROMADO, MONTADO EM PISO                                                                                                                                                                                                                                                                                                                                                                                                                                             </t>
  </si>
  <si>
    <t xml:space="preserve">TRAVA-QUEDAS EM ACO PARA CORDA DE 12 MM, EXTENSOR DE 25 X 300 MM, COM MOSQUETAO TIPO GANCHO TRAVA DUPLA                                                                                                                                                                                                                                                                                                                                                                                                   </t>
  </si>
  <si>
    <t xml:space="preserve">TRELICA NERVURADA (ESPACADOR), ALTURA = 120,0 MM, DIAMETRO DOS BANZOS INFERIORES E SUPERIOR = 6,0 MM, DIAMETRO DA DIAGONAL = 4,2 MM                                                                                                                                                                                                                                                                                                                                                                       </t>
  </si>
  <si>
    <t xml:space="preserve">TRILHO PANTOGRAFICO CONCAVO, TIPO U, EM ALUMINIO, COM DIMENSOES DE APROX *35 X 35* MM, PARA ROLDANA DE PORTA DE CORRER                                                                                                                                                                                                                                                                                                                                                                                    </t>
  </si>
  <si>
    <t xml:space="preserve">TRILHO PANTOGRAFICO RETO, EM ALUMINIO, TIPO U, COM DIMENSOES DE *38 X 38* MM PARA PORTA DE CORRER                                                                                                                                                                                                                                                                                                                                                                                                         </t>
  </si>
  <si>
    <t xml:space="preserve">TRILHO QUADRADO FRIZADO PARA RODIZIO (VERGALHAO MACICO), EM ALUMINIO, COM DIMENSOES DE *6 X 6* MM                                                                                                                                                                                                                                                                                                                                                                                                         </t>
  </si>
  <si>
    <t xml:space="preserve">TROLEY MANUAL CAPACIDADE 1 T                                                                                                                                                                                                                                                                                                                                                                                                                                                                              </t>
  </si>
  <si>
    <t xml:space="preserve">TUBO / MANGUEIRA PRETA EM POLIETILENO, LINHA PESADA OU REFORCADA, TIPO ESPAGUETE, PARA INJECAO DE CALDA DE CIMENTO, D = 1/2", ESPESSURA 1,5 MM                                                                                                                                                                                                                                                                                                                                                            </t>
  </si>
  <si>
    <t xml:space="preserve">TUBO ACO CARBONO COM COSTURA, NBR 5580, CLASSE L, DN = 15 MM, E = 2,25 MM, 1,06 KG/M                                                                                                                                                                                                                                                                                                                                                                                                                      </t>
  </si>
  <si>
    <t xml:space="preserve">TUBO ACO CARBONO COM COSTURA, NBR 5580, CLASSE L, DN = 25 MM, E = 2,65 MM, 2,02 KG/M                                                                                                                                                                                                                                                                                                                                                                                                                      </t>
  </si>
  <si>
    <t xml:space="preserve">TUBO ACO CARBONO COM COSTURA, NBR 5580, CLASSE L, DN = 40 MM, E = 3,0 MM, 3,34 KG/M                                                                                                                                                                                                                                                                                                                                                                                                                       </t>
  </si>
  <si>
    <t xml:space="preserve">TUBO ACO CARBONO COM COSTURA, NBR 5580, CLASSE L, DN = 80 MM, E = 3,35 MM, 7,07 KG/M                                                                                                                                                                                                                                                                                                                                                                                                                      </t>
  </si>
  <si>
    <t xml:space="preserve">TUBO ACO CARBONO COM COSTURA, NBR 5580, CLASSE M, DN = 25 MM, E = 3,35 MM, *2,50* KG//M                                                                                                                                                                                                                                                                                                                                                                                                                   </t>
  </si>
  <si>
    <t xml:space="preserve">TUBO ACO CARBONO COM COSTURA, NBR 5580, CLASSE M, DN = 40 MM, E = 3,35 MM, *3,71* KG//M                                                                                                                                                                                                                                                                                                                                                                                                                   </t>
  </si>
  <si>
    <t xml:space="preserve">TUBO ACO CARBONO COM COSTURA, NBR 5580, CLASSE M, DN = 80 MM, E = 4,05 MM, *8,47* KG/M                                                                                                                                                                                                                                                                                                                                                                                                                    </t>
  </si>
  <si>
    <t xml:space="preserve">TUBO ACO CARBONO SEM COSTURA 1 1/2", E= *3,68 MM, SCHEDULE 40, 4,05 KG/M                                                                                                                                                                                                                                                                                                                                                                                                                                  </t>
  </si>
  <si>
    <t xml:space="preserve">TUBO ACO CARBONO SEM COSTURA 1 1/4", E= *3,56 MM, SCHEDULE 40, *3,38* KG/M                                                                                                                                                                                                                                                                                                                                                                                                                                </t>
  </si>
  <si>
    <t xml:space="preserve">TUBO ACO CARBONO SEM COSTURA 1/2", E= *2,77 MM, SCHEDULE 40, *1,27 KG/M                                                                                                                                                                                                                                                                                                                                                                                                                                   </t>
  </si>
  <si>
    <t xml:space="preserve">TUBO ACO CARBONO SEM COSTURA 1/2", E= *3,73 MM, SCHEDULE 80, *1,62 KG/M                                                                                                                                                                                                                                                                                                                                                                                                                                   </t>
  </si>
  <si>
    <t xml:space="preserve">TUBO ACO CARBONO SEM COSTURA 1", E= *3,38 MM, SCHEDULE 40, *2,50* KG/M                                                                                                                                                                                                                                                                                                                                                                                                                                    </t>
  </si>
  <si>
    <t xml:space="preserve">TUBO ACO CARBONO SEM COSTURA 14", E= *11,13 MM, SCHEDULE 40, *94,55 KG/M                                                                                                                                                                                                                                                                                                                                                                                                                                  </t>
  </si>
  <si>
    <t xml:space="preserve">TUBO ACO CARBONO SEM COSTURA 2 1/2", E = 5,16 MM, SCHEDULE 40 (8,62 KG/M)                                                                                                                                                                                                                                                                                                                                                                                                                                 </t>
  </si>
  <si>
    <t xml:space="preserve">TUBO ACO CARBONO SEM COSTURA 2", E= *3,91* MM, SCHEDULE 40, *5,43* KG/M                                                                                                                                                                                                                                                                                                                                                                                                                                   </t>
  </si>
  <si>
    <t xml:space="preserve">TUBO ACO CARBONO SEM COSTURA 20", E= *12,70 MM, SCHEDULE 30, *154,97 KG/M                                                                                                                                                                                                                                                                                                                                                                                                                                 </t>
  </si>
  <si>
    <t xml:space="preserve">TUBO ACO CARBONO SEM COSTURA 20", E= *6,35 MM,  SCHEDULE 10, *78,46 KG/M                                                                                                                                                                                                                                                                                                                                                                                                                                  </t>
  </si>
  <si>
    <t xml:space="preserve">TUBO ACO CARBONO SEM COSTURA 3/4", E= *2,87 MM, SCHEDULE 40, *1,69 KG/M                                                                                                                                                                                                                                                                                                                                                                                                                                   </t>
  </si>
  <si>
    <t xml:space="preserve">TUBO ACO CARBONO SEM COSTURA 3/4", E= *3,91 MM, SCHEDULE 80, *2,19 KG/M.                                                                                                                                                                                                                                                                                                                                                                                                                                  </t>
  </si>
  <si>
    <t xml:space="preserve">TUBO ACO CARBONO SEM COSTURA 3", E= *5,49 MM, SCHEDULE 40, *11,28* KG/M                                                                                                                                                                                                                                                                                                                                                                                                                                   </t>
  </si>
  <si>
    <t xml:space="preserve">TUBO ACO CARBONO SEM COSTURA 4", E= *6,02 MM, SCHEDULE 40, *16,06 KG/M                                                                                                                                                                                                                                                                                                                                                                                                                                    </t>
  </si>
  <si>
    <t xml:space="preserve">TUBO ACO CARBONO SEM COSTURA 4", E= *8,56 MM, SCHEDULE 80, *22,31 KG/M                                                                                                                                                                                                                                                                                                                                                                                                                                    </t>
  </si>
  <si>
    <t xml:space="preserve">TUBO ACO CARBONO SEM COSTURA 5", E= *6,55 MM, SCHEDULE 40, *21,75* KG/M                                                                                                                                                                                                                                                                                                                                                                                                                                   </t>
  </si>
  <si>
    <t xml:space="preserve">TUBO ACO CARBONO SEM COSTURA 6", E= *10,97 MM, SCHEDULE 80, *42,56 KG/M                                                                                                                                                                                                                                                                                                                                                                                                                                   </t>
  </si>
  <si>
    <t xml:space="preserve">TUBO ACO CARBONO SEM COSTURA 6", E= 7,11 MM,  SCHEDULE 40, *28,26 KG/M                                                                                                                                                                                                                                                                                                                                                                                                                                    </t>
  </si>
  <si>
    <t xml:space="preserve">TUBO ACO CARBONO SEM COSTURA 8", E= *12,70 MM, SCHEDULE 80, *64,64 KG/M                                                                                                                                                                                                                                                                                                                                                                                                                                   </t>
  </si>
  <si>
    <t xml:space="preserve">TUBO ACO CARBONO SEM COSTURA 8", E= *6,35 MM,  SCHEDULE 20, *33,27 KG/M                                                                                                                                                                                                                                                                                                                                                                                                                                   </t>
  </si>
  <si>
    <t xml:space="preserve">TUBO ACO CARBONO SEM COSTURA 8", E= *7,04 MM, SCHEDULE 30, *36,75 KG/M                                                                                                                                                                                                                                                                                                                                                                                                                                    </t>
  </si>
  <si>
    <t xml:space="preserve">TUBO ACO CARBONO SEM COSTURA 8", E= *8,18 MM, SCHEDULE 40, *42,55 KG/M                                                                                                                                                                                                                                                                                                                                                                                                                                    </t>
  </si>
  <si>
    <t xml:space="preserve">TUBO ACO GALVANIZADO COM COSTURA, CLASSE LEVE, DN 100 MM ( 4"),  E = 3,75 MM,  *10,55* KG/M (NBR 5580)                                                                                                                                                                                                                                                                                                                                                                                                    </t>
  </si>
  <si>
    <t xml:space="preserve">TUBO ACO GALVANIZADO COM COSTURA, CLASSE LEVE, DN 15 MM ( 1/2"),  E = 2,25 MM,  *1,2* KG/M (NBR 5580)                                                                                                                                                                                                                                                                                                                                                                                                     </t>
  </si>
  <si>
    <t xml:space="preserve">TUBO ACO GALVANIZADO COM COSTURA, CLASSE LEVE, DN 20 MM ( 3/4"),  E = 2,25 MM,  *1,3* KG/M (NBR 5580)                                                                                                                                                                                                                                                                                                                                                                                                     </t>
  </si>
  <si>
    <t xml:space="preserve">TUBO ACO GALVANIZADO COM COSTURA, CLASSE LEVE, DN 25 MM ( 1"),  E = 2,65 MM,  *2,11* KG/M (NBR 5580)                                                                                                                                                                                                                                                                                                                                                                                                      </t>
  </si>
  <si>
    <t xml:space="preserve">TUBO ACO GALVANIZADO COM COSTURA, CLASSE LEVE, DN 32 MM ( 1 1/4"),  E = 2,65 MM,  *2,71* KG/M (NBR 5580)                                                                                                                                                                                                                                                                                                                                                                                                  </t>
  </si>
  <si>
    <t xml:space="preserve">TUBO ACO GALVANIZADO COM COSTURA, CLASSE LEVE, DN 40 MM ( 1 1/2"),  E = 3,00 MM,  *3,48* KG/M (NBR 5580)                                                                                                                                                                                                                                                                                                                                                                                                  </t>
  </si>
  <si>
    <t xml:space="preserve">TUBO ACO GALVANIZADO COM COSTURA, CLASSE LEVE, DN 50 MM ( 2"),  E = 3,00 MM,  *4,40* KG/M (NBR 5580)                                                                                                                                                                                                                                                                                                                                                                                                      </t>
  </si>
  <si>
    <t xml:space="preserve">TUBO ACO GALVANIZADO COM COSTURA, CLASSE LEVE, DN 65 MM ( 2 1/2"),  E = 3,35 MM, * 6,23* KG/M (NBR 5580)                                                                                                                                                                                                                                                                                                                                                                                                  </t>
  </si>
  <si>
    <t xml:space="preserve">TUBO ACO GALVANIZADO COM COSTURA, CLASSE LEVE, DN 80 MM ( 3"),  E = 3,35 MM, *7,32* KG/M (NBR 5580)                                                                                                                                                                                                                                                                                                                                                                                                       </t>
  </si>
  <si>
    <t xml:space="preserve">TUBO ACO GALVANIZADO COM COSTURA, CLASSE MEDIA, DN 1.1/2", E = *3,25* MM, PESO *3,61* KG/M (NBR 5580)                                                                                                                                                                                                                                                                                                                                                                                                     </t>
  </si>
  <si>
    <t xml:space="preserve">TUBO ACO GALVANIZADO COM COSTURA, CLASSE MEDIA, DN 1.1/4", E = *3,25* MM, PESO *3,14* KG/M (NBR 5580)                                                                                                                                                                                                                                                                                                                                                                                                     </t>
  </si>
  <si>
    <t xml:space="preserve">TUBO ACO GALVANIZADO COM COSTURA, CLASSE MEDIA, DN 1/2", E = *2,65* MM, PESO *1,22* KG/M (NBR 5580)                                                                                                                                                                                                                                                                                                                                                                                                       </t>
  </si>
  <si>
    <t xml:space="preserve">TUBO ACO GALVANIZADO COM COSTURA, CLASSE MEDIA, DN 1", E = 3,38 MM, PESO 2,50 KG/M (NBR 5580)                                                                                                                                                                                                                                                                                                                                                                                                             </t>
  </si>
  <si>
    <t xml:space="preserve">TUBO ACO GALVANIZADO COM COSTURA, CLASSE MEDIA, DN 2.1/2", E = *3,65* MM, PESO *6,51* KG/M (NBR 5580)                                                                                                                                                                                                                                                                                                                                                                                                     </t>
  </si>
  <si>
    <t xml:space="preserve">TUBO ACO GALVANIZADO COM COSTURA, CLASSE MEDIA, DN 2", E = *3,65* MM, PESO *5,10* KG/M (NBR 5580)                                                                                                                                                                                                                                                                                                                                                                                                         </t>
  </si>
  <si>
    <t xml:space="preserve">TUBO ACO GALVANIZADO COM COSTURA, CLASSE MEDIA, DN 3/4", E = *2,65* MM, PESO *1,58* KG/M (NBR 5580)                                                                                                                                                                                                                                                                                                                                                                                                       </t>
  </si>
  <si>
    <t xml:space="preserve">TUBO ACO GALVANIZADO COM COSTURA, CLASSE MEDIA, DN 3", E = *4,05* MM, PESO *8,47* KG/M (NBR 5580)                                                                                                                                                                                                                                                                                                                                                                                                         </t>
  </si>
  <si>
    <t xml:space="preserve">TUBO ACO GALVANIZADO COM COSTURA, CLASSE MEDIA, DN 4", E = 4,50* MM, PESO 12,10* KG/M (NBR 5580)                                                                                                                                                                                                                                                                                                                                                                                                          </t>
  </si>
  <si>
    <t xml:space="preserve">TUBO ACO GALVANIZADO COM COSTURA, CLASSE MEDIA, DN 5", E = *5,40* MM, PESO *17,80* KG/M (NBR 5580)                                                                                                                                                                                                                                                                                                                                                                                                        </t>
  </si>
  <si>
    <t xml:space="preserve">TUBO ACO GALVANIZADO COM COSTURA, CLASSE MEDIA, DN 6", E = 4,85* MM, PESO 19,68* KG/M (NBR 5580)                                                                                                                                                                                                                                                                                                                                                                                                          </t>
  </si>
  <si>
    <t xml:space="preserve">TUBO ACO INDUSTRIAL DN 2" (50,8 MM) E=1,50MM, PESO= 1,8237 KG/M                                                                                                                                                                                                                                                                                                                                                                                                                                           </t>
  </si>
  <si>
    <t xml:space="preserve">TUBO COLETOR DE ESGOTO PVC, JEI, DN 100 MM (NBR  7362)                                                                                                                                                                                                                                                                                                                                                                                                                                                    </t>
  </si>
  <si>
    <t xml:space="preserve">TUBO COLETOR DE ESGOTO PVC, JEI, DN 200 MM (NBR 7362)                                                                                                                                                                                                                                                                                                                                                                                                                                                     </t>
  </si>
  <si>
    <t xml:space="preserve">TUBO COLETOR DE ESGOTO PVC, JEI, DN 250 MM (NBR 7362)                                                                                                                                                                                                                                                                                                                                                                                                                                                     </t>
  </si>
  <si>
    <t xml:space="preserve">TUBO COLETOR DE ESGOTO PVC, JEI, DN 300 MM (NBR 7362)                                                                                                                                                                                                                                                                                                                                                                                                                                                     </t>
  </si>
  <si>
    <t xml:space="preserve">TUBO COLETOR DE ESGOTO PVC, JEI, DN 350 MM (NBR 7362)                                                                                                                                                                                                                                                                                                                                                                                                                                                     </t>
  </si>
  <si>
    <t xml:space="preserve">TUBO COLETOR DE ESGOTO PVC, JEI, DN 400 MM (NBR 7362)                                                                                                                                                                                                                                                                                                                                                                                                                                                     </t>
  </si>
  <si>
    <t xml:space="preserve">TUBO COLETOR DE ESGOTO, PVC, JEI, DN 150 MM  (NBR 7362)                                                                                                                                                                                                                                                                                                                                                                                                                                                   </t>
  </si>
  <si>
    <t xml:space="preserve">TUBO CORRUGADO PEAD, PAREDE DUPLA, INTERNA LISA, JEI DN/DI 500 MM (DRENAGEM/ESGOTO)                                                                                                                                                                                                                                                                                                                                                                                                                       </t>
  </si>
  <si>
    <t xml:space="preserve">TUBO CORRUGADO PEAD, PAREDE DUPLA, INTERNA LISA, JEI, DN/DI *1000* MM, PARA SANEAMENTO (DRENAGEM/ESGOTO)                                                                                                                                                                                                                                                                                                                                                                                                  </t>
  </si>
  <si>
    <t xml:space="preserve">TUBO CORRUGADO PEAD, PAREDE DUPLA, INTERNA LISA, JEI, DN/DI *400* MM, PARA SANEAMENTO (DRENAGEM/ESGOTO)                                                                                                                                                                                                                                                                                                                                                                                                   </t>
  </si>
  <si>
    <t xml:space="preserve">TUBO CORRUGADO PEAD, PAREDE DUPLA, INTERNA LISA, JEI, DN/DI *800* MM, PARA SANEAMENTO (DRENAGEM/ESGOTO)                                                                                                                                                                                                                                                                                                                                                                                                   </t>
  </si>
  <si>
    <t xml:space="preserve">TUBO CORRUGADO PEAD, PAREDE DUPLA, INTERNA LISA, JEI, DN/DI 1200 MM, PARA SANEAMENTO (DRENAGEM/ESGOTO)                                                                                                                                                                                                                                                                                                                                                                                                    </t>
  </si>
  <si>
    <t xml:space="preserve">TUBO CORRUGADO PEAD, PAREDE DUPLA, INTERNA LISA, JEI, DN/DI 250 MM, PARA SANEAMENTO (DRENAGEM/ESGOTO)                                                                                                                                                                                                                                                                                                                                                                                                     </t>
  </si>
  <si>
    <t xml:space="preserve">TUBO CORRUGADO PEAD, PAREDE DUPLA, INTERNA LISA, JEI, DN/DI 300 MM, PARA SANEAMENTO (DRENAGEM/ESGOTO)                                                                                                                                                                                                                                                                                                                                                                                                     </t>
  </si>
  <si>
    <t xml:space="preserve">TUBO CORRUGADO PEAD, PAREDE DUPLA, INTERNA LISA, JEI, DN/DI 600 MM, PARA SANEAMENTO (DRENAGEM/ESGOTO)                                                                                                                                                                                                                                                                                                                                                                                                     </t>
  </si>
  <si>
    <t xml:space="preserve">TUBO CPVC SOLDAVEL, 35 MM, AGUA QUENTE PREDIAL (NBR 15884)                                                                                                                                                                                                                                                                                                                                                                                                                                                </t>
  </si>
  <si>
    <t xml:space="preserve">TUBO CPVC, SOLDAVEL, 15 MM, AGUA QUENTE PREDIAL (NBR 15884)                                                                                                                                                                                                                                                                                                                                                                                                                                               </t>
  </si>
  <si>
    <t xml:space="preserve">TUBO CPVC, SOLDAVEL, 22 MM, AGUA QUENTE PREDIAL (NBR 15884)                                                                                                                                                                                                                                                                                                                                                                                                                                               </t>
  </si>
  <si>
    <t xml:space="preserve">TUBO CPVC, SOLDAVEL, 28 MM, AGUA QUENTE PREDIAL (NBR 15884)                                                                                                                                                                                                                                                                                                                                                                                                                                               </t>
  </si>
  <si>
    <t xml:space="preserve">TUBO CPVC, SOLDAVEL, 42 MM, AGUA QUENTE PREDIAL (NBR 15884)                                                                                                                                                                                                                                                                                                                                                                                                                                               </t>
  </si>
  <si>
    <t xml:space="preserve">TUBO CPVC, SOLDAVEL, 54 MM, AGUA QUENTE PREDIAL (NBR 15884)                                                                                                                                                                                                                                                                                                                                                                                                                                               </t>
  </si>
  <si>
    <t xml:space="preserve">TUBO CPVC, SOLDAVEL, 73 MM, AGUA QUENTE PREDIAL (NBR 15884)                                                                                                                                                                                                                                                                                                                                                                                                                                               </t>
  </si>
  <si>
    <t xml:space="preserve">TUBO CPVC, SOLDAVEL, 89 MM, AGUA QUENTE PREDIAL (NBR 15884)                                                                                                                                                                                                                                                                                                                                                                                                                                               </t>
  </si>
  <si>
    <t xml:space="preserve">TUBO DE BORRACHA ELASTOMERICA FLEXIVEL, PRETA, PARA ISOLAMENTO TERMICO DE TUBULACAO, DN 1 1/8" (28 MM), E= 32 MM, COEFICIENTE DE CONDUTIVIDADE TERMICA 0,036W/mK, VAPOR DE AGUA MAIOR OU IGUAL A 10.000                                                                                                                                                                                                                                                                                                   </t>
  </si>
  <si>
    <t xml:space="preserve">TUBO DE BORRACHA ELASTOMERICA FLEXIVEL, PRETA, PARA ISOLAMENTO TERMICO DE TUBULACAO, DN 1 3/8" (35 MM), E= 32 MM, COEFICIENTE DE CONDUTIVIDADE TERMICA 0,036W/mK, VAPOR DE AGUA MAIOR OU IGUAL A 10.000                                                                                                                                                                                                                                                                                                   </t>
  </si>
  <si>
    <t xml:space="preserve">TUBO DE BORRACHA ELASTOMERICA FLEXIVEL, PRETA, PARA ISOLAMENTO TERMICO DE TUBULACAO, DN 1 5/8" (42 MM), E= 32 MM, COEFICIENTE DE CONDUTIVIDADE TERMICA 0,036W/mK, VAPOR DE AGUA MAIOR OU IGUAL A 10.000                                                                                                                                                                                                                                                                                                   </t>
  </si>
  <si>
    <t xml:space="preserve">TUBO DE BORRACHA ELASTOMERICA FLEXIVEL, PRETA, PARA ISOLAMENTO TERMICO DE TUBULACAO, DN 1/2" (12 MM), E= 19 MM, COEFICIENTE DE CONDUTIVIDADE TERMICA 0,036W/mK, VAPOR DE AGUA MAIOR OU IGUAL A 10.000                                                                                                                                                                                                                                                                                                     </t>
  </si>
  <si>
    <t xml:space="preserve">TUBO DE BORRACHA ELASTOMERICA FLEXIVEL, PRETA, PARA ISOLAMENTO TERMICO DE TUBULACAO, DN 1/4" (6 MM), E= 9 MM, COEFICIENTE DE CONDUTIVIDADE TERMICA 0,036W/mK, VAPOR DE AGUA MAIOR OU IGUAL A 10.000                                                                                                                                                                                                                                                                                                       </t>
  </si>
  <si>
    <t xml:space="preserve">TUBO DE BORRACHA ELASTOMERICA FLEXIVEL, PRETA, PARA ISOLAMENTO TERMICO DE TUBULACAO, DN 1" (25 MM), E= 32 MM, COEFICIENTE DE CONDUTIVIDADE TERMICA 0,036W/mK, VAPOR DE AGUA MAIOR OU IGUAL A 10.000                                                                                                                                                                                                                                                                                                       </t>
  </si>
  <si>
    <t xml:space="preserve">TUBO DE BORRACHA ELASTOMERICA FLEXIVEL, PRETA, PARA ISOLAMENTO TERMICO DE TUBULACAO, DN 2 1/8" (54 MM), E= 32 MM, COEFICIENTE DE CONDUTIVIDADE TERMICA 0,036W/mK, VAPOR DE AGUA MAIOR OU IGUAL A 10.000                                                                                                                                                                                                                                                                                                   </t>
  </si>
  <si>
    <t xml:space="preserve">TUBO DE BORRACHA ELASTOMERICA FLEXIVEL, PRETA, PARA ISOLAMENTO TERMICO DE TUBULACAO, DN 2 5/8" (*64* MM), E= *32* MM, COEFICIENTE DE CONDUTIVIDADE TERMICA 0,036W/MK, VAPOR DE AGUA MAIOR OU IGUAL A 10.000                                                                                                                                                                                                                                                                                               </t>
  </si>
  <si>
    <t xml:space="preserve">TUBO DE BORRACHA ELASTOMERICA FLEXIVEL, PRETA, PARA ISOLAMENTO TERMICO DE TUBULACAO, DN 3/4" (18 MM), E= 32 MM, COEFICIENTE DE CONDUTIVIDADE TERMICA 0,036W/mK, VAPOR DE AGUA MAIOR OU IGUAL A 10.000                                                                                                                                                                                                                                                                                                     </t>
  </si>
  <si>
    <t xml:space="preserve">TUBO DE BORRACHA ELASTOMERICA FLEXIVEL, PRETA, PARA ISOLAMENTO TERMICO DE TUBULACAO, DN 3/8" (10 MM), E= 19 MM, COEFICIENTE DE CONDUTIVIDADE TERMICA 0,036W/mK, VAPOR DE AGUA MAIOR OU IGUAL A 10.000                                                                                                                                                                                                                                                                                                     </t>
  </si>
  <si>
    <t xml:space="preserve">TUBO DE BORRACHA ELASTOMERICA FLEXIVEL, PRETA, PARA ISOLAMENTO TERMICO DE TUBULACAO, DN 5/8" (15 MM), E= 19 MM, COEFICIENTE DE CONDUTIVIDADE TERMICA 0,036W/MK, VAPOR DE AGUA MAIOR OU IGUAL A 10.000                                                                                                                                                                                                                                                                                                     </t>
  </si>
  <si>
    <t xml:space="preserve">TUBO DE BORRACHA ELASTOMERICA FLEXIVEL, PRETA, PARA ISOLAMENTO TERMICO DE TUBULACAO, DN 7/8" (22 MM), E= 32 MM, COEFICIENTE DE CONDUTIVIDADE TERMICA 0,036W/mK, VAPOR DE AGUA MAIOR OU IGUAL A 10.000                                                                                                                                                                                                                                                                                                     </t>
  </si>
  <si>
    <t xml:space="preserve">TUBO DE COBRE CLASSE "A", DN = 1 " (28 MM), PARA INSTALACOES DE MEDIA PRESSAO PARA GASES COMBUSTIVEIS E MEDICINAIS                                                                                                                                                                                                                                                                                                                                                                                        </t>
  </si>
  <si>
    <t xml:space="preserve">TUBO DE COBRE CLASSE "A", DN = 1 1/2 " (42 MM), PARA INSTALACOES DE MEDIA PRESSAO PARA GASES COMBUSTIVEIS E MEDICINAIS                                                                                                                                                                                                                                                                                                                                                                                    </t>
  </si>
  <si>
    <t xml:space="preserve">TUBO DE COBRE CLASSE "A", DN = 1 1/4 " (35 MM), PARA INSTALACOES DE MEDIA PRESSAO PARA GASES COMBUSTIVEIS E MEDICINAIS                                                                                                                                                                                                                                                                                                                                                                                    </t>
  </si>
  <si>
    <t xml:space="preserve">TUBO DE COBRE CLASSE "A", DN = 1/2 " (15 MM), PARA INSTALACOES DE MEDIA PRESSAO PARA GASES COMBUSTIVEIS E MEDICINAIS                                                                                                                                                                                                                                                                                                                                                                                      </t>
  </si>
  <si>
    <t xml:space="preserve">TUBO DE COBRE CLASSE "A", DN = 2 1/2 " (66 MM), PARA INSTALACOES DE MEDIA PRESSAO PARA GASES COMBUSTIVEIS E MEDICINAIS                                                                                                                                                                                                                                                                                                                                                                                    </t>
  </si>
  <si>
    <t xml:space="preserve">TUBO DE COBRE CLASSE "A", DN = 3 " (79 MM), PARA INSTALACOES DE MEDIA PRESSAO PARA GASES COMBUSTIVEIS E MEDICINAIS                                                                                                                                                                                                                                                                                                                                                                                        </t>
  </si>
  <si>
    <t xml:space="preserve">TUBO DE COBRE CLASSE "A", DN = 3/4 " (22 MM), PARA INSTALACOES DE MEDIA PRESSAO PARA GASES COMBUSTIVEIS E MEDICINAIS                                                                                                                                                                                                                                                                                                                                                                                      </t>
  </si>
  <si>
    <t xml:space="preserve">TUBO DE COBRE CLASSE "A", DN = 4 " (104 MM), PARA INSTALACOES DE MEDIA PRESSAO PARA GASES COMBUSTIVEIS E MEDICINAIS                                                                                                                                                                                                                                                                                                                                                                                       </t>
  </si>
  <si>
    <t xml:space="preserve">TUBO DE COBRE CLASSE "E", DN = 104 MM, PARA INSTALACAO HIDRAULICA PREDIAL                                                                                                                                                                                                                                                                                                                                                                                                                                 </t>
  </si>
  <si>
    <t xml:space="preserve">TUBO DE COBRE CLASSE "E", DN = 15 MM, PARA INSTALACAO HIDRAULICA PREDIAL                                                                                                                                                                                                                                                                                                                                                                                                                                  </t>
  </si>
  <si>
    <t xml:space="preserve">TUBO DE COBRE CLASSE "E", DN = 22 MM, PARA INSTALACAO HIDRAULICA PREDIAL                                                                                                                                                                                                                                                                                                                                                                                                                                  </t>
  </si>
  <si>
    <t xml:space="preserve">TUBO DE COBRE CLASSE "E", DN = 28 MM, PARA INSTALACAO HIDRAULICA PREDIAL                                                                                                                                                                                                                                                                                                                                                                                                                                  </t>
  </si>
  <si>
    <t xml:space="preserve">TUBO DE COBRE CLASSE "E", DN = 35 MM, PARA INSTALACAO HIDRAULICA PREDIAL                                                                                                                                                                                                                                                                                                                                                                                                                                  </t>
  </si>
  <si>
    <t xml:space="preserve">TUBO DE COBRE CLASSE "E", DN = 42 MM, PARA INSTALACAO HIDRAULICA PREDIAL                                                                                                                                                                                                                                                                                                                                                                                                                                  </t>
  </si>
  <si>
    <t xml:space="preserve">TUBO DE COBRE CLASSE "E", DN = 54 MM, PARA INSTALACAO HIDRAULICA PREDIAL                                                                                                                                                                                                                                                                                                                                                                                                                                  </t>
  </si>
  <si>
    <t xml:space="preserve">TUBO DE COBRE CLASSE "E", DN = 66 MM, PARA INSTALACAO HIDRAULICA PREDIAL                                                                                                                                                                                                                                                                                                                                                                                                                                  </t>
  </si>
  <si>
    <t xml:space="preserve">TUBO DE COBRE CLASSE "E", DN = 79 MM, PARA INSTALACAO HIDRAULICA PREDIAL                                                                                                                                                                                                                                                                                                                                                                                                                                  </t>
  </si>
  <si>
    <t xml:space="preserve">TUBO DE COBRE CLASSE "I", DN = 1 " (28 MM), PARA INSTALACOES INDUSTRIAIS DE ALTA PRESSAO E VAPOR                                                                                                                                                                                                                                                                                                                                                                                                          </t>
  </si>
  <si>
    <t xml:space="preserve">TUBO DE COBRE CLASSE "I", DN = 1 1/2 " (42 MM), PARA INSTALACOES INDUSTRIAIS DE ALTA PRESSAO E VAPOR                                                                                                                                                                                                                                                                                                                                                                                                      </t>
  </si>
  <si>
    <t xml:space="preserve">TUBO DE COBRE CLASSE "I", DN = 1 1/4 " (35 MM), PARA INSTALACOES INDUSTRIAIS DE ALTA PRESSAO E VAPOR                                                                                                                                                                                                                                                                                                                                                                                                      </t>
  </si>
  <si>
    <t xml:space="preserve">TUBO DE COBRE CLASSE "I", DN = 1/2 " (15 MM), PARA INSTALACOES INDUSTRIAIS DE ALTA PRESSAO E VAPOR                                                                                                                                                                                                                                                                                                                                                                                                        </t>
  </si>
  <si>
    <t xml:space="preserve">TUBO DE COBRE CLASSE "I", DN = 2 " (54 MM), PARA INSTALACOES INDUSTRIAIS DE ALTA PRESSAO E VAPOR                                                                                                                                                                                                                                                                                                                                                                                                          </t>
  </si>
  <si>
    <t xml:space="preserve">TUBO DE COBRE CLASSE "I", DN = 2 1/2 " (66 MM), PARA INSTALACOES INDUSTRIAIS DE ALTA PRESSAO E VAPOR                                                                                                                                                                                                                                                                                                                                                                                                      </t>
  </si>
  <si>
    <t xml:space="preserve">TUBO DE COBRE CLASSE "I", DN = 3 " (79 MM), PARA INSTALACOES INDUSTRIAIS DE ALTA PRESSAO E VAPOR                                                                                                                                                                                                                                                                                                                                                                                                          </t>
  </si>
  <si>
    <t xml:space="preserve">TUBO DE COBRE CLASSE "I", DN = 3/4 " (22 MM), PARA INSTALACOES INDUSTRIAIS DE ALTA PRESSAO E VAPOR                                                                                                                                                                                                                                                                                                                                                                                                        </t>
  </si>
  <si>
    <t xml:space="preserve">TUBO DE COBRE CLASSE "I", DN = 4" (104 MM), PARA INSTALACOES INDUSTRIAIS DE ALTA PRESSAO E VAPOR                                                                                                                                                                                                                                                                                                                                                                                                          </t>
  </si>
  <si>
    <t xml:space="preserve">TUBO DE COBRE FLEXIVEL, D = 1/2 ", E = 0,79 MM, PARA AR-CONDICIONADO/ INSTALACOES GAS RESIDENCIAIS E COMERCIAIS                                                                                                                                                                                                                                                                                                                                                                                           </t>
  </si>
  <si>
    <t xml:space="preserve">TUBO DE COBRE FLEXIVEL, D = 1/4 ", E = 0,79 MM, PARA AR-CONDICIONADO/ INSTALACOES GAS RESIDENCIAIS E COMERCIAIS                                                                                                                                                                                                                                                                                                                                                                                           </t>
  </si>
  <si>
    <t xml:space="preserve">TUBO DE COBRE FLEXIVEL, D = 3/16 ", E = 0,79 MM, PARA AR-CONDICIONADO/ INSTALACOES GAS RESIDENCIAIS E COMERCIAIS                                                                                                                                                                                                                                                                                                                                                                                          </t>
  </si>
  <si>
    <t xml:space="preserve">TUBO DE COBRE FLEXIVEL, D = 3/4 ", E = 0,79 MM, PARA AR-CONDICIONADO/ INSTALACOES GAS RESIDENCIAIS E COMERCIAIS                                                                                                                                                                                                                                                                                                                                                                                           </t>
  </si>
  <si>
    <t xml:space="preserve">TUBO DE COBRE FLEXIVEL, D = 3/8 ", E = 0,79 MM, PARA AR-CONDICIONADO/ INSTALACOES GAS RESIDENCIAIS E COMERCIAIS                                                                                                                                                                                                                                                                                                                                                                                           </t>
  </si>
  <si>
    <t xml:space="preserve">TUBO DE COBRE FLEXIVEL, D = 5/16 ", E = 0,79 MM, PARA AR-CONDICIONADO/ INSTALACOES GAS RESIDENCIAIS E COMERCIAIS                                                                                                                                                                                                                                                                                                                                                                                          </t>
  </si>
  <si>
    <t xml:space="preserve">TUBO DE COBRE FLEXIVEL, D = 5/8 ", E = 0,79 MM, PARA AR-CONDICIONADO/ INSTALACOES GAS RESIDENCIAIS E COMERCIAIS                                                                                                                                                                                                                                                                                                                                                                                           </t>
  </si>
  <si>
    <t xml:space="preserve">TUBO DE COBRE, CLASSE "A", DN = 2" (54 MM), PARA INSTALACOES DE MEDIA PRESSAO PARA GASES COMBUSTIVEIS E MEDICINAIS                                                                                                                                                                                                                                                                                                                                                                                        </t>
  </si>
  <si>
    <t xml:space="preserve">TUBO DE CONCRETO ARMADO PARA AGUAS PLUVIAIS, CLASSE PA-1, COM ENCAIXE PONTA E BOLSA, DIAMETRO NOMINAL DE = 600 MM                                                                                                                                                                                                                                                                                                                                                                                         </t>
  </si>
  <si>
    <t xml:space="preserve">TUBO DE CONCRETO ARMADO PARA AGUAS PLUVIAIS, CLASSE PA-1, COM ENCAIXE PONTA E BOLSA, DIAMETRO NOMINAL DE 1000 MM                                                                                                                                                                                                                                                                                                                                                                                          </t>
  </si>
  <si>
    <t xml:space="preserve">TUBO DE CONCRETO ARMADO PARA AGUAS PLUVIAIS, CLASSE PA-1, COM ENCAIXE PONTA E BOLSA, DIAMETRO NOMINAL DE 1100 MM                                                                                                                                                                                                                                                                                                                                                                                          </t>
  </si>
  <si>
    <t xml:space="preserve">TUBO DE CONCRETO ARMADO PARA AGUAS PLUVIAIS, CLASSE PA-1, COM ENCAIXE PONTA E BOLSA, DIAMETRO NOMINAL DE 1200 MM                                                                                                                                                                                                                                                                                                                                                                                          </t>
  </si>
  <si>
    <t xml:space="preserve">TUBO DE CONCRETO ARMADO PARA AGUAS PLUVIAIS, CLASSE PA-1, COM ENCAIXE PONTA E BOLSA, DIAMETRO NOMINAL DE 1500 MM                                                                                                                                                                                                                                                                                                                                                                                          </t>
  </si>
  <si>
    <t xml:space="preserve">TUBO DE CONCRETO ARMADO PARA AGUAS PLUVIAIS, CLASSE PA-1, COM ENCAIXE PONTA E BOLSA, DIAMETRO NOMINAL DE 2000 MM                                                                                                                                                                                                                                                                                                                                                                                          </t>
  </si>
  <si>
    <t xml:space="preserve">TUBO DE CONCRETO ARMADO PARA AGUAS PLUVIAIS, CLASSE PA-1, COM ENCAIXE PONTA E BOLSA, DIAMETRO NOMINAL DE 300 MM                                                                                                                                                                                                                                                                                                                                                                                           </t>
  </si>
  <si>
    <t xml:space="preserve">TUBO DE CONCRETO ARMADO PARA AGUAS PLUVIAIS, CLASSE PA-1, COM ENCAIXE PONTA E BOLSA, DIAMETRO NOMINAL DE 400 MM                                                                                                                                                                                                                                                                                                                                                                                           </t>
  </si>
  <si>
    <t xml:space="preserve">TUBO DE CONCRETO ARMADO PARA AGUAS PLUVIAIS, CLASSE PA-1, COM ENCAIXE PONTA E BOLSA, DIAMETRO NOMINAL DE 500 MM                                                                                                                                                                                                                                                                                                                                                                                           </t>
  </si>
  <si>
    <t xml:space="preserve">TUBO DE CONCRETO ARMADO PARA AGUAS PLUVIAIS, CLASSE PA-1, COM ENCAIXE PONTA E BOLSA, DIAMETRO NOMINAL DE 700 MM                                                                                                                                                                                                                                                                                                                                                                                           </t>
  </si>
  <si>
    <t xml:space="preserve">TUBO DE CONCRETO ARMADO PARA AGUAS PLUVIAIS, CLASSE PA-1, COM ENCAIXE PONTA E BOLSA, DIAMETRO NOMINAL DE 800 MM                                                                                                                                                                                                                                                                                                                                                                                           </t>
  </si>
  <si>
    <t xml:space="preserve">TUBO DE CONCRETO ARMADO PARA AGUAS PLUVIAIS, CLASSE PA-1, COM ENCAIXE PONTA E BOLSA, DIAMETRO NOMINAL DE 900 MM                                                                                                                                                                                                                                                                                                                                                                                           </t>
  </si>
  <si>
    <t xml:space="preserve">TUBO DE CONCRETO ARMADO PARA AGUAS PLUVIAIS, CLASSE PA-2, COM ENCAIXE PONTA E BOLSA, DIAMETRO NOMINAL DE 1000 MM                                                                                                                                                                                                                                                                                                                                                                                          </t>
  </si>
  <si>
    <t xml:space="preserve">TUBO DE CONCRETO ARMADO PARA AGUAS PLUVIAIS, CLASSE PA-2, COM ENCAIXE PONTA E BOLSA, DIAMETRO NOMINAL DE 1100 MM                                                                                                                                                                                                                                                                                                                                                                                          </t>
  </si>
  <si>
    <t xml:space="preserve">TUBO DE CONCRETO ARMADO PARA AGUAS PLUVIAIS, CLASSE PA-2, COM ENCAIXE PONTA E BOLSA, DIAMETRO NOMINAL DE 1200 MM                                                                                                                                                                                                                                                                                                                                                                                          </t>
  </si>
  <si>
    <t xml:space="preserve">TUBO DE CONCRETO ARMADO PARA AGUAS PLUVIAIS, CLASSE PA-2, COM ENCAIXE PONTA E BOLSA, DIAMETRO NOMINAL DE 1500 MM                                                                                                                                                                                                                                                                                                                                                                                          </t>
  </si>
  <si>
    <t xml:space="preserve">TUBO DE CONCRETO ARMADO PARA AGUAS PLUVIAIS, CLASSE PA-2, COM ENCAIXE PONTA E BOLSA, DIAMETRO NOMINAL DE 2000 MM                                                                                                                                                                                                                                                                                                                                                                                          </t>
  </si>
  <si>
    <t xml:space="preserve">TUBO DE CONCRETO ARMADO PARA AGUAS PLUVIAIS, CLASSE PA-2, COM ENCAIXE PONTA E BOLSA, DIAMETRO NOMINAL DE 300 MM                                                                                                                                                                                                                                                                                                                                                                                           </t>
  </si>
  <si>
    <t xml:space="preserve">TUBO DE CONCRETO ARMADO PARA AGUAS PLUVIAIS, CLASSE PA-2, COM ENCAIXE PONTA E BOLSA, DIAMETRO NOMINAL DE 400 MM                                                                                                                                                                                                                                                                                                                                                                                           </t>
  </si>
  <si>
    <t xml:space="preserve">TUBO DE CONCRETO ARMADO PARA AGUAS PLUVIAIS, CLASSE PA-2, COM ENCAIXE PONTA E BOLSA, DIAMETRO NOMINAL DE 500 MM                                                                                                                                                                                                                                                                                                                                                                                           </t>
  </si>
  <si>
    <t xml:space="preserve">TUBO DE CONCRETO ARMADO PARA AGUAS PLUVIAIS, CLASSE PA-2, COM ENCAIXE PONTA E BOLSA, DIAMETRO NOMINAL DE 600 MM                                                                                                                                                                                                                                                                                                                                                                                           </t>
  </si>
  <si>
    <t xml:space="preserve">TUBO DE CONCRETO ARMADO PARA AGUAS PLUVIAIS, CLASSE PA-2, COM ENCAIXE PONTA E BOLSA, DIAMETRO NOMINAL DE 700 MM                                                                                                                                                                                                                                                                                                                                                                                           </t>
  </si>
  <si>
    <t xml:space="preserve">TUBO DE CONCRETO ARMADO PARA AGUAS PLUVIAIS, CLASSE PA-2, COM ENCAIXE PONTA E BOLSA, DIAMETRO NOMINAL DE 800 MM                                                                                                                                                                                                                                                                                                                                                                                           </t>
  </si>
  <si>
    <t xml:space="preserve">TUBO DE CONCRETO ARMADO PARA AGUAS PLUVIAIS, CLASSE PA-2, COM ENCAIXE PONTA E BOLSA, DIAMETRO NOMINAL DE 900 MM                                                                                                                                                                                                                                                                                                                                                                                           </t>
  </si>
  <si>
    <t xml:space="preserve">TUBO DE CONCRETO ARMADO PARA AGUAS PLUVIAIS, CLASSE PA-3, COM ENCAIXE PONTA E BOLSA, DIAMETRO NOMINAL DE 1000 MM                                                                                                                                                                                                                                                                                                                                                                                          </t>
  </si>
  <si>
    <t xml:space="preserve">TUBO DE CONCRETO ARMADO PARA AGUAS PLUVIAIS, CLASSE PA-3, COM ENCAIXE PONTA E BOLSA, DIAMETRO NOMINAL DE 1100 MM                                                                                                                                                                                                                                                                                                                                                                                          </t>
  </si>
  <si>
    <t xml:space="preserve">TUBO DE CONCRETO ARMADO PARA AGUAS PLUVIAIS, CLASSE PA-3, COM ENCAIXE PONTA E BOLSA, DIAMETRO NOMINAL DE 1200 MM                                                                                                                                                                                                                                                                                                                                                                                          </t>
  </si>
  <si>
    <t xml:space="preserve">TUBO DE CONCRETO ARMADO PARA AGUAS PLUVIAIS, CLASSE PA-3, COM ENCAIXE PONTA E BOLSA, DIAMETRO NOMINAL DE 1500 MM                                                                                                                                                                                                                                                                                                                                                                                          </t>
  </si>
  <si>
    <t xml:space="preserve">TUBO DE CONCRETO ARMADO PARA AGUAS PLUVIAIS, CLASSE PA-3, COM ENCAIXE PONTA E BOLSA, DIAMETRO NOMINAL DE 400 MM                                                                                                                                                                                                                                                                                                                                                                                           </t>
  </si>
  <si>
    <t xml:space="preserve">TUBO DE CONCRETO ARMADO PARA AGUAS PLUVIAIS, CLASSE PA-3, COM ENCAIXE PONTA E BOLSA, DIAMETRO NOMINAL DE 500 MM                                                                                                                                                                                                                                                                                                                                                                                           </t>
  </si>
  <si>
    <t xml:space="preserve">TUBO DE CONCRETO ARMADO PARA AGUAS PLUVIAIS, CLASSE PA-3, COM ENCAIXE PONTA E BOLSA, DIAMETRO NOMINAL DE 600 MM                                                                                                                                                                                                                                                                                                                                                                                           </t>
  </si>
  <si>
    <t xml:space="preserve">TUBO DE CONCRETO ARMADO PARA AGUAS PLUVIAIS, CLASSE PA-3, COM ENCAIXE PONTA E BOLSA, DIAMETRO NOMINAL DE 700 MM                                                                                                                                                                                                                                                                                                                                                                                           </t>
  </si>
  <si>
    <t xml:space="preserve">TUBO DE CONCRETO ARMADO PARA AGUAS PLUVIAIS, CLASSE PA-3, COM ENCAIXE PONTA E BOLSA, DIAMETRO NOMINAL DE 800 MM                                                                                                                                                                                                                                                                                                                                                                                           </t>
  </si>
  <si>
    <t xml:space="preserve">TUBO DE CONCRETO ARMADO PARA AGUAS PLUVIAIS, CLASSE PA-3, COM ENCAIXE PONTA E BOLSA, DIAMETRO NOMINAL DE 900 MM                                                                                                                                                                                                                                                                                                                                                                                           </t>
  </si>
  <si>
    <t xml:space="preserve">TUBO DE CONCRETO ARMADO PARA ESGOTO SANITARIO, CLASSE EA-2, COM ENCAIXE PONTA E BOLSA, COM JUNTA ELASTICA, DIAMETRO NOMINAL DE 1000 MM                                                                                                                                                                                                                                                                                                                                                                    </t>
  </si>
  <si>
    <t xml:space="preserve">TUBO DE CONCRETO ARMADO PARA ESGOTO SANITARIO, CLASSE EA-2, COM ENCAIXE PONTA E BOLSA, COM JUNTA ELASTICA, DIAMETRO NOMINAL DE 300 MM                                                                                                                                                                                                                                                                                                                                                                     </t>
  </si>
  <si>
    <t xml:space="preserve">TUBO DE CONCRETO ARMADO PARA ESGOTO SANITARIO, CLASSE EA-2, COM ENCAIXE PONTA E BOLSA, COM JUNTA ELASTICA, DIAMETRO NOMINAL DE 400 MM                                                                                                                                                                                                                                                                                                                                                                     </t>
  </si>
  <si>
    <t xml:space="preserve">TUBO DE CONCRETO ARMADO PARA ESGOTO SANITARIO, CLASSE EA-2, COM ENCAIXE PONTA E BOLSA, COM JUNTA ELASTICA, DIAMETRO NOMINAL DE 500 MM                                                                                                                                                                                                                                                                                                                                                                     </t>
  </si>
  <si>
    <t xml:space="preserve">TUBO DE CONCRETO ARMADO PARA ESGOTO SANITARIO, CLASSE EA-2, COM ENCAIXE PONTA E BOLSA, COM JUNTA ELASTICA, DIAMETRO NOMINAL DE 600 MM                                                                                                                                                                                                                                                                                                                                                                     </t>
  </si>
  <si>
    <t xml:space="preserve">TUBO DE CONCRETO ARMADO PARA ESGOTO SANITARIO, CLASSE EA-2, COM ENCAIXE PONTA E BOLSA, COM JUNTA ELASTICA, DIAMETRO NOMINAL DE 700 MM                                                                                                                                                                                                                                                                                                                                                                     </t>
  </si>
  <si>
    <t xml:space="preserve">TUBO DE CONCRETO ARMADO PARA ESGOTO SANITARIO, CLASSE EA-2, COM ENCAIXE PONTA E BOLSA, COM JUNTA ELASTICA, DIAMETRO NOMINAL DE 800 MM                                                                                                                                                                                                                                                                                                                                                                     </t>
  </si>
  <si>
    <t xml:space="preserve">TUBO DE CONCRETO ARMADO PARA ESGOTO SANITARIO, CLASSE EA-2, COM ENCAIXE PONTA E BOLSA, COM JUNTA ELASTICA, DIAMETRO NOMINAL DE 900 MM                                                                                                                                                                                                                                                                                                                                                                     </t>
  </si>
  <si>
    <t xml:space="preserve">TUBO DE CONCRETO ARMADO PARA ESGOTO SANITARIO, CLASSE EA-3, COM ENCAIXE PONTA E BOLSA, COM JUNTA ELASTICA, DIAMETRO NOMINAL DE 1000 MM                                                                                                                                                                                                                                                                                                                                                                    </t>
  </si>
  <si>
    <t xml:space="preserve">TUBO DE CONCRETO ARMADO PARA ESGOTO SANITARIO, CLASSE EA-3, COM ENCAIXE PONTA E BOLSA, COM JUNTA ELASTICA, DIAMETRO NOMINAL DE 400 MM                                                                                                                                                                                                                                                                                                                                                                     </t>
  </si>
  <si>
    <t xml:space="preserve">TUBO DE CONCRETO ARMADO PARA ESGOTO SANITARIO, CLASSE EA-3, COM ENCAIXE PONTA E BOLSA, COM JUNTA ELASTICA, DIAMETRO NOMINAL DE 500 MM                                                                                                                                                                                                                                                                                                                                                                     </t>
  </si>
  <si>
    <t xml:space="preserve">TUBO DE CONCRETO ARMADO PARA ESGOTO SANITARIO, CLASSE EA-3, COM ENCAIXE PONTA E BOLSA, COM JUNTA ELASTICA, DIAMETRO NOMINAL DE 600 MM                                                                                                                                                                                                                                                                                                                                                                     </t>
  </si>
  <si>
    <t xml:space="preserve">TUBO DE CONCRETO ARMADO PARA ESGOTO SANITARIO, CLASSE EA-3, COM ENCAIXE PONTA E BOLSA, COM JUNTA ELASTICA, DIAMETRO NOMINAL DE 700 MM                                                                                                                                                                                                                                                                                                                                                                     </t>
  </si>
  <si>
    <t xml:space="preserve">TUBO DE CONCRETO ARMADO PARA ESGOTO SANITARIO, CLASSE EA-3, COM ENCAIXE PONTA E BOLSA, COM JUNTA ELASTICA, DIAMETRO NOMINAL DE 800 MM                                                                                                                                                                                                                                                                                                                                                                     </t>
  </si>
  <si>
    <t xml:space="preserve">TUBO DE CONCRETO ARMADO PARA ESGOTO SANITARIO, CLASSE EA-3, COM ENCAIXE PONTA E BOLSA, COM JUNTA ELASTICA, DIAMETRO NOMINAL DE 900 MM                                                                                                                                                                                                                                                                                                                                                                     </t>
  </si>
  <si>
    <t xml:space="preserve">TUBO DE CONCRETO SIMPLES PARA AGUAS PLUVIAIS, CLASSE PS1, COM ENCAIXE MACHO E FEMEA, DIAMETRO NOMINAL DE 200 MM                                                                                                                                                                                                                                                                                                                                                                                           </t>
  </si>
  <si>
    <t xml:space="preserve">TUBO DE CONCRETO SIMPLES PARA AGUAS PLUVIAIS, CLASSE PS1, COM ENCAIXE MACHO E FEMEA, DIAMETRO NOMINAL DE 300 MM                                                                                                                                                                                                                                                                                                                                                                                           </t>
  </si>
  <si>
    <t xml:space="preserve">TUBO DE CONCRETO SIMPLES PARA AGUAS PLUVIAIS, CLASSE PS1, COM ENCAIXE MACHO E FEMEA, DIAMETRO NOMINAL DE 400 MM                                                                                                                                                                                                                                                                                                                                                                                           </t>
  </si>
  <si>
    <t xml:space="preserve">TUBO DE CONCRETO SIMPLES PARA AGUAS PLUVIAIS, CLASSE PS1, COM ENCAIXE MACHO E FEMEA, DIAMETRO NOMINAL DE 500 MM                                                                                                                                                                                                                                                                                                                                                                                           </t>
  </si>
  <si>
    <t xml:space="preserve">TUBO DE CONCRETO SIMPLES PARA AGUAS PLUVIAIS, CLASSE PS1, COM ENCAIXE MACHO E FEMEA, DIAMETRO NOMINAL DE 600 MM                                                                                                                                                                                                                                                                                                                                                                                           </t>
  </si>
  <si>
    <t xml:space="preserve">TUBO DE CONCRETO SIMPLES PARA AGUAS PLUVIAIS, CLASSE PS1, COM ENCAIXE PONTA E BOLSA, DIAMETRO NOMINAL DE 200 MM                                                                                                                                                                                                                                                                                                                                                                                           </t>
  </si>
  <si>
    <t xml:space="preserve">TUBO DE CONCRETO SIMPLES PARA AGUAS PLUVIAIS, CLASSE PS1, COM ENCAIXE PONTA E BOLSA, DIAMETRO NOMINAL DE 300 MM                                                                                                                                                                                                                                                                                                                                                                                           </t>
  </si>
  <si>
    <t xml:space="preserve">TUBO DE CONCRETO SIMPLES PARA AGUAS PLUVIAIS, CLASSE PS1, COM ENCAIXE PONTA E BOLSA, DIAMETRO NOMINAL DE 400 MM                                                                                                                                                                                                                                                                                                                                                                                           </t>
  </si>
  <si>
    <t xml:space="preserve">TUBO DE CONCRETO SIMPLES PARA AGUAS PLUVIAIS, CLASSE PS1, COM ENCAIXE PONTA E BOLSA, DIAMETRO NOMINAL DE 500 MM                                                                                                                                                                                                                                                                                                                                                                                           </t>
  </si>
  <si>
    <t xml:space="preserve">TUBO DE CONCRETO SIMPLES PARA AGUAS PLUVIAIS, CLASSE PS1, COM ENCAIXE PONTA E BOLSA, DIAMETRO NOMINAL DE 600 MM                                                                                                                                                                                                                                                                                                                                                                                           </t>
  </si>
  <si>
    <t xml:space="preserve">TUBO DE CONCRETO SIMPLES PARA AGUAS PLUVIAIS, CLASSE PS2, COM ENCAIXE PONTA E BOLSA, DIAMETRO NOMINAL DE 200 MM                                                                                                                                                                                                                                                                                                                                                                                           </t>
  </si>
  <si>
    <t xml:space="preserve">TUBO DE CONCRETO SIMPLES PARA AGUAS PLUVIAIS, CLASSE PS2, COM ENCAIXE PONTA E BOLSA, DIAMETRO NOMINAL DE 300 MM                                                                                                                                                                                                                                                                                                                                                                                           </t>
  </si>
  <si>
    <t xml:space="preserve">TUBO DE CONCRETO SIMPLES PARA AGUAS PLUVIAIS, CLASSE PS2, COM ENCAIXE PONTA E BOLSA, DIAMETRO NOMINAL DE 400 MM                                                                                                                                                                                                                                                                                                                                                                                           </t>
  </si>
  <si>
    <t xml:space="preserve">TUBO DE CONCRETO SIMPLES PARA AGUAS PLUVIAIS, CLASSE PS2, COM ENCAIXE PONTA E BOLSA, DIAMETRO NOMINAL DE 500 MM                                                                                                                                                                                                                                                                                                                                                                                           </t>
  </si>
  <si>
    <t xml:space="preserve">TUBO DE CONCRETO SIMPLES PARA AGUAS PLUVIAIS, CLASSE PS2, COM ENCAIXE PONTA E BOLSA, DIAMETRO NOMINAL DE 600 MM                                                                                                                                                                                                                                                                                                                                                                                           </t>
  </si>
  <si>
    <t xml:space="preserve">TUBO DE CONCRETO SIMPLES PARA ESGOTO SANITARIO, CLASSE ES, COM ENCAIXE PONTA E BOLSA, COM JUNTA ELASTICA, DIAMETRO NOMINAL DE 400 MM                                                                                                                                                                                                                                                                                                                                                                      </t>
  </si>
  <si>
    <t xml:space="preserve">TUBO DE CONCRETO SIMPLES PARA ESGOTO SANITARIO, CLASSE ES, COM ENCAIXE PONTA E BOLSA, COM JUNTA ELASTICA, DIAMETRO NOMINAL DE 500 MM                                                                                                                                                                                                                                                                                                                                                                      </t>
  </si>
  <si>
    <t xml:space="preserve">TUBO DE CONCRETO SIMPLES PARA ESGOTO SANITARIO, CLASSE ES, COM ENCAIXE PONTA E BOLSA, COM JUNTA ELASTICA, DIAMETRO NOMINAL DE 600 MM                                                                                                                                                                                                                                                                                                                                                                      </t>
  </si>
  <si>
    <t xml:space="preserve">TUBO DE CONCRETO SIMPLES POROSO PARA DRENAGEM (DRENO POROSO), COM ENCAIXE MACHO E FEMEA, DIAMETRO NOMINAL DE 200 MM                                                                                                                                                                                                                                                                                                                                                                                       </t>
  </si>
  <si>
    <t xml:space="preserve">TUBO DE CONCRETO SIMPLES POROSO PARA DRENAGEM (DRENO POROSO), COM ENCAIXE MACHO E FEMEA, DIAMETRO NOMINAL DE 300 MM                                                                                                                                                                                                                                                                                                                                                                                       </t>
  </si>
  <si>
    <t xml:space="preserve">TUBO DE DESCARGA, TIPO BENGALA, PARA LIGACAO CAIXA DE DESCARGA - EMBUTIR, PVC, 40 MM X 150 CM                                                                                                                                                                                                                                                                                                                                                                                                             </t>
  </si>
  <si>
    <t xml:space="preserve">TUBO DE DESCIDA EXTERNO DE PVC PARA CAIXA DE DESCARGA EXTERNA ALTA - 40 MM X 1,60 M                                                                                                                                                                                                                                                                                                                                                                                                                       </t>
  </si>
  <si>
    <t xml:space="preserve">TUBO DE ESPUMA DE POLIETILENO EXPANDIDO FLEXIVEL PARA ISOLAMENTO TERMICO DE TUBULACAO DE AR CONDICIONADO, AGUA QUENTE,  DN 1 1/2", E= 10 MM                                                                                                                                                                                                                                                                                                                                                               </t>
  </si>
  <si>
    <t xml:space="preserve">TUBO DE ESPUMA DE POLIETILENO EXPANDIDO FLEXIVEL PARA ISOLAMENTO TERMICO DE TUBULACAO DE AR CONDICIONADO, AGUA QUENTE,  DN 1 1/4", E= 10 MM                                                                                                                                                                                                                                                                                                                                                               </t>
  </si>
  <si>
    <t xml:space="preserve">TUBO DE ESPUMA DE POLIETILENO EXPANDIDO FLEXIVEL PARA ISOLAMENTO TERMICO DE TUBULACAO DE AR CONDICIONADO, AGUA QUENTE,  DN 1 1/8", E= 10 MM                                                                                                                                                                                                                                                                                                                                                               </t>
  </si>
  <si>
    <t xml:space="preserve">TUBO DE ESPUMA DE POLIETILENO EXPANDIDO FLEXIVEL PARA ISOLAMENTO TERMICO DE TUBULACAO DE AR CONDICIONADO, AGUA QUENTE,  DN 1 3/8", E= 10 MM                                                                                                                                                                                                                                                                                                                                                               </t>
  </si>
  <si>
    <t xml:space="preserve">TUBO DE ESPUMA DE POLIETILENO EXPANDIDO FLEXIVEL PARA ISOLAMENTO TERMICO DE TUBULACAO DE AR CONDICIONADO, AGUA QUENTE,  DN 1 5/8", E= 10 MM                                                                                                                                                                                                                                                                                                                                                               </t>
  </si>
  <si>
    <t xml:space="preserve">TUBO DE ESPUMA DE POLIETILENO EXPANDIDO FLEXIVEL PARA ISOLAMENTO TERMICO DE TUBULACAO DE AR CONDICIONADO, AGUA QUENTE,  DN 1/2", E= 10 MM                                                                                                                                                                                                                                                                                                                                                                 </t>
  </si>
  <si>
    <t xml:space="preserve">TUBO DE ESPUMA DE POLIETILENO EXPANDIDO FLEXIVEL PARA ISOLAMENTO TERMICO DE TUBULACAO DE AR CONDICIONADO, AGUA QUENTE,  DN 1/4", E= 10 MM                                                                                                                                                                                                                                                                                                                                                                 </t>
  </si>
  <si>
    <t xml:space="preserve">TUBO DE ESPUMA DE POLIETILENO EXPANDIDO FLEXIVEL PARA ISOLAMENTO TERMICO DE TUBULACAO DE AR CONDICIONADO, AGUA QUENTE,  DN 1", E= 10 MM                                                                                                                                                                                                                                                                                                                                                                   </t>
  </si>
  <si>
    <t xml:space="preserve">TUBO DE ESPUMA DE POLIETILENO EXPANDIDO FLEXIVEL PARA ISOLAMENTO TERMICO DE TUBULACAO DE AR CONDICIONADO, AGUA QUENTE,  DN 3/4", E= 10 MM                                                                                                                                                                                                                                                                                                                                                                 </t>
  </si>
  <si>
    <t xml:space="preserve">TUBO DE ESPUMA DE POLIETILENO EXPANDIDO FLEXIVEL PARA ISOLAMENTO TERMICO DE TUBULACAO DE AR CONDICIONADO, AGUA QUENTE,  DN 3/8", E= 10 MM                                                                                                                                                                                                                                                                                                                                                                 </t>
  </si>
  <si>
    <t xml:space="preserve">TUBO DE ESPUMA DE POLIETILENO EXPANDIDO FLEXIVEL PARA ISOLAMENTO TERMICO DE TUBULACAO DE AR CONDICIONADO, AGUA QUENTE,  DN 7/8", E= 10 MM                                                                                                                                                                                                                                                                                                                                                                 </t>
  </si>
  <si>
    <t xml:space="preserve">TUBO DE POLIETILENO DE ALTA DENSIDADE (PEAD), PE-80, DE = 20 MM X 2,3 MM DE PAREDE, PARA LIGACAO DE AGUA PREDIAL (NBR 15561)                                                                                                                                                                                                                                                                                                                                                                              </t>
  </si>
  <si>
    <t xml:space="preserve">TUBO DE POLIETILENO DE ALTA DENSIDADE (PEAD), PE-80, DE = 32 MM X 3,0 MM DE PAREDE, PARA LIGACAO DE AGUA PREDIAL (NBR 15561)                                                                                                                                                                                                                                                                                                                                                                              </t>
  </si>
  <si>
    <t xml:space="preserve">TUBO DE POLIETILENO DE ALTA DENSIDADE, PEAD, PE-80, DE = 1000 MM X 38,5 MM PAREDE, ( SDR 26 - PN 05 ) PARA REDE DE AGUA OU ESGOTO ( NBR 15561)                                                                                                                                                                                                                                                                                                                                                            </t>
  </si>
  <si>
    <t xml:space="preserve">TUBO DE POLIETILENO DE ALTA DENSIDADE, PEAD, PE-80, DE = 110 MM X 10,0 MM PAREDE, ( SDR 11 - PN 12,5 ) PARA REDE DE AGUA OU ESGOTO ( NBR 15561)                                                                                                                                                                                                                                                                                                                                                           </t>
  </si>
  <si>
    <t xml:space="preserve">TUBO DE POLIETILENO DE ALTA DENSIDADE, PEAD, PE-80, DE = 1200 MM X 37,2 MM PAREDE ( SDR 32,25 - PN 04 ) PARA REDE DE AGUA OU ESGOTO ( NBR 15561)                                                                                                                                                                                                                                                                                                                                                          </t>
  </si>
  <si>
    <t xml:space="preserve">TUBO DE POLIETILENO DE ALTA DENSIDADE, PEAD, PE-80, DE = 1400 MM X 42,9 MM PAREDE, (SDR 32,25 - PN 04 ) PARA REDE DE AGUA OU ESGOTO ( NBR 15561)                                                                                                                                                                                                                                                                                                                                                          </t>
  </si>
  <si>
    <t xml:space="preserve">TUBO DE POLIETILENO DE ALTA DENSIDADE, PEAD, PE-80, DE = 160 MM X 14,6 MM PAREDE, (SDR 11 - PN 12,5 ) PARA REDE DE AGUA OU ESGOTO ( NBR 15561)                                                                                                                                                                                                                                                                                                                                                            </t>
  </si>
  <si>
    <t xml:space="preserve">TUBO DE POLIETILENO DE ALTA DENSIDADE, PEAD, PE-80, DE = 1600 MM X 49,0 MM PAREDE, ( SDR 32,25 - PN 04 ) PARA REDE DE AGUA OU ESGOTO ( NBR 15561)                                                                                                                                                                                                                                                                                                                                                         </t>
  </si>
  <si>
    <t xml:space="preserve">TUBO DE POLIETILENO DE ALTA DENSIDADE, PEAD, PE-80, DE = 900 MM X 34,7 MM PAREDE, ( SDR 26 - PN 05 ) PARA REDE DE AGUA OU ESGOTO ( NBR 15561)                                                                                                                                                                                                                                                                                                                                                             </t>
  </si>
  <si>
    <t xml:space="preserve">TUBO DE POLIETILENO DE ALTA DENSIDADE, PEAD, PE-80, DE= 200 MM X 18,2 MM PAREDE, ( SDR 11 - PN 12,5 ) PARA REDE DE AGUA OU ESGOTO ( NBR 15561)                                                                                                                                                                                                                                                                                                                                                            </t>
  </si>
  <si>
    <t xml:space="preserve">TUBO DE POLIETILENO DE ALTA DENSIDADE, PEAD, PE-80, DE= 315 MM X 28,7 MM PAREDE, ( SDR 11 - PN 12,5 ) PARA REDE DE AGUA OU ESGOTO ( NBR 15561)                                                                                                                                                                                                                                                                                                                                                            </t>
  </si>
  <si>
    <t xml:space="preserve">TUBO DE POLIETILENO DE ALTA DENSIDADE, PEAD, PE-80, DE= 400 MM X 36,4 MM PAREDE, ( SDR 11 - PN 12,5 ) PARA REDE DE AGUA OU ESGOTO ( NBR 15561)                                                                                                                                                                                                                                                                                                                                                            </t>
  </si>
  <si>
    <t xml:space="preserve">TUBO DE POLIETILENO DE ALTA DENSIDADE, PEAD, PE-80, DE= 50 MM X 4,6 MM PAREDE, (SDR 11 - PN 12,5) PARA REDE DE AGUA OU ESGOTO ( NBR 15561)                                                                                                                                                                                                                                                                                                                                                                </t>
  </si>
  <si>
    <t xml:space="preserve">TUBO DE POLIETILENO DE ALTA DENSIDADE, PEAD, PE-80, DE= 500 MM X 45,5 MM PAREDE, ( SDR 11 - PN 12,5 ) PARA REDE DE AGUA OU ESGOTO ( NBR 15561)                                                                                                                                                                                                                                                                                                                                                            </t>
  </si>
  <si>
    <t xml:space="preserve">TUBO DE POLIETILENO DE ALTA DENSIDADE, PEAD, PE-80, DE= 630 MM X 57,3 MM PAREDE (SDR 11 - PN 12,5 ) PARA REDE DE AGUA OU ESGOTO ( NBR 15561)                                                                                                                                                                                                                                                                                                                                                              </t>
  </si>
  <si>
    <t xml:space="preserve">TUBO DE POLIETILENO DE ALTA DENSIDADE, PEAD, PE-80, DE= 730 MM X 34,1 MM PAREDE, ( SDR 21 - PN 06 ) PARA REDE DE AGUA OU ESGOTO ( NBR 15561)                                                                                                                                                                                                                                                                                                                                                              </t>
  </si>
  <si>
    <t xml:space="preserve">TUBO DE POLIETILENO DE ALTA DENSIDADE, PEAD, PE-80, DE= 75 MM X 6,9 MM PAREDE, ( SRD 11 - PN 12,5 ) PARA REDE DE AGUA OU ESGOTO ( NBR 15561)                                                                                                                                                                                                                                                                                                                                                              </t>
  </si>
  <si>
    <t xml:space="preserve">TUBO DE POLIETILENO DE ALTA DENSIDADE, PEAD, PE-80, DE= 800 MM X 30,8 MM PAREDE, ( SDR 26 - PN 05 ) PARA REDE DE AGUA OU ESGOTO ( NBR 15561)                                                                                                                                                                                                                                                                                                                                                              </t>
  </si>
  <si>
    <t xml:space="preserve">TUBO DE PVC, PBL, TIPO LEVE, DN = 250 MM,  PARA VENTILACAO                                                                                                                                                                                                                                                                                                                                                                                                                                                </t>
  </si>
  <si>
    <t xml:space="preserve">TUBO DE PVC, PBL, TIPO LEVE, DN = 300 MM,  PARA VENTILACAO                                                                                                                                                                                                                                                                                                                                                                                                                                                </t>
  </si>
  <si>
    <t xml:space="preserve">TUBO DE REVESTIMENTO, EM ACO, CORPO SCHEDULE 40, PONTEIRA SCHEDULE 80, ROSQUEAVEL E SEGMENTADO PARA PERFURACAO, DIAMETRO 10'' (310 MM)                                                                                                                                                                                                                                                                                                                                                                    </t>
  </si>
  <si>
    <t xml:space="preserve">TUBO DE REVESTIMENTO, EM ACO, CORPO SCHEDULE 40, PONTEIRA SCHEDULE 80, ROSQUEAVEL E SEGMENTADO PARA PERFURACAO, DIAMETRO 12" (320 MM)                                                                                                                                                                                                                                                                                                                                                                     </t>
  </si>
  <si>
    <t xml:space="preserve">TUBO DE REVESTIMENTO, EM ACO, CORPO SCHEDULE 40, PONTEIRA SCHEDULE 80, ROSQUEAVEL E SEGMENTADO PARA PERFURACAO, DIAMETRO 14'' (400 MM)                                                                                                                                                                                                                                                                                                                                                                    </t>
  </si>
  <si>
    <t xml:space="preserve">TUBO DE REVESTIMENTO, EM ACO, CORPO SCHEDULE 40, PONTEIRA SCHEDULE 80, ROSQUEAVEL E SEGMENTADO PARA PERFURACAO, DIAMETRO 16'' (450 MM)                                                                                                                                                                                                                                                                                                                                                                    </t>
  </si>
  <si>
    <t xml:space="preserve">TUBO DE REVESTIMENTO, EM ACO, CORPO SCHEDULE 40, PONTEIRA SCHEDULE 80, ROSQUEAVEL E SEGMENTADO PARA PERFURACAO, DIAMETRO 4'' (450 MM)                                                                                                                                                                                                                                                                                                                                                                     </t>
  </si>
  <si>
    <t xml:space="preserve">TUBO DE REVESTIMENTO, EM ACO, CORPO SCHEDULE 40, PONTEIRA SCHEDULE 80, ROSQUEAVEL E SEGMENTADO PARA PERFURACAO, DIAMETRO 6'' (200 MM)                                                                                                                                                                                                                                                                                                                                                                     </t>
  </si>
  <si>
    <t xml:space="preserve">TUBO DE REVESTIMENTO, EM ACO, CORPO SCHEDULE 40, PONTEIRA SCHEDULE 80, ROSQUEAVEL E SEGMENTADO PARA PERFURACAO, DIAMETRO 8'' (200 MM)                                                                                                                                                                                                                                                                                                                                                                     </t>
  </si>
  <si>
    <t xml:space="preserve">TUBO DRENO, CORRUGADO, ESPIRALADO, FLEXIVEL, PERFURADO, EM POLIETILENO DE ALTA DENSIDADE (PEAD), DN *160* MM, (6") PARA DRENAGEM - EM BARRA (NORMA DNIT 093/2006 - EM)                                                                                                                                                                                                                                                                                                                                    </t>
  </si>
  <si>
    <t xml:space="preserve">TUBO DRENO, CORRUGADO, ESPIRALADO, FLEXIVEL, PERFURADO, EM POLIETILENO DE ALTA DENSIDADE (PEAD), DN *200* MM, (8") PARA DRENAGEM - EM BARRA (NORMA DNIT 093/2006 - EM)                                                                                                                                                                                                                                                                                                                                    </t>
  </si>
  <si>
    <t xml:space="preserve">TUBO DRENO, CORRUGADO, ESPIRALADO, FLEXIVEL, PERFURADO, EM POLIETILENO DE ALTA DENSIDADE (PEAD), DN 100 MM, (4") PARA DRENAGEM - EM ROLO (NORMA DNIT 093/2006 - E.M)                                                                                                                                                                                                                                                                                                                                      </t>
  </si>
  <si>
    <t xml:space="preserve">TUBO DRENO, CORRUGADO, ESPIRALADO, FLEXIVEL, PERFURADO, EM POLIETILENO DE ALTA DENSIDADE (PEAD), DN 65 MM, (2 1/2") PARA DRENAGEM - EM ROLO (NORMA DNIT 093/2006 - EM)                                                                                                                                                                                                                                                                                                                                    </t>
  </si>
  <si>
    <t xml:space="preserve">TUBO MULTICAMADA PEX, DN *26* MM, PARA INSTALACOES A GAS (AMARELO)                                                                                                                                                                                                                                                                                                                                                                                                                                        </t>
  </si>
  <si>
    <t xml:space="preserve">TUBO MULTICAMADA PEX, DN 16 MM, PARA INSTALACOES A GAS (AMARELO)                                                                                                                                                                                                                                                                                                                                                                                                                                          </t>
  </si>
  <si>
    <t xml:space="preserve">TUBO MULTICAMADA PEX, DN 20 MM, PARA INSTALACOES A GAS (AMARELO)                                                                                                                                                                                                                                                                                                                                                                                                                                          </t>
  </si>
  <si>
    <t xml:space="preserve">TUBO MULTICAMADA PEX, DN 32 MM, PARA INSTALACOES A GAS (AMARELO)                                                                                                                                                                                                                                                                                                                                                                                                                                          </t>
  </si>
  <si>
    <t xml:space="preserve">TUBO PPR PN 20, DN 20 MM, PARA AGUA QUENTE PREDIAL                                                                                                                                                                                                                                                                                                                                                                                                                                                        </t>
  </si>
  <si>
    <t xml:space="preserve">TUBO PPR PN 20, DN 25 MM, PARA AGUA QUENTE PREDIAL                                                                                                                                                                                                                                                                                                                                                                                                                                                        </t>
  </si>
  <si>
    <t xml:space="preserve">TUBO PPR, CLASSE PN 12, DN 110 MM                                                                                                                                                                                                                                                                                                                                                                                                                                                                         </t>
  </si>
  <si>
    <t xml:space="preserve">TUBO PPR, CLASSE PN 12, DN 32 MM                                                                                                                                                                                                                                                                                                                                                                                                                                                                          </t>
  </si>
  <si>
    <t xml:space="preserve">TUBO PPR, CLASSE PN 12, DN 40 MM                                                                                                                                                                                                                                                                                                                                                                                                                                                                          </t>
  </si>
  <si>
    <t xml:space="preserve">TUBO PPR, CLASSE PN 12, DN 50 MM                                                                                                                                                                                                                                                                                                                                                                                                                                                                          </t>
  </si>
  <si>
    <t xml:space="preserve">TUBO PPR, CLASSE PN 12, DN 63 MM                                                                                                                                                                                                                                                                                                                                                                                                                                                                          </t>
  </si>
  <si>
    <t xml:space="preserve">TUBO PPR, CLASSE PN 12, DN 75 MM                                                                                                                                                                                                                                                                                                                                                                                                                                                                          </t>
  </si>
  <si>
    <t xml:space="preserve">TUBO PPR, CLASSE PN 12, DN 90 MM                                                                                                                                                                                                                                                                                                                                                                                                                                                                          </t>
  </si>
  <si>
    <t xml:space="preserve">TUBO PPR, CLASSE PN 25, DN 110 MM, PARA AGUA QUENTE E FRIA PREDIAL                                                                                                                                                                                                                                                                                                                                                                                                                                        </t>
  </si>
  <si>
    <t xml:space="preserve">TUBO PPR, CLASSE PN 25, DN 20 MM, PARA AGUA QUENTE E FRIA PREDIAL                                                                                                                                                                                                                                                                                                                                                                                                                                         </t>
  </si>
  <si>
    <t xml:space="preserve">TUBO PPR, CLASSE PN 25, DN 25 MM, PARA AGUA QUENTE E FRIA PREDIAL                                                                                                                                                                                                                                                                                                                                                                                                                                         </t>
  </si>
  <si>
    <t xml:space="preserve">TUBO PPR, CLASSE PN 25, DN 32 MM, PARA AGUA QUENTE E FRIA PREDIAL                                                                                                                                                                                                                                                                                                                                                                                                                                         </t>
  </si>
  <si>
    <t xml:space="preserve">TUBO PPR, CLASSE PN 25, DN 40 MM, PARA AGUA QUENTE E FRIA PREDIAL                                                                                                                                                                                                                                                                                                                                                                                                                                         </t>
  </si>
  <si>
    <t xml:space="preserve">TUBO PPR, CLASSE PN 25, DN 50 MM, PARA AGUA QUENTE E FRIA PREDIAL                                                                                                                                                                                                                                                                                                                                                                                                                                         </t>
  </si>
  <si>
    <t xml:space="preserve">TUBO PPR, CLASSE PN 25, DN 63 MM, PARA AGUA QUENTE E FRIA PREDIAL                                                                                                                                                                                                                                                                                                                                                                                                                                         </t>
  </si>
  <si>
    <t xml:space="preserve">TUBO PPR, CLASSE PN 25, DN 75 MM, PARA AGUA QUENTE E FRIA PREDIAL                                                                                                                                                                                                                                                                                                                                                                                                                                         </t>
  </si>
  <si>
    <t xml:space="preserve">TUBO PPR, CLASSE PN 25, DN 90 MM, PARA AGUA QUENTE E FRIA PREDIAL                                                                                                                                                                                                                                                                                                                                                                                                                                         </t>
  </si>
  <si>
    <t xml:space="preserve">TUBO PVC  SERIE NORMAL, DN 100 MM, PARA ESGOTO  PREDIAL (NBR 5688)                                                                                                                                                                                                                                                                                                                                                                                                                                        </t>
  </si>
  <si>
    <t xml:space="preserve">TUBO PVC  SERIE NORMAL, DN 150 MM, PARA ESGOTO  PREDIAL (NBR 5688)                                                                                                                                                                                                                                                                                                                                                                                                                                        </t>
  </si>
  <si>
    <t xml:space="preserve">TUBO PVC  SERIE NORMAL, DN 40 MM, PARA ESGOTO  PREDIAL (NBR 5688)                                                                                                                                                                                                                                                                                                                                                                                                                                         </t>
  </si>
  <si>
    <t xml:space="preserve">TUBO PVC DE REVESTIMENTO GEOMECANICO NERVURADO REFORCADO, DN = 150 MM, COMPRIMENTO = 2 M                                                                                                                                                                                                                                                                                                                                                                                                                  </t>
  </si>
  <si>
    <t xml:space="preserve">TUBO PVC DE REVESTIMENTO GEOMECANICO NERVURADO REFORCADO, DN = 200 MM, COMPRIMENTO = 2 M                                                                                                                                                                                                                                                                                                                                                                                                                  </t>
  </si>
  <si>
    <t xml:space="preserve">TUBO PVC DE REVESTIMENTO GEOMECANICO NERVURADO STANDARD, DN = 154 MM, COMPRIMENTO = 2 M                                                                                                                                                                                                                                                                                                                                                                                                                   </t>
  </si>
  <si>
    <t xml:space="preserve">TUBO PVC DE REVESTIMENTO GEOMECANICO NERVURADO STANDARD, DN = 206 MM, COMPRIMENTO = 2 M                                                                                                                                                                                                                                                                                                                                                                                                                   </t>
  </si>
  <si>
    <t xml:space="preserve">TUBO PVC DE REVESTIMENTO GEOMECANICO NERVURADO STANDARD, DN = 250 MM, COMPRIMENTO = 2 M                                                                                                                                                                                                                                                                                                                                                                                                                   </t>
  </si>
  <si>
    <t xml:space="preserve">TUBO PVC DEFOFO, JEI, 1 MPA, DN 100 MM, PARA REDE DE AGUA (NBR 7665)                                                                                                                                                                                                                                                                                                                                                                                                                                      </t>
  </si>
  <si>
    <t xml:space="preserve">TUBO PVC DEFOFO, JEI, 1 MPA, DN 150 MM, PARA REDE DE  AGUA (NBR 7665)                                                                                                                                                                                                                                                                                                                                                                                                                                     </t>
  </si>
  <si>
    <t xml:space="preserve">TUBO PVC DEFOFO, JEI, 1 MPA, DN 200 MM, PARA REDE DE AGUA (NBR 7665)                                                                                                                                                                                                                                                                                                                                                                                                                                      </t>
  </si>
  <si>
    <t xml:space="preserve">TUBO PVC DEFOFO, JEI, 1 MPA, DN 250 MM, PARA REDE DE AGUA (NBR 7665)                                                                                                                                                                                                                                                                                                                                                                                                                                      </t>
  </si>
  <si>
    <t xml:space="preserve">TUBO PVC DEFOFO, JEI, 1 MPA, DN 300 MM, PARA REDE DE AGUA (NBR 7665)                                                                                                                                                                                                                                                                                                                                                                                                                                      </t>
  </si>
  <si>
    <t xml:space="preserve">TUBO PVC PBA JEI, CLASSE 12, DN 100 MM, PARA REDE DE AGUA (NBR 5647)                                                                                                                                                                                                                                                                                                                                                                                                                                      </t>
  </si>
  <si>
    <t xml:space="preserve">TUBO PVC PBA JEI, CLASSE 12, DN 50 MM, PARA REDE DE AGUA (NBR 5647)                                                                                                                                                                                                                                                                                                                                                                                                                                       </t>
  </si>
  <si>
    <t xml:space="preserve">TUBO PVC PBA JEI, CLASSE 12, DN 75 MM, PARA REDE DE AGUA (NBR 5647)                                                                                                                                                                                                                                                                                                                                                                                                                                       </t>
  </si>
  <si>
    <t xml:space="preserve">TUBO PVC PBA JEI, CLASSE 15, DN 100 MM, PARA REDE DE AGUA (NBR 5647)                                                                                                                                                                                                                                                                                                                                                                                                                                      </t>
  </si>
  <si>
    <t xml:space="preserve">TUBO PVC PBA JEI, CLASSE 15, DN 50 MM, PARA REDE DE AGUA (NBR 5647)                                                                                                                                                                                                                                                                                                                                                                                                                                       </t>
  </si>
  <si>
    <t xml:space="preserve">TUBO PVC PBA JEI, CLASSE 15, DN 75 MM, PARA REDE DE AGUA (NBR 5647)                                                                                                                                                                                                                                                                                                                                                                                                                                       </t>
  </si>
  <si>
    <t xml:space="preserve">TUBO PVC PBA JEI, CLASSE 20, DN 100 MM, PARA REDE DE AGUA (NBR 5647)                                                                                                                                                                                                                                                                                                                                                                                                                                      </t>
  </si>
  <si>
    <t xml:space="preserve">TUBO PVC PBA JEI, CLASSE 20, DN 50 MM, PARA REDE DE AGUA (NBR 5647)                                                                                                                                                                                                                                                                                                                                                                                                                                       </t>
  </si>
  <si>
    <t xml:space="preserve">TUBO PVC PBA JEI, CLASSE 20, DN 75 MM, PARA REDE DE AGUA (NBR 5647)                                                                                                                                                                                                                                                                                                                                                                                                                                       </t>
  </si>
  <si>
    <t xml:space="preserve">TUBO PVC ROSCAVEL, 3/4",  AGUA FRIA PREDIAL                                                                                                                                                                                                                                                                                                                                                                                                                                                               </t>
  </si>
  <si>
    <t xml:space="preserve">TUBO PVC SERIE NORMAL, DN 50 MM, PARA ESGOTO PREDIAL (NBR 5688)                                                                                                                                                                                                                                                                                                                                                                                                                                           </t>
  </si>
  <si>
    <t xml:space="preserve">TUBO PVC SERIE NORMAL, DN 75 MM, PARA ESGOTO PREDIAL (NBR 5688)                                                                                                                                                                                                                                                                                                                                                                                                                                           </t>
  </si>
  <si>
    <t xml:space="preserve">TUBO PVC, ROSCAVEL,  2 1/2", AGUA FRIA PREDIAL                                                                                                                                                                                                                                                                                                                                                                                                                                                            </t>
  </si>
  <si>
    <t xml:space="preserve">TUBO PVC, ROSCAVEL,  2", PARA AGUA FRIA PREDIAL                                                                                                                                                                                                                                                                                                                                                                                                                                                           </t>
  </si>
  <si>
    <t xml:space="preserve">TUBO PVC, ROSCAVEL, 1 1/2",  AGUA FRIA PREDIAL                                                                                                                                                                                                                                                                                                                                                                                                                                                            </t>
  </si>
  <si>
    <t xml:space="preserve">TUBO PVC, ROSCAVEL, 1 1/4", AGUA FRIA PREDIAL                                                                                                                                                                                                                                                                                                                                                                                                                                                             </t>
  </si>
  <si>
    <t xml:space="preserve">TUBO PVC, ROSCAVEL, 1/2", AGUA FRIA PREDIAL                                                                                                                                                                                                                                                                                                                                                                                                                                                               </t>
  </si>
  <si>
    <t xml:space="preserve">TUBO PVC, ROSCAVEL, 1", AGUA FRIA PREDIAL                                                                                                                                                                                                                                                                                                                                                                                                                                                                 </t>
  </si>
  <si>
    <t xml:space="preserve">TUBO 26" EM CHAPA PRETA, E= 3/16", 147 KG/6 M                                                                                                                                                                                                                                                                                                                                                                                                                                                             </t>
  </si>
  <si>
    <t xml:space="preserve">TUBO 30" EM CHAPA PRETA, E= 1/4", 175 KG/6 M                                                                                                                                                                                                                                                                                                                                                                                                                                                              </t>
  </si>
  <si>
    <t xml:space="preserve">TUBO 30" EM CHAPA PRETA, E= 3/8", 177 KG/6 M                                                                                                                                                                                                                                                                                                                                                                                                                                                              </t>
  </si>
  <si>
    <t xml:space="preserve">UNIAO COM ASSENTO CONICO DE BRONZE, DIAMETRO 1/2"                                                                                                                                                                                                                                                                                                                                                                                                                                                         </t>
  </si>
  <si>
    <t xml:space="preserve">UNIAO COM ASSENTO CONICO DE BRONZE, DIAMETRO 1"                                                                                                                                                                                                                                                                                                                                                                                                                                                           </t>
  </si>
  <si>
    <t xml:space="preserve">UNIAO COM ASSENTO CONICO DE BRONZE, DIAMETRO 2 1/2"                                                                                                                                                                                                                                                                                                                                                                                                                                                       </t>
  </si>
  <si>
    <t xml:space="preserve">UNIAO COM ASSENTO CONICO DE BRONZE, DIAMETRO 2'                                                                                                                                                                                                                                                                                                                                                                                                                                                           </t>
  </si>
  <si>
    <t xml:space="preserve">UNIAO COM ASSENTO CONICO DE BRONZE, DIAMETRO 3/4"                                                                                                                                                                                                                                                                                                                                                                                                                                                         </t>
  </si>
  <si>
    <t xml:space="preserve">UNIAO COM ASSENTO CONICO DE BRONZE, DIAMETRO 3"                                                                                                                                                                                                                                                                                                                                                                                                                                                           </t>
  </si>
  <si>
    <t xml:space="preserve">UNIAO COM ASSENTO CONICO DE BRONZE, DIAMETRO 4"                                                                                                                                                                                                                                                                                                                                                                                                                                                           </t>
  </si>
  <si>
    <t xml:space="preserve">UNIAO COM ASSENTO CONICO DE FERRO LONGO (MACHO-FEMEA), DIAMETRO 1 1/2"                                                                                                                                                                                                                                                                                                                                                                                                                                    </t>
  </si>
  <si>
    <t xml:space="preserve">UNIAO COM ASSENTO CONICO DE FERRO LONGO (MACHO-FEMEA), DIAMETRO 1/2"                                                                                                                                                                                                                                                                                                                                                                                                                                      </t>
  </si>
  <si>
    <t xml:space="preserve">UNIAO COM ASSENTO CONICO DE FERRO LONGO (MACHO-FEMEA), DIAMETRO 1"                                                                                                                                                                                                                                                                                                                                                                                                                                        </t>
  </si>
  <si>
    <t xml:space="preserve">UNIAO COM ASSENTO CONICO DE FERRO LONGO (MACHO-FEMEA), DIAMETRO 2 1/2"                                                                                                                                                                                                                                                                                                                                                                                                                                    </t>
  </si>
  <si>
    <t xml:space="preserve">UNIAO COM ASSENTO CONICO DE FERRO LONGO (MACHO-FEMEA), DIAMETRO 2"                                                                                                                                                                                                                                                                                                                                                                                                                                        </t>
  </si>
  <si>
    <t xml:space="preserve">UNIAO COM ASSENTO CONICO DE FERRO LONGO (MACHO-FEMEA), DIAMETRO 3/4"                                                                                                                                                                                                                                                                                                                                                                                                                                      </t>
  </si>
  <si>
    <t xml:space="preserve">UNIAO COM ASSENTO CONICO DE FERRO LONGO (MACHO-FEMEA), DIAMETRO 3'                                                                                                                                                                                                                                                                                                                                                                                                                                        </t>
  </si>
  <si>
    <t xml:space="preserve">UNIAO COM ASSENTO CONICO DE FERRO LONGO (MACHO-FEMEA), DIAMETRO 4"                                                                                                                                                                                                                                                                                                                                                                                                                                        </t>
  </si>
  <si>
    <t xml:space="preserve">UNIAO COM FLANGE PPR, DN 40 MM, PARA AGUA QUENTE PREDIAL                                                                                                                                                                                                                                                                                                                                                                                                                                                  </t>
  </si>
  <si>
    <t xml:space="preserve">UNIAO DE FERRO GALVANIZADO, COM ASSENTO CONICO DE BRONZE, DE 1 1/2"                                                                                                                                                                                                                                                                                                                                                                                                                                       </t>
  </si>
  <si>
    <t xml:space="preserve">UNIAO DE FERRO GALVANIZADO, COM ASSENTO CONICO DE BRONZE, DE 1 1/4"                                                                                                                                                                                                                                                                                                                                                                                                                                       </t>
  </si>
  <si>
    <t xml:space="preserve">UNIAO DE FERRO GALVANIZADO, COM ROSCA BSP, COM ASSENTO PLANO, DE 1 1/2"                                                                                                                                                                                                                                                                                                                                                                                                                                   </t>
  </si>
  <si>
    <t xml:space="preserve">UNIAO DE FERRO GALVANIZADO, COM ROSCA BSP, COM ASSENTO PLANO, DE 1 1/4"                                                                                                                                                                                                                                                                                                                                                                                                                                   </t>
  </si>
  <si>
    <t xml:space="preserve">UNIAO DE FERRO GALVANIZADO, COM ROSCA BSP, COM ASSENTO PLANO, DE 1/2"                                                                                                                                                                                                                                                                                                                                                                                                                                     </t>
  </si>
  <si>
    <t xml:space="preserve">UNIAO DE FERRO GALVANIZADO, COM ROSCA BSP, COM ASSENTO PLANO, DE 1"                                                                                                                                                                                                                                                                                                                                                                                                                                       </t>
  </si>
  <si>
    <t xml:space="preserve">UNIAO DE FERRO GALVANIZADO, COM ROSCA BSP, COM ASSENTO PLANO, DE 2 1/2"                                                                                                                                                                                                                                                                                                                                                                                                                                   </t>
  </si>
  <si>
    <t xml:space="preserve">UNIAO DE FERRO GALVANIZADO, COM ROSCA BSP, COM ASSENTO PLANO, DE 2"                                                                                                                                                                                                                                                                                                                                                                                                                                       </t>
  </si>
  <si>
    <t xml:space="preserve">UNIAO DE FERRO GALVANIZADO, COM ROSCA BSP, COM ASSENTO PLANO, DE 3/4"                                                                                                                                                                                                                                                                                                                                                                                                                                     </t>
  </si>
  <si>
    <t xml:space="preserve">UNIAO DE FERRO GALVANIZADO, COM ROSCA BSP, COM ASSENTO PLANO, DE 3"                                                                                                                                                                                                                                                                                                                                                                                                                                       </t>
  </si>
  <si>
    <t xml:space="preserve">UNIAO DE FERRO GALVANIZADO, COM ROSCA BSP, COM ASSENTO PLANO, DE 4"                                                                                                                                                                                                                                                                                                                                                                                                                                       </t>
  </si>
  <si>
    <t xml:space="preserve">UNIAO EM POLIPROPILENO (PP), PARA TUBO EM PEAD, 20 MM - LIGACAO PREDIAL DE AGUA                                                                                                                                                                                                                                                                                                                                                                                                                           </t>
  </si>
  <si>
    <t xml:space="preserve">UNIAO EM POLIPROPILENO (PP), PARA TUBO EM PEAD, 32 MM - LIGACAO PREDIAL DE AGUA                                                                                                                                                                                                                                                                                                                                                                                                                           </t>
  </si>
  <si>
    <t xml:space="preserve">UNIAO PVC, ROSCAVEL 1/2",  AGUA FRIA PREDIAL                                                                                                                                                                                                                                                                                                                                                                                                                                                              </t>
  </si>
  <si>
    <t xml:space="preserve">UNIAO PVC, ROSCAVEL, 1 1/2",  AGUA FRIA PREDIAL                                                                                                                                                                                                                                                                                                                                                                                                                                                           </t>
  </si>
  <si>
    <t xml:space="preserve">UNIAO PVC, ROSCAVEL, 1",  AGUA FRIA PREDIAL                                                                                                                                                                                                                                                                                                                                                                                                                                                               </t>
  </si>
  <si>
    <t xml:space="preserve">UNIAO PVC, ROSCAVEL, 3/4",  AGUA FRIA PREDIAL                                                                                                                                                                                                                                                                                                                                                                                                                                                             </t>
  </si>
  <si>
    <t xml:space="preserve">UNIAO PVC, SOLDAVEL, 110 MM,  PARA AGUA FRIA PREDIAL                                                                                                                                                                                                                                                                                                                                                                                                                                                      </t>
  </si>
  <si>
    <t xml:space="preserve">UNIAO PVC, SOLDAVEL, 20 MM,  PARA AGUA FRIA PREDIAL                                                                                                                                                                                                                                                                                                                                                                                                                                                       </t>
  </si>
  <si>
    <t xml:space="preserve">UNIAO PVC, SOLDAVEL, 25 MM,  PARA AGUA FRIA PREDIAL                                                                                                                                                                                                                                                                                                                                                                                                                                                       </t>
  </si>
  <si>
    <t xml:space="preserve">UNIAO PVC, SOLDAVEL, 32 MM,  PARA AGUA FRIA PREDIAL                                                                                                                                                                                                                                                                                                                                                                                                                                                       </t>
  </si>
  <si>
    <t xml:space="preserve">UNIAO PVC, SOLDAVEL, 40 MM,  PARA AGUA FRIA PREDIAL                                                                                                                                                                                                                                                                                                                                                                                                                                                       </t>
  </si>
  <si>
    <t xml:space="preserve">UNIAO PVC, SOLDAVEL, 50 MM,  PARA AGUA FRIA PREDIAL                                                                                                                                                                                                                                                                                                                                                                                                                                                       </t>
  </si>
  <si>
    <t xml:space="preserve">UNIAO PVC, SOLDAVEL, 60 MM,  PARA AGUA FRIA PREDIAL                                                                                                                                                                                                                                                                                                                                                                                                                                                       </t>
  </si>
  <si>
    <t xml:space="preserve">UNIAO PVC, SOLDAVEL, 75 MM,  PARA AGUA FRIA PREDIAL                                                                                                                                                                                                                                                                                                                                                                                                                                                       </t>
  </si>
  <si>
    <t xml:space="preserve">UNIAO PVC, SOLDAVEL, 85 MM,  PARA AGUA FRIA PREDIAL                                                                                                                                                                                                                                                                                                                                                                                                                                                       </t>
  </si>
  <si>
    <t xml:space="preserve">UNIAO TIPO STORZ, COM EMPATACAO INTERNA TIPO ANEL DE EXPANSAO, ENGATE RAPIDO 1 1/2", PARA MANGUEIRA DE COMBATE A INCENDIO PREDIAL                                                                                                                                                                                                                                                                                                                                                                         </t>
  </si>
  <si>
    <t xml:space="preserve">UNIAO TIPO STORZ, COM EMPATACAO INTERNA TIPO ANEL DE EXPANSAO, ENGATE RAPIDO 2 1/2", PARA MANGUEIRA DE COMBATE A INCENDIO PREDIAL                                                                                                                                                                                                                                                                                                                                                                         </t>
  </si>
  <si>
    <t xml:space="preserve">UNIAO, CPVC, SOLDAVEL, 15 MM, PARA AGUA QUENTE PREDIAL                                                                                                                                                                                                                                                                                                                                                                                                                                                    </t>
  </si>
  <si>
    <t xml:space="preserve">UNIAO, CPVC, SOLDAVEL, 22 MM, PARA AGUA QUENTE PREDIAL                                                                                                                                                                                                                                                                                                                                                                                                                                                    </t>
  </si>
  <si>
    <t xml:space="preserve">UNIAO, CPVC, SOLDAVEL, 28 MM, PARA AGUA QUENTE PREDIAL                                                                                                                                                                                                                                                                                                                                                                                                                                                    </t>
  </si>
  <si>
    <t xml:space="preserve">UNIAO, CPVC, SOLDAVEL, 35 MM, PARA AGUA QUENTE PREDIAL                                                                                                                                                                                                                                                                                                                                                                                                                                                    </t>
  </si>
  <si>
    <t xml:space="preserve">UNIAO, CPVC, SOLDAVEL, 42 MM, PARA AGUA QUENTE PREDIAL                                                                                                                                                                                                                                                                                                                                                                                                                                                    </t>
  </si>
  <si>
    <t xml:space="preserve">UNIAO, CPVC, SOLDAVEL, 54 MM, PARA AGUA QUENTE PREDIAL                                                                                                                                                                                                                                                                                                                                                                                                                                                    </t>
  </si>
  <si>
    <t xml:space="preserve">UNIAO, CPVC, SOLDAVEL, 73 MM, PARA AGUA QUENTE PREDIAL                                                                                                                                                                                                                                                                                                                                                                                                                                                    </t>
  </si>
  <si>
    <t xml:space="preserve">UNIAO, CPVC, SOLDAVEL, 89 MM, PARA AGUA QUENTE PREDIAL                                                                                                                                                                                                                                                                                                                                                                                                                                                    </t>
  </si>
  <si>
    <t xml:space="preserve">USINA DE ASFALTO A FRIO, CAPACIDADE DE 30 A 40 T/H, ELETRICA, POTENCIA DE 30 CV                                                                                                                                                                                                                                                                                                                                                                                                                           </t>
  </si>
  <si>
    <t xml:space="preserve">USINA DE ASFALTO A FRIO, CAPACIDADE DE 40 A 60 T/H, ELETRICA, POTENCIA DE 30 CV                                                                                                                                                                                                                                                                                                                                                                                                                           </t>
  </si>
  <si>
    <t xml:space="preserve">USINA DE ASFALTO A QUENTE, FIXA, TIPO CONTRA FLUXO, CAPACIDADE DE 100 A 140 T/H, POTENCIA DE 280 KW, COM MISTURADOR EXTERNO ROTATIVO                                                                                                                                                                                                                                                                                                                                                                      </t>
  </si>
  <si>
    <t xml:space="preserve">USINA DE ASFALTO, GRAVIMETRICA, CAPACIDADE DE 150 T/H, POTENCIA DE 400  KW                                                                                                                                                                                                                                                                                                                                                                                                                                </t>
  </si>
  <si>
    <t xml:space="preserve">USINA DE CONCRETO FIXA, CAPACIDADE NOMINAL DE 40 M3/H, SEM SILO                                                                                                                                                                                                                                                                                                                                                                                                                                           </t>
  </si>
  <si>
    <t xml:space="preserve">USINA DE CONCRETO FIXA, CAPACIDADE NOMINAL DE 60 M3/H, SEM SILO                                                                                                                                                                                                                                                                                                                                                                                                                                           </t>
  </si>
  <si>
    <t xml:space="preserve">USINA DE CONCRETO FIXA, CAPACIDADE NOMINAL DE 80 M3/H, SEM SILO                                                                                                                                                                                                                                                                                                                                                                                                                                           </t>
  </si>
  <si>
    <t xml:space="preserve">USINA DE CONCRETO FIXA, CAPACIDADE NOMINAL DE 90 A 120 M3/H, SEM SILO                                                                                                                                                                                                                                                                                                                                                                                                                                     </t>
  </si>
  <si>
    <t xml:space="preserve">USINA DE LAMA ASFALTICA, PROD 30 A 50 T/H, SILO DE AGREGADO 7 M3, RESERVATORIOS PARA EMULSAO E AGUA DE 2,3 M3 CADA, MISTURADOR TIPO PUGG-MILL A SER MONTADO SOBRE CAMINHAO                                                                                                                                                                                                                                                                                                                                </t>
  </si>
  <si>
    <t xml:space="preserve">USINA DE MISTURAS ASFALTICAS A QUENTE, MOVEL, TIPO CONTRA FLUXO, CAPACIDADE DE 40 A 80 T/H                                                                                                                                                                                                                                                                                                                                                                                                                </t>
  </si>
  <si>
    <t xml:space="preserve">USINA MISTURADORA DE SOLOS,  DOSADORES TRIPLOS, CALHA VIBRATORIA CAPACIDADE DE 200 A 500 T/H, POTENCIA DE 75 KW                                                                                                                                                                                                                                                                                                                                                                                           </t>
  </si>
  <si>
    <t xml:space="preserve">VALVULA DE DESCARGA EM METAL CROMADO PARA MICTORIO COM ACIONAMENTO POR PRESSAO E FECHAMENTO AUTOMATICO                                                                                                                                                                                                                                                                                                                                                                                                    </t>
  </si>
  <si>
    <t xml:space="preserve">VALVULA DE DESCARGA METALICA, BASE 1 1/2 " E ACABAMENTO METALICO CROMADO                                                                                                                                                                                                                                                                                                                                                                                                                                  </t>
  </si>
  <si>
    <t xml:space="preserve">VALVULA DE DESCARGA METALICA, BASE 1 1/4 " E ACABAMENTO METALICO CROMADO                                                                                                                                                                                                                                                                                                                                                                                                                                  </t>
  </si>
  <si>
    <t xml:space="preserve">VALVULA DE ESCOAMENTO PARA TANQUE, EM METAL CROMADO, 1.1/2 ", SEM LADRAO, COM TAMPAO PLASTICO                                                                                                                                                                                                                                                                                                                                                                                                             </t>
  </si>
  <si>
    <t xml:space="preserve">VALVULA DE ESFERA BRUTA EM BRONZE, BITOLA 1 " (REF 1552-B)                                                                                                                                                                                                                                                                                                                                                                                                                                                </t>
  </si>
  <si>
    <t xml:space="preserve">VALVULA DE ESFERA BRUTA EM BRONZE, BITOLA 1 1/2 " (REF 1552-B)                                                                                                                                                                                                                                                                                                                                                                                                                                            </t>
  </si>
  <si>
    <t xml:space="preserve">VALVULA DE ESFERA BRUTA EM BRONZE, BITOLA 1 1/4 " (REF 1552-B)                                                                                                                                                                                                                                                                                                                                                                                                                                            </t>
  </si>
  <si>
    <t xml:space="preserve">VALVULA DE ESFERA BRUTA EM BRONZE, BITOLA 1/2 " (REF 1552-B)                                                                                                                                                                                                                                                                                                                                                                                                                                              </t>
  </si>
  <si>
    <t xml:space="preserve">VALVULA DE ESFERA BRUTA EM BRONZE, BITOLA 2 " (REF 1552-B)                                                                                                                                                                                                                                                                                                                                                                                                                                                </t>
  </si>
  <si>
    <t xml:space="preserve">VALVULA DE ESFERA BRUTA EM BRONZE, BITOLA 3/4 " (REF 1552-B)                                                                                                                                                                                                                                                                                                                                                                                                                                              </t>
  </si>
  <si>
    <t xml:space="preserve">VALVULA DE RETENCAO DE BRONZE, PE COM CRIVOS, EXTREMIDADE COM ROSCA, DE 1 1/2", PARA FUNDO DE POCO                                                                                                                                                                                                                                                                                                                                                                                                        </t>
  </si>
  <si>
    <t xml:space="preserve">VALVULA DE RETENCAO DE BRONZE, PE COM CRIVOS, EXTREMIDADE COM ROSCA, DE 1 1/4", PARA FUNDO DE POCO                                                                                                                                                                                                                                                                                                                                                                                                        </t>
  </si>
  <si>
    <t xml:space="preserve">VALVULA DE RETENCAO DE BRONZE, PE COM CRIVOS, EXTREMIDADE COM ROSCA, DE 1", PARA FUNDO DE POCO                                                                                                                                                                                                                                                                                                                                                                                                            </t>
  </si>
  <si>
    <t xml:space="preserve">VALVULA DE RETENCAO DE BRONZE, PE COM CRIVOS, EXTREMIDADE COM ROSCA, DE 2 1/2", PARA FUNDO DE POCO                                                                                                                                                                                                                                                                                                                                                                                                        </t>
  </si>
  <si>
    <t xml:space="preserve">VALVULA DE RETENCAO DE BRONZE, PE COM CRIVOS, EXTREMIDADE COM ROSCA, DE 2", PARA FUNDO DE POCO                                                                                                                                                                                                                                                                                                                                                                                                            </t>
  </si>
  <si>
    <t xml:space="preserve">VALVULA DE RETENCAO DE BRONZE, PE COM CRIVOS, EXTREMIDADE COM ROSCA, DE 3/4", PARA FUNDO DE POCO                                                                                                                                                                                                                                                                                                                                                                                                          </t>
  </si>
  <si>
    <t xml:space="preserve">VALVULA DE RETENCAO DE BRONZE, PE COM CRIVOS, EXTREMIDADE COM ROSCA, DE 3", PARA FUNDO DE POCO                                                                                                                                                                                                                                                                                                                                                                                                            </t>
  </si>
  <si>
    <t xml:space="preserve">VALVULA DE RETENCAO DE BRONZE, PE COM CRIVOS, EXTREMIDADE COM ROSCA, DE 4", PARA FUNDO DE POCO                                                                                                                                                                                                                                                                                                                                                                                                            </t>
  </si>
  <si>
    <t xml:space="preserve">VALVULA DE RETENCAO HORIZONTAL, DE BRONZE (PN-25), 1 1/2", 400 PSI, TAMPA DE PORCA DE UNIAO, EXTREMIDADES COM ROSCA                                                                                                                                                                                                                                                                                                                                                                                       </t>
  </si>
  <si>
    <t xml:space="preserve">VALVULA DE RETENCAO HORIZONTAL, DE BRONZE (PN-25), 1 1/4", 400 PSI, TAMPA DE PORCA DE UNIAO, EXTREMIDADES COM ROSCA                                                                                                                                                                                                                                                                                                                                                                                       </t>
  </si>
  <si>
    <t xml:space="preserve">VALVULA DE RETENCAO HORIZONTAL, DE BRONZE (PN-25), 1/2", 400 PSI, TAMPA DE PORCA DE UNIAO, EXTREMIDADES COM ROSCA                                                                                                                                                                                                                                                                                                                                                                                         </t>
  </si>
  <si>
    <t xml:space="preserve">VALVULA DE RETENCAO HORIZONTAL, DE BRONZE (PN-25), 1", 400 PSI, TAMPA DE PORCA DE UNIAO, EXTREMIDADES COM ROSCA                                                                                                                                                                                                                                                                                                                                                                                           </t>
  </si>
  <si>
    <t xml:space="preserve">VALVULA DE RETENCAO HORIZONTAL, DE BRONZE (PN-25), 2 1/2", 400 PSI, TAMPA DE PORCA DE UNIAO, EXTREMIDADES COM ROSCA                                                                                                                                                                                                                                                                                                                                                                                       </t>
  </si>
  <si>
    <t xml:space="preserve">VALVULA DE RETENCAO HORIZONTAL, DE BRONZE (PN-25), 2", 400 PSI, TAMPA DE PORCA DE UNIAO, EXTREMIDADES COM ROSCA                                                                                                                                                                                                                                                                                                                                                                                           </t>
  </si>
  <si>
    <t xml:space="preserve">VALVULA DE RETENCAO HORIZONTAL, DE BRONZE (PN-25), 3/4", 400 PSI, TAMPA DE PORCA DE UNIAO, EXTREMIDADES COM ROSCA                                                                                                                                                                                                                                                                                                                                                                                         </t>
  </si>
  <si>
    <t xml:space="preserve">VALVULA DE RETENCAO HORIZONTAL, DE BRONZE (PN-25), 3", 400 PSI, TAMPA DE PORCA DE UNIAO, EXTREMIDADES COM ROSCA                                                                                                                                                                                                                                                                                                                                                                                           </t>
  </si>
  <si>
    <t xml:space="preserve">VALVULA DE RETENCAO HORIZONTAL, DE BRONZE (PN-25), 4", 400 PSI, TAMPA DE PORCA DE UNIAO, EXTREMIDADES COM ROSCA                                                                                                                                                                                                                                                                                                                                                                                           </t>
  </si>
  <si>
    <t xml:space="preserve">VALVULA DE RETENCAO VERTICAL, DE BRONZE (PN-16), 1 1/2", 200 PSI, EXTREMIDADES COM ROSCA                                                                                                                                                                                                                                                                                                                                                                                                                  </t>
  </si>
  <si>
    <t xml:space="preserve">VALVULA DE RETENCAO VERTICAL, DE BRONZE (PN-16), 1 1/4", 200 PSI, EXTREMIDADES COM ROSCA                                                                                                                                                                                                                                                                                                                                                                                                                  </t>
  </si>
  <si>
    <t xml:space="preserve">VALVULA DE RETENCAO VERTICAL, DE BRONZE (PN-16), 1/2", 200 PSI, EXTREMIDADES COM ROSCA                                                                                                                                                                                                                                                                                                                                                                                                                    </t>
  </si>
  <si>
    <t xml:space="preserve">VALVULA DE RETENCAO VERTICAL, DE BRONZE (PN-16), 1", 200 PSI, EXTREMIDADES COM ROSCA                                                                                                                                                                                                                                                                                                                                                                                                                      </t>
  </si>
  <si>
    <t xml:space="preserve">VALVULA DE RETENCAO VERTICAL, DE BRONZE (PN-16), 2 1/2", 200 PSI, EXTREMIDADES COM ROSCA                                                                                                                                                                                                                                                                                                                                                                                                                  </t>
  </si>
  <si>
    <t xml:space="preserve">VALVULA DE RETENCAO VERTICAL, DE BRONZE (PN-16), 2", 200 PSI, EXTREMIDADES COM ROSCA                                                                                                                                                                                                                                                                                                                                                                                                                      </t>
  </si>
  <si>
    <t xml:space="preserve">VALVULA DE RETENCAO VERTICAL, DE BRONZE (PN-16), 3/4", 200 PSI, EXTREMIDADES COM ROSCA                                                                                                                                                                                                                                                                                                                                                                                                                    </t>
  </si>
  <si>
    <t xml:space="preserve">VALVULA DE RETENCAO VERTICAL, DE BRONZE (PN-16), 3", 200 PSI, EXTREMIDADES COM ROSCA                                                                                                                                                                                                                                                                                                                                                                                                                      </t>
  </si>
  <si>
    <t xml:space="preserve">VALVULA DE RETENCAO VERTICAL, DE BRONZE (PN-16), 4", 200 PSI, EXTREMIDADES COM ROSCA                                                                                                                                                                                                                                                                                                                                                                                                                      </t>
  </si>
  <si>
    <t xml:space="preserve">VALVULA EM METAL CROMADO PARA LAVATORIO, 1 " SEM LADRAO                                                                                                                                                                                                                                                                                                                                                                                                                                                   </t>
  </si>
  <si>
    <t xml:space="preserve">VALVULA EM METAL CROMADO PARA PIA AMERICANA 3.1/2 X 1.1/2 "                                                                                                                                                                                                                                                                                                                                                                                                                                               </t>
  </si>
  <si>
    <t xml:space="preserve">VALVULA EM PLASTICO BRANCO PARA LAVATORIO 1 ", SEM UNHO, COM LADRAO                                                                                                                                                                                                                                                                                                                                                                                                                                       </t>
  </si>
  <si>
    <t xml:space="preserve">VALVULA EM PLASTICO BRANCO PARA TANQUE OU LAVATORIO 1 ", SEM UNHO E SEM LADRAO                                                                                                                                                                                                                                                                                                                                                                                                                            </t>
  </si>
  <si>
    <t xml:space="preserve">VALVULA EM PLASTICO BRANCO PARA TANQUE 1.1/4 " X 1.1/2 ", SEM UNHO E SEM LADRAO                                                                                                                                                                                                                                                                                                                                                                                                                           </t>
  </si>
  <si>
    <t xml:space="preserve">VALVULA EM PLASTICO CROMADO PARA LAVATORIO 1 ", SEM UNHO, COM LADRAO                                                                                                                                                                                                                                                                                                                                                                                                                                      </t>
  </si>
  <si>
    <t xml:space="preserve">VALVULA EM PLASTICO CROMADO TIPO AMERICANA PARA PIA DE COZINHA 3.1/2 " X 1.1/2 ", SEM ADAPTADOR                                                                                                                                                                                                                                                                                                                                                                                                           </t>
  </si>
  <si>
    <t xml:space="preserve">VARA FINA PARA CREMONA, EM FERRO ZINCADO BRANCO, COM DIAMETRO DE APROX 10 MM E COMPRIMENTO DE 1,20 M                                                                                                                                                                                                                                                                                                                                                                                                      </t>
  </si>
  <si>
    <t xml:space="preserve">VARA FINA PARA CREMONA, EM FERRO ZINCADO BRANCO, COM DIAMETRO DE APROX 10 MM E COMPRIMENTO DE 1,50 M                                                                                                                                                                                                                                                                                                                                                                                                      </t>
  </si>
  <si>
    <t xml:space="preserve">VARIADOR DE LUMINOSIDADE ROTATIVO (DIMMER) 127 V, 300 W (APENAS MODULO)                                                                                                                                                                                                                                                                                                                                                                                                                                   </t>
  </si>
  <si>
    <t xml:space="preserve">VARIADOR DE LUMINOSIDADE ROTATIVO (DIMMER) 127V, 300W, CONJUNTO MONTADO PARA EMBUTIR 4" X 2" (PLACA + SUPORTE + MODULO)                                                                                                                                                                                                                                                                                                                                                                                   </t>
  </si>
  <si>
    <t xml:space="preserve">VARIADOR DE LUMINOSIDADE ROTATIVO (DIMMER) 220 V, 600 W (APENAS MODULO)                                                                                                                                                                                                                                                                                                                                                                                                                                   </t>
  </si>
  <si>
    <t xml:space="preserve">VARIADOR DE LUMINOSIDADE ROTATIVO (DIMMER) 220V, 600W, CONJUNTO MONTADO PARA EMBUTIR 4" X 2" (PLACA + SUPORTE + MODULO)                                                                                                                                                                                                                                                                                                                                                                                   </t>
  </si>
  <si>
    <t xml:space="preserve">VARIADOR DE VELOCIDADE PARA VENTILADOR 127 V, 150 W (APENAS MODULO)                                                                                                                                                                                                                                                                                                                                                                                                                                       </t>
  </si>
  <si>
    <t xml:space="preserve">VARIADOR DE VELOCIDADE PARA VENTILADOR 127V, 150W + 2 INTERRUPTORES PARALELOS, PARA REVERSAO E LAMPADA, CONJUNTO MONTADO PARA EMBUTIR 4" X 2" (PLACA + SUPORTE + MODULOS)                                                                                                                                                                                                                                                                                                                                 </t>
  </si>
  <si>
    <t xml:space="preserve">VARIADOR DE VELOCIDADE PARA VENTILADOR 220 V, 250 W (APENAS MODULO)                                                                                                                                                                                                                                                                                                                                                                                                                                       </t>
  </si>
  <si>
    <t xml:space="preserve">VARIADOR DE VELOCIDADE PARA VENTILADOR 220V, 250W + 2 INTERRUPTORES PARALELOS, PARA REVERSAO E LAMPADA, CONJUNTO MONTADO PARA EMBUTIR 4" X 2" (PLACA + SUPORTE + MODULOS)                                                                                                                                                                                                                                                                                                                                 </t>
  </si>
  <si>
    <t xml:space="preserve">VASSOURA MECANICA REBOCAVEL COM ESCOVA CILINDRICA LARGURA UTIL DE VARRIMENTO = 2,44M                                                                                                                                                                                                                                                                                                                                                                                                                      </t>
  </si>
  <si>
    <t xml:space="preserve">VASSOURA 40 CM COM CABO                                                                                                                                                                                                                                                                                                                                                                                                                                                                                   </t>
  </si>
  <si>
    <t xml:space="preserve">VEDACAO DE CALHA, EM BORRACHA COR PRETA, MEDIDA ENTRE 119 E 170 MM, PARA DRENAGEM PLUVIAL PREDIAL                                                                                                                                                                                                                                                                                                                                                                                                         </t>
  </si>
  <si>
    <t xml:space="preserve">VERGALHAO ZINCADO ROSCA TOTAL, 1/4 " (6,3 MM)                                                                                                                                                                                                                                                                                                                                                                                                                                                             </t>
  </si>
  <si>
    <t xml:space="preserve">VERNIZ A BASE RESINA ALQUIDICA COM POLIURETANO PARA MADEIRA, COM FILTRO SOLAR, BRILHANTE, USO INTERNO E EXTERNO                                                                                                                                                                                                                                                                                                                                                                                           </t>
  </si>
  <si>
    <t xml:space="preserve">VERNIZ MARITIMO PREMIUM PARA MADEIRA, COM FILTRO SOLAR, BRILHANTE, USO INTERNO E EXTERNO                                                                                                                                                                                                                                                                                                                                                                                                                  </t>
  </si>
  <si>
    <t xml:space="preserve">VERNIZ TIPO COPAL PARA MADEIRA, BRILHANTE, USO INTERNO                                                                                                                                                                                                                                                                                                                                                                                                                                                    </t>
  </si>
  <si>
    <t xml:space="preserve">VEU DE VIDRO/VEU DE SUPERFICIE 30 A 35 G/M2                                                                                                                                                                                                                                                                                                                                                                                                                                                               </t>
  </si>
  <si>
    <t xml:space="preserve">VIBRADOR DE IMERSAO, COM PONTEIRA DE *35* MM, MANGOTE DE 5 M, SEM MOTOR                                                                                                                                                                                                                                                                                                                                                                                                                                   </t>
  </si>
  <si>
    <t xml:space="preserve">VIBRADOR DE IMERSAO, COM PONTEIRA DE *45* MM, MANGOTE DE 5 M, SEM MOTOR.                                                                                                                                                                                                                                                                                                                                                                                                                                  </t>
  </si>
  <si>
    <t xml:space="preserve">VIBRADOR DE IMERSAO, COM PONTEIRA DE *60* MM, MANGOTE DE 5 M, SEM MOTOR.                                                                                                                                                                                                                                                                                                                                                                                                                                  </t>
  </si>
  <si>
    <t xml:space="preserve">VIBRADOR DE IMERSAO, DIAMETRO DA PONTEIRA DE *35* MM, COM MOTOR 4 TEMPOS A GASOLINA DE 5,5 HP (5,5 CV)                                                                                                                                                                                                                                                                                                                                                                                                    </t>
  </si>
  <si>
    <t xml:space="preserve">VIBRADOR DE IMERSAO, DIAMETRO DA PONTEIRA DE *45* MM, COM MOTOR ELETRICO TRIFASICO DE 2 HP (2 CV)                                                                                                                                                                                                                                                                                                                                                                                                         </t>
  </si>
  <si>
    <t xml:space="preserve">VIBRADOR DE IMERSAO, DIAMETRO DA PONTEIRA DE *45* MM, COM MOTOR 4 TEMPOS A GASOLINA DE 5,5 HP (5,5 CV)                                                                                                                                                                                                                                                                                                                                                                                                    </t>
  </si>
  <si>
    <t xml:space="preserve">VIBROACABADORA DE ASFALTO SOBRE ESTEIRAS, LARG. PAVIM. MAX. 8,00 M, POT. 100 KW/ 134 HP, CAP.  600 T/ H                                                                                                                                                                                                                                                                                                                                                                                                   </t>
  </si>
  <si>
    <t xml:space="preserve">VIBROACABADORA DE ASFALTO SOBRE ESTEIRAS, LARG. PAVIM. 2,13 M A 4,55 M, POT. 74 KW/ 100 HP, CAP. 400  T/ H                                                                                                                                                                                                                                                                                                                                                                                                </t>
  </si>
  <si>
    <t xml:space="preserve">VIBROACABADORA DE ASFALTO SOBRE ESTEIRAS, LARG. PAVIM. 2,60 M A 5,75 M, POT. 110 HP, CAP. 450 T/ H                                                                                                                                                                                                                                                                                                                                                                                                        </t>
  </si>
  <si>
    <t xml:space="preserve">VIBROACABADORA DE ASFALTO SOBRE ESTEIRAS, LARG. PAVIMENT. 1,90 A 5,3 M, POT. 78 KW/105 HP, CAP. 450 T/H                                                                                                                                                                                                                                                                                                                                                                                                   </t>
  </si>
  <si>
    <t xml:space="preserve">VIBROACABADORA DE ASFALTO SOBRE RODAS, LARGURA DE PAVIMENTACAO DE 1,70 A 4,20 M, POTENCIA 78 KW/105 HP, CAPACIDADE 300 T/H                                                                                                                                                                                                                                                                                                                                                                                </t>
  </si>
  <si>
    <t xml:space="preserve">VIDRACEIRO (HORISTA)                                                                                                                                                                                                                                                                                                                                                                                                                                                                                      </t>
  </si>
  <si>
    <t xml:space="preserve">VIDRACEIRO (MENSALISTA)                                                                                                                                                                                                                                                                                                                                                                                                                                                                                   </t>
  </si>
  <si>
    <t xml:space="preserve">VIDRO COMUM LAMINADO LISO INCOLOR DUPLO, ESPESSURA TOTAL 8 MM (CADA CAMADA DE 4 MM) - COLOCADO                                                                                                                                                                                                                                                                                                                                                                                                            </t>
  </si>
  <si>
    <t xml:space="preserve">VIDRO COMUM LAMINADO, LISO, INCOLOR, DUPLO, ESPESSURA TOTAL 6 MM (CADA CAMADA E= 3 MM) - COLOCADO                                                                                                                                                                                                                                                                                                                                                                                                         </t>
  </si>
  <si>
    <t xml:space="preserve">VIDRO COMUM LAMINADO, LISO, INCOLOR, TRIPLO, ESPESSURA TOTAL 12 MM (CADA CAMADA E=  4 MM) - COLOCADO                                                                                                                                                                                                                                                                                                                                                                                                      </t>
  </si>
  <si>
    <t xml:space="preserve">VIDRO COMUM LAMINADO, LISO, INCOLOR, TRIPLO, ESPESSURA TOTAL 15 MM (CADA CAMADA E = 5 MM) - COLOCADO                                                                                                                                                                                                                                                                                                                                                                                                      </t>
  </si>
  <si>
    <t xml:space="preserve">VIDRO CRISTAL COLORIDO, 10 MM, PINTADO NA COR BRANCA                                                                                                                                                                                                                                                                                                                                                                                                                                                      </t>
  </si>
  <si>
    <t xml:space="preserve">VIDRO CRISTAL COLORIDO, 4 MM, PINTADO NA COR BRANCA                                                                                                                                                                                                                                                                                                                                                                                                                                                       </t>
  </si>
  <si>
    <t xml:space="preserve">VIDRO CRISTAL COLORIDO, 6 MM, PINTADO NA COR BRANCA                                                                                                                                                                                                                                                                                                                                                                                                                                                       </t>
  </si>
  <si>
    <t xml:space="preserve">VIDRO CRISTAL COLORIDO, 8 MM, PINTADO NA COR BRANCA                                                                                                                                                                                                                                                                                                                                                                                                                                                       </t>
  </si>
  <si>
    <t xml:space="preserve">VIDRO LISO FUME E = 4MM - SEM COLOCACAO                                                                                                                                                                                                                                                                                                                                                                                                                                                                   </t>
  </si>
  <si>
    <t xml:space="preserve">VIDRO LISO FUME E = 6MM - SEM COLOCACAO                                                                                                                                                                                                                                                                                                                                                                                                                                                                   </t>
  </si>
  <si>
    <t xml:space="preserve">VIDRO LISO FUME, E = 5 MM - SEM COLOCACAO                                                                                                                                                                                                                                                                                                                                                                                                                                                                 </t>
  </si>
  <si>
    <t xml:space="preserve">VIDRO LISO INCOLOR 10 MM - SEM COLOCACAO                                                                                                                                                                                                                                                                                                                                                                                                                                                                  </t>
  </si>
  <si>
    <t xml:space="preserve">VIDRO LISO INCOLOR 2 A 3 MM - SEM COLOCACAO                                                                                                                                                                                                                                                                                                                                                                                                                                                               </t>
  </si>
  <si>
    <t xml:space="preserve">VIDRO LISO INCOLOR 4MM - SEM COLOCACAO                                                                                                                                                                                                                                                                                                                                                                                                                                                                    </t>
  </si>
  <si>
    <t xml:space="preserve">VIDRO LISO INCOLOR 5MM - SEM COLOCACAO                                                                                                                                                                                                                                                                                                                                                                                                                                                                    </t>
  </si>
  <si>
    <t xml:space="preserve">VIDRO LISO INCOLOR 6 MM - SEM COLOCACAO                                                                                                                                                                                                                                                                                                                                                                                                                                                                   </t>
  </si>
  <si>
    <t xml:space="preserve">VIDRO LISO INCOLOR 8MM  -  SEM COLOCACAO                                                                                                                                                                                                                                                                                                                                                                                                                                                                  </t>
  </si>
  <si>
    <t xml:space="preserve">VIDRO MARTELADO OU CANELADO, 4 MM - SEM COLOCACAO                                                                                                                                                                                                                                                                                                                                                                                                                                                         </t>
  </si>
  <si>
    <t xml:space="preserve">VIDRO PLANO ARAMADO E = 6 MM - SEM COLOCACAO                                                                                                                                                                                                                                                                                                                                                                                                                                                              </t>
  </si>
  <si>
    <t xml:space="preserve">VIDRO TEMPERADO INCOLOR E = 10 MM, SEM COLOCACAO                                                                                                                                                                                                                                                                                                                                                                                                                                                          </t>
  </si>
  <si>
    <t xml:space="preserve">VIDRO TEMPERADO INCOLOR E = 6 MM, SEM COLOCACAO                                                                                                                                                                                                                                                                                                                                                                                                                                                           </t>
  </si>
  <si>
    <t xml:space="preserve">VIDRO TEMPERADO INCOLOR E = 8 MM, SEM COLOCACAO                                                                                                                                                                                                                                                                                                                                                                                                                                                           </t>
  </si>
  <si>
    <t xml:space="preserve">VIDRO TEMPERADO INCOLOR PARA PORTA DE ABRIR, E = 10 MM (SEM FERRAGENS E SEM COLOCACAO)                                                                                                                                                                                                                                                                                                                                                                                                                    </t>
  </si>
  <si>
    <t xml:space="preserve">VIDRO TEMPERADO VERDE E = 10 MM, SEM COLOCACAO                                                                                                                                                                                                                                                                                                                                                                                                                                                            </t>
  </si>
  <si>
    <t xml:space="preserve">VIDRO TEMPERADO VERDE E = 6 MM, SEM COLOCACAO                                                                                                                                                                                                                                                                                                                                                                                                                                                             </t>
  </si>
  <si>
    <t xml:space="preserve">VIDRO TEMPERADO VERDE E = 8 MM, SEM COLOCACAO                                                                                                                                                                                                                                                                                                                                                                                                                                                             </t>
  </si>
  <si>
    <t xml:space="preserve">VIGA *7,5 X 10* CM EM PINUS, MISTA OU EQUIVALENTE DA REGIAO - BRUTA                                                                                                                                                                                                                                                                                                                                                                                                                                       </t>
  </si>
  <si>
    <t xml:space="preserve">VIGA *7,5 X 15 CM EM PINUS, MISTA OU EQUIVALENTE DA REGIAO - BRUTA                                                                                                                                                                                                                                                                                                                                                                                                                                        </t>
  </si>
  <si>
    <t xml:space="preserve">VIGA APARELHADA  *6 X 12* CM, EM MACARANDUBA, ANGELIM OU EQUIVALENTE DA REGIAO                                                                                                                                                                                                                                                                                                                                                                                                                            </t>
  </si>
  <si>
    <t xml:space="preserve">VIGA APARELHADA *6 X 16* CM, EM MACARANDUBA, ANGELIM OU EQUIVALENTE DA REGIAO                                                                                                                                                                                                                                                                                                                                                                                                                             </t>
  </si>
  <si>
    <t xml:space="preserve">VIGA DE ESCORAMAENTO H20, DE MADEIRA, PESO DE 5,00 A 5,20 KG/M, COM EXTREMIDADES PLASTICAS                                                                                                                                                                                                                                                                                                                                                                                                                </t>
  </si>
  <si>
    <t xml:space="preserve">VIGA NAO APARELHADA  *6 X 12* CM, EM MACARANDUBA, ANGELIM OU EQUIVALENTE DA REGIAO - BRUTA                                                                                                                                                                                                                                                                                                                                                                                                                </t>
  </si>
  <si>
    <t xml:space="preserve">VIGA NAO APARELHADA *6 X 16* CM, EM MACARANDUBA, ANGELIM OU EQUIVALENTE DA REGIAO -  BRUTA                                                                                                                                                                                                                                                                                                                                                                                                                </t>
  </si>
  <si>
    <t xml:space="preserve">VIGA NAO APARELHADA *6 X 20* CM, EM MACARANDUBA, ANGELIM OU EQUIVALENTE DA REGIAO - BRUTA                                                                                                                                                                                                                                                                                                                                                                                                                 </t>
  </si>
  <si>
    <t xml:space="preserve">VIGA NAO APARELHADA *8 X 16* CM EM MACARANDUBA, ANGELIM OU EQUIVALENTE DA REGIAO -  BRUTA                                                                                                                                                                                                                                                                                                                                                                                                                 </t>
  </si>
  <si>
    <t xml:space="preserve">VIGIA DIURNO                                                                                                                                                                                                                                                                                                                                                                                                                                                                                              </t>
  </si>
  <si>
    <t xml:space="preserve">VIGIA DIURNO (MENSALISTA)                                                                                                                                                                                                                                                                                                                                                                                                                                                                                 </t>
  </si>
  <si>
    <t xml:space="preserve">VIGIA NOTURNO, HORA EFETIVAMENTE TRABALHADA DE 22 H AS 5 H (COM ADICIONAL NOTURNO)                                                                                                                                                                                                                                                                                                                                                                                                                        </t>
  </si>
  <si>
    <t>TERMOFUSORA PARA TUBOS E CONEXÕES EM PPR COM DIÂMETROS DE 20 A 63 MM, POTÊNCIA DE 800 W, TENSAO 220 V - CHP DIURNO. AF_05/2022</t>
  </si>
  <si>
    <t>TERMOFUSORA PARA TUBOS E CONEXÕES EM PPR COM DIÂMETROS DE 75 A 110 MM, POTÊNCIA DE *1100* W, TENSÃO 220 V - CHP DIURNO. AF_05/2022</t>
  </si>
  <si>
    <t>TERMOFUSORA PARA TUBOS E CONEXÕES EM PPR COM DIÂMETROS DE 20 A 63 MM, POTÊNCIA DE 800 W, TENSAO 220 V - CHI DIURNO. AF_05/2022</t>
  </si>
  <si>
    <t>TERMOFUSORA PARA TUBOS E CONEXÕES EM PPR COM DIÂMETROS DE 75 A 110 MM, POTÊNCIA DE *1100* W, TENSÃO 220 V - CHI DIURNO. AF_05/2022</t>
  </si>
  <si>
    <t>CONJUNTO MACACO HIDRÁULICO E CENTRAL DE BOMBEAMENTO MOTORIZADO 1,8 KW PARA PROTENSÃO DE MONOCABOS PARA CONCRETO PROTENDIDO, ESFORÇO MÁXIMO DE 20 TONELADAS  - MATERIAIS NA OPERAÇÃO. AF_05/2022</t>
  </si>
  <si>
    <t>CONJUNTO MACACO HIDRÁULICO E CENTRAL DE BOMBEAMENTO MOTORIZADO 1,8 KW PARA PROTENSÃO DE MONOCABOS PARA CONCRETO PROTENDIDO, ESFORÇO MÁXIMO DE 30 TONELADAS  - MATERIAIS NA OPERAÇÃO. AF_05/2022</t>
  </si>
  <si>
    <t>TERMOFUSORA PARA TUBOS E CONEXÕES EM PPR COM DIÂMETROS DE 20 A 63 MM, POTÊNCIA DE 800 W, TENSAO 220 V - DEPRECIAÇÃO. AF_05/2022</t>
  </si>
  <si>
    <t>TERMOFUSORA PARA TUBOS E CONEXÕES EM PPR COM DIÂMETROS DE 20 A 63 MM, POTÊNCIA DE 800 W, TENSAO 220 V - JUROS. AF_05/2022</t>
  </si>
  <si>
    <t>TERMOFUSORA PARA TUBOS E CONEXÕES EM PPR COM DIÂMETROS DE 20 A 63 MM, POTÊNCIA DE 800 W, TENSAO 220 V - MANUTENÇÃO. AF_05/2022</t>
  </si>
  <si>
    <t>TERMOFUSORA PARA TUBOS E CONEXÕES EM PPR COM DIÂMETROS DE 20 A 63 MM, POTÊNCIA DE 800 W, TENSAO 220 V - MATERIAIS NA OPERAÇÃO. AF_05/2022</t>
  </si>
  <si>
    <t>TERMOFUSORA PARA TUBOS E CONEXÕES EM PPR COM DIÂMETROS DE 75 A 110 MM, POTÊNCIA DE *1100* W, TENSÃO 220 V - DEPRECIAÇÃO. AF_05/2022</t>
  </si>
  <si>
    <t>TERMOFUSORA PARA TUBOS E CONEXÕES EM PPR COM DIÂMETROS DE 75 A 110 MM, POTÊNCIA DE *1100* W, TENSÃO 220 V - JUROS. AF_05/2022</t>
  </si>
  <si>
    <t>TERMOFUSORA PARA TUBOS E CONEXÕES EM PPR COM DIÂMETROS DE 75 A 110 MM, POTÊNCIA DE *1100* W, TENSÃO 220 V - MANUTENÇÃO. AF_05/2022</t>
  </si>
  <si>
    <t>TERMOFUSORA PARA TUBOS E CONEXÕES EM PPR COM DIÂMETROS DE 75 A 110 MM, POTÊNCIA DE *1100* W, TENSÃO 220 V - MATERIAIS NA OPERAÇÃO. AF_05/2022</t>
  </si>
  <si>
    <t>CAIXA COM GRELHA DUPLA RETANGULAR, EM CONCRETO PRÉ-MOLDADO, DIMENSÕES INTERNAS: 0,5X2,2X1,0 M. AF_12/2020</t>
  </si>
  <si>
    <t>BATENTE PARA PORTA DE MADEIRA, FIXAÇÃO COM ARGAMASSA, PADRÃO MÉDIO - FORNECIMENTO E INSTALAÇÃO. AF_12/2019</t>
  </si>
  <si>
    <t>BATENTE PARA PORTA DE MADEIRA, FIXAÇÃO COM ARGAMASSA, PADRÃO POPULAR. FORNECIMENTO E INSTALAÇÃO. AF_12/2019</t>
  </si>
  <si>
    <t>TUBO EM COBRE RÍGIDO, DN 22 MM, CLASSE E, SEM ISOLAMENTO, INSTALADO EM PRUMADA DE HIDRÁULICA PREDIAL - FORNECIMENTO E INSTALAÇÃO. AF_04/2022</t>
  </si>
  <si>
    <t>TUBO EM COBRE RÍGIDO, DN 28 MM, CLASSE E, SEM ISOLAMENTO, INSTALADO EM PRUMADA DE HIDRÁULICA PREDIAL - FORNECIMENTO E INSTALAÇÃO. AF_04/2022</t>
  </si>
  <si>
    <t>TUBO EM COBRE RÍGIDO, DN 35 MM, CLASSE E, SEM ISOLAMENTO, INSTALADO EM PRUMADA DE HIDRÁULICA PREDIAL - FORNECIMENTO E INSTALAÇÃO. AF_04/2022</t>
  </si>
  <si>
    <t>TUBO EM COBRE RÍGIDO, DN 42 MM, CLASSE E, SEM ISOLAMENTO, INSTALADO EM PRUMADA DE HIDRÁULICA PREDIAL - FORNECIMENTO E INSTALAÇÃO. AF_04/2022</t>
  </si>
  <si>
    <t>TUBO EM COBRE RÍGIDO, DN 54 MM, CLASSE E, SEM ISOLAMENTO, INSTALADO EM PRUMADA DE HIDRÁULICA PREDIAL - FORNECIMENTO E INSTALAÇÃO. AF_04/2022</t>
  </si>
  <si>
    <t>TUBO EM COBRE RÍGIDO, DN 66 MM, CLASSE E, SEM ISOLAMENTO, INSTALADO EM PRUMADA DE HIDRÁULICA PREDIAL - FORNECIMENTO E INSTALAÇÃO. AF_04/2022</t>
  </si>
  <si>
    <t>TUBO EM COBRE RÍGIDO, DN 22 MM, CLASSE E, COM ISOLAMENTO, INSTALADO EM PRUMADA DE HIDRÁULICA PREDIAL - FORNECIMENTO E INSTALAÇÃO. AF_04/2022</t>
  </si>
  <si>
    <t>TUBO EM COBRE RÍGIDO, DN 28 MM, CLASSE E, COM ISOLAMENTO, INSTALADO EM PRUMADA DE HIDRÁULICA PREDIAL - FORNECIMENTO E INSTALAÇÃO. AF_04/2022</t>
  </si>
  <si>
    <t>TUBO EM COBRE RÍGIDO, DN 35 MM, CLASSE E, COM ISOLAMENTO, INSTALADO EM PRUMADA DE HIDRÁULICA PREDIAL - FORNECIMENTO E INSTALAÇÃO. AF_04/2022</t>
  </si>
  <si>
    <t>TUBO EM COBRE RÍGIDO, DN 42 MM, CLASSE E, COM ISOLAMENTO, INSTALADO EM PRUMADA DE HIDRÁULICA PREDIAL - FORNECIMENTO E INSTALAÇÃO. AF_04/2022</t>
  </si>
  <si>
    <t>TUBO EM COBRE RÍGIDO, DN 54 MM, CLASSE E, COM ISOLAMENTO, INSTALADO EM PRUMADA DE HIDRÁULICA PREDIAL - FORNECIMENTO E INSTALAÇÃO. AF_04/2022</t>
  </si>
  <si>
    <t>TUBO EM COBRE RÍGIDO, DN 66 MM, CLASSE E, COM ISOLAMENTO, INSTALADO EM PRUMADA DE HIDRÁULICA PREDIAL - FORNECIMENTO E INSTALAÇÃO. AF_04/2022</t>
  </si>
  <si>
    <t>TUBO EM COBRE RÍGIDO, DN 15 MM, CLASSE E, SEM ISOLAMENTO, INSTALADO EM RAMAL DE DISTRIBUIÇÃO DE HIDRÁULICA PREDIAL - FORNECIMENTO E INSTALAÇÃO. AF_04/2022</t>
  </si>
  <si>
    <t>TUBO EM COBRE RÍGIDO, DN 22 MM, CLASSE E, SEM ISOLAMENTO, INSTALADO EM RAMAL DE DISTRIBUIÇÃO DE HIDRÁULICA PREDIAL - FORNECIMENTO E INSTALAÇÃO. AF_04/2022</t>
  </si>
  <si>
    <t>TUBO EM COBRE RÍGIDO, DN 28 MM, CLASSE E, SEM ISOLAMENTO, INSTALADO EM RAMAL DE DISTRIBUIÇÃO DE HIDRÁULICA PREDIAL - FORNECIMENTO E INSTALAÇÃO. AF_04/2022</t>
  </si>
  <si>
    <t>TUBO EM COBRE RÍGIDO, DN 15 MM, CLASSE E, COM ISOLAMENTO, INSTALADO EM RAMAL DE DISTRIBUIÇÃO DE HIDRÁULICA PREDIAL - FORNECIMENTO E INSTALAÇÃO. AF_04/2022</t>
  </si>
  <si>
    <t>TUBO EM COBRE RÍGIDO, DN 22 MM, CLASSE E, COM ISOLAMENTO, INSTALADO EM RAMAL DE DISTRIBUIÇÃO DE HIDRÁULICA PREDIAL - FORNECIMENTO E INSTALAÇÃO. AF_04/2022</t>
  </si>
  <si>
    <t>TUBO EM COBRE RÍGIDO, DN 28 MM, CLASSE E, COM ISOLAMENTO, INSTALADO EM RAMAL DE DISTRIBUIÇÃO DE HIDRÁULICA PREDIAL - FORNECIMENTO E INSTALAÇÃO. AF_04/2022</t>
  </si>
  <si>
    <t>TUBO EM COBRE RÍGIDO, DN 15 MM, CLASSE E, SEM ISOLAMENTO, INSTALADO EM RAMAL E SUB-RAMAL DE HIDRÁULICA PREDIAL - FORNECIMENTO E INSTALAÇÃO. AF_04/2022</t>
  </si>
  <si>
    <t>TUBO EM COBRE RÍGIDO, DN 22 MM, CLASSE E, SEM ISOLAMENTO, INSTALADO EM RAMAL E SUB-RAMAL DE HIDRÁULICA PREDIAL - FORNECIMENTO E INSTALAÇÃO. AF_04/2022</t>
  </si>
  <si>
    <t>TUBO EM COBRE RÍGIDO, DN 28 MM, CLASSE E, SEM ISOLAMENTO, INSTALADO EM RAMAL E SUB-RAMAL DE HIDRÁULICA PREDIAL - FORNECIMENTO E INSTALAÇÃO. AF_04/2022</t>
  </si>
  <si>
    <t>TUBO EM COBRE RÍGIDO, DN 15 MM, CLASSE E, COM ISOLAMENTO, INSTALADO EM RAMAL E SUB-RAMAL DE HIDRÁULICA PREDIAL - FORNECIMENTO E INSTALAÇÃO. AF_04/2022</t>
  </si>
  <si>
    <t>TUBO EM COBRE RÍGIDO, DN 22 MM, CLASSE E, COM ISOLAMENTO, INSTALADO EM RAMAL E SUB-RAMAL DE HIDRÁULICA PREDIAL - FORNECIMENTO E INSTALAÇÃO. AF_04/2022</t>
  </si>
  <si>
    <t>TUBO EM COBRE RÍGIDO, DN 28 MM, CLASSE E, COM ISOLAMENTO, INSTALADO EM RAMAL E SUB-RAMAL DE HIDRÁULICA PREDIAL - FORNECIMENTO E INSTALAÇÃO. AF_04/2022</t>
  </si>
  <si>
    <t>TUBO EM COBRE RÍGIDO, DN 22 MM, CLASSE A, SEM ISOLAMENTO, INSTALADO EM PRUMADA DE GÁS COMBUSTÍVEL - FORNECIMENTO E INSTALAÇÃO. AF_04/2022</t>
  </si>
  <si>
    <t>TUBO EM COBRE RÍGIDO, DN 28 MM, CLASSE A, SEM ISOLAMENTO, INSTALADO EM PRUMADA DE GÁS COMBUSTÍVEL - FORNECIMENTO E INSTALAÇÃO. AF_04/2022</t>
  </si>
  <si>
    <t>TUBO EM COBRE RÍGIDO, DN 35 MM, CLASSE A, SEM ISOLAMENTO, INSTALADO EM PRUMADA DE GÁS COMBUSTÍVEL - FORNECIMENTO E INSTALAÇÃO. AF_04/2022</t>
  </si>
  <si>
    <t>TUBO EM COBRE RÍGIDO, DN 42 MM, CLASSE A, SEM ISOLAMENTO, INSTALADO EM PRUMADA DE GÁS COMBUSTÍVEL - FORNECIMENTO E INSTALAÇÃO. AF_04/2022</t>
  </si>
  <si>
    <t>TUBO EM COBRE RÍGIDO, DN 54 MM, CLASSE A, SEM ISOLAMENTO, INSTALADO EM PRUMADA DE GÁS COMBUSTÍVEL - FORNECIMENTO E INSTALAÇÃO. AF_04/2022</t>
  </si>
  <si>
    <t>TUBO EM COBRE RÍGIDO, DN 66 MM, CLASSE A, SEM ISOLAMENTO, INSTALADO EM PRUMADA DE GÁS COMBUSTÍVEL - FORNECIMENTO E INSTALAÇÃO. AF_04/2022</t>
  </si>
  <si>
    <t>TUBO EM COBRE RÍGIDO, DN 15 MM, CLASSE E, SEM ISOLAMENTO, INSTALADO EM RAMAL E SUB-RAMAL DE GÁS COMBUSTÍVEL - FORNECIMENTO E INSTALAÇÃO. AF_04/2022</t>
  </si>
  <si>
    <t>TUBO EM COBRE RÍGIDO, DN 22 MM, CLASSE E, SEM ISOLAMENTO, INSTALADO EM RAMAL E SUB-RAMAL DE GÁS COMBUSTÍVEL - FORNECIMENTO E INSTALAÇÃO. AF_04/2022</t>
  </si>
  <si>
    <t>TUBO EM COBRE RÍGIDO, DN 28 MM, CLASSE E, SEM ISOLAMENTO, INSTALADO EM RAMAL E SUB-RAMAL DE GÁS COMBUSTÍVEL - FORNECIMENTO E INSTALAÇÃO. AF_04/2022</t>
  </si>
  <si>
    <t>TUBO EM COBRE RÍGIDO, DN 15 MM, CLASSE A, SEM ISOLAMENTO, INSTALADO EM RAMAL E SUB-RAMAL DE GÁS MEDICINAL - FORNECIMENTO E INSTALAÇÃO. AF_04/2022</t>
  </si>
  <si>
    <t>TUBO EM COBRE RÍGIDO, DN 22 MM, CLASSE A, SEM ISOLAMENTO, INSTALADO EM RAMAL E SUB-RAMAL DE GÁS MEDICINAL - FORNECIMENTO E INSTALAÇÃO. AF_04/2022</t>
  </si>
  <si>
    <t>TUBO EM COBRE RÍGIDO, DN 28 MM, CLASSE A, SEM ISOLAMENTO, INSTALADO EM RAMAL E SUB-RAMAL DE GÁS MEDICINAL - FORNECIMENTO E INSTALAÇÃO. AF_04/2022</t>
  </si>
  <si>
    <t>TUBO EM COBRE RÍGIDO, DN 15 MM, CLASSE E, SEM ISOLAMENTO, INSTALADO EM RAMAL E SUB-RAMAL DE AQUECIMENTO SOLAR - FORNECIMENTO E INSTALAÇÃO. AF_04/2022</t>
  </si>
  <si>
    <t>TUBO EM COBRE RÍGIDO, DN 22 MM, CLASSE E, SEM ISOLAMENTO, INSTALADO EM RAMAL E SUB-RAMAL DE AQUECIMENTO SOLAR - FORNECIMENTO E INSTALAÇÃO. AF_04/2022</t>
  </si>
  <si>
    <t>TUBO EM COBRE RÍGIDO, DN 28 MM, CLASSE E, SEM ISOLAMENTO, INSTALADO EM RAMAL E SUB-RAMAL DE AQUECIMENTO SOLAR - FORNECIMENTO E INSTALAÇÃO. AF_04/2022</t>
  </si>
  <si>
    <t>TUBO EM COBRE RÍGIDO, DN 15 MM, CLASSE E, COM ISOLAMENTO, INSTALADO EM RAMAL E SUB-RAMAL DE AQUECIMENTO SOLAR - FORNECIMENTO E INSTALAÇÃO. AF_04/2022</t>
  </si>
  <si>
    <t>TUBO EM COBRE RÍGIDO, DN 22 MM, CLASSE E, COM ISOLAMENTO, INSTALADO EM RAMAL E SUB-RAMAL DE AQUECIMENTO SOLAR - FORNECIMENTO E INSTALAÇÃO. AF_04/2022</t>
  </si>
  <si>
    <t>TUBO EM COBRE RÍGIDO, DN 28 MM, CLASSE E, COM ISOLAMENTO, INSTALADO EM RAMAL E SUB-RAMAL DE AQUECIMENTO SOLAR - FORNECIMENTO E INSTALAÇÃO. AF_04/2022</t>
  </si>
  <si>
    <t>COTOVELO EM COBRE, DN 22 MM, 90 GRAUS, SEM ANEL DE SOLDA, INSTALADO EM PRUMADA DE HIDRÁULICA PREDIAL - FORNECIMENTO E INSTALAÇÃO. AF_04/2022</t>
  </si>
  <si>
    <t>COTOVELO EM COBRE, DN 28 MM, 90 GRAUS, SEM ANEL DE SOLDA, INSTALADO EM PRUMADA DE HIDRÁULICA PREDIAL - FORNECIMENTO E INSTALAÇÃO. AF_04/2022</t>
  </si>
  <si>
    <t>COTOVELO EM COBRE, DN 35 MM, 90 GRAUS, SEM ANEL DE SOLDA, INSTALADO EM PRUMADA DE HIDRÁULICA PREDIAL - FORNECIMENTO E INSTALAÇÃO. AF_04/2022</t>
  </si>
  <si>
    <t>COTOVELO EM COBRE, DN 42 MM, 90 GRAUS, SEM ANEL DE SOLDA, INSTALADO EM PRUMADA DE HIDRÁULICA PREDIAL - FORNECIMENTO E INSTALAÇÃO. AF_04/2022</t>
  </si>
  <si>
    <t>COTOVELO EM COBRE, DN 54 MM, 90 GRAUS, SEM ANEL DE SOLDA, INSTALADO EM PRUMADA DE HIDRÁULICA PREDIAL - FORNECIMENTO E INSTALAÇÃO. AF_04/2022</t>
  </si>
  <si>
    <t>COTOVELO EM COBRE, DN 66 MM, 90 GRAUS, SEM ANEL DE SOLDA, INSTALADO EM PRUMADA DE HIDRÁULICA PREDIAL - FORNECIMENTO E INSTALAÇÃO. AF_04/2022</t>
  </si>
  <si>
    <t>LUVA EM COBRE, DN 22 MM, SEM ANEL DE SOLDA, INSTALADO EM PRUMADA DE HIDRÁULICA PREDIAL - FORNECIMENTO E INSTALAÇÃO. AF_04/2022</t>
  </si>
  <si>
    <t>LUVA EM COBRE, DN 28 MM, SEM ANEL DE SOLDA, INSTALADO EM PRUMADA DE HIDRÁULICA PREDIAL - FORNECIMENTO E INSTALAÇÃO. AF_04/2022</t>
  </si>
  <si>
    <t>LUVA EM COBRE, DN 35 MM, SEM ANEL DE SOLDA, INSTALADO EM PRUMADA DE HIDRÁULICA PREDIAL - FORNECIMENTO E INSTALAÇÃO. AF_04/2022</t>
  </si>
  <si>
    <t>LUVA EM COBRE, DN 42 MM, SEM ANEL DE SOLDA, INSTALADO EM PRUMADA DE HIDRÁULICA PREDIAL - FORNECIMENTO E INSTALAÇÃO. AF_04/2022</t>
  </si>
  <si>
    <t>LUVA EM COBRE, DN 54 MM, SEM ANEL DE SOLDA, INSTALADO EM PRUMADA DE HIDRÁULICA PREDIAL - FORNECIMENTO E INSTALAÇÃO. AF_04/2022</t>
  </si>
  <si>
    <t>LUVA EM COBRE, DN 66 MM, SEM ANEL DE SOLDA, INSTALADO EM PRUMADA DE HIDRÁULICA PREDIAL - FORNECIMENTO E INSTALAÇÃO. AF_04/2022</t>
  </si>
  <si>
    <t>TE EM COBRE, DN 22 MM, SEM ANEL DE SOLDA, INSTALADO EM PRUMADA DE HIDRÁULICA PREDIAL - FORNECIMENTO E INSTALAÇÃO. AF_04/2022</t>
  </si>
  <si>
    <t>TE EM COBRE, DN 28 MM, SEM ANEL DE SOLDA, INSTALADO EM PRUMADA DE HIDRÁULICA PREDIAL - FORNECIMENTO E INSTALAÇÃO. AF_04/2022</t>
  </si>
  <si>
    <t>TE EM COBRE, DN 35 MM, SEM ANEL DE SOLDA, INSTALADO EM PRUMADA DE HIDRÁULICA PREDIAL - FORNECIMENTO E INSTALAÇÃO. AF_04/2022</t>
  </si>
  <si>
    <t>TE EM COBRE, DN 42 MM, SEM ANEL DE SOLDA, INSTALADO EM PRUMADA DE HIDRÁULICA PREDIAL - FORNECIMENTO E INSTALAÇÃO. AF_04/2022</t>
  </si>
  <si>
    <t>TE EM COBRE, DN 54 MM, SEM ANEL DE SOLDA, INSTALADO EM PRUMADA DE HIDRÁULICA PREDIAL - FORNECIMENTO E INSTALAÇÃO. AF_04/2022</t>
  </si>
  <si>
    <t>TE EM COBRE, DN 66 MM, SEM ANEL DE SOLDA, INSTALADO EM PRUMADA DE HIDRÁULICA PREDIAL - FORNECIMENTO E INSTALAÇÃO. AF_04/2022</t>
  </si>
  <si>
    <t>COTOVELO EM COBRE, DN 22 MM, 90 GRAUS, SEM ANEL DE SOLDA, INSTALADO EM RAMAL DE DISTRIBUIÇÃO DE HIDRÁULICA PREDIAL - FORNECIMENTO E INSTALAÇÃO. AF_04/2022</t>
  </si>
  <si>
    <t>COTOVELO EM COBRE, DN 28 MM, 90 GRAUS, SEM ANEL DE SOLDA, INSTALADO EM RAMAL DE DISTRIBUIÇÃO DE HIDRÁULICA PREDIAL - FORNECIMENTO E INSTALAÇÃO. AF_04/2022</t>
  </si>
  <si>
    <t>LUVA EM COBRE, DN 15 MM, SEM ANEL DE SOLDA, INSTALADO EM RAMAL DE DISTRIBUIÇÃO DE HIDRÁULICA PREDIAL - FORNECIMENTO E INSTALAÇÃO. AF_04/2022</t>
  </si>
  <si>
    <t>LUVA EM COBRE, DN 22 MM, SEM ANEL DE SOLDA, INSTALADO EM RAMAL DE DISTRIBUIÇÃO DE HIDRÁULICA PREDIAL - FORNECIMENTO E INSTALAÇÃO. AF_04/2022</t>
  </si>
  <si>
    <t>LUVA EM COBRE, DN 28 MM, SEM ANEL DE SOLDA, INSTALADO EM RAMAL DE DISTRIBUIÇÃO DE HIDRÁULICA PREDIAL - FORNECIMENTO E INSTALAÇÃO. AF_04/2022</t>
  </si>
  <si>
    <t>TE EM COBRE, DN 15 MM, SEM ANEL DE SOLDA, INSTALADO EM RAMAL DE DISTRIBUIÇÃO DE HIDRÁULICA PREDIAL - FORNECIMENTO E INSTALAÇÃO. AF_04/2022</t>
  </si>
  <si>
    <t>TE EM COBRE, DN 22 MM, SEM ANEL DE SOLDA, INSTALADO EM RAMAL DE DISTRIBUIÇÃO DE HIDRÁULICA PREDIAL - FORNECIMENTO E INSTALAÇÃO. AF_04/2022</t>
  </si>
  <si>
    <t>TE EM COBRE, DN 28 MM, SEM ANEL DE SOLDA, INSTALADO EM RAMAL DE DISTRIBUIÇÃO DE HIDRÁULICA PREDIAL - FORNECIMENTO E INSTALAÇÃO. AF_04/2022</t>
  </si>
  <si>
    <t>COTOVELO EM COBRE, DN 15 MM, 90 GRAUS, SEM ANEL DE SOLDA, INSTALADO EM RAMAL E SUB-RAMAL DE HIDRÁULICA PREDIAL - FORNECIMENTO E INSTALAÇÃO. AF_04/2022</t>
  </si>
  <si>
    <t>COTOVELO EM COBRE, DN 22 MM, 90 GRAUS, SEM ANEL DE SOLDA, INSTALADO EM RAMAL E SUB-RAMAL DE HIDRÁULICA PREDIAL - FORNECIMENTO E INSTALAÇÃO. AF_04/2022</t>
  </si>
  <si>
    <t>COTOVELO EM COBRE, DN 28 MM, 90 GRAUS, SEM ANEL DE SOLDA, INSTALADO EM RAMAL E SUB-RAMAL DE HIDRÁULICA PREDIAL - FORNECIMENTO E INSTALAÇÃO. AF_04/2022</t>
  </si>
  <si>
    <t>LUVA EM COBRE, DN 15 MM, SEM ANEL DE SOLDA, INSTALADO EM RAMAL E SUB-RAMAL DE HIDRÁULICA PREDIAL - FORNECIMENTO E INSTALAÇÃO. AF_04/2022</t>
  </si>
  <si>
    <t>LUVA EM COBRE, DN 22 MM, SEM ANEL DE SOLDA, INSTALADO EM RAMAL E SUB-RAMAL DE HIDRÁULICA PREDIAL - FORNECIMENTO E INSTALAÇÃO. AF_04/2022</t>
  </si>
  <si>
    <t>LUVA EM COBRE, DN 28 MM, SEM ANEL DE SOLDA, INSTALADO EM RAMAL E SUB-RAMAL DE HIDRÁULICA PREDIAL - FORNECIMENTO E INSTALAÇÃO. AF_04/2022</t>
  </si>
  <si>
    <t>TE EM COBRE, DN 15 MM, SEM ANEL DE SOLDA, INSTALADO EM RAMAL E SUB-RAMAL DE HIDRÁULICA PREDIAL - FORNECIMENTO E INSTALAÇÃO. AF_04/2022</t>
  </si>
  <si>
    <t>TE EM COBRE, DN 22 MM, SEM ANEL DE SOLDA, INSTALADO EM RAMAL E SUB-RAMAL DE HIDRÁULICA PREDIAL - FORNECIMENTO E INSTALAÇÃO. AF_04/2022</t>
  </si>
  <si>
    <t>TE EM COBRE, DN 28 MM, SEM ANEL DE SOLDA, INSTALADO EM RAMAL E SUB-RAMAL DE HIDRÁULICA PREDIAL - FORNECIMENTO E INSTALAÇÃO. AF_04/2022</t>
  </si>
  <si>
    <t>LUVA PASSANTE EM COBRE, DN 22 MM, SEM ANEL DE SOLDA, INSTALADO EM PRUMADA DE HIDRÁULICA PREDIAL - FORNECIMENTO E INSTALAÇÃO. AF_04/2022</t>
  </si>
  <si>
    <t>JUNTA DE EXPANSÃO EM COBRE, DN 22 MM, PONTA X PONTA, INSTALADO EM PRUMADA DE HIDRÁULICA PREDIAL - FORNECIMENTO E INSTALAÇÃO. AF_04/2022</t>
  </si>
  <si>
    <t>CONECTOR EM BRONZE/LATÃO, DN 22 MM X 3/4", SEM ANEL DE SOLDA, BOLSA X ROSCA F, INSTALADO EM PRUMADA DE HIDRÁULICA PREDIAL - FORNECIMENTO E INSTALAÇÃO. AF_04/2022</t>
  </si>
  <si>
    <t>CURVA DE TRANSPOSIÇÃO EM BRONZE/LATÃO, DN 22 MM, SEM ANEL DE SOLDA, BOLSA X BOLSA, INSTALADO EM PRUMADA DE HIDRÁULICA PREDIAL - FORNECIMENTO E INSTALAÇÃO. AF_04/2022</t>
  </si>
  <si>
    <t>LUVA PASSANTE EM COBRE, DN 28 MM, SEM ANEL DE SOLDA, INSTALADO EM PRUMADA DE HIDRÁULICA PREDIAL - FORNECIMENTO E INSTALAÇÃO. AF_04/2022</t>
  </si>
  <si>
    <t>BUCHA DE REDUÇÃO EM COBRE, DN 28 MM X 22 MM, SEM ANEL DE SOLDA, PONTA X BOLSA, INSTALADO EM PRUMADA DE HIDRÁULICA PREDIAL - FORNECIMENTO E INSTALAÇÃO. AF_04/2022</t>
  </si>
  <si>
    <t>JUNTA DE EXPANSÃO EM COBRE, DN 28 MM, PONTA X PONTA, INSTALADO EM PRUMADA DE HIDRÁULICA PREDIAL - FORNECIMENTO E INSTALAÇÃO. AF_04/2022</t>
  </si>
  <si>
    <t>CONECTOR EM BRONZE/LATÃO, DN 28 MM X 1/2", SEM ANEL DE SOLDA, BOLSA X ROSCA F, INSTALADO EM PRUMADA DE HIDRÁULICA PREDIAL - FORNECIMENTO E INSTALAÇÃO. AF_04/2022</t>
  </si>
  <si>
    <t>CURVA DE TRANSPOSIÇÃO EM BRONZE/LATÃO, DN 28 MM, SEM ANEL DE SOLDA, BOLSA X BOLSA, INSTALADO EM PRUMADA DE HIDRÁULICA PREDIAL - FORNECIMENTO E INSTALAÇÃO. AF_04/2022</t>
  </si>
  <si>
    <t>LUVA PASSANTE EM COBRE, DN 35 MM, SEM ANEL DE SOLDA, INSTALADO EM PRUMADA DE HIDRÁULICA PREDIAL - FORNECIMENTO E INSTALAÇÃO. AF_04/2022</t>
  </si>
  <si>
    <t>BUCHA DE REDUÇÃO EM COBRE, DN 35 MM X 28 MM, SEM ANEL DE SOLDA, PONTA X BOLSA, INSTALADO EM PRUMADA DE HIDRÁULICA PREDIAL - FORNECIMENTO E INSTALAÇÃO. AF_04/2022</t>
  </si>
  <si>
    <t>JUNTA DE EXPANSÃO EM BRONZE/LATÃO, DN 35 MM, PONTA X PONTA, INSTALADO EM PRUMADA DE HIDRÁULICA PREDIAL - FORNECIMENTO E INSTALAÇÃO. AF_04/2022</t>
  </si>
  <si>
    <t>LUVA PASSANTE EM COBRE, DN 42 MM, SEM ANEL DE SOLDA, INSTALADO EM PRUMADA DE HIDRÁULICA PREDIAL - FORNECIMENTO E INSTALAÇÃO. AF_04/2022</t>
  </si>
  <si>
    <t>BUCHA DE REDUÇÃO EM COBRE, DN 42 MM X 35 MM, SEM ANEL DE SOLDA, PONTA X BOLSA, INSTALADO EM PRUMADA DE HIDRÁULICA PREDIAL - FORNECIMENTO E INSTALAÇÃO. AF_04/2022</t>
  </si>
  <si>
    <t>JUNTA DE EXPANSÃO EM BRONZE/LATÃO, DN 42 MM, PONTA X PONTA, INSTALADO EM PRUMADA DE HIDRÁULICA PREDIAL - FORNECIMENTO E INSTALAÇÃO. AF_04/2022</t>
  </si>
  <si>
    <t>LUVA PASSANTE EM COBRE, DN 54 MM, SEM ANEL DE SOLDA, INSTALADO EM PRUMADA DE HIDRÁULICA PREDIAL - FORNECIMENTO E INSTALAÇÃO. AF_04/2022</t>
  </si>
  <si>
    <t>BUCHA DE REDUÇÃO EM COBRE, DN 54 MM X 42 MM, SEM ANEL DE SOLDA, PONTA X BOLSA, INSTALADO EM PRUMADA DE HIDRÁULICA PREDIAL - FORNECIMENTO E INSTALAÇÃO. AF_04/2022</t>
  </si>
  <si>
    <t>JUNTA DE EXPANSÃO EM BRONZE/LATÃO, DN 54 MM, PONTA X PONTA, INSTALADO EM PRUMADA DE HIDRÁULICA PREDIAL - FORNECIMENTO E INSTALAÇÃO. AF_04/2022</t>
  </si>
  <si>
    <t>LUVA PASSANTE EM COBRE, DN 66 MM, SEM ANEL DE SOLDA, INSTALADO EM PRUMADA DE HIDRÁULICA PREDIAL - FORNECIMENTO E INSTALAÇÃO. AF_04/2022</t>
  </si>
  <si>
    <t>BUCHA DE REDUÇÃO EM COBRE, DN 66 MM X 54 MM, SEM ANEL DE SOLDA, PONTA X BOLSA, INSTALADO EM PRUMADA DE HIDRÁULICA PREDIAL - FORNECIMENTO E INSTALAÇÃO. AF_04/2022</t>
  </si>
  <si>
    <t>JUNTA DE EXPANSÃO EM BRONZE/LATÃO, DN 66 MM, PONTA X PONTA, INSTALADO EM PRUMADA DE HIDRÁULICA PREDIAL - FORNECIMENTO E INSTALAÇÃO. AF_04/2022</t>
  </si>
  <si>
    <t>CURVA EM COBRE, DN 15 MM, 45 GRAUS, SEM ANEL DE SOLDA, BOLSA X BOLSA, INSTALADO EM RAMAL DE DISTRIBUIÇÃO DE HIDRÁULICA PREDIAL - FORNECIMENTO E INSTALAÇÃO. AF_04/2022</t>
  </si>
  <si>
    <t>COTOVELO EM BRONZE/LATÃO, DN 15 MM X 1/2", 90 GRAUS, SEM ANEL DE SOLDA, BOLSA X ROSCA F, INSTALADO EM RAMAL DE DISTRIBUIÇÃO DE HIDRÁULICA PREDIAL - FORNECIMENTO E INSTALAÇÃO. AF_04/2022</t>
  </si>
  <si>
    <t>CURVA EM COBRE, DN 22 MM, 45 GRAUS, SEM ANEL DE SOLDA, BOLSA X BOLSA, INSTALADO EM RAMAL DE DISTRIBUIÇÃO DE HIDRÁULICA PREDIAL - FORNECIMENTO E INSTALAÇÃO. AF_04/2022</t>
  </si>
  <si>
    <t>COTOVELO EM BRONZE/LATÃO, DN 22 MM X 1/2", 90 GRAUS, SEM ANEL DE SOLDA, BOLSA X ROSCA F, INSTALADO EM RAMAL DE DISTRIBUIÇÃO DE HIDRÁULICA PREDIAL - FORNECIMENTO E INSTALAÇÃO. AF_04/2022</t>
  </si>
  <si>
    <t>COTOVELO EM BRONZE/LATÃO, DN 22 MM X 3/4", 90 GRAUS, SEM ANEL DE SOLDA, BOLSA X ROSCA F, INSTALADO EM RAMAL DE DISTRIBUIÇÃO DE HIDRÁULICA PREDIAL - FORNECIMENTO E INSTALAÇÃO. AF_04/2022</t>
  </si>
  <si>
    <t>CURVA EM COBRE, DN 28 MM, 45 GRAUS, SEM ANEL DE SOLDA, BOLSA X BOLSA, INSTALADO EM RAMAL DE DISTRIBUIÇÃO DE HIDRÁULICA PREDIAL - FORNECIMENTO E INSTALAÇÃO. AF_04/2022</t>
  </si>
  <si>
    <t>LUVA PASSANTE EM COBRE, DN 15 MM, SEM ANEL DE SOLDA, INSTALADO EM RAMAL DE DISTRIBUIÇÃO DE HIDRÁULICA PREDIAL - FORNECIMENTO E INSTALAÇÃO. AF_04/2022</t>
  </si>
  <si>
    <t>CONECTOR EM BRONZE/LATÃO, DN 15 MM X 1/2", SEM ANEL DE SOLDA, BOLSA X ROSCA F, INSTALADO EM RAMAL DE DISTRIBUIÇÃO DE HIDRÁULICA PREDIAL - FORNECIMENTO E INSTALAÇÃO. AF_04/2022</t>
  </si>
  <si>
    <t>CURVA DE TRANSPOSIÇÃO EM BRONZE/LATÃO, DN 15 MM, SEM ANEL DE SOLDA, BOLSA X BOLSA, INSTALADO EM RAMAL DE DISTRIBUIÇÃO DE HIDRÁULICA PREDIAL - FORNECIMENTO E INSTALAÇÃO. AF_04/2022</t>
  </si>
  <si>
    <t>JUNTA DE EXPANSÃO EM COBRE, DN 15 MM, PONTA X PONTA, INSTALADO EM RAMAL DE DISTRIBUIÇÃO DE HIDRÁULICA PREDIAL - FORNECIMENTO E INSTALAÇÃO. AF_04/2022</t>
  </si>
  <si>
    <t>LUVA PASSANTE EM COBRE, DN 22 MM, SEM ANEL DE SOLDA, INSTALADO EM RAMAL DE DISTRIBUIÇÃO DE HIDRÁULICA PREDIAL - FORNECIMENTO E INSTALAÇÃO. AF_04/2022</t>
  </si>
  <si>
    <t>BUCHA DE REDUÇÃO EM COBRE, DN 22 MM X 15 MM, SEM ANEL DE SOLDA, PONTA X BOLSA, INSTALADO EM RAMAL DE DISTRIBUIÇÃO DE HIDRÁULICA PREDIAL - FORNECIMENTO E INSTALAÇÃO. AF_04/2022</t>
  </si>
  <si>
    <t>JUNTA DE EXPANSÃO EM COBRE, DN 22 MM, PONTA X PONTA, INSTALADO EM RAMAL DE DISTRIBUIÇÃO DE HIDRÁULICA PREDIAL - FORNECIMENTO E INSTALAÇÃO. AF_04/2022</t>
  </si>
  <si>
    <t>CONECTOR EM BRONZE/LATÃO, DN 22 MM X 1/2", SEM ANEL DE SOLDA, BOLSA X ROSCA F, INSTALADO EM RAMAL DE DISTRIBUIÇÃO DE HIDRÁULICA PREDIAL - FORNECIMENTO E INSTALAÇÃO. AF_04/2022</t>
  </si>
  <si>
    <t>CONECTOR EM BRONZE/LATÃO, DN 22 MM X 3/4", SEM ANEL DE SOLDA, BOLSA X ROSCA F, INSTALADO EM RAMAL DE DISTRIBUIÇÃO DE HIDRÁULICA PREDIAL - FORNECIMENTO E INSTALAÇÃO. AF_04/2022</t>
  </si>
  <si>
    <t>CURVA DE TRANSPOSIÇÃO EM BRONZE/LATÃO, DN 22 MM, SEM ANEL DE SOLDA, BOLSA X BOLSA, INSTALADO EM RAMAL DE DISTRIBUIÇÃO DE HIDRÁULICA PREDIAL - FORNECIMENTO E INSTALAÇÃO. AF_04/2022</t>
  </si>
  <si>
    <t>LUVA PASSANTE EM COBRE, DN 28 MM, SEM ANEL DE SOLDA, INSTALADO EM RAMAL DE DISTRIBUIÇÃO DE HIDRÁULICA PREDIAL - FORNECIMENTO E INSTALAÇÃO. AF_04/2022</t>
  </si>
  <si>
    <t>BUCHA DE REDUÇÃO EM COBRE, DN 28 MM X 22 MM, SEM ANEL DE SOLDA, INSTALADO EM RAMAL DE DISTRIBUIÇÃO DE HIDRÁULICA PREDIAL - FORNECIMENTO E INSTALAÇÃO. AF_04/2022</t>
  </si>
  <si>
    <t>JUNTA DE EXPANSÃO EM COBRE, DN 28 MM, PONTA X PONTA, INSTALADO EM RAMAL DE DISTRIBUIÇÃO DE HIDRÁULICA PREDIAL - FORNECIMENTO E INSTALAÇÃO. AF_04/2022</t>
  </si>
  <si>
    <t>CONECTOR EM BRONZE/LATÃO, DN 28 MM X 1/2", SEM ANEL DE SOLDA, BOLSA X ROSCA F, INSTALADO EM RAMAL DE DISTRIBUIÇÃO DE HIDRÁULICA PREDIAL - FORNECIMENTO E INSTALAÇÃO. AF_04/2022</t>
  </si>
  <si>
    <t>CURVA DE TRANSPOSIÇÃO EM BRONZE/LATÃO, DN 28 MM, SEM ANEL DE SOLDA, BOLSA X BOLSA, INSTALADO EM RAMAL DE DISTRIBUIÇÃO DE HIDRÁULICA PREDIAL - FORNECIMENTO E INSTALAÇÃO. AF_04/2022</t>
  </si>
  <si>
    <t>CURVA EM COBRE, DN 15 MM, 45 GRAUS, SEM ANEL DE SOLDA, BOLSA X BOLSA, INSTALADO EM RAMAL E SUB-RAMAL DE HIDRÁULICA PREDIAL - FORNECIMENTO E INSTALAÇÃO. AF_04/2022</t>
  </si>
  <si>
    <t>COTOVELO EM BRONZE/LATÃO, DN 15 MM X 1/2", 90 GRAUS, SEM ANEL DE SOLDA, BOLSA X ROSCA F, INSTALADO EM RAMAL E SUB-RAMAL DE HIDRÁULICA PREDIAL - FORNECIMENTO E INSTALAÇÃO. AF_04/2022</t>
  </si>
  <si>
    <t>CURVA EM COBRE, DN 22 MM, 45 GRAUS, SEM ANEL DE SOLDA, BOLSA X BOLSA, INSTALADO EM RAMAL E SUB-RAMAL DE HIDRÁULICA PREDIAL - FORNECIMENTO E INSTALAÇÃO. AF_04/2022</t>
  </si>
  <si>
    <t>COTOVELO EM BRONZE/LATÃO, DN 22 MM X 1/2", 90 GRAUS, SEM ANEL DE SOLDA, BOLSA X ROSCA F, INSTALADO EM RAMAL E SUB-RAMAL DE HIDRÁULICA PREDIAL - FORNECIMENTO E INSTALAÇÃO. AF_04/2022</t>
  </si>
  <si>
    <t>COTOVELO EM BRONZE/LATÃO, DN 22 MM X 3/4", 90 GRAUS, SEM ANEL DE SOLDA, BOLSA X ROSCA F, INSTALADO EM RAMAL E SUB-RAMAL DE HIDRÁULICA PREDIAL - FORNECIMENTO E INSTALAÇÃO. AF_04/2022</t>
  </si>
  <si>
    <t>CURVA EM COBRE, DN 28 MM, 45 GRAUS, SEM ANEL DE SOLDA, BOLSA X BOLSA, INSTALADO EM RAMAL E SUB-RAMAL DE HIDRÁULICA PREDIAL - FORNECIMENTO E INSTALAÇÃO. AF_04/2022</t>
  </si>
  <si>
    <t>LUVA PASSANTE EM COBRE, DN 15 MM, SEM ANEL DE SOLDA, INSTALADO EM RAMAL E SUB-RAMAL DE HIDRÁULICA PREDIAL - FORNECIMENTO E INSTALAÇÃO. AF_04/2022</t>
  </si>
  <si>
    <t>CONECTOR EM BRONZE/LATÃO, DN 15 MM X 1/2", SEM ANEL DE SOLDA, BOLSA X ROSCA F, INSTALADO EM RAMAL E SUB-RAMAL DE HIDRÁULICA PREDIAL - FORNECIMENTO E INSTALAÇÃO. AF_04/2022</t>
  </si>
  <si>
    <t>CURVA DE TRANSPOSIÇÃO EM BRONZE/LATÃO, DN 15 MM, SEM ANEL DE SOLDA, BOLSA X BOLSA, INSTALADO EM RAMAL E SUB-RAMAL DE HIDRÁULICA PREDIAL - FORNECIMENTO E INSTALAÇÃO. AF_04/2022</t>
  </si>
  <si>
    <t>JUNTA DE EXPANSÃO EM COBRE, DN 15 MM, PONTA X PONTA, INSTALADO EM RAMAL E SUB-RAMAL DE HIDRÁULICA PREDIAL - FORNECIMENTO E INSTALAÇÃO. AF_04/2022</t>
  </si>
  <si>
    <t>LUVA PASSANTE EM COBRE, DN 22 MM, SEM ANEL DE SOLDA, INSTALADO EM RAMAL E SUB-RAMAL DE HIDRÁULICA PREDIAL - FORNECIMENTO E INSTALAÇÃO. AF_04/2022</t>
  </si>
  <si>
    <t>BUCHA DE REDUÇÃO EM COBRE, DN 22 MM X 15 MM, SEM ANEL DE SOLDA, PONTA X BOLSA, INSTALADO EM RAMAL E SUB-RAMAL DE HIDRÁULICA PREDIAL - FORNECIMENTO E INSTALAÇÃO. AF_04/2022</t>
  </si>
  <si>
    <t>JUNTA DE EXPANSÃO EM COBRE, DN 22 MM, PONTA X PONTA, INSTALADO EM RAMAL E SUB-RAMAL DE HIDRÁULICA PREDIAL - FORNECIMENTO E INSTALAÇÃO. AF_04/2022</t>
  </si>
  <si>
    <t>CONECTOR EM BRONZE/LATÃO, DN 22 MM X 1/2", SEM ANEL DE SOLDA, BOLSA X ROSCA F, INSTALADO EM RAMAL E SUB-RAMAL DE HIDRÁULICA PREDIAL - FORNECIMENTO E INSTALAÇÃO. AF_04/2022</t>
  </si>
  <si>
    <t>CONECTOR EM BRONZE/LATÃO, DN 22 MM X 3/4", SEM ANEL DE SOLDA, BOLSA X ROSCA F, INSTALADO EM RAMAL E SUB-RAMAL DE HIDRÁULICA PREDIAL - FORNECIMENTO E INSTALAÇÃO. AF_04/2022</t>
  </si>
  <si>
    <t>CURVA DE TRANSPOSIÇÃO EM BRONZE/LATÃO, DN 22 MM, SEM ANEL DE SOLDA, BOLSA X BOLSA, INSTALADO EM RAMAL E SUB-RAMAL DE HIDRÁULICA PREDIAL - FORNECIMENTO E INSTALAÇÃO. AF_04/2022</t>
  </si>
  <si>
    <t>LUVA PASSANTE EM COBRE, DN 28 MM, SEM ANEL DE SOLDA, INSTALADO EM RAMAL E SUB-RAMAL  DE HIDRÁULICA PREDIAL - FORNECIMENTO E INSTALAÇÃO. AF_04/2022</t>
  </si>
  <si>
    <t>CONECTOR EM BRONZE/LATÃO, DN 28 MM X 1/2", SEM ANEL DE SOLDA, BOLSA X ROSCA F, INSTALADO EM RAMAL E SUB-RAMAL DE HIDRÁULICA PREDIAL - FORNECIMENTO E INSTALAÇÃO. AF_04/2022</t>
  </si>
  <si>
    <t>CURVA DE TRANSPOSIÇÃO EM BRONZE/LATÃO, DN 28 MM, SEM ANEL DE SOLDA, BOLSA X BOLSA, INSTALADO EM RAMAL E SUB-RAMAL DE HIDRÁULICA PREDIAL - FORNECIMENTO E INSTALAÇÃO. AF_04/2022</t>
  </si>
  <si>
    <t>JUNTA DE EXPANSÃO EM COBRE, DN 28 MM, PONTA X PONTA, INSTALADO EM RAMAL E SUB-RAMAL DE HIDRÁULICA PREDIAL - FORNECIMENTO E INSTALAÇÃO. AF_04/2022</t>
  </si>
  <si>
    <t>TE DUPLA CURVA EM BRONZE/LATÃO, DN 1/2" X 15 MM X 1/2", SEM ANEL DE SOLDA, ROSCA F X BOLSA X ROSCA F, INSTALADO EM RAMAL E SUB-RAMAL DE HIDRÁULICA PREDIAL - FORNECIMENTO E INSTALAÇÃO. AF_04/2022</t>
  </si>
  <si>
    <t>TE DUPLA CURVA EM BRONZE/LATÃO, DN 3/4" X 22 MM X 3/4", SEM ANEL DE SOLDA, ROSCA F X BOLSA X ROSCA F, INSTALADO EM RAMAL E SUB-RAMAL DE HIDRÁULICA PREDIAL - FORNECIMENTO E INSTALAÇÃO. AF_04/2022</t>
  </si>
  <si>
    <t>CURVA EM COBRE, DN 22 MM, 45 GRAUS, SEM ANEL DE SOLDA, BOLSA X BOLSA, INSTALADO EM PRUMADA DE HIDRÁULICA PREDIAL - FORNECIMENTO E INSTALAÇÃO. AF_04/2022</t>
  </si>
  <si>
    <t>COTOVELO EM BRONZE/LATÃO, DN 22 MM X 1/2", 90 GRAUS, SEM ANEL DE SOLDA, BOLSA X ROSCA F, INSTALADO EM PRUMADA DE HIDRÁULICA PREDIAL - FORNECIMENTO E INSTALAÇÃO. AF_04/2022</t>
  </si>
  <si>
    <t>COTOVELO EM BRONZE/LATÃO, DN 22 MM X 3/4", 90 GRAUS, SEM ANEL DE SOLDA, BOLSA X ROSCA F, INSTALADO EM PRUMADA DE HIDRÁULICA PREDIAL - FORNECIMENTO E INSTALAÇÃO. AF_04/2022</t>
  </si>
  <si>
    <t>CURVA EM COBRE, DN 28 MM, 45 GRAUS, SEM ANEL DE SOLDA, BOLSA X BOLSA, INSTALADO EM PRUMADA DE HIDRÁULICA PREDIAL - FORNECIMENTO E INSTALAÇÃO. AF_04/2022</t>
  </si>
  <si>
    <t>CURVA EM COBRE, DN 35 MM, 45 GRAUS, SEM ANEL DE SOLDA, BOLSA X BOLSA, INSTALADO EM PRUMADA DE HIDRÁULICA PREDIAL -  FORNECIMENTO E INSTALAÇÃO. AF_04/2022</t>
  </si>
  <si>
    <t>CURVA EM COBRE, DN 42 MM, 45 GRAUS, SEM ANEL DE SOLDA, BOLSA X BOLSA, INSTALADO EM PRUMADA DE HIDRÁULICA PREDIAL - FORNECIMENTO E INSTALAÇÃO. AF_04/2022</t>
  </si>
  <si>
    <t>CURVA EM COBRE, DN 54 MM, 45 GRAUS, SEM ANEL DE SOLDA, BOLSA X BOLSA, INSTALADO EM PRUMADA DE HIDRÁULICA PREDIAL - FORNECIMENTO E INSTALAÇÃO. AF_04/2022</t>
  </si>
  <si>
    <t>CURVA EM COBRE, DN 66 MM, 45 GRAUS, SEM ANEL DE SOLDA, BOLSA X BOLSA, INSTALADO EM PRUMADA DE HIDRÁULICA PREDIAL - FORNECIMENTO E INSTALAÇÃO. AF_04/2022</t>
  </si>
  <si>
    <t>BUCHA DE REDUÇÃO EM COBRE, DN 28 MM X 22 MM, SEM ANEL DE SOLDA, INSTALADO EM RAMAL E SUB-RAMAL DE HIDRÁULICA PREDIAL - FORNECIMENTO E INSTALAÇÃO. AF_04/2022</t>
  </si>
  <si>
    <t>CONECTOR EM BRONZE/LATÃO, DN 22 MM X 1/2", SEM ANEL DE SOLDA, BOLSA X ROSCA F, INSTALADO EM PRUMADA DE HIDRÁULICA PREDIAL - FORNECIMENTO E INSTALAÇÃO. AF_04/2022</t>
  </si>
  <si>
    <t>COTOVELO EM COBRE, DN 15 MM, 90 GRAUS, SEM ANEL DE SOLDA, INSTALADO EM RAMAL E SUB-RAMAL DE GÁS COMBUSTÍVEL - FORNECIMENTO E INSTALAÇÃO. AF_04/2022</t>
  </si>
  <si>
    <t>CURVA EM COBRE, DN 15 MM, 45 GRAUS, SEM ANEL DE SOLDA, BOLSA X BOLSA, INSTALADO EM RAMAL E SUB-RAMAL DE GÁS COMBUSTÍVEL - FORNECIMENTO E INSTALAÇÃO. AF_04/2022</t>
  </si>
  <si>
    <t>COTOVELO EM BRONZE/LATÃO, DN 15 MM X 1/2, 90 GRAUS, SEM ANEL DE SOLDA, BOLSA X ROSCA F, INSTALADO EM RAMAL E SUB-RAMAL DE GÁS COMBUSTÍVEL - FORNECIMENTO E INSTALAÇÃO. AF_04/2022</t>
  </si>
  <si>
    <t>COTOVELO EM COBRE, DN 22 MM, 90 GRAUS, SEM ANEL DE SOLDA, INSTALADO EM RAMAL E SUB-RAMAL DE GÁS COMBUSTÍVEL - FORNECIMENTO E INSTALAÇÃO. AF_04/2022</t>
  </si>
  <si>
    <t>CURVA EM COBRE, DN 22 MM, 45 GRAUS, SEM ANEL DE SOLDA, BOLSA X BOLSA, INSTALADO EM RAMAL E SUB-RAMAL DE GÁS COMBUSTÍVEL - FORNECIMENTO E INSTALAÇÃO. AF_04/2022</t>
  </si>
  <si>
    <t>COTOVELO EM BRONZE/LATÃO, DN 22 MM X 1/2, 90 GRAUS, SEM ANEL DE SOLDA, BOLSA X ROSCA F, INSTALADO EM RAMAL E SUB-RAMAL DE GÁS COMBUSTÍVEL - FORNECIMENTO E INSTALAÇÃO. AF_04/2022</t>
  </si>
  <si>
    <t>COTOVELO EM BRONZE/LATÃO, DN 22 MM X 3/4, 90 GRAUS, SEM ANEL DE SOLDA, BOLSA X ROSCA F, INSTALADO EM RAMAL E SUB-RAMAL DE GÁS COMBUSTÍVEL - FORNECIMENTO E INSTALAÇÃO. AF_04/2022</t>
  </si>
  <si>
    <t>COTOVELO EM COBRE, DN 28 MM, 90 GRAUS, SEM ANEL DE SOLDA, INSTALADO EM RAMAL E SUB-RAMAL DE GÁS COMBUSTÍVEL - FORNECIMENTO E INSTALAÇÃO. AF_04/2022</t>
  </si>
  <si>
    <t>CURVA EM COBRE, DN 28 MM, 45 GRAUS, SEM ANEL DE SOLDA, BOLSA X BOLSA, INSTALADO EM RAMAL E SUB-RAMAL DE GÁS COMBUSTÍVEL - FORNECIMENTO E INSTALAÇÃO. AF_04/2022</t>
  </si>
  <si>
    <t>LUVA EM COBRE, DN 15 MM, SEM ANEL DE SOLDA, INSTALADO EM RAMAL E SUB-RAMAL DE GÁS COMBUSTÍVEL - FORNECIMENTO E INSTALAÇÃO. AF_04/2022</t>
  </si>
  <si>
    <t>LUVA PASSANTE EM COBRE, DN 15 MM, SEM ANEL DE SOLDA, INSTALADO EM RAMAL E SUB-RAMAL DE GÁS COMBUSTÍVEL - FORNECIMENTO E INSTALAÇÃO. AF_04/2022</t>
  </si>
  <si>
    <t>CURVA DE TRANSPOSIÇÃO EM BRONZE/LATÃO, DN 15 MM, SEM ANEL DE SOLDA, BOLSA X BOLSA, INSTALADO EM RAMAL E SUB-RAMAL DE GÁS COMBUSTÍVEL - FORNECIMENTO E INSTALAÇÃO. AF_04/2022</t>
  </si>
  <si>
    <t>JUNTA DE EXPANSÃO EM COBRE, DN 15 MM, PONTA X PONTA, INSTALADO EM RAMAL E SUB-RAMAL DE GÁS COMBUSTÍVEL - FORNECIMENTO E INSTALAÇÃO. AF_04/2022</t>
  </si>
  <si>
    <t>CONECTOR EM BRONZE/LATÃO, DN 15 MM X 1/2, SEM ANEL DE SOLDA, BOLSA X ROSCA F, INSTALADO EM RAMAL E SUB-RAMAL DE GÁS COMBUSTÍVEL - FORNECIMENTO E INSTALAÇÃO. AF_04/2022</t>
  </si>
  <si>
    <t>LUVA EM COBRE, DN 22 MM, SEM ANEL DE SOLDA, INSTALADO EM RAMAL E SUB-RAMAL DE GÁS COMBUSTÍVEL - FORNECIMENTO E INSTALAÇÃO. AF_04/2022</t>
  </si>
  <si>
    <t>LUVA PASSANTE EM COBRE, DN 22 MM, SEM ANEL DE SOLDA, INSTALADO EM RAMAL E SUB-RAMAL DE GÁS COMBUSTÍVEL - FORNECIMENTO E INSTALAÇÃO. AF_04/2022</t>
  </si>
  <si>
    <t>JUNTA DE EXPANSÃO EM COBRE, DN 22 MM, PONTA X PONTA, INSTALADO EM RAMAL E SUB-RAMAL DE GÁS COMBUSTÍVEL - FORNECIMENTO E INSTALAÇÃO. AF_04/2022</t>
  </si>
  <si>
    <t>CURVA DE TRANSPOSIÇÃO EM BRONZE/LATÃO, DN 22 MM, SEM ANEL DE SOLDA, BOLSA X BOLSA, INSTALADO EM RAMAL E SUB-RAMAL DE GÁS COMBUSTÍVEL - FORNECIMENTO E INSTALAÇÃO. AF_04/2022</t>
  </si>
  <si>
    <t>BUCHA DE REDUÇÃO EM COBRE, DN 22 MM X 15 MM, SEM ANEL DE SOLDA, PONTA X BOLSA, INSTALADO EM RAMAL E SUB-RAMAL DE GÁS COMBUSTÍVEL - FORNECIMENTO E INSTALAÇÃO. AF_04/2022</t>
  </si>
  <si>
    <t>CONECTOR EM BRONZE/LATÃO, DN 22 MM X 1/2, SEM ANEL DE SOLDA, BOLSA X ROSCA F, INSTALADO EM RAMAL E SUB-RAMAL DE GÁS COMBUSTÍVEL - FORNECIMENTO E INSTALAÇÃO. AF_04/2022</t>
  </si>
  <si>
    <t>CONECTOR EM BRONZE/LATÃO, DN 22 MM X 3/4, SEM ANEL DE SOLDA, BOLSA X ROSCA F, INSTALADO EM RAMAL E SUB-RAMAL DE GÁS COMBUSTÍVEL - FORNECIMENTO E INSTALAÇÃO. AF_04/2022</t>
  </si>
  <si>
    <t>LUVA EM COBRE, DN 28 MM, SEM ANEL DE SOLDA, INSTALADO EM RAMAL E SUB-RAMAL DE GÁS COMBUSTÍVEL - FORNECIMENTO E INSTALAÇÃO. AF_04/2022</t>
  </si>
  <si>
    <t>LUVA PASSANTE EM COBRE, DN 28 MM, SEM ANEL DE SOLDA, INSTALADO EM RAMAL E SUB-RAMAL DE GÁS COMBUSTÍVEL - FORNECIMENTO E INSTALAÇÃO. AF_04/2022</t>
  </si>
  <si>
    <t>CURVA DE TRANSPOSIÇÃO EM BRONZE/LATÃO, DN 28 MM, SEM ANEL DE SOLDA, BOLSA X BOLSA, INSTALADO EM RAMAL E SUB-RAMAL DE GÁS COMBUSTÍVEL - FORNECIMENTO E INSTALAÇÃO. AF_04/2022</t>
  </si>
  <si>
    <t>JUNTA DE EXPANSÃO EM COBRE, DN 28 MM, PONTA X PONTA, INSTALADO EM RAMAL E SUB-RAMAL DE GÁS COMBUSTÍVEL - FORNECIMENTO E INSTALAÇÃO. AF_04/2022</t>
  </si>
  <si>
    <t>CONECTOR EM BRONZE/LATÃO, DN 28 MM X 1/2, SEM ANEL DE SOLDA, BOLSA X ROSCA F, INSTALADO EM RAMAL E SUB-RAMAL DE GÁS COMBUSTÍVEL - FORNECIMENTO E INSTALAÇÃO. AF_04/2022</t>
  </si>
  <si>
    <t>BUCHA DE REDUÇÃO EM COBRE, DN 28 MM X 22 MM, SEM ANEL DE SOLDA, INSTALADO EM RAMAL E SUB-RAMAL DE GÁS COMBUSTÍVEL - FORNECIMENTO E INSTALAÇÃO. AF_04/2022</t>
  </si>
  <si>
    <t>TÊ EM COBRE, DN 15 MM, SEM ANEL DE SOLDA, INSTALADO EM RAMAL E SUB-RAMAL DE GÁS COMBUSTÍVEL - FORNECIMENTO E INSTALAÇÃO. AF_04/2022</t>
  </si>
  <si>
    <t>TE EM COBRE, DN 22 MM, SEM ANEL DE SOLDA, INSTALADO EM RAMAL E SUB-RAMAL DE GÁS COMBUSTÍVEL - FORNECIMENTO E INSTALAÇÃO. AF_04/2022</t>
  </si>
  <si>
    <t>TÊ EM COBRE, DN 28 MM, SEM ANEL DE SOLDA, INSTALADO EM RAMAL E SUB-RAMAL DE GÁS COMBUSTÍVEL - FORNECIMENTO E INSTALAÇÃO. AF_04/2022</t>
  </si>
  <si>
    <t>COTOVELO EM COBRE, DN 15 MM, 90 GRAUS, SEM ANEL DE SOLDA, INSTALADO EM RAMAL E SUB-RAMAL DE GÁS MEDICINAL - FORNECIMENTO E INSTALAÇÃO. AF_04/2022</t>
  </si>
  <si>
    <t>CURVA EM COBRE, DN 15 MM, 45 GRAUS, SEM ANEL DE SOLDA, BOLSA X BOLSA, INSTALADO EM RAMAL E SUB-RAMAL DE GÁS MEDICINAL - FORNECIMENTO E INSTALAÇÃO. AF_04/2022</t>
  </si>
  <si>
    <t>COTOVELO EM BRONZE/LATÃO, DN 15 MM X 1/2, 90 GRAUS, SEM ANEL DE SOLDA, BOLSA X ROSCA F, INSTALADO EM RAMAL E SUB-RAMAL DE GÁS MEDICINAL - FORNECIMENTO E INSTALAÇÃO. AF_04/2022</t>
  </si>
  <si>
    <t>COTOVELO EM COBRE, DN 22 MM, 90 GRAUS, SEM ANEL DE SOLDA, INSTALADO EM RAMAL E SUB-RAMAL DE GÁS MEDICINAL - FORNECIMENTO E INSTALAÇÃO. AF_04/2022</t>
  </si>
  <si>
    <t>CURVA EM COBRE, DN 22 MM, 45 GRAUS, SEM ANEL DE SOLDA, BOLSA X BOLSA, INSTALADO EM RAMAL E SUB-RAMAL DE GÁS MEDICINAL - FORNECIMENTO E INSTALAÇÃO. AF_04/2022</t>
  </si>
  <si>
    <t>COTOVELO EM BRONZE/LATÃO, DN 22 MM X 1/2, 90 GRAUS, SEM ANEL DE SOLDA, BOLSA X ROSCA F, INSTALADO EM RAMAL E SUB-RAMAL DE GÁS MEDICINAL - FORNECIMENTO E INSTALAÇÃO. AF_04/2022</t>
  </si>
  <si>
    <t>COTOVELO EM BRONZE/LATÃO, DN 22 MM X 3/4, 90 GRAUS, SEM ANEL DE SOLDA, BOLSA X ROSCA F, INSTALADO EM RAMAL E SUB-RAMAL DE GÁS MEDICINAL - FORNECIMENTO E INSTALAÇÃO. AF_04/2022</t>
  </si>
  <si>
    <t>COTOVELO EM COBRE, DN 28 MM, 90 GRAUS, SEM ANEL DE SOLDA, INSTALADO EM RAMAL E SUB-RAMAL DE GÁS MEDICINAL - FORNECIMENTO E INSTALAÇÃO. AF_04/2022</t>
  </si>
  <si>
    <t>CURVA EM COBRE, DN 28 MM, 45 GRAUS, SEM ANEL DE SOLDA, BOLSA X BOLSA, INSTALADO EM RAMAL E SUB-RAMAL DE GÁS MEDICINAL - FORNECIMENTO E INSTALAÇÃO. AF_04/2022</t>
  </si>
  <si>
    <t>LUVA EM COBRE, DN 15 MM, SEM ANEL DE SOLDA, INSTALADO EM RAMAL E SUB-RAMAL DE GÁS MEDICINAL - FORNECIMENTO E INSTALAÇÃO. AF_04/2022</t>
  </si>
  <si>
    <t>LUVA PASSANTE EM COBRE, DN 15 MM, SEM ANEL DE SOLDA, INSTALADO EM RAMAL E SUB-RAMAL DE GÁS MEDICINAL - FORNECIMENTO E INSTALAÇÃO. AF_04/2022</t>
  </si>
  <si>
    <t>CURVA DE TRANSPOSIÇÃO EM BRONZE/LATÃO, DN 15 MM, SEM ANEL DE SOLDA, BOLSA X BOLSA, INSTALADO EM RAMAL E SUB-RAMAL DE GÁS MEDICINAL - FORNECIMENTO E INSTALAÇÃO. AF_04/2022</t>
  </si>
  <si>
    <t>JUNTA DE EXPANSÃO EM COBRE, DN 15 MM, PONTA X PONTA, INSTALADO EM RAMAL E SUB-RAMAL DE GÁS MEDICINAL - FORNECIMENTO E INSTALAÇÃO. AF_04/2022</t>
  </si>
  <si>
    <t>CONECTOR EM BRONZE/LATÃO, DN 15 MM X 1/2, SEM ANEL DE SOLDA, BOLSA X ROSCA F, INSTALADO EM RAMAL E SUB-RAMAL DE GÁS MEDICINAL - FORNECIMENTO E INSTALAÇÃO. AF_04/2022</t>
  </si>
  <si>
    <t>LUVA EM COBRE, DN 22 MM, SEM ANEL DE SOLDA, INSTALADO EM RAMAL E SUB-RAMAL DE GÁS MEDICINAL - FORNECIMENTO E INSTALAÇÃO. AF_04/2022</t>
  </si>
  <si>
    <t>LUVA PASSANTE EM COBRE, DN 22 MM, SEM ANEL DE SOLDA, INSTALADO EM RAMAL E SUB-RAMAL DE GÁS MEDICINAL - FORNECIMENTO E INSTALAÇÃO. AF_04/2022</t>
  </si>
  <si>
    <t>JUNTA DE EXPANSÃO EM COBRE, DN 22 MM, PONTA X PONTA, INSTALADO EM RAMAL E SUB-RAMAL DE GÁS MEDICINAL - FORNECIMENTO E INSTALAÇÃO. AF_04/2022</t>
  </si>
  <si>
    <t>CURVA DE TRANSPOSIÇÃO EM BRONZE/LATÃO, DN 22 MM, SEM ANEL DE SOLDA, BOLSA X BOLSA, INSTALADO EM RAMAL E SUB-RAMAL DE GÁS MEDICINAL - FORNECIMENTO E INSTALAÇÃO. AF_04/2022</t>
  </si>
  <si>
    <t>BUCHA DE REDUÇÃO EM COBRE, DN 22 MM X 15 MM, SEM ANEL DE SOLDA, PONTA X BOLSA, INSTALADO EM RAMAL E SUB-RAMAL DE GÁS MEDICINAL - FORNECIMENTO E INSTALAÇÃO. AF_04/2022</t>
  </si>
  <si>
    <t>CONECTOR EM BRONZE/LATÃO, DN 22 MM X 1/2", SEM ANEL DE SOLDA, BOLSA X ROSCA F, INSTALADO EM RAMAL E SUB-RAMAL DE GÁS MEDICINAL - FORNECIMENTO E INSTALAÇÃO. AF_04/2022</t>
  </si>
  <si>
    <t>CONECTOR EM BRONZE/LATÃO, DN 22 MM X 3/4", SEM ANEL DE SOLDA, BOLSA X ROSCA F, INSTALADO EM RAMAL E SUB-RAMAL DE GÁS MEDICINAL - FORNECIMENTO E INSTALAÇÃO. AF_04/2022</t>
  </si>
  <si>
    <t>LUVA EM COBRE, DN 28 MM, SEM ANEL DE SOLDA, INSTALADO EM RAMAL E SUB-RAMAL DE GÁS MEDICINAL - FORNECIMENTO E INSTALAÇÃO. AF_04/2022</t>
  </si>
  <si>
    <t>LUVA PASSANTE EM COBRE, DN 28 MM, SEM ANEL DE SOLDA, INSTALADO EM RAMAL E SUB-RAMAL DE GÁS MEDICINAL - FORNECIMENTO E INSTALAÇÃO. AF_04/2022</t>
  </si>
  <si>
    <t>CURVA DE TRANSPOSIÇÃO EM BRONZE/LATÃO, DN 28 MM, SEM ANEL DE SOLDA, BOLSA X BOLSA, INSTALADO EM RAMAL E SUB-RAMAL DE GÁS MEDICINAL - FORNECIMENTO E INSTALAÇÃO. AF_04/2022</t>
  </si>
  <si>
    <t>JUNTA DE EXPANSÃO EM COBRE, DN 28 MM, PONTA X PONTA, INSTALADO EM RAMAL E SUB-RAMAL DE GÁS MEDICINAL - FORNECIMENTO E INSTALAÇÃO. AF_04/2022</t>
  </si>
  <si>
    <t>CONECTOR EM BRONZE/LATÃO, DN 28 MM X 1/2", SEM ANEL DE SOLDA, BOLSA X ROSCA F, INSTALADO EM RAMAL E SUB-RAMAL DE GÁS MEDICINAL - FORNECIMENTO E INSTALAÇÃO. AF_04/2022</t>
  </si>
  <si>
    <t>BUCHA DE REDUÇÃO EM COBRE, DN 28 MM X 22 MM, SEM ANEL DE SOLDA, INSTALADO EM RAMAL E SUB-RAMAL DE GÁS MEDICINAL - FORNECIMENTO E INSTALAÇÃO. AF_04/2022</t>
  </si>
  <si>
    <t>TÊ EM COBRE, DN 15 MM, SEM ANEL DE SOLDA, INSTALADO EM RAMAL E SUB-RAMAL DE GÁS MEDICINAL - FORNECIMENTO E INSTALAÇÃO. AF_04/2022</t>
  </si>
  <si>
    <t>TÊ EM COBRE, DN 22 MM, SEM ANEL DE SOLDA, INSTALADO EM RAMAL E SUB-RAMAL DE GÁS MEDICINAL - FORNECIMENTO E INSTALAÇÃO. AF_04/2022</t>
  </si>
  <si>
    <t>TÊ EM COBRE, DN 28 MM, SEM ANEL DE SOLDA, INSTALADO EM RAMAL E SUB-RAMAL DE GÁS MEDICINAL - FORNECIMENTO E INSTALAÇÃO. AF_04/2022</t>
  </si>
  <si>
    <t>COTOVELO EM COBRE, DN 15 MM, 90 GRAUS, SEM ANEL DE SOLDA, INSTALADO EM RAMAL E SUB-RAMAL DE AQUECIMENTO SOLAR - FORNECIMENTO E INSTALAÇÃO. AF_04/2022</t>
  </si>
  <si>
    <t>CURVA EM COBRE, DN 15 MM, 45 GRAUS, SEM ANEL DE SOLDA, BOLSA X BOLSA, INSTALADO EM RAMAL E SUB-RAMAL DE AQUECIMENTO SOLAR - FORNECIMENTO E INSTALAÇÃO. AF_04/2022</t>
  </si>
  <si>
    <t>COTOVELO EM BRONZE/LATÃO, DN 15 MM X 1/2", 90 GRAUS, SEM ANEL DE SOLDA, BOLSA X ROSCA F, INSTALADO EM RAMAL E SUB-RAMAL DE AQUECIMENTO SOLAR - FORNECIMENTO E INSTALAÇÃO. AF_04/2022</t>
  </si>
  <si>
    <t>COTOVELO EM COBRE, DN 22 MM, 90 GRAUS, SEM ANEL DE SOLDA, INSTALADO EM RAMAL E SUB-RAMAL DE AQUECIMENTO SOLAR - FORNECIMENTO E INSTALAÇÃO. AF_04/2022</t>
  </si>
  <si>
    <t>CURVA EM COBRE, DN 22 MM, 45 GRAUS, SEM ANEL DE SOLDA, BOLSA X BOLSA, INSTALADO EM RAMAL E SUB-RAMAL DE AQUECIMENTO SOLAR - FORNECIMENTO E INSTALAÇÃO. AF_04/2022</t>
  </si>
  <si>
    <t>COTOVELO EM BRONZE/LATÃO, DN 22 MM X 1/2", 90 GRAUS, SEM ANEL DE SOLDA, BOLSA X ROSCA F, INSTALADO EM RAMAL E SUB-RAMAL DE AQUECIMENTO SOLAR - FORNECIMENTO E INSTALAÇÃO. AF_04/2022</t>
  </si>
  <si>
    <t>COTOVELO EM BRONZE/LATÃO, DN 22 MM X 3/4", 90 GRAUS, SEM ANEL DE SOLDA, BOLSA X ROSCA F, INSTALADO EM RAMAL E SUB-RAMAL DE AQUECIMENTO SOLAR - FORNECIMENTO E INSTALAÇÃO. AF_04/2022</t>
  </si>
  <si>
    <t>COTOVELO EM COBRE, DN 28 MM, 90 GRAUS, SEM ANEL DE SOLDA, INSTALADO EM RAMAL E SUB-RAMAL DE AQUECIMENTO SOLAR - FORNECIMENTO E INSTALAÇÃO. AF_04/2022</t>
  </si>
  <si>
    <t>CURVA EM COBRE, DN 28 MM, 45 GRAUS, SEM ANEL DE SOLDA, BOLSA X BOLSA, INSTALADO EM RAMAL E SUB-RAMAL DE AQUECIMENTO SOLAR - FORNECIMENTO E INSTALAÇÃO. AF_04/2022</t>
  </si>
  <si>
    <t>LUVA EM COBRE, DN 15 MM, SEM ANEL DE SOLDA, INSTALADO EM RAMAL E SUB-RAMAL DE AQUECIMENTO SOLAR - FORNECIMENTO E INSTALAÇÃO. AF_04/2022</t>
  </si>
  <si>
    <t>LUVA PASSANTE EM COBRE, DN 15 MM, SEM ANEL DE SOLDA, INSTALADO EM RAMAL E SUB-RAMAL DE AQUECIMENTO SOLAR - FORNECIMENTO E INSTALAÇÃO. AF_04/2022</t>
  </si>
  <si>
    <t>CURVA DE TRANSPOSIÇÃO EM BRONZE/LATÃO, DN 15 MM, SEM ANEL DE SOLDA, BOLSA X BOLSA, INSTALADO EM RAMAL E SUB-RAMAL DE AQUECIMENTO SOLAR - FORNECIMENTO E INSTALAÇÃO. AF_04/2022</t>
  </si>
  <si>
    <t>JUNTA DE EXPANSÃO EM COBRE, DN 15 MM, PONTA X PONTA, INSTALADO EM RAMAL E SUB-RAMAL DE AQUECIMENTO SOLAR - FORNECIMENTO E INSTALAÇÃO. AF_04/2022</t>
  </si>
  <si>
    <t>CONECTOR EM BRONZE/LATÃO, DN 15 MM X 1/2", SEM ANEL DE SOLDA, BOLSA X ROSCA F, INSTALADO EM RAMAL E SUB-RAMAL DE AQUECIMENTO SOLAR - FORNECIMENTO E INSTALAÇÃO. AF_04/2022</t>
  </si>
  <si>
    <t>LUVA EM COBRE, DN 22 MM, SEM ANEL DE SOLDA, INSTALADO EM RAMAL E SUB-RAMAL DE AQUECIMENTO SOLAR - FORNECIMENTO E INSTALAÇÃO. AF_04/2022</t>
  </si>
  <si>
    <t>LUVA PASSANTE EM COBRE, DN 22 MM, SEM ANEL DE SOLDA, INSTALADO EM RAMAL E SUB-RAMAL DE AQUECIMENTO SOLAR - FORNECIMENTO E INSTALAÇÃO. AF_04/2022</t>
  </si>
  <si>
    <t>JUNTA DE EXPANSÃO EM COBRE, DN 22 MM, PONTA X PONTA, INSTALADO EM RAMAL E SUB-RAMAL DE AQUECIMENTO SOLAR - FORNECIMENTO E INSTALAÇÃO. AF_04/2022</t>
  </si>
  <si>
    <t>CURVA DE TRANSPOSIÇÃO EM BRONZE/LATÃO, DN 22 MM, SEM ANEL DE SOLDA, BOLSA X BOLSA, INSTALADO EM RAMAL E SUB-RAMAL DE AQUECIMENTO SOLAR - FORNECIMENTO E INSTALAÇÃO. AF_04/2022</t>
  </si>
  <si>
    <t>BUCHA DE REDUÇÃO EM COBRE, DN 22 MM X 15 MM, SEM ANEL DE SOLDA, PONTA X BOLSA, INSTALADO EM RAMAL E SUB-RAMAL DE AQUECIMENTO SOLAR - FORNECIMENTO E INSTALAÇÃO. AF_04/2022</t>
  </si>
  <si>
    <t>CONECTOR EM BRONZE/LATÃO, DN 22 MM X 1/2", SEM ANEL DE SOLDA, BOLSA X ROSCA F, INSTALADO EM RAMAL E SUB-RAMAL DE AQUECIMENTO SOLAR - FORNECIMENTO E INSTALAÇÃO. AF_04/2022</t>
  </si>
  <si>
    <t>CONECTOR EM BRONZE/LATÃO, DN 22 MM X 3/4", SEM ANEL DE SOLDA, BOLSA X ROSCA F, INSTALADO EM RAMAL E SUB-RAMAL DE AQUECIMENTO SOLAR - FORNECIMENTO E INSTALAÇÃO. AF_04/2022</t>
  </si>
  <si>
    <t>LUVA EM COBRE, DN 28 MM, SEM ANEL DE SOLDA, INSTALADO EM RAMAL E SUB-RAMAL DE AQUECIMENTO SOLAR - FORNECIMENTO E INSTALAÇÃO. AF_04/2022</t>
  </si>
  <si>
    <t>LUVA PASSANTE EM COBRE, DN 28 MM, SEM ANEL DE SOLDA, INSTALADO EM RAMAL E SUB-RAMAL DE AQUECIMENTO SOLAR - FORNECIMENTO E INSTALAÇÃO. AF_04/2022</t>
  </si>
  <si>
    <t>CURVA DE TRANSPOSIÇÃO EM BRONZE/LATÃO, DN 28 MM, SEM ANEL DE SOLDA, BOLSA X BOLSA, INSTALADO EM RAMAL E SUB-RAMAL DE AQUECIMENTO SOLAR - FORNECIMENTO E INSTALAÇÃO. AF_04/2022</t>
  </si>
  <si>
    <t>JUNTA DE EXPANSÃO EM COBRE, DN 28 MM, PONTA X PONTA, INSTALADO EM RAMAL E SUB-RAMAL DE AQUECIMENTO SOLAR - FORNECIMENTO E INSTALAÇÃO. AF_04/2022</t>
  </si>
  <si>
    <t>CONECTOR EM BRONZE/LATÃO, DN 28 MM X 1/2", SEM ANEL DE SOLDA, BOLSA X ROSCA F, INSTALADO EM RAMAL E SUB-RAMAL DE AQUECIMENTO SOLAR - FORNECIMENTO E INSTALAÇÃO. AF_04/2022</t>
  </si>
  <si>
    <t>BUCHA DE REDUÇÃO EM COBRE, DN 28 MM X 22 MM, SEM ANEL DE SOLDA, INSTALADO EM RAMAL E SUB-RAMAL DE AQUECIMENTO SOLAR - FORNECIMENTO E INSTALAÇÃO. AF_04/2022</t>
  </si>
  <si>
    <t>TÊ EM COBRE, DN 15 MM, SEM ANEL DE SOLDA, INSTALADO EM RAMAL E SUB-RAMAL DE AQUECIMENTO SOLAR - FORNECIMENTO E INSTALAÇÃO. AF_04/2022</t>
  </si>
  <si>
    <t>TÊ EM COBRE, DN 22 MM, SEM ANEL DE SOLDA, INSTALADO EM RAMAL E SUB-RAMAL DE AQUECIMENTO SOLAR - FORNECIMENTO E INSTALAÇÃO. AF_04/2022</t>
  </si>
  <si>
    <t>TÊ EM COBRE, DN 28 MM, SEM ANEL DE SOLDA, INSTALADO EM RAMAL E SUB-RAMAL DE AQUECIMENTO SOLAR - FORNECIMENTO E INSTALAÇÃO. AF_04/2022</t>
  </si>
  <si>
    <t>TAMPA CIRCULAR PARA ESGOTO E DRENAGEM, EM CONCRETO PRÉ-MOLDADO, DIÂMETRO INTERNO = 0,60 M E ALTURA = 0,10 M. AF_12/2020</t>
  </si>
  <si>
    <t>EXECUÇÃO DE PAVIMENTO DE CONCRETO SIMPLES (PCS), FCK = 40 MPA, ESPESSURA DE 15,0 CM. AF_04/2022</t>
  </si>
  <si>
    <t>EXECUÇÃO DE PAVIMENTO DE CONCRETO SIMPLES (PCS), FCK = 40 MPA, ESPESSURA DE 17,5 CM. AF_04/2022</t>
  </si>
  <si>
    <t>EXECUÇÃO DE PAVIMENTO DE CONCRETO SIMPLES (PCS), FCK = 40 MPA, ESPESSURA DE 20,0 CM. AF_04/2022</t>
  </si>
  <si>
    <t>EXECUÇÃO DE PAVIMENTO DE CONCRETO SIMPLES (PCS), FCK = 40 MPA, ESPESSURA DE 22,5 CM. AF_04/2022</t>
  </si>
  <si>
    <t>EXECUÇÃO DE PAVIMENTO DE CONCRETO SIMPLES (PCS), FCK = 40 MPA, ESPESSURA DE 25,0 CM. AF_04/2022</t>
  </si>
  <si>
    <t>EXECUÇÃO DE PAVIMENTO DE CONCRETO SIMPLES (PCS), FCK = 40 MPA, ESPESSURA DE 27,5 CM. AF_04/2022</t>
  </si>
  <si>
    <t>EXECUÇÃO DE PAVIMENTO DE CONCRETO ARMADO (PCA), FCK = 30 MPA, ESPESSURA DE 15,0 CM. AF_04/2022</t>
  </si>
  <si>
    <t>EXECUÇÃO DE PAVIMENTO DE CONCRETO ARMADO (PCA), FCK = 30 MPA, ESPESSURA DE 17,5 CM. AF_04/2022</t>
  </si>
  <si>
    <t>APLICAÇÃO DE LONA PLÁSTICA PARA EXECUÇÃO DE PAVIMENTOS DE CONCRETO. AF_04/2022</t>
  </si>
  <si>
    <t>EXECUÇÃO DE JUNTAS DE CONTRAÇÃO PARA PAVIMENTOS DE CONCRETO. AF_04/2022</t>
  </si>
  <si>
    <t>APLICAÇÃO DE GRAXA EM BARRAS DE TRANSFERÊNCIA PARA EXECUÇÃO DE PAVIMENTO DE CONCRETO. AF_04/2022</t>
  </si>
  <si>
    <t>BARRAS DE TRANSFERÊNCIA, AÇO CA-25 DE 16,0 MM, PARA EXECUÇÃO DE PAVIMENTO DE CONCRETO  FORNECIMENTO E INSTALAÇÃO. AF_04/2022</t>
  </si>
  <si>
    <t>BARRAS DE TRANSFERÊNCIA, AÇO CA-25 DE 20,0 MM, PARA EXECUÇÃO DE PAVIMENTO DE CONCRETO  FORNECIMENTO E INSTALAÇÃO. AF_04/2022</t>
  </si>
  <si>
    <t>BARRAS DE TRANSFERÊNCIA, AÇO CA-25 DE 25,0 MM, PARA EXECUÇÃO DE PAVIMENTO DE CONCRETO  FORNECIMENTO E INSTALAÇÃO. AF_04/2022</t>
  </si>
  <si>
    <t>BARRAS DE TRANSFERÊNCIA, AÇO CA-25 DE 32,0 MM, PARA EXECUÇÃO DE PAVIMENTO DE CONCRETO  FORNECIMENTO E INSTALAÇÃO. AF_04/2022</t>
  </si>
  <si>
    <t>BARRAS DE LIGAÇÃO, AÇO CA-50 DE 10 MM, PARA EXECUÇÃO DE PAVIMENTO DE CONCRETO  FORNECIMENTO E INSTALAÇÃO. AF_04/2022</t>
  </si>
  <si>
    <t>EXECUÇÃO DE PAVIMENTO DE CONCRETO SIMPLES (PCS), FCK = 35 MPA, ESPESSURA DE 15,0 CM. AF_04/2022</t>
  </si>
  <si>
    <t>EXECUÇÃO DE PAVIMENTO DE CONCRETO SIMPLES (PCS), FCK = 35 MPA, ESPESSURA DE 16,0 CM. AF_04/2022</t>
  </si>
  <si>
    <t>EXECUÇÃO DE PAVIMENTO DE CONCRETO SIMPLES (PCS), FCK = 40 MPA, ESPESSURA DE 16,0 CM. AF_04/2022</t>
  </si>
  <si>
    <t>EXECUÇÃO DE PAVIMENTO DE CONCRETO SIMPLES (PCS), FCK = 35 MPA, ESPESSURA DE 17,5 CM. AF_04/2022</t>
  </si>
  <si>
    <t>EXECUÇÃO PAVIMENTO DE CONCRETO SIMPLES (PCS), FCK = 35 MPA, ESPESSURA DE 20,0 CM. AF_04/2022</t>
  </si>
  <si>
    <t>EXECUÇÃO PAVIMENTO DE CONCRETO SIMPLES (PCS), FCK = 35 MPA, ESPESSURA DE 22,5 CM. AF_04/2022</t>
  </si>
  <si>
    <t>EXECUÇÃO DE PAVIMENTO DE CONCRETO SIMPLES (PCS), FCK = 35 MPA, ESPESSURA DE 25,0 CM. AF_04/2022</t>
  </si>
  <si>
    <t>EXECUÇÃO PAVIMENTO DE CONCRETO SIMPLES (PCS), FCK = 35 MPA, ESPESSURA DE 27,5 CM. AF_04/2022</t>
  </si>
  <si>
    <t>EXECUÇÃO DE PISO INDUSTRIAL DE CONCRETO ARMADO, FCK = 20 MPA, ESPESSURA DE 12,0 CM. AF_04/2022</t>
  </si>
  <si>
    <t>EXECUÇÃO DE PISO INDUSTRIAL DE CONCRETO ARMADO, FCK = 20 MPA, ESPESSURA DE 14,0 CM. AF_04/2022</t>
  </si>
  <si>
    <t>EXECUÇÃO DE PISO INDUSTRIAL DE CONCRETO ARMADO, FCK = 20 MPA, ESPESSURA DE 15,0 CM. AF_04/2022</t>
  </si>
  <si>
    <t>EXECUÇÃO DE PISO INDUSTRIAL DE CONCRETO ARMADO, FCK = 20 MPA, ESPESSURA DE 18,0 CM. AF_04/2022</t>
  </si>
  <si>
    <t>EXECUÇÃO DE PISO INDUSTRIAL DE CONCRETO ARMADO, FCK = 20 MPA, ESPESSURA DE 20,0 CM. AF_04/2022</t>
  </si>
  <si>
    <t>EXECUÇÃO DE PISO INDUSTRIAL DE CONCRETO ARMADO, FCK = 20 MPA, ESPESSURA DE 22,0 CM. AF_04/2022</t>
  </si>
  <si>
    <t>FORNECIMENTO E INSTALAÇÃO DE SUPORTE DE MADEIRA PARA PLACAS DE SINALIZAÇÃO, EM SOLO, COM H= DE 2,0 M E SEÇÃO DE 7,5 X 7,5 CM. AF_03/2022</t>
  </si>
  <si>
    <t>FORNECIMENTO E INSTALAÇÃO DE SUPORTE DE MADEIRA PARA PLACAS DE SINALIZAÇÃO, EM BASE DE CONCRETO, COM H= DE 2,0 M E SEÇÃO DE 7,5 X 7,5 CM. AF_03/2022</t>
  </si>
  <si>
    <t>PLANTIO DE GRAMA BATATAIS EM PLACAS. AF_05/2018</t>
  </si>
  <si>
    <t>PLANTIO DE GRAMA ESMERALDA OU SÃO CARLOS OU CURITIBANA, EM PLACAS. AF_05/2022</t>
  </si>
  <si>
    <t>4.0</t>
  </si>
  <si>
    <t xml:space="preserve">CABO DE REDE, PAR TRANCADO UTP, 4 PARES, CATEGORIA 6 (CAT 6), ISOLAMENTO PVC (LSZH)                                                                                                                                                                                                                                                                                                                                                                                                                       </t>
  </si>
  <si>
    <t xml:space="preserve">DOBRADICA EM ACO/FERRO, 3" X 2 1/2", E= 1,2 A 1,8 MM, SEM ANEL, CROMADO OU ZINCADO, TAMPA BOLA, COM PARAFUSOS                                                                                                                                                                                                                                                                                                                                                                                             </t>
  </si>
  <si>
    <t xml:space="preserve">ELETRODUTO EM ACO GALVANIZADO ELETROLITICO, LEVE, DIAMETRO 1", PAREDE DE 0,90 MM                                                                                                                                                                                                                                                                                                                                                                                                                          </t>
  </si>
  <si>
    <t xml:space="preserve">ELETRODUTO EM ACO GALVANIZADO ELETROLITICO, LEVE, DIAMETRO 3/4", PAREDE DE 0,90 MM                                                                                                                                                                                                                                                                                                                                                                                                                        </t>
  </si>
  <si>
    <t xml:space="preserve">ELETRODUTO EM ACO GALVANIZADO ELETROLITICO, SEMI-PESADO, DIAMETRO 1 1/2", PAREDE DE 1,20 MM                                                                                                                                                                                                                                                                                                                                                                                                               </t>
  </si>
  <si>
    <t xml:space="preserve">ELETRODUTO EM ACO GALVANIZADO ELETROLITICO, SEMI-PESADO, DIAMETRO 1 1/4", PAREDE DE 1,20 MM                                                                                                                                                                                                                                                                                                                                                                                                               </t>
  </si>
  <si>
    <t xml:space="preserve">ENCARREGADO GERAL DE OBRAS (HORISTA)                                                                                                                                                                                                                                                                                                                                                                                                                                                                      </t>
  </si>
  <si>
    <t xml:space="preserve">FINCAPINO CURTO CALIBRE 22, CARGA MEDIA POTENCIA 5 (PARA FERRAMENTA DE ACAO DIRETA) COR VERMELHA                                                                                                                                                                                                                                                                                                                                                                                                          </t>
  </si>
  <si>
    <t xml:space="preserve">FINCAPINO LONGO CALIBRE 22, CARGA FORTE POTENCIA 7 (PARA FERRAMENTA DE ACAO DIRETA), COR AMARELA                                                                                                                                                                                                                                                                                                                                                                                                          </t>
  </si>
  <si>
    <t xml:space="preserve">HASTE DE ATERRAMENTO EM ACO COM 3,00 M DE COMPRIMENTO E DN = 3/4", REVESTIDA COM BAIXA CAMADA DE COBRE, SEM CONECTOR                                                                                                                                                                                                                                                                                                                                                                                      </t>
  </si>
  <si>
    <t xml:space="preserve">HASTE DE ATERRAMENTO EM ACO COM 3,00 M DE COMPRIMENTO E DN = 5/8", REVESTIDA COM BAIXA CAMADA DE COBRE, COM CONECTOR TIPO GRAMPO                                                                                                                                                                                                                                                                                                                                                                          </t>
  </si>
  <si>
    <t xml:space="preserve">HASTE DE ATERRAMENTO EM ACO COM 3,00 M DE COMPRIMENTO E DN = 5/8", REVESTIDA COM BAIXA CAMADA DE COBRE, SEM CONECTOR                                                                                                                                                                                                                                                                                                                                                                                      </t>
  </si>
  <si>
    <t xml:space="preserve">JANELA DE CORRER, ACO, BATENTE/REQUADRO DE 6 A 14 CM, COM DIVISAO HORIZ , PINT ANTICORROSIVA, SEM VIDRO, BANDEIRA COM BASCULA, 4 FLS, 120 X 150 CM (A X L)                                                                                                                                                                                                                                                                                                                                                </t>
  </si>
  <si>
    <t>UNXMES</t>
  </si>
  <si>
    <t xml:space="preserve">LUMINARIA FECHADA P/ ILUMINACAO PUBLICA, TIPO ABL 50/F OU EQUIV, P/ LAMPADA A VAPOR DE MERCURIO 400W                                                                                                                                                                                                                                                                                                                                                                                                      </t>
  </si>
  <si>
    <t xml:space="preserve">MESTRE DE OBRAS (HORISTA)                                                                                                                                                                                                                                                                                                                                                                                                                                                                                 </t>
  </si>
  <si>
    <t xml:space="preserve">SISAL EM FIBRA / ESTOPA SISAL PARA GESSO                                                                                                                                                                                                                                                                                                                                                                                                                                                                  </t>
  </si>
  <si>
    <t xml:space="preserve">CÓDIGO </t>
  </si>
  <si>
    <t>P L A N I L H A  O R Ç A M E N T Á R I A</t>
  </si>
  <si>
    <t>ITEM</t>
  </si>
  <si>
    <t>TRAMA DE AÇO COMPOSTA POR TERÇAS PARA TELHADOS DE ATÉ 2 ÁGUAS PARA TELHA ONDULADA DE FIBROCIMENTO, METÁLICA, PLÁSTICA OU TERMOACÚSTICA, INCLUSO TRANSPORTE VERTICAL (EM KG). AF_07/2019</t>
  </si>
  <si>
    <t>CAIXA ENTERRADA DISTRIBUIDORA DE VAZÃO (SUMIDOUROS MÚLTIPLOS), RETANGULAR, EM ALVENARIA COM TIJOLOS MACIÇOS, DIMENSÕES INTERNAS: 0,60 X 0,60 X H=0,50 M. AF_12/2020</t>
  </si>
  <si>
    <t>CAIXA ENTERRADA DISTRIBUIDORA DE VAZÃO (SUMIDOUROS MÚLTIPLOS), RETANGULAR, EM ALVENARIA COM BLOCOS DE CONCRETO, DIMENSÕES INTERNAS: 0,60 X 0,60 X H=0,50 M. AF_12/2020</t>
  </si>
  <si>
    <t>CAIXA ENTERRADA DISTRIBUIDORA DE VAZÃO (SUMIDOUROS MÚLTIPLOS), RETANGULAR, EM CONCRETO PRÉ-MOLDADO, DIMENSÕES INTERNAS: 0,60 X 0,60 X H=0,50 M. AF_12/2020</t>
  </si>
  <si>
    <t>ARMAÇÃO DE PILAR OU VIGA DE ESTRUTURA CONVENCIONAL DE CONCRETO ARMADO UTILIZANDO AÇO CA-60 DE 5,0 MM - MONTAGEM. AF_06/2022</t>
  </si>
  <si>
    <t>ARMAÇÃO DE PILAR OU VIGA DE ESTRUTURA CONVENCIONAL DE CONCRETO ARMADO UTILIZANDO AÇO CA-50 DE 6,3 MM - MONTAGEM. AF_06/2022</t>
  </si>
  <si>
    <t>ARMAÇÃO DE PILAR OU VIGA DE ESTRUTURA CONVENCIONAL DE CONCRETO ARMADO UTILIZANDO AÇO CA-50 DE 8,0 MM - MONTAGEM. AF_06/2022</t>
  </si>
  <si>
    <t>ARMAÇÃO DE PILAR OU VIGA DE ESTRUTURA CONVENCIONAL DE CONCRETO ARMADO UTILIZANDO AÇO CA-50 DE 10,0 MM - MONTAGEM. AF_06/2022</t>
  </si>
  <si>
    <t>ARMAÇÃO DE PILAR OU VIGA DE ESTRUTURA CONVENCIONAL DE CONCRETO ARMADO UTILIZANDO AÇO CA-50 DE 12,5 MM - MONTAGEM. AF_06/2022</t>
  </si>
  <si>
    <t>ARMAÇÃO DE PILAR OU VIGA DE ESTRUTURA CONVENCIONAL DE CONCRETO ARMADO UTILIZANDO AÇO CA-50 DE 16,0 MM - MONTAGEM. AF_06/2022</t>
  </si>
  <si>
    <t>ARMAÇÃO DE PILAR OU VIGA DE ESTRUTURA CONVENCIONAL DE CONCRETO ARMADO UTILIZANDO AÇO CA-50 DE 20,0 MM - MONTAGEM. AF_06/2022</t>
  </si>
  <si>
    <t>ARMAÇÃO DE PILAR OU VIGA DE ESTRUTURA CONVENCIONAL DE CONCRETO ARMADO UTILIZANDO AÇO CA-50 DE 25,0 MM - MONTAGEM. AF_06/2022</t>
  </si>
  <si>
    <t>ARMAÇÃO DE LAJE DE ESTRUTURA CONVENCIONAL DE CONCRETO ARMADO UTILIZANDO AÇO CA-60 DE 4,2 MM - MONTAGEM. AF_06/2022</t>
  </si>
  <si>
    <t>ARMAÇÃO DE LAJE DE ESTRUTURA CONVENCIONAL DE CONCRETO ARMADO UTILIZANDO AÇO CA-60 DE 5,0 MM - MONTAGEM. AF_06/2022</t>
  </si>
  <si>
    <t>ARMAÇÃO DE LAJE DE ESTRUTURA CONVENCIONAL DE CONCRETO ARMADO UTILIZANDO AÇO CA-50 DE 6,3 MM - MONTAGEM. AF_06/2022</t>
  </si>
  <si>
    <t>ARMAÇÃO DE LAJE DE ESTRUTURA CONVENCIONAL DE CONCRETO ARMADO UTILIZANDO AÇO CA-50 DE 8,0 MM - MONTAGEM. AF_06/2022</t>
  </si>
  <si>
    <t>ARMAÇÃO DE LAJE DE ESTRUTURA CONVENCIONAL DE CONCRETO ARMADO UTILIZANDO AÇO CA-50 DE 10,0 MM - MONTAGEM. AF_06/2022</t>
  </si>
  <si>
    <t>ARMAÇÃO DE LAJE DE ESTRUTURA CONVENCIONAL DE CONCRETO ARMADO UTILIZANDO AÇO CA-50 DE 12,5 MM - MONTAGEM. AF_06/2022</t>
  </si>
  <si>
    <t>ARMAÇÃO DE LAJE DE ESTRUTURA CONVENCIONAL DE CONCRETO ARMADO UTILIZANDO AÇO CA-50 DE 16,0 MM - MONTAGEM. AF_06/2022</t>
  </si>
  <si>
    <t>ARMAÇÃO DE LAJE DE ESTRUTURA CONVENCIONAL DE CONCRETO ARMADO UTILIZANDO AÇO CA-50 DE 20,0 MM - MONTAGEM. AF_06/2022</t>
  </si>
  <si>
    <t>CORTE E DOBRA DE AÇO CA-50, DIÂMETRO DE 25,0 MM. AF_06/2022</t>
  </si>
  <si>
    <t>CORTE E DOBRA DE AÇO CA-60, DIÂMETRO DE 4,2 MM. AF_06/2022</t>
  </si>
  <si>
    <t>CORTE E DOBRA DE AÇO CA-60, DIÂMETRO DE 5,0 MM. AF_06/2022</t>
  </si>
  <si>
    <t>CORTE E DOBRA DE AÇO CA-50, DIÂMETRO DE 6,3 MM. AF_06/2022</t>
  </si>
  <si>
    <t>CORTE E DOBRA DE AÇO CA-50, DIÂMETRO DE 8,0 MM. AF_06/2022</t>
  </si>
  <si>
    <t>CORTE E DOBRA DE AÇO CA-50, DIÂMETRO DE 10,0 MM. AF_06/2022</t>
  </si>
  <si>
    <t>CORTE E DOBRA DE AÇO CA-50, DIÂMETRO DE 12,5 MM. AF_06/2022</t>
  </si>
  <si>
    <t>CORTE E DOBRA DE AÇO CA-50, DIÂMETRO DE 16,0 MM. AF_06/2022</t>
  </si>
  <si>
    <t>CORTE E DOBRA DE AÇO CA-50, DIÂMETRO DE 20,0 MM. AF_06/2022</t>
  </si>
  <si>
    <t>CORTE E DOBRA DE AÇO CA-25, DIÂMETRO DE 6,3 MM. AF_06/2022</t>
  </si>
  <si>
    <t>CORTE E DOBRA DE AÇO CA-25, DIÂMETRO DE 8,0 MM. AF_06/2022</t>
  </si>
  <si>
    <t>CORTE E DOBRA DE AÇO CA-25, DIÂMETRO DE 10,0 MM. AF_06/2022</t>
  </si>
  <si>
    <t>CORTE E DOBRA DE AÇO CA-25, DIÂMETRO DE 12,5 MM. AF_06/2022</t>
  </si>
  <si>
    <t>CORTE E DOBRA DE AÇO CA-25, DIÂMETRO DE 16,0 MM. AF_06/2022</t>
  </si>
  <si>
    <t>CORTE E DOBRA DE AÇO CA-25, DIÂMETRO DE 20,0 MM. AF_06/2022</t>
  </si>
  <si>
    <t>CORTE E DOBRA DE AÇO CA-25, DIÂMETRO DE 25,0 MM. AF_06/2022</t>
  </si>
  <si>
    <t>ARMAÇÃO UTILIZANDO AÇO CA-25 DE 6,3 MM - MONTAGEM. AF_06/2022</t>
  </si>
  <si>
    <t>ARMAÇÃO UTILIZANDO AÇO CA-25 DE 8,0 MM - MONTAGEM. AF_06/2022</t>
  </si>
  <si>
    <t>ARMAÇÃO UTILIZANDO AÇO CA-25 DE 10,0 MM - MONTAGEM. AF_06/2022</t>
  </si>
  <si>
    <t>ARMAÇÃO UTILIZANDO AÇO CA-25 DE 12,5 MM - MONTAGEM. AF_06/2022</t>
  </si>
  <si>
    <t>ARMAÇÃO UTILIZANDO AÇO CA-25 DE 16,0 MM - MONTAGEM. AF_06/2022</t>
  </si>
  <si>
    <t>ARMAÇÃO UTILIZANDO AÇO CA-25 DE 20,0 MM - MONTAGEM. AF_06/2022</t>
  </si>
  <si>
    <t>ARMAÇÃO UTILIZANDO AÇO CA-25 DE 25,0 MM - MONTAGEM. AF_06/2022</t>
  </si>
  <si>
    <t>ARMAÇÃO DE ESTRUTURAS DIVERSAS DE CONCRETO ARMADO, EXCETO VIGAS, PILARES, LAJES E FUNDAÇÕES, UTILIZANDO AÇO CA-60 DE 5,0 MM - MONTAGEM. AF_06/2022</t>
  </si>
  <si>
    <t>ARMAÇÃO DE ESTRUTURAS DIVERSAS DE CONCRETO ARMADO, EXCETO VIGAS, PILARES, LAJES E FUNDAÇÕES, UTILIZANDO AÇO CA-50 DE 6,3 MM - MONTAGEM. AF_06/2022</t>
  </si>
  <si>
    <t>ARMAÇÃO DE ESTRUTURAS DIVERSAS DE CONCRETO ARMADO, EXCETO VIGAS, PILARES, LAJES E FUNDAÇÕES, UTILIZANDO AÇO CA-50 DE 8,0 MM - MONTAGEM. AF_06/2022</t>
  </si>
  <si>
    <t>ARMAÇÃO DE ESTRUTURAS DIVERSAS DE CONCRETO ARMADO, EXCETO VIGAS, PILARES, LAJES E FUNDAÇÕES, UTILIZANDO AÇO CA-50 DE 10,0 MM - MONTAGEM. AF_06/2022</t>
  </si>
  <si>
    <t>ARMAÇÃO DE ESTRUTURAS DIVERSAS DE CONCRETO ARMADO, EXCETO VIGAS, PILARES, LAJES E FUNDAÇÕES, UTILIZANDO AÇO CA-50 DE 12,5 MM - MONTAGEM. AF_06/2022</t>
  </si>
  <si>
    <t>ARMAÇÃO DE ESTRUTURAS DIVERSAS DE CONCRETO ARMADO, EXCETO VIGAS, PILARES, LAJES E FUNDAÇÕES, UTILIZANDO AÇO CA-50 DE 16,0 MM - MONTAGEM. AF_06/2022</t>
  </si>
  <si>
    <t>ARMAÇÃO DE ESTRUTURAS DIVERSAS DE CONCRETO ARMADO, EXCETO VIGAS, PILARES, LAJES E FUNDAÇÕES, UTILIZANDO AÇO CA-50 DE 20,0 MM - MONTAGEM. AF_06/2022</t>
  </si>
  <si>
    <t>ARMAÇÃO DE ESTRUTURAS DIVERSAS DE CONCRETO ARMADO, EXCETO VIGAS, PILARES, LAJES E FUNDAÇÕES, UTILIZANDO AÇO CA-50 DE 25,0 MM - MONTAGEM. AF_06/2022</t>
  </si>
  <si>
    <t>CORTE E DOBRA DE AÇO CA-50, DIÂMERO DE 32 MM. AF_06/2022</t>
  </si>
  <si>
    <t>ARMAÇÃO DE ESTRUTURAS DIVERSAS DE CONCRETO ARMADO, EXCETO VIGAS, PILARES, LAJES E FUNDAÇÕES, UTILIZANDO AÇO CA-50 DE 32,0 MM - MONTAGEM. AF_06/2022</t>
  </si>
  <si>
    <t>ARMAÇÃO DE PILAR OU VIGA DE ESTRUTURA CONVENCIONAL DE CONCRETO ARMADO UTILIZANDO AÇO CA-50 DE 32,0 MM. AF_06/2022</t>
  </si>
  <si>
    <t>ARMAÇÃO DE PILAR OU VIGA DE ESTRUTURA DE CONCRETO ARMADO EMBUTIDA EM ALVENARIA DE VEDAÇÃO UTILIZANDO AÇO CA-50 DE 16,0 MM - MONTAGEM. AF_06/2022</t>
  </si>
  <si>
    <t>ARMAÇÃO DE PILAR OU VIGA DE ESTRUTURA DE CONCRETO ARMADO EMBUTIDA EM ALVENARIA DE VEDAÇÃO UTILIZANDO AÇO CA-50 DE 12,5 MM - MONTAGEM. AF_06/2022</t>
  </si>
  <si>
    <t>ARMAÇÃO DE PILAR OU VIGA DE ESTRUTURA DE CONCRETO ARMADO EMBUTIDA EM ALVENARIA DE VEDAÇÃO UTILIZANDO AÇO CA-50 DE 10,0 MM - MONTAGEM. AF_06/2022</t>
  </si>
  <si>
    <t>ARMAÇÃO DE PILAR OU VIGA DE ESTRUTURA DE CONCRETO ARMADO EMBUTIDA EM ALVENARIA DE VEDAÇÃO UTILIZANDO AÇO CA-50 DE 8,0 MM - MONTAGEM. AF_06/2022</t>
  </si>
  <si>
    <t>ARMAÇÃO DE PILAR OU VIGA DE ESTRUTURA DE CONCRETO ARMADO EMBUTIDA EM ALVENARIA DE VEDAÇÃO UTILIZANDO AÇO CA-50 DE 6,3 MM - MONTAGEM. AF_06/2022</t>
  </si>
  <si>
    <t>ARMAÇÃO DE PILAR OU VIGA DE ESTRUTURA DE CONCRETO ARMADO EMBUTIDA EM ALVENARIA DE VEDAÇÃO UTILIZANDO AÇO CA-60 DE 5,0 MM - MONTAGEM. AF_06/2022</t>
  </si>
  <si>
    <t>FABRICAÇÃO, MONTAGEM E DESMONTAGEM DE FÔRMA PARA ESCADA HIDRÁULICA, EM CHAPA DE MADEIRA COMPENSADA RESINADA, E = 17 MM, 3 UTILIZAÇÕES. AF_08/2022</t>
  </si>
  <si>
    <t>FABRICAÇÃO, MONTAGEM E DESMONTAGEM DE FÔRMA PARA BACIA DE DISSIPAÇÃO, EM MADEIRA SERRADA, E = 25 MM, 2 UTILIZAÇÕES. AF_08/2022</t>
  </si>
  <si>
    <t>ARMAÇÃO DE DESCIDA DÁGUA UTILIZANDO AÇO CA-60 DE 5 MM - MONTAGEM. AF_08/2022</t>
  </si>
  <si>
    <t>CONCRETAGEM DE DISSIPADOR DE ENERGIA, CONCRETO USINADO, FCK = 20 MPA, COM USO DE BOMBA - LANÇAMENTO, ADENSAMENTO E ACABAMENTO. AF_08/2022</t>
  </si>
  <si>
    <t>PEDRA DE MÃO FIXADA COM CONCRETO PARA BACIA DE DISSIPAÇÃO, 40% DE CONCRETO EM VOLUME, FCK = 20 MPA, COM USO DE JERICA E PREPARO EM BETONEIRA DE 600 L - AREIA, BRITA E PEDRA DE MÃO COMERCIAIS - LANÇAMENTO, ADENSAMENTO E ACABAMENTO. AF_08/2022</t>
  </si>
  <si>
    <t>PEDRA ARGAMASSADA COM CIMENTO E AREIA 1:3, 40% DE ARGAMASSA EM VOLUME - AREIA E PEDRA DE MÃO COMERCIAIS - FORNECIMENTO E ASSENTAMENTO. AF_08/2022</t>
  </si>
  <si>
    <t>CONCRETAGEM DE DISSIPADOR DE ENERGIA, FCK = 20 MPA, COM USO DE JERICAS E PREPARO EM BETONEIRA DE 600 L - AREIA E BRITA COMERCIAIS - LANÇAMENTO, ADENSAMENTO E ACABAMENTO. AF_08/2022</t>
  </si>
  <si>
    <t>ESCADA HIDRÁULICA, LARGURA ATÉ 1M, TIPO DESCIDA DÁGUA DE CORTE OU ATERRO EM DEGRAUS (DCD 02, 04 E DAD 02), EM CONCRETO USINADO, FCK = 20 MPA, LANÇADO COM BOMBA, INCLUINDO ARMAÇÃO, MATERIAIS E FÔRMAS (3 UTILIZAÇÕES). AF_08/2022</t>
  </si>
  <si>
    <t>ESCADA HIDRÁULICA, LARGURA DE 1 A 4,1 M, TIPO DESCIDA DÁGUA DE ATERRO EM DEGRAUS (DAD 04, 06, 08, 10, 12, 14, 16, 18), EM CONCRETO USINADO, FCK = 20 MPA, LANÇADO COM BOMBA, INCLUINDO ARMAÇÃO, MATERIAIS E FÔRMAS (3 UTILIZAÇÕES). AF_08/2022</t>
  </si>
  <si>
    <t>BACIA DE DISSIPAÇÃO, TIPO BACIA EM PEDRA DE MÃO ARGAMASSADA (DES 01, 02, 03, 04), LANÇADO MANUALMENTE, INCLUINDO MATERIAIS E FÔRMAS (2 UTILIZAÇÕES). AF_08/2022</t>
  </si>
  <si>
    <t>BACIA DE DISSIPAÇÃO, TIPO BACIA COM DENTES DE CONCRETO (01), COM PREPARO MANUAL, FCK = 20 MPA, LANÇADO MANUALMENTE, INCLUINDO MATERIAIS E FÔRMAS (2 UTILIZAÇÕES). AF_08/2022</t>
  </si>
  <si>
    <t>BACIA DE DISSIPAÇÃO, LARGURA ATÉ 1 M, TIPO BACIA EM PEDRA DE MÃO FIXADA COM CONCRETO (DEB 01, 02), COM PREPARO MANUAL, FCK = 20 MPA, LANÇADO MANUALMENTE, INCLUINDO MATERIAIS E FÔRMAS (2 UTILIZAÇÕES). AF_08/2022</t>
  </si>
  <si>
    <t>BACIA DE DISSIPAÇÃO, LARGURA DE 1 A 4 M, TIPO BACIA EM PEDRA DE MÃO FIXADA COM CONCRETO (DEB 03, 04, 05, 06), COM PREPARO MANUAL, FCK = 20 MPA, LANÇADO MANUALMENTE, INCLUINDO MATERIAIS E FÔRMAS (2 UTILIZAÇÕES). AF_08/2022</t>
  </si>
  <si>
    <t>BACIA DE DISSIPAÇÃO, LARGURA DE 4 A 9,2 M, TIPO BACIA EM PEDRA DE MÃO FIXADA COM CONCRETO (DEB 07, 08, 09, 10, 11, 12, 13), COM PREPARO MANUAL, FCK = 20 MPA, LANÇADO MANUALMENTE, INCLUINDO MATERIAIS E FÔRMAS (2 UTILIZAÇÕES). AF_08/2022</t>
  </si>
  <si>
    <t>DESCIDA D'ÁGUA RÁPIDA (DAR 03), EM CONCRETO USINADO, FCK = 20 MPA, LANÇADO COM BOMBA, INCLUINDO ARMAÇÃO, MATERIAIS E FÔRMAS (2 UTILIZAÇÕES). AF_08/2022</t>
  </si>
  <si>
    <t>RACK FECHADO PARA SERVIDOR - FORNECIMENTO E INSTALAÇÃO. AF_11/2019</t>
  </si>
  <si>
    <t>BLOCO DE ENGATE RÁPIDO PARA BASTIDOR TIPO M10 - FORNECIMENTO E INSTALAÇÃO. AF_11/2019</t>
  </si>
  <si>
    <t>RACK ABERTO EM COLUNA 44U PARA SERVIDOR - FORNECIMENTO E INSTALAÇÃO. AF_11/2019</t>
  </si>
  <si>
    <t>TUBO, PVC, SOLDÁVEL, DN 20MM, INSTALADO EM RAMAL OU SUB-RAMAL DE ÁGUA - FORNECIMENTO E INSTALAÇÃO. AF_06/2022</t>
  </si>
  <si>
    <t>TUBO, PVC, SOLDÁVEL, DN 25MM, INSTALADO EM RAMAL OU SUB-RAMAL DE ÁGUA - FORNECIMENTO E INSTALAÇÃO. AF_06/2022</t>
  </si>
  <si>
    <t>TUBO, PVC, SOLDÁVEL, DN 32MM, INSTALADO EM RAMAL OU SUB-RAMAL DE ÁGUA - FORNECIMENTO E INSTALAÇÃO. AF_06/2022</t>
  </si>
  <si>
    <t>TUBO, PVC, SOLDÁVEL, DN 20MM, INSTALADO EM RAMAL DE DISTRIBUIÇÃO DE ÁGUA - FORNECIMENTO E INSTALAÇÃO. AF_06/2022</t>
  </si>
  <si>
    <t>TUBO, PVC, SOLDÁVEL, DN 25MM, INSTALADO EM RAMAL DE DISTRIBUIÇÃO DE ÁGUA - FORNECIMENTO E INSTALAÇÃO. AF_06/2022</t>
  </si>
  <si>
    <t>TUBO, PVC, SOLDÁVEL, DN 32MM, INSTALADO EM RAMAL DE DISTRIBUIÇÃO DE ÁGUA - FORNECIMENTO E INSTALAÇÃO. AF_06/2022</t>
  </si>
  <si>
    <t>TUBO, PVC, SOLDÁVEL, DN 25MM, INSTALADO EM PRUMADA DE ÁGUA - FORNECIMENTO E INSTALAÇÃO. AF_06/2022</t>
  </si>
  <si>
    <t>TUBO, PVC, SOLDÁVEL, DN 32MM, INSTALADO EM PRUMADA DE ÁGUA - FORNECIMENTO E INSTALAÇÃO. AF_06/2022</t>
  </si>
  <si>
    <t>TUBO, PVC, SOLDÁVEL, DN 40MM, INSTALADO EM PRUMADA DE ÁGUA - FORNECIMENTO E INSTALAÇÃO. AF_06/2022</t>
  </si>
  <si>
    <t>TUBO, PVC, SOLDÁVEL, DN 50MM, INSTALADO EM PRUMADA DE ÁGUA - FORNECIMENTO E INSTALAÇÃO. AF_06/2022</t>
  </si>
  <si>
    <t>TUBO, PVC, SOLDÁVEL, DN 60MM, INSTALADO EM PRUMADA DE ÁGUA - FORNECIMENTO E INSTALAÇÃO. AF_06/2022</t>
  </si>
  <si>
    <t>TUBO, PVC, SOLDÁVEL, DN 75MM, INSTALADO EM PRUMADA DE ÁGUA - FORNECIMENTO E INSTALAÇÃO. AF_06/2022</t>
  </si>
  <si>
    <t>TUBO, PVC, SOLDÁVEL, DN 85MM, INSTALADO EM PRUMADA DE ÁGUA - FORNECIMENTO E INSTALAÇÃO. AF_06/2022</t>
  </si>
  <si>
    <t>TUBO PVC, SÉRIE R, ÁGUA PLUVIAL, DN 40 MM, FORNECIDO E INSTALADO EM RAMAL DE ENCAMINHAMENTO. AF_06/2022</t>
  </si>
  <si>
    <t>TUBO PVC, SÉRIE R, ÁGUA PLUVIAL, DN 50 MM, FORNECIDO E INSTALADO EM RAMAL DE ENCAMINHAMENTO. AF_06/2022</t>
  </si>
  <si>
    <t>TUBO PVC, SÉRIE R, ÁGUA PLUVIAL, DN 75 MM, FORNECIDO E INSTALADO EM RAMAL DE ENCAMINHAMENTO. AF_06/2022</t>
  </si>
  <si>
    <t>TUBO PVC, SÉRIE R, ÁGUA PLUVIAL, DN 100 MM, FORNECIDO E INSTALADO EM RAMAL DE ENCAMINHAMENTO. AF_06/2022</t>
  </si>
  <si>
    <t>TUBO PVC, SÉRIE R, ÁGUA PLUVIAL, DN 75 MM, FORNECIDO E INSTALADO EM CONDUTORES VERTICAIS DE ÁGUAS PLUVIAIS. AF_06/2022</t>
  </si>
  <si>
    <t>TUBO PVC, SÉRIE R, ÁGUA PLUVIAL, DN 100 MM, FORNECIDO E INSTALADO EM CONDUTORES VERTICAIS DE ÁGUAS PLUVIAIS. AF_06/2022</t>
  </si>
  <si>
    <t>TUBO PVC, SÉRIE R, ÁGUA PLUVIAL, DN 150 MM, FORNECIDO E INSTALADO EM CONDUTORES VERTICAIS DE ÁGUAS PLUVIAIS. AF_06/2022</t>
  </si>
  <si>
    <t>TUBO, CPVC, SOLDÁVEL, DN 15MM, INSTALADO EM RAMAL OU SUB-RAMAL DE ÁGUA - FORNECIMENTO E INSTALAÇÃO. AF_06/2022</t>
  </si>
  <si>
    <t>TUBO, CPVC, SOLDÁVEL, DN 22MM, INSTALADO EM RAMAL OU SUB-RAMAL DE ÁGUA - FORNECIMENTO E INSTALAÇÃO. AF_06/2022</t>
  </si>
  <si>
    <t>TUBO, CPVC, SOLDÁVEL, DN 28MM, INSTALADO EM RAMAL OU SUB-RAMAL DE ÁGUA - FORNECIMENTO E INSTALAÇÃO. AF_06/2022</t>
  </si>
  <si>
    <t>TUBO, CPVC, SOLDÁVEL, DN 35MM, INSTALADO EM RAMAL OU SUB-RAMAL DE ÁGUA   FORNECIMENTO E INSTALAÇÃO. AF_06/2022</t>
  </si>
  <si>
    <t>TUBO PVC, SERIE NORMAL, ESGOTO PREDIAL, DN 40 MM, FORNECIDO E INSTALADO EM RAMAL DE DESCARGA OU RAMAL DE ESGOTO SANITÁRIO. AF_08/2022</t>
  </si>
  <si>
    <t>TUBO PVC, SERIE NORMAL, ESGOTO PREDIAL, DN 50 MM, FORNECIDO E INSTALADO EM RAMAL DE DESCARGA OU RAMAL DE ESGOTO SANITÁRIO. AF_08/2022</t>
  </si>
  <si>
    <t>TUBO PVC, SERIE NORMAL, ESGOTO PREDIAL, DN 75 MM, FORNECIDO E INSTALADO EM RAMAL DE DESCARGA OU RAMAL DE ESGOTO SANITÁRIO. AF_08/2022</t>
  </si>
  <si>
    <t>TUBO PVC, SERIE NORMAL, ESGOTO PREDIAL, DN 100 MM, FORNECIDO E INSTALADO EM RAMAL DE DESCARGA OU RAMAL DE ESGOTO SANITÁRIO. AF_08/2022</t>
  </si>
  <si>
    <t>TUBO, CPVC, SOLDÁVEL, DN 22MM, INSTALADO EM RAMAL DE DISTRIBUIÇÃO DE ÁGUA - FORNECIMENTO E INSTALAÇÃO. AF_06/2022</t>
  </si>
  <si>
    <t>TUBO, CPVC, SOLDÁVEL, DN 28MM, INSTALADO EM RAMAL DE DISTRIBUIÇÃO DE ÁGUA - FORNECIMENTO E INSTALAÇÃO. AF_06/2022</t>
  </si>
  <si>
    <t>TUBO, CPVC, SOLDÁVEL, DN 35MM, INSTALADO EM PRUMADA DE ÁGUA   FORNECIMENTO E INSTALAÇÃO. AF_06/2022</t>
  </si>
  <si>
    <t>TUBO, CPVC, SOLDÁVEL, DN 42MM, INSTALADO EM PRUMADA DE ÁGUA   FORNECIMENTO E INSTALAÇÃO. AF_06/2022</t>
  </si>
  <si>
    <t>TUBO, CPVC, SOLDÁVEL, DN 73MM, INSTALADO EM PRUMADA DE ÁGUA   FORNECIMENTO E INSTALAÇÃO. AF_06/2022</t>
  </si>
  <si>
    <t>TUBO, CPVC, SOLDÁVEL, DN 89MM, INSTALADO EM PRUMADA DE ÁGUA   FORNECIMENTO E INSTALAÇÃO. AF_06/2022</t>
  </si>
  <si>
    <t>TUBO PVC, SERIE NORMAL, ESGOTO PREDIAL, DN 50 MM, FORNECIDO E INSTALADO EM PRUMADA DE ESGOTO SANITÁRIO OU VENTILAÇÃO. AF_08/2022</t>
  </si>
  <si>
    <t>TUBO PVC, SERIE NORMAL, ESGOTO PREDIAL, DN 75 MM, FORNECIDO E INSTALADO EM PRUMADA DE ESGOTO SANITÁRIO OU VENTILAÇÃO. AF_08/2022</t>
  </si>
  <si>
    <t>TUBO PVC, SERIE NORMAL, ESGOTO PREDIAL, DN 100 MM, FORNECIDO E INSTALADO EM PRUMADA DE ESGOTO SANITÁRIO OU VENTILAÇÃO. AF_08/2022</t>
  </si>
  <si>
    <t>TUBO PVC, SERIE NORMAL, ESGOTO PREDIAL, DN 100 MM, FORNECIDO E INSTALADO EM SUBCOLETOR AÉREO DE ESGOTO SANITÁRIO. AF_08/2022</t>
  </si>
  <si>
    <t>TUBO PVC, SERIE NORMAL, ESGOTO PREDIAL, DN 150 MM, FORNECIDO E INSTALADO EM SUBCOLETOR AÉREO DE ESGOTO SANITÁRIO. AF_08/2022</t>
  </si>
  <si>
    <t>TUBO, PVC, SOLDÁVEL, DN 25MM, INSTALADO EM DRENO DE AR-CONDICIONADO - FORNECIMENTO E INSTALAÇÃO. AF_08/2022</t>
  </si>
  <si>
    <t>TUBO, PPR, DN 25, CLASSE PN 20,  INSTALADO EM RAMAL OU SUB-RAMAL DE ÁGUA   FORNECIMENTO E INSTALAÇÃO. AF_08/2022</t>
  </si>
  <si>
    <t>TUBO, PPR, DN 25, CLASSE PN 25 INSTALADO EM RAMAL OU SUB-RAMAL DE ÁGUA   FORNECIMENTO E INSTALAÇÃO. AF_08/2022</t>
  </si>
  <si>
    <t>TUBO, PPR, DN 25, CLASSE PN 20,  INSTALADO EM RAMAL DE DISTRIBUIÇÃO DE ÁGUA   FORNECIMENTO E INSTALAÇÃO. AF_08/2022</t>
  </si>
  <si>
    <t>TUBO, PPR, DN 32, CLASSE PN 12,  INSTALADO EM RAMAL DE DISTRIBUIÇÃO DE ÁGUA   FORNECIMENTO E INSTALAÇÃO. AF_08/2022</t>
  </si>
  <si>
    <t>TUBO, PPR, DN 40, CLASSE PN 12,  INSTALADO EM RAMAL DE DISTRIBUIÇÃO DE ÁGUA   FORNECIMENTO E INSTALAÇÃO. AF_08/2022</t>
  </si>
  <si>
    <t>TUBO, PPR, DN 25, CLASSE PN 25,  INSTALADO EM RAMAL DE DISTRIBUIÇÃO DE ÁGUA   FORNECIMENTO E INSTALAÇÃO. AF_08/2022</t>
  </si>
  <si>
    <t>TUBO, PPR, DN 32, CLASSE PN 25,  INSTALADO EM RAMAL DE DISTRIBUIÇÃO DE ÁGUA   FORNECIMENTO E INSTALAÇÃO. AF_08/2022</t>
  </si>
  <si>
    <t>TUBO, PPR, DN 40, CLASSE PN 25,  INSTALADO EM RAMAL DE DISTRIBUIÇÃO DE ÁGUA   FORNECIMENTO E INSTALAÇÃO. AF_08/2022</t>
  </si>
  <si>
    <t>TUBO, PPR, DN 25, CLASSE PN 20,  INSTALADO EM PRUMADA DE ÁGUA   FORNECIMENTO E INSTALAÇÃO. AF_08/2022</t>
  </si>
  <si>
    <t>TUBO, PPR, DN 32, CLASSE PN 12,  INSTALADO EM PRUMADA DE ÁGUA   FORNECIMENTO E INSTALAÇÃO. AF_08/2022</t>
  </si>
  <si>
    <t>TUBO, PPR, DN 40, CLASSE PN 12,  INSTALADO EM PRUMADA DE ÁGUA   FORNECIMENTO E INSTALAÇÃO. AF_08/2022</t>
  </si>
  <si>
    <t>TUBO, PPR, DN 50, CLASSE PN 12,  INSTALADO EM PRUMADA DE ÁGUA   FORNECIMENTO E INSTALAÇÃO. AF_08/2022</t>
  </si>
  <si>
    <t>TUBO, PPR, DN 63, CLASSE PN 12,  INSTALADO EM PRUMADA DE ÁGUA   FORNECIMENTO E INSTALAÇÃO. AF_08/2022</t>
  </si>
  <si>
    <t>TUBO, PPR, DN 75, CLASSE PN 12,  INSTALADO EM PRUMADA DE ÁGUA   FORNECIMENTO E INSTALAÇÃO. AF_08/2022</t>
  </si>
  <si>
    <t>TUBO, PPR, DN 90, CLASSE PN 12,  INSTALADO EM PRUMADA DE ÁGUA   FORNECIMENTO E INSTALAÇÃO. AF_08/2022</t>
  </si>
  <si>
    <t>TUBO, PPR, DN 110, CLASSE PN 12,  INSTALADO EM PRUMADA DE ÁGUA   FORNECIMENTO E INSTALAÇÃO. AF_08/2022</t>
  </si>
  <si>
    <t>TUBO, PPR, DN 25, CLASSE PN 25,  INSTALADO EM PRUMADA DE ÁGUA   FORNECIMENTO E INSTALAÇÃO. AF_08/2022</t>
  </si>
  <si>
    <t>TUBO, PPR, DN 32, CLASSE PN 25,  INSTALADO EM PRUMADA DE ÁGUA   FORNECIMENTO E INSTALAÇÃO. AF_08/2022</t>
  </si>
  <si>
    <t>TUBO, PPR, DN 40, CLASSE PN 25,  INSTALADO EM PRUMADA DE ÁGUA   FORNECIMENTO E INSTALAÇÃO. AF_08/2022</t>
  </si>
  <si>
    <t>TUBO, PPR, DN 50, CLASSE PN 25,  INSTALADO EM PRUMADA DE ÁGUA   FORNECIMENTO E INSTALAÇÃO. AF_08/2022</t>
  </si>
  <si>
    <t>TUBO, PPR, DN 63, CLASSE PN 25,  INSTALADO EM PRUMADA DE ÁGUA   FORNECIMENTO E INSTALAÇÃO. AF_08/2022</t>
  </si>
  <si>
    <t>TUBO, PPR, DN 75, CLASSE PN 25,  INSTALADO EM PRUMADA DE ÁGUA   FORNECIMENTO E INSTALAÇÃO. AF_08/2022</t>
  </si>
  <si>
    <t>TUBO, PPR, DN 90, CLASSE PN 25,  INSTALADO EM PRUMADA DE ÁGUA   FORNECIMENTO E INSTALAÇÃO. AF_08/2022</t>
  </si>
  <si>
    <t>TUBO, PPR, DN 110, CLASSE PN 25,  INSTALADO EM PRUMADA DE ÁGUA   FORNECIMENTO E INSTALAÇÃO. AF_08/2022</t>
  </si>
  <si>
    <t>TUBO, PVC, SOLDÁVEL, DN 40MM, INSTALADO EM RAMAL DE DISTRIBUIÇÃO DE ÁGUA - FORNECIMENTO E INSTALAÇÃO. AF_06/2022</t>
  </si>
  <si>
    <t>TUBO, PVC, SOLDÁVEL, DN 50MM, INSTALADO EM RAMAL DE DISTRIBUIÇÃO DE ÁGUA - FORNECIMENTO E INSTALAÇÃO. AF_06/2022</t>
  </si>
  <si>
    <t>TUBO, CPVC, SOLDÁVEL, DN 42MM, INSTALADO EM RAMAL DE DISTRIBUIÇÃO DE ÁGUA - FORNECIMENTO E INSTALAÇÃO. AF_06/2022</t>
  </si>
  <si>
    <t>TUBO PVC, SÉRIE R, ÁGUA PLUVIAL, DN 150 MM, FORNECIDO E INSTALADO EM RAMAL DE ENCAMINHAMENTO. AF_06/2022</t>
  </si>
  <si>
    <t>TUBO, PPR, DN 20, CLASSE PN20, INSTALADO EM RAMAL OU SUB-RAMAL DE ÁGUA - FORNECIMENTO E INSTALAÇÃO. AF_08/2022</t>
  </si>
  <si>
    <t>TUBO, PPR, DN 20, CLASSE PN25, INSTALADO EM RAMAL OU SUB-RAMAL DE ÁGUA - FORNECIMENTO E INSTALAÇÃO. AF_08/2022</t>
  </si>
  <si>
    <t>TUBO, PVC, SOLDÁVEL, DN 20 MM, INSTALADO EM DRENO DE AR CONDICIONADO - FORNECIMENTO E INSTALAÇÃO. AF_08/2022</t>
  </si>
  <si>
    <t>TUBO, PVC, SOLDÁVEL, DN 32 MM, INSTALADO EM DRENO DE AR CONDICIONADO - FORNECIMENTO E INSTALAÇÃO. AF_08/2022</t>
  </si>
  <si>
    <t>JOELHO 90 GRAUS, PVC, SOLDÁVEL, DN 20MM, INSTALADO EM RAMAL OU SUB-RAMAL DE ÁGUA - FORNECIMENTO E INSTALAÇÃO. AF_06/2022</t>
  </si>
  <si>
    <t>JOELHO 45 GRAUS, PVC, SOLDÁVEL, DN 20MM, INSTALADO EM RAMAL OU SUB-RAMAL DE ÁGUA - FORNECIMENTO E INSTALAÇÃO. AF_06/2022</t>
  </si>
  <si>
    <t>CURVA 90 GRAUS, PVC, SOLDÁVEL, DN 20MM, INSTALADO EM RAMAL OU SUB-RAMAL DE ÁGUA - FORNECIMENTO E INSTALAÇÃO. AF_06/2022</t>
  </si>
  <si>
    <t>CURVA 45 GRAUS, PVC, SOLDÁVEL, DN 20MM, INSTALADO EM RAMAL OU SUB-RAMAL DE ÁGUA - FORNECIMENTO E INSTALAÇÃO. AF_06/2022</t>
  </si>
  <si>
    <t>JOELHO 90 GRAUS, PVC, SOLDÁVEL, DN 25MM, INSTALADO EM RAMAL OU SUB-RAMAL DE ÁGUA - FORNECIMENTO E INSTALAÇÃO. AF_06/2022</t>
  </si>
  <si>
    <t>JOELHO 45 GRAUS, PVC, SOLDÁVEL, DN 25MM, INSTALADO EM RAMAL OU SUB-RAMAL DE ÁGUA - FORNECIMENTO E INSTALAÇÃO. AF_06/2022</t>
  </si>
  <si>
    <t>CURVA 90 GRAUS, PVC, SOLDÁVEL, DN 25MM, INSTALADO EM RAMAL OU SUB-RAMAL DE ÁGUA - FORNECIMENTO E INSTALAÇÃO. AF_06/2022</t>
  </si>
  <si>
    <t>CURVA 45 GRAUS, PVC, SOLDÁVEL, DN 25MM, INSTALADO EM RAMAL OU SUB-RAMAL DE ÁGUA - FORNECIMENTO E INSTALAÇÃO. AF_06/2022</t>
  </si>
  <si>
    <t>JOELHO 90 GRAUS COM BUCHA DE LATÃO, PVC, SOLDÁVEL, DN 25MM, X 3/4  INSTALADO EM RAMAL OU SUB-RAMAL DE ÁGUA - FORNECIMENTO E INSTALAÇÃO. AF_06/2022</t>
  </si>
  <si>
    <t>JOELHO 90 GRAUS, PVC, SOLDÁVEL, DN 32MM, INSTALADO EM RAMAL OU SUB-RAMAL DE ÁGUA - FORNECIMENTO E INSTALAÇÃO. AF_06/2022</t>
  </si>
  <si>
    <t>JOELHO 45 GRAUS, PVC, SOLDÁVEL, DN 32MM, INSTALADO EM RAMAL OU SUB-RAMAL DE ÁGUA - FORNECIMENTO E INSTALAÇÃO. AF_06/2022</t>
  </si>
  <si>
    <t>CURVA 90 GRAUS, PVC, SOLDÁVEL, DN 32MM, INSTALADO EM RAMAL OU SUB-RAMAL DE ÁGUA - FORNECIMENTO E INSTALAÇÃO. AF_06/2022</t>
  </si>
  <si>
    <t>CURVA 45 GRAUS, PVC, SOLDÁVEL, DN 32MM, INSTALADO EM RAMAL OU SUB-RAMAL DE ÁGUA - FORNECIMENTO E INSTALAÇÃO. AF_06/2022</t>
  </si>
  <si>
    <t>LUVA, PVC, SOLDÁVEL, DN 20MM, INSTALADO EM RAMAL OU SUB-RAMAL DE ÁGUA - FORNECIMENTO E INSTALAÇÃO. AF_06/2022</t>
  </si>
  <si>
    <t>LUVA DE CORRER, PVC, SOLDÁVEL, DN 20MM, INSTALADO EM RAMAL OU SUB-RAMAL DE ÁGUA - FORNECIMENTO E INSTALAÇÃO. AF_06/2022</t>
  </si>
  <si>
    <t>LUVA DE REDUÇÃO, PVC, SOLDÁVEL, DN 25MM X 20MM, INSTALADO EM RAMAL OU SUB-RAMAL DE ÁGUA - FORNECIMENTO E INSTALAÇÃO. AF_06/2022</t>
  </si>
  <si>
    <t>LUVA COM BUCHA DE LATÃO, PVC, SOLDÁVEL, DN 20MM X 1/2", INSTALADO EM RAMAL OU SUB-RAMAL DE ÁGUA - FORNECIMENTO E INSTALAÇÃO. AF_06/2022</t>
  </si>
  <si>
    <t>UNIÃO, PVC, SOLDÁVEL, DN 20MM, INSTALADO EM RAMAL OU SUB-RAMAL DE ÁGUA - FORNECIMENTO E INSTALAÇÃO. AF_06/2022</t>
  </si>
  <si>
    <t>ADAPTADOR CURTO COM BOLSA E ROSCA PARA REGISTRO, PVC, SOLDÁVEL, DN 20MM X 1/2 , INSTALADO EM RAMAL OU SUB-RAMAL DE ÁGUA - FORNECIMENTO E INSTALAÇÃO. AF_06/2022</t>
  </si>
  <si>
    <t>CURVA DE TRANSPOSIÇÃO, PVC, SOLDÁVEL, DN 20MM, INSTALADO EM RAMAL OU SUB-RAMAL DE ÁGUA - FORNECIMENTO E INSTALAÇÃO. AF_06/2022</t>
  </si>
  <si>
    <t>LUVA, PVC, SOLDÁVEL, DN 25MM, INSTALADO EM RAMAL OU SUB-RAMAL DE ÁGUA - FORNECIMENTO E INSTALAÇÃO. AF_06/2022</t>
  </si>
  <si>
    <t>LUVA DE REDUÇÃO, PVC, SOLDÁVEL, DN 32MM X 25MM, INSTALADO EM RAMAL OU SUB-RAMAL DE ÁGUA - FORNECIMENTO E INSTALAÇÃO. AF_06/2022</t>
  </si>
  <si>
    <t>LUVA COM BUCHA DE LATÃO, PVC, SOLDÁVEL, DN 25MM X 3/4 , INSTALADO EM RAMAL OU SUB-RAMAL DE ÁGUA - FORNECIMENTO E INSTALAÇÃO. AF_06/2022</t>
  </si>
  <si>
    <t>UNIÃO, PVC, SOLDÁVEL, DN 25MM, INSTALADO EM RAMAL OU SUB-RAMAL DE ÁGUA - FORNECIMENTO E INSTALAÇÃO. AF_06/2022</t>
  </si>
  <si>
    <t>ADAPTADOR CURTO COM BOLSA E ROSCA PARA REGISTRO, PVC, SOLDÁVEL, DN 25MM X 3/4 , INSTALADO EM RAMAL OU SUB-RAMAL DE ÁGUA - FORNECIMENTO E INSTALAÇÃO. AF_06/2022</t>
  </si>
  <si>
    <t>CURVA DE TRANSPOSIÇÃO, PVC, SOLDÁVEL, DN 25MM, INSTALADO EM RAMAL OU SUB-RAMAL DE ÁGUA   FORNECIMENTO E INSTALAÇÃO. AF_06/2022</t>
  </si>
  <si>
    <t>LUVA SOLDÁVEL E COM ROSCA, PVC, SOLDÁVEL, DN 25MM X 3/4 , INSTALADO EM RAMAL OU SUB-RAMAL DE ÁGUA - FORNECIMENTO E INSTALAÇÃO. AF_06/2022</t>
  </si>
  <si>
    <t>LUVA, PVC, SOLDÁVEL, DN 32MM, INSTALADO EM RAMAL OU SUB-RAMAL DE ÁGUA - FORNECIMENTO E INSTALAÇÃO. AF_06/2022</t>
  </si>
  <si>
    <t>LUVA DE CORRER, PVC, SOLDÁVEL, DN 32MM, INSTALADO EM RAMAL OU SUB-RAMAL DE ÁGUA   FORNECIMENTO E INSTALAÇÃO. AF_06/2022</t>
  </si>
  <si>
    <t>LUVA SOLDÁVEL E COM ROSCA, PVC, SOLDÁVEL, DN 32MM X 1 , INSTALADO EM RAMAL OU SUB-RAMAL DE ÁGUA - FORNECIMENTO E INSTALAÇÃO. AF_06/2022</t>
  </si>
  <si>
    <t>UNIÃO, PVC, SOLDÁVEL, DN 32MM, INSTALADO EM RAMAL OU SUB-RAMAL DE ÁGUA - FORNECIMENTO E INSTALAÇÃO. AF_06/2022</t>
  </si>
  <si>
    <t>ADAPTADOR CURTO COM BOLSA E ROSCA PARA REGISTRO, PVC, SOLDÁVEL, DN 32MM X 1 , INSTALADO EM RAMAL OU SUB-RAMAL DE ÁGUA - FORNECIMENTO E INSTALAÇÃO. AF_06/2022</t>
  </si>
  <si>
    <t>CURVA DE TRANSPOSIÇÃO, PVC, SOLDÁVEL, DN 32MM, INSTALADO EM RAMAL OU SUB-RAMAL DE ÁGUA   FORNECIMENTO E INSTALAÇÃO. AF_06/2022</t>
  </si>
  <si>
    <t>TE, PVC, SOLDÁVEL, DN 20MM, INSTALADO EM RAMAL OU SUB-RAMAL DE ÁGUA - FORNECIMENTO E INSTALAÇÃO. AF_06/2022</t>
  </si>
  <si>
    <t>TÊ COM BUCHA DE LATÃO NA BOLSA CENTRAL, PVC, SOLDÁVEL, DN 20MM X 1/2 , INSTALADO EM RAMAL OU SUB-RAMAL DE ÁGUA - FORNECIMENTO E INSTALAÇÃO. AF_06/2022</t>
  </si>
  <si>
    <t>TE, PVC, SOLDÁVEL, DN 25MM, INSTALADO EM RAMAL OU SUB-RAMAL DE ÁGUA - FORNECIMENTO E INSTALAÇÃO. AF_06/2022</t>
  </si>
  <si>
    <t>TÊ COM BUCHA DE LATÃO NA BOLSA CENTRAL, PVC, SOLDÁVEL, DN 25MM X 1/2 , INSTALADO EM RAMAL OU SUB-RAMAL DE ÁGUA - FORNECIMENTO E INSTALAÇÃO. AF_06/2022</t>
  </si>
  <si>
    <t>TÊ DE REDUÇÃO, PVC, SOLDÁVEL, DN 25MM X 20MM, INSTALADO EM RAMAL OU SUB-RAMAL DE ÁGUA - FORNECIMENTO E INSTALAÇÃO. AF_06/2022</t>
  </si>
  <si>
    <t>TE, PVC, SOLDÁVEL, DN 32MM, INSTALADO EM RAMAL OU SUB-RAMAL DE ÁGUA - FORNECIMENTO E INSTALAÇÃO. AF_06/2022</t>
  </si>
  <si>
    <t>TÊ COM BUCHA DE LATÃO NA BOLSA CENTRAL, PVC, SOLDÁVEL, DN 32MM X 3/4 , INSTALADO EM RAMAL OU SUB-RAMAL DE ÁGUA - FORNECIMENTO E INSTALAÇÃO. AF_06/2022</t>
  </si>
  <si>
    <t>TÊ DE REDUÇÃO, PVC, SOLDÁVEL, DN 32MM X 25MM, INSTALADO EM RAMAL OU SUB-RAMAL DE ÁGUA - FORNECIMENTO E INSTALAÇÃO. AF_06/2022</t>
  </si>
  <si>
    <t>JOELHO 90 GRAUS, PVC, SOLDÁVEL, DN 20MM, INSTALADO EM RAMAL DE DISTRIBUIÇÃO DE ÁGUA - FORNECIMENTO E INSTALAÇÃO. AF_06/2022</t>
  </si>
  <si>
    <t>JOELHO 45 GRAUS, PVC, SOLDÁVEL, DN 20MM, INSTALADO EM RAMAL DE DISTRIBUIÇÃO DE ÁGUA - FORNECIMENTO E INSTALAÇÃO. AF_06/2022</t>
  </si>
  <si>
    <t>CURVA 90 GRAUS, PVC, SOLDÁVEL, DN 20MM, INSTALADO EM RAMAL DE DISTRIBUIÇÃO DE ÁGUA - FORNECIMENTO E INSTALAÇÃO. AF_06/2022</t>
  </si>
  <si>
    <t>CURVA 45 GRAUS, PVC, SOLDÁVEL, DN 20MM, INSTALADO EM RAMAL DE DISTRIBUIÇÃO DE ÁGUA - FORNECIMENTO E INSTALAÇÃO. AF_06/2022</t>
  </si>
  <si>
    <t>JOELHO 90 GRAUS, PVC, SOLDÁVEL, DN 25MM, INSTALADO EM RAMAL DE DISTRIBUIÇÃO DE ÁGUA - FORNECIMENTO E INSTALAÇÃO. AF_06/2022</t>
  </si>
  <si>
    <t>JOELHO 45 GRAUS, PVC, SOLDÁVEL, DN 25MM, INSTALADO EM RAMAL DE DISTRIBUIÇÃO DE ÁGUA - FORNECIMENTO E INSTALAÇÃO. AF_06/2022</t>
  </si>
  <si>
    <t>CURVA 90 GRAUS, PVC, SOLDÁVEL, DN 25MM, INSTALADO EM RAMAL DE DISTRIBUIÇÃO DE ÁGUA - FORNECIMENTO E INSTALAÇÃO. AF_06/2022</t>
  </si>
  <si>
    <t>CURVA 45 GRAUS, PVC, SOLDÁVEL, DN 25MM, INSTALADO EM RAMAL DE DISTRIBUIÇÃO DE ÁGUA - FORNECIMENTO E INSTALAÇÃO. AF_06/2022</t>
  </si>
  <si>
    <t>JOELHO 90 GRAUS, PVC, SOLDÁVEL, DN 25MM, X 3/4  INSTALADO EM RAMAL DE DISTRIBUIÇÃO DE ÁGUA - FORNECIMENTO E INSTALAÇÃO. AF_06/2022</t>
  </si>
  <si>
    <t>JOELHO 90 GRAUS, PVC, SOLDÁVEL, DN 32MM, INSTALADO EM RAMAL DE DISTRIBUIÇÃO DE ÁGUA - FORNECIMENTO E INSTALAÇÃO. AF_06/2022</t>
  </si>
  <si>
    <t>JOELHO 45 GRAUS, PVC, SOLDÁVEL, DN 32MM, INSTALADO EM RAMAL DE DISTRIBUIÇÃO DE ÁGUA - FORNECIMENTO E INSTALAÇÃO. AF_06/2022</t>
  </si>
  <si>
    <t>CURVA 90 GRAUS, PVC, SOLDÁVEL, DN 32MM, INSTALADO EM RAMAL DE DISTRIBUIÇÃO DE ÁGUA - FORNECIMENTO E INSTALAÇÃO. AF_06/2022</t>
  </si>
  <si>
    <t>CURVA 45 GRAUS, PVC, SOLDÁVEL, DN 32MM, INSTALADO EM RAMAL DE DISTRIBUIÇÃO DE ÁGUA - FORNECIMENTO E INSTALAÇÃO. AF_06/2022</t>
  </si>
  <si>
    <t>LUVA, PVC, SOLDÁVEL, DN 20MM, INSTALADO EM RAMAL DE DISTRIBUIÇÃO DE ÁGUA - FORNECIMENTO E INSTALAÇÃO. AF_06/2022</t>
  </si>
  <si>
    <t>LUVA DE CORRER, PVC, SOLDÁVEL, DN 20MM, INSTALADO EM RAMAL DE DISTRIBUIÇÃO DE ÁGUA - FORNECIMENTO E INSTALAÇÃO. AF_06/2022</t>
  </si>
  <si>
    <t>LUVA DE REDUÇÃO, PVC, SOLDÁVEL, DN 25MM X 20MM, INSTALADO EM RAMAL DE DISTRIBUIÇÃO DE ÁGUA - FORNECIMENTO E INSTALAÇÃO. AF_06/2022</t>
  </si>
  <si>
    <t>UNIÃO, PVC, SOLDÁVEL, DN 20MM, INSTALADO EM RAMAL DE DISTRIBUIÇÃO DE ÁGUA - FORNECIMENTO E INSTALAÇÃO. AF_06/2022</t>
  </si>
  <si>
    <t>CURVA DE TRANSPOSIÇÃO, PVC, SOLDÁVEL, DN 20MM, INSTALADO EM RAMAL DE DISTRIBUIÇÃO DE ÁGUA   FORNECIMENTO E INSTALAÇÃO. AF_06/2022</t>
  </si>
  <si>
    <t>LUVA, PVC, SOLDÁVEL, DN 25MM, INSTALADO EM RAMAL DE DISTRIBUIÇÃO DE ÁGUA - FORNECIMENTO E INSTALAÇÃO. AF_06/2022</t>
  </si>
  <si>
    <t>LUVA DE CORRER, PVC, SOLDÁVEL, DN 25MM, INSTALADO EM RAMAL DE DISTRIBUIÇÃO DE ÁGUA - FORNECIMENTO E INSTALAÇÃO. AF_06/2022</t>
  </si>
  <si>
    <t>LUVA DE REDUÇÃO, PVC, SOLDÁVEL, DN 32MM X 25MM, INSTALADO EM RAMAL DE DISTRIBUIÇÃO DE ÁGUA - FORNECIMENTO E INSTALAÇÃO. AF_06/2022</t>
  </si>
  <si>
    <t>LUVA COM BUCHA DE LATÃO, PVC, SOLDÁVEL, DN 25MM X 3/4 , INSTALADO EM RAMAL DE DISTRIBUIÇÃO DE ÁGUA - FORNECIMENTO E INSTALAÇÃO. AF_06/2022</t>
  </si>
  <si>
    <t>UNIÃO, PVC, SOLDÁVEL, DN 25MM, INSTALADO EM RAMAL DE DISTRIBUIÇÃO DE ÁGUA - FORNECIMENTO E INSTALAÇÃO. AF_06/2022</t>
  </si>
  <si>
    <t>ADAPTADOR CURTO COM BOLSA E ROSCA PARA REGISTRO, PVC, SOLDÁVEL, DN 25MM X 3/4 , INSTALADO EM RAMAL DE DISTRIBUIÇÃO DE ÁGUA - FORNECIMENTO E INSTALAÇÃO. AF_06/2022</t>
  </si>
  <si>
    <t>CURVA DE TRANSPOSIÇÃO, PVC, SOLDÁVEL, DN 25MM, INSTALADO EM RAMAL DE DISTRIBUIÇÃO DE ÁGUA   FORNECIMENTO E INSTALAÇÃO. AF_06/2022</t>
  </si>
  <si>
    <t>LUVA, PVC, SOLDÁVEL, DN 32MM, INSTALADO EM RAMAL DE DISTRIBUIÇÃO DE ÁGUA - FORNECIMENTO E INSTALAÇÃO. AF_06/2022</t>
  </si>
  <si>
    <t>LUVA DE CORRER, PVC, SOLDÁVEL, DN 32MM, INSTALADO EM RAMAL DE DISTRIBUIÇÃO DE ÁGUA   FORNECIMENTO E INSTALAÇÃO. AF_06/2022</t>
  </si>
  <si>
    <t>LUVA DE REDUÇÃO, PVC, SOLDÁVEL, DN 40MM X 32MM, INSTALADO EM RAMAL DE DISTRIBUIÇÃO DE ÁGUA - FORNECIMENTO E INSTALAÇÃO. AF_06/2022</t>
  </si>
  <si>
    <t>LUVA SOLDÁVEL E COM ROSCA, PVC, SOLDÁVEL, DN 32MM X 1 , INSTALADO EM RAMAL DE DISTRIBUIÇÃO DE ÁGUA - FORNECIMENTO E INSTALAÇÃO. AF_06/2022</t>
  </si>
  <si>
    <t>UNIÃO, PVC, SOLDÁVEL, DN 32MM, INSTALADO EM RAMAL DE DISTRIBUIÇÃO DE ÁGUA - FORNECIMENTO E INSTALAÇÃO. AF_06/2022</t>
  </si>
  <si>
    <t>ADAPTADOR CURTO COM BOLSA E ROSCA PARA REGISTRO, PVC, SOLDÁVEL, DN 32MM X 1 , INSTALADO EM RAMAL DE DISTRIBUIÇÃO DE ÁGUA - FORNECIMENTO E INSTALAÇÃO. AF_06/2022</t>
  </si>
  <si>
    <t>CURVA DE TRANSPOSIÇÃO, PVC, SOLDÁVEL, DN 32MM, INSTALADO EM RAMAL DE DISTRIBUIÇÃO DE ÁGUA   FORNECIMENTO E INSTALAÇÃO. AF_06/2022</t>
  </si>
  <si>
    <t>TE, PVC, SOLDÁVEL, DN 20MM, INSTALADO EM RAMAL DE DISTRIBUIÇÃO DE ÁGUA - FORNECIMENTO E INSTALAÇÃO. AF_06/2022</t>
  </si>
  <si>
    <t>TÊ SOLDÁVEL E COM ROSCA NA BOLSA CENTRAL, PVC, SOLDÁVEL, DN 20MM X 1/2 , INSTALADO EM RAMAL DE DISTRIBUIÇÃO DE ÁGUA - FORNECIMENTO E INSTALAÇÃO. AF_06/2022</t>
  </si>
  <si>
    <t>TE, PVC, SOLDÁVEL, DN 25MM, INSTALADO EM RAMAL DE DISTRIBUIÇÃO DE ÁGUA - FORNECIMENTO E INSTALAÇÃO. AF_06/2022</t>
  </si>
  <si>
    <t>TÊ DE REDUÇÃO, PVC, SOLDÁVEL, DN 25MM X 20MM, INSTALADO EM RAMAL DE DISTRIBUIÇÃO DE ÁGUA - FORNECIMENTO E INSTALAÇÃO. AF_06/2022</t>
  </si>
  <si>
    <t>TE, PVC, SOLDÁVEL, DN 32MM, INSTALADO EM RAMAL DE DISTRIBUIÇÃO DE ÁGUA - FORNECIMENTO E INSTALAÇÃO. AF_06/2022</t>
  </si>
  <si>
    <t>TÊ COM BUCHA DE LATÃO NA BOLSA CENTRAL, PVC, SOLDÁVEL, DN 32MM X 3/4 , INSTALADO EM RAMAL DE DISTRIBUIÇÃO DE ÁGUA - FORNECIMENTO E INSTALAÇÃO. AF_06/2022</t>
  </si>
  <si>
    <t>TÊ DE REDUÇÃO, PVC, SOLDÁVEL, DN 32MM X 25MM, INSTALADO EM RAMAL DE DISTRIBUIÇÃO DE ÁGUA - FORNECIMENTO E INSTALAÇÃO. AF_06/2022</t>
  </si>
  <si>
    <t>JOELHO 90 GRAUS, PVC, SOLDÁVEL, DN 25MM, INSTALADO EM PRUMADA DE ÁGUA - FORNECIMENTO E INSTALAÇÃO. AF_06/2022</t>
  </si>
  <si>
    <t>JOELHO 45 GRAUS, PVC, SOLDÁVEL, DN 25MM, INSTALADO EM PRUMADA DE ÁGUA - FORNECIMENTO E INSTALAÇÃO. AF_06/2022</t>
  </si>
  <si>
    <t>CURVA 90 GRAUS, PVC, SOLDÁVEL, DN 25MM, INSTALADO EM PRUMADA DE ÁGUA - FORNECIMENTO E INSTALAÇÃO. AF_06/2022</t>
  </si>
  <si>
    <t>CURVA 45 GRAUS, PVC, SOLDÁVEL, DN 25MM, INSTALADO EM PRUMADA DE ÁGUA - FORNECIMENTO E INSTALAÇÃO. AF_06/2022</t>
  </si>
  <si>
    <t>JOELHO 90 GRAUS, PVC, SOLDÁVEL, DN 32MM, INSTALADO EM PRUMADA DE ÁGUA - FORNECIMENTO E INSTALAÇÃO. AF_06/2022</t>
  </si>
  <si>
    <t>JOELHO 45 GRAUS, PVC, SOLDÁVEL, DN 32MM, INSTALADO EM PRUMADA DE ÁGUA - FORNECIMENTO E INSTALAÇÃO. AF_06/2022</t>
  </si>
  <si>
    <t>CURVA 90 GRAUS, PVC, SOLDÁVEL, DN 32MM, INSTALADO EM PRUMADA DE ÁGUA - FORNECIMENTO E INSTALAÇÃO. AF_06/2022</t>
  </si>
  <si>
    <t>CURVA 45 GRAUS, PVC, SOLDÁVEL, DN 32MM, INSTALADO EM PRUMADA DE ÁGUA - FORNECIMENTO E INSTALAÇÃO. AF_06/2022</t>
  </si>
  <si>
    <t>JOELHO 90 GRAUS, PVC, SOLDÁVEL, DN 40MM, INSTALADO EM PRUMADA DE ÁGUA - FORNECIMENTO E INSTALAÇÃO. AF_06/2022</t>
  </si>
  <si>
    <t>JOELHO 45 GRAUS, PVC, SOLDÁVEL, DN 40MM, INSTALADO EM PRUMADA DE ÁGUA - FORNECIMENTO E INSTALAÇÃO. AF_06/2022</t>
  </si>
  <si>
    <t>CURVA 90 GRAUS, PVC, SOLDÁVEL, DN 40MM, INSTALADO EM PRUMADA DE ÁGUA - FORNECIMENTO E INSTALAÇÃO. AF_06/2022</t>
  </si>
  <si>
    <t>CURVA 45 GRAUS, PVC, SOLDÁVEL, DN 40MM, INSTALADO EM PRUMADA DE ÁGUA - FORNECIMENTO E INSTALAÇÃO. AF_06/2022</t>
  </si>
  <si>
    <t>JOELHO 90 GRAUS, PVC, SOLDÁVEL, DN 50MM, INSTALADO EM PRUMADA DE ÁGUA - FORNECIMENTO E INSTALAÇÃO. AF_06/2022</t>
  </si>
  <si>
    <t>JOELHO 45 GRAUS, PVC, SOLDÁVEL, DN 50MM, INSTALADO EM PRUMADA DE ÁGUA - FORNECIMENTO E INSTALAÇÃO. AF_06/2022</t>
  </si>
  <si>
    <t>CURVA 90 GRAUS, PVC, SOLDÁVEL, DN 50MM, INSTALADO EM PRUMADA DE ÁGUA - FORNECIMENTO E INSTALAÇÃO. AF_06/2022</t>
  </si>
  <si>
    <t>CURVA 45 GRAUS, PVC, SOLDÁVEL, DN 50MM, INSTALADO EM PRUMADA DE ÁGUA - FORNECIMENTO E INSTALAÇÃO. AF_06/2022</t>
  </si>
  <si>
    <t>JOELHO 90 GRAUS, PVC, SOLDÁVEL, DN 60MM, INSTALADO EM PRUMADA DE ÁGUA - FORNECIMENTO E INSTALAÇÃO. AF_06/2022</t>
  </si>
  <si>
    <t>JOELHO 45 GRAUS, PVC, SOLDÁVEL, DN 60MM, INSTALADO EM PRUMADA DE ÁGUA - FORNECIMENTO E INSTALAÇÃO. AF_06/2022</t>
  </si>
  <si>
    <t>CURVA 90 GRAUS, PVC, SOLDÁVEL, DN 60MM, INSTALADO EM PRUMADA DE ÁGUA - FORNECIMENTO E INSTALAÇÃO. AF_06/2022</t>
  </si>
  <si>
    <t>CURVA 45 GRAUS, PVC, SOLDÁVEL, DN 60MM, INSTALADO EM PRUMADA DE ÁGUA - FORNECIMENTO E INSTALAÇÃO. AF_06/2022</t>
  </si>
  <si>
    <t>JOELHO 90 GRAUS, PVC, SOLDÁVEL, DN 75MM, INSTALADO EM PRUMADA DE ÁGUA - FORNECIMENTO E INSTALAÇÃO. AF_06/2022</t>
  </si>
  <si>
    <t>JOELHO 90 GRAUS, PVC, SERIE R, ÁGUA PLUVIAL, DN 40 MM, JUNTA SOLDÁVEL, FORNECIDO E INSTALADO EM RAMAL DE ENCAMINHAMENTO. AF_06/2022</t>
  </si>
  <si>
    <t>JOELHO 45 GRAUS, PVC, SOLDÁVEL, DN 75MM, INSTALADO EM PRUMADA DE ÁGUA - FORNECIMENTO E INSTALAÇÃO. AF_06/2022</t>
  </si>
  <si>
    <t>JOELHO 45 GRAUS, PVC, SERIE R, ÁGUA PLUVIAL, DN 40 MM, JUNTA SOLDÁVEL, FORNECIDO E INSTALADO EM RAMAL DE ENCAMINHAMENTO. AF_06/2022</t>
  </si>
  <si>
    <t>CURVA 90 GRAUS, PVC, SOLDÁVEL, DN 75MM, INSTALADO EM PRUMADA DE ÁGUA - FORNECIMENTO E INSTALAÇÃO. AF_06/2022</t>
  </si>
  <si>
    <t>JOELHO 90 GRAUS, PVC, SERIE R, ÁGUA PLUVIAL, DN 50 MM, JUNTA ELÁSTICA, FORNECIDO E INSTALADO EM RAMAL DE ENCAMINHAMENTO. AF_06/2022</t>
  </si>
  <si>
    <t>CURVA 45 GRAUS, PVC, SOLDÁVEL, DN 75MM, INSTALADO EM PRUMADA DE ÁGUA - FORNECIMENTO E INSTALAÇÃO. AF_06/2022</t>
  </si>
  <si>
    <t>JOELHO 45 GRAUS, PVC, SERIE R, ÁGUA PLUVIAL, DN 50 MM, JUNTA ELÁSTICA, FORNECIDO E INSTALADO EM RAMAL DE ENCAMINHAMENTO. AF_06/2022</t>
  </si>
  <si>
    <t>JOELHO 90 GRAUS, PVC, SOLDÁVEL, DN 85MM, INSTALADO EM PRUMADA DE ÁGUA - FORNECIMENTO E INSTALAÇÃO. AF_06/2022</t>
  </si>
  <si>
    <t>JOELHO 90 GRAUS, PVC, SERIE R, ÁGUA PLUVIAL, DN 75 MM, JUNTA ELÁSTICA, FORNECIDO E INSTALADO EM RAMAL DE ENCAMINHAMENTO. AF_06/2022</t>
  </si>
  <si>
    <t>JOELHO 45 GRAUS, PVC, SOLDÁVEL, DN 85MM, INSTALADO EM PRUMADA DE ÁGUA - FORNECIMENTO E INSTALAÇÃO. AF_06/2022</t>
  </si>
  <si>
    <t>JOELHO 45 GRAUS, PVC, SERIE R, ÁGUA PLUVIAL, DN 75 MM, JUNTA ELÁSTICA, FORNECIDO E INSTALADO EM RAMAL DE ENCAMINHAMENTO. AF_06/2022</t>
  </si>
  <si>
    <t>CURVA 90 GRAUS, PVC, SOLDÁVEL, DN 85MM, INSTALADO EM PRUMADA DE ÁGUA - FORNECIMENTO E INSTALAÇÃO. AF_06/2022</t>
  </si>
  <si>
    <t>CURVA 87 GRAUS E 30 MINUTOS, PVC, SERIE R, ÁGUA PLUVIAL, DN 75 MM, JUNTA ELÁSTICA, FORNECIDO E INSTALADO EM RAMAL DE ENCAMINHAMENTO. AF_06/2022</t>
  </si>
  <si>
    <t>CURVA 45 GRAUS, PVC, SOLDÁVEL, DN 85MM, INSTALADO EM PRUMADA DE ÁGUA - FORNECIMENTO E INSTALAÇÃO. AF_06/2022</t>
  </si>
  <si>
    <t>LUVA, PVC, SOLDÁVEL, DN 25MM, INSTALADO EM PRUMADA DE ÁGUA - FORNECIMENTO E INSTALAÇÃO. AF_06/2022</t>
  </si>
  <si>
    <t>JOELHO 90 GRAUS, PVC, SERIE R, ÁGUA PLUVIAL, DN 100 MM, JUNTA ELÁSTICA, FORNECIDO E INSTALADO EM RAMAL DE ENCAMINHAMENTO. AF_06/2022</t>
  </si>
  <si>
    <t>LUVA DE CORRER, PVC, SOLDÁVEL, DN 25MM, INSTALADO EM PRUMADA DE ÁGUA - FORNECIMENTO E INSTALAÇÃO. AF_06/2022</t>
  </si>
  <si>
    <t>JOELHO 45 GRAUS, PVC, SERIE R, ÁGUA PLUVIAL, DN 100 MM, JUNTA ELÁSTICA, FORNECIDO E INSTALADO EM RAMAL DE ENCAMINHAMENTO. AF_06/2022</t>
  </si>
  <si>
    <t>LUVA DE REDUÇÃO, PVC, SOLDÁVEL, DN 32MM X 25MM, INSTALADO EM PRUMADA DE ÁGUA - FORNECIMENTO E INSTALAÇÃO. AF_06/2022</t>
  </si>
  <si>
    <t>CURVA 87 GRAUS E 30 MINUTOS, PVC, SERIE R, ÁGUA PLUVIAL, DN 100 MM, JUNTA ELÁSTICA, FORNECIDO E INSTALADO EM RAMAL DE ENCAMINHAMENTO. AF_06/2022</t>
  </si>
  <si>
    <t>UNIÃO, PVC, SOLDÁVEL, DN 25MM, INSTALADO EM PRUMADA DE ÁGUA - FORNECIMENTO E INSTALAÇÃO. AF_06/2022</t>
  </si>
  <si>
    <t>CURVA DE TRANSPOSIÇÃO, PVC, SOLDÁVEL, DN 25MM, INSTALADO EM PRUMADA DE ÁGUA  - FORNECIMENTO E INSTALAÇÃO. AF_06/2022</t>
  </si>
  <si>
    <t>LUVA, PVC, SOLDÁVEL, DN 32MM, INSTALADO EM PRUMADA DE ÁGUA - FORNECIMENTO E INSTALAÇÃO. AF_06/2022</t>
  </si>
  <si>
    <t>LUVA DE CORRER, PVC, SOLDÁVEL, DN 32MM, INSTALADO EM PRUMADA DE ÁGUA - FORNECIMENTO E INSTALAÇÃO. AF_06/2022</t>
  </si>
  <si>
    <t>LUVA SIMPLES, PVC, SERIE R, ÁGUA PLUVIAL, DN 40 MM, JUNTA SOLDÁVEL, FORNECIDO E INSTALADO EM RAMAL DE ENCAMINHAMENTO. AF_06/2022</t>
  </si>
  <si>
    <t>LUVA SIMPLES, PVC, SERIE R, ÁGUA PLUVIAL, DN 50 MM, JUNTA ELÁSTICA, FORNECIDO E INSTALADO EM RAMAL DE ENCAMINHAMENTO. AF_06/2022</t>
  </si>
  <si>
    <t>BUCHA DE REDUÇÃO LONGA, PVC, SERIE R, ÁGUA PLUVIAL, DN 50 X 40 MM, JUNTA ELÁSTICA, FORNECIDO E INSTALADO EM RAMAL DE ENCAMINHAMENTO. AF_06/2022</t>
  </si>
  <si>
    <t>LUVA SIMPLES, PVC, SERIE R, ÁGUA PLUVIAL, DN 75 MM, JUNTA ELÁSTICA, FORNECIDO E INSTALADO EM RAMAL DE ENCAMINHAMENTO. AF_06/2022</t>
  </si>
  <si>
    <t>LUVA DE CORRER, PVC, SERIE R, ÁGUA PLUVIAL, DN 75 MM, JUNTA ELÁSTICA, FORNECIDO E INSTALADO EM RAMAL DE ENCAMINHAMENTO. AF_06/2022</t>
  </si>
  <si>
    <t>REDUÇÃO EXCÊNTRICA, PVC, SERIE R, ÁGUA PLUVIAL, DN 75 X 50 MM, JUNTA ELÁSTICA, FORNECIDO E INSTALADO EM RAMAL DE ENCAMINHAMENTO. AF_06/2022</t>
  </si>
  <si>
    <t>TÊ DE INSPEÇÃO, PVC, SERIE R, ÁGUA PLUVIAL, DN 75 MM, JUNTA ELÁSTICA, FORNECIDO E INSTALADO EM RAMAL DE ENCAMINHAMENTO. AF_06/2022</t>
  </si>
  <si>
    <t>LUVA SOLDÁVEL E COM ROSCA, PVC, SOLDÁVEL, DN 32MM X 1 , INSTALADO EM PRUMADA DE ÁGUA - FORNECIMENTO E INSTALAÇÃO. AF_06/2022</t>
  </si>
  <si>
    <t>UNIÃO, PVC, SOLDÁVEL, DN 32MM, INSTALADO EM PRUMADA DE ÁGUA - FORNECIMENTO E INSTALAÇÃO. AF_06/2022</t>
  </si>
  <si>
    <t>ADAPTADOR CURTO COM BOLSA E ROSCA PARA REGISTRO, PVC, SOLDÁVEL, DN 32MM X 1 , INSTALADO EM PRUMADA DE ÁGUA - FORNECIMENTO E INSTALAÇÃO. AF_06/2022</t>
  </si>
  <si>
    <t>LUVA SIMPLES, PVC, SERIE R, ÁGUA PLUVIAL, DN 100 MM, JUNTA ELÁSTICA, FORNECIDO E INSTALADO EM RAMAL DE ENCAMINHAMENTO. AF_06/2022</t>
  </si>
  <si>
    <t>CURVA DE TRANSPOSIÇÃO, PVC, SOLDÁVEL, DN 32MM, INSTALADO EM PRUMADA DE ÁGUA   FORNECIMENTO E INSTALAÇÃO. AF_06/2022</t>
  </si>
  <si>
    <t>LUVA DE CORRER, PVC, SERIE R, ÁGUA PLUVIAL, DN 100 MM, JUNTA ELÁSTICA, FORNECIDO E INSTALADO EM RAMAL DE ENCAMINHAMENTO. AF_06/2022</t>
  </si>
  <si>
    <t>REDUÇÃO EXCÊNTRICA, PVC, SERIE R, ÁGUA PLUVIAL, DN 100 X 75 MM, JUNTA ELÁSTICA, FORNECIDO E INSTALADO EM RAMAL DE ENCAMINHAMENTO. AF_06/2022</t>
  </si>
  <si>
    <t>LUVA, PVC, SOLDÁVEL, DN 40MM, INSTALADO EM PRUMADA DE ÁGUA - FORNECIMENTO E INSTALAÇÃO. AF_06/2022</t>
  </si>
  <si>
    <t>TÊ DE INSPEÇÃO, PVC, SERIE R, ÁGUA PLUVIAL, DN 100 MM, JUNTA ELÁSTICA, FORNECIDO E INSTALADO EM RAMAL DE ENCAMINHAMENTO. AF_06/2022</t>
  </si>
  <si>
    <t>JUNÇÃO SIMPLES, PVC, SERIE R, ÁGUA PLUVIAL, DN 40 MM, JUNTA SOLDÁVEL, FORNECIDO E INSTALADO EM RAMAL DE ENCAMINHAMENTO. AF_06/2022</t>
  </si>
  <si>
    <t>LUVA DE REDUÇÃO, PVC, SOLDÁVEL, DN 40MM X 32MM, INSTALADO EM PRUMADA DE ÁGUA - FORNECIMENTO E INSTALAÇÃO. AF_06/2022</t>
  </si>
  <si>
    <t>JUNÇÃO SIMPLES, PVC, SERIE R, ÁGUA PLUVIAL, DN 50 MM, JUNTA ELÁSTICA, FORNECIDO E INSTALADO EM RAMAL DE ENCAMINHAMENTO. AF_06/2022</t>
  </si>
  <si>
    <t>LUVA COM ROSCA, PVC, SOLDÁVEL, DN 40MM X 1.1/4 , INSTALADO EM PRUMADA DE ÁGUA - FORNECIMENTO E INSTALAÇÃO. AF_06/2022</t>
  </si>
  <si>
    <t>JUNÇÃO SIMPLES, PVC, SERIE R, ÁGUA PLUVIAL, DN 75 X 75 MM, JUNTA ELÁSTICA, FORNECIDO E INSTALADO EM RAMAL DE ENCAMINHAMENTO. AF_06/2022</t>
  </si>
  <si>
    <t>TÊ, PVC, SERIE R, ÁGUA PLUVIAL, DN 75 MM, JUNTA ELÁSTICA, FORNECIDO E INSTALADO EM RAMAL DE ENCAMINHAMENTO. AF_06/2022</t>
  </si>
  <si>
    <t>JUNÇÃO SIMPLES, PVC, SERIE R, ÁGUA PLUVIAL, DN 100 X 100 MM, JUNTA ELÁSTICA, FORNECIDO E INSTALADO EM RAMAL DE ENCAMINHAMENTO. AF_06/2022</t>
  </si>
  <si>
    <t>UNIÃO, PVC, SOLDÁVEL, DN 40MM, INSTALADO EM PRUMADA DE ÁGUA - FORNECIMENTO E INSTALAÇÃO. AF_06/2022</t>
  </si>
  <si>
    <t>JUNÇÃO SIMPLES, PVC, SERIE R, ÁGUA PLUVIAL, DN 100 X 75 MM, JUNTA ELÁSTICA, FORNECIDO E INSTALADO EM RAMAL DE ENCAMINHAMENTO. AF_06/2022</t>
  </si>
  <si>
    <t>ADAPTADOR CURTO COM BOLSA E ROSCA PARA REGISTRO, PVC, SOLDÁVEL, DN 40MM X 1.1/2 , INSTALADO EM PRUMADA DE ÁGUA - FORNECIMENTO E INSTALAÇÃO. AF_06/2022</t>
  </si>
  <si>
    <t>TÊ, PVC, SERIE R, ÁGUA PLUVIAL, DN 100 X 100 MM, JUNTA ELÁSTICA, FORNECIDO E INSTALADO EM RAMAL DE ENCAMINHAMENTO. AF_06/2022</t>
  </si>
  <si>
    <t>ADAPTADOR CURTO COM BOLSA E ROSCA PARA REGISTRO, PVC, SOLDÁVEL, DN 40MM X 1.1/4 , INSTALADO EM PRUMADA DE ÁGUA - FORNECIMENTO E INSTALAÇÃO. AF_06/2022</t>
  </si>
  <si>
    <t>TÊ, PVC, SERIE R, ÁGUA PLUVIAL, DN 100 X 75 MM, JUNTA ELÁSTICA, FORNECIDO E INSTALADO EM RAMAL DE ENCAMINHAMENTO. AF_06/2022</t>
  </si>
  <si>
    <t>JUNÇÃO DUPLA, PVC, SERIE R, ÁGUA PLUVIAL, DN 100 X 100 X 100 MM, JUNTA ELÁSTICA, FORNECIDO E INSTALADO EM RAMAL DE ENCAMINHAMENTO. AF_06/2022</t>
  </si>
  <si>
    <t>LUVA, PVC, SOLDÁVEL, DN 50MM, INSTALADO EM PRUMADA DE ÁGUA - FORNECIMENTO E INSTALAÇÃO. AF_06/2022</t>
  </si>
  <si>
    <t>LUVA DE CORRER, PVC, SOLDÁVEL, DN 50MM, INSTALADO EM PRUMADA DE ÁGUA - FORNECIMENTO E INSTALAÇÃO. AF_06/2022</t>
  </si>
  <si>
    <t>LUVA DE REDUÇÃO, PVC, SOLDÁVEL, DN 50MM X 25MM, INSTALADO EM PRUMADA DE ÁGUA   FORNECIMENTO E INSTALAÇÃO. AF_06/2022</t>
  </si>
  <si>
    <t>JOELHO 90 GRAUS, PVC, SERIE R, ÁGUA PLUVIAL, DN 75 MM, JUNTA ELÁSTICA, FORNECIDO E INSTALADO EM CONDUTORES VERTICAIS DE ÁGUAS PLUVIAIS. AF_06/2022</t>
  </si>
  <si>
    <t>JOELHO 45 GRAUS, PVC, SERIE R, ÁGUA PLUVIAL, DN 75 MM, JUNTA ELÁSTICA, FORNECIDO E INSTALADO EM CONDUTORES VERTICAIS DE ÁGUAS PLUVIAIS. AF_06/2022</t>
  </si>
  <si>
    <t>CURVA 87 GRAUS E 30 MINUTOS, PVC, SERIE R, ÁGUA PLUVIAL, DN 75 MM, JUNTA ELÁSTICA, FORNECIDO E INSTALADO EM CONDUTORES VERTICAIS DE ÁGUAS PLUVIAIS. AF_06/2022</t>
  </si>
  <si>
    <t>JOELHO 90 GRAUS, PVC, SERIE R, ÁGUA PLUVIAL, DN 100 MM, JUNTA ELÁSTICA, FORNECIDO E INSTALADO EM CONDUTORES VERTICAIS DE ÁGUAS PLUVIAIS. AF_06/2022</t>
  </si>
  <si>
    <t>JOELHO 45 GRAUS, PVC, SERIE R, ÁGUA PLUVIAL, DN 100 MM, JUNTA ELÁSTICA, FORNECIDO E INSTALADO EM CONDUTORES VERTICAIS DE ÁGUAS PLUVIAIS. AF_06/2022</t>
  </si>
  <si>
    <t>CURVA 87 GRAUS E 30 MINUTOS, PVC, SERIE R, ÁGUA PLUVIAL, DN 100 MM, JUNTA ELÁSTICA, FORNECIDO E INSTALADO EM CONDUTORES VERTICAIS DE ÁGUAS PLUVIAIS. AF_06/2022</t>
  </si>
  <si>
    <t>JOELHO 90 GRAUS, PVC, SERIE R, ÁGUA PLUVIAL, DN 150 MM, JUNTA ELÁSTICA, FORNECIDO E INSTALADO EM CONDUTORES VERTICAIS DE ÁGUAS PLUVIAIS. AF_06/2022</t>
  </si>
  <si>
    <t>JOELHO 45 GRAUS, PVC, SERIE R, ÁGUA PLUVIAL, DN 150 MM, JUNTA ELÁSTICA, FORNECIDO E INSTALADO EM CONDUTORES VERTICAIS DE ÁGUAS PLUVIAIS. AF_06/2022</t>
  </si>
  <si>
    <t>CURVA 87 GRAUS E 30 MINUTOS, PVC, SERIE R, ÁGUA PLUVIAL, DN 150 MM, JUNTA ELÁSTICA, FORNECIDO E INSTALADO EM CONDUTORES VERTICAIS DE ÁGUAS PLUVIAIS. AF_06/2022</t>
  </si>
  <si>
    <t>LUVA COM ROSCA, PVC, SOLDÁVEL, DN 50MM X 1.1/2 , INSTALADO EM PRUMADA DE ÁGUA - FORNECIMENTO E INSTALAÇÃO. AF_06/2022</t>
  </si>
  <si>
    <t>UNIÃO, PVC, SOLDÁVEL, DN 50MM, INSTALADO EM PRUMADA DE ÁGUA - FORNECIMENTO E INSTALAÇÃO. AF_06/2022</t>
  </si>
  <si>
    <t>ADAPTADOR CURTO COM BOLSA E ROSCA PARA REGISTRO, PVC, SOLDÁVEL, DN 50MM X 1.1/4 , INSTALADO EM PRUMADA DE ÁGUA - FORNECIMENTO E INSTALAÇÃO. AF_06/2022</t>
  </si>
  <si>
    <t>ADAPTADOR CURTO COM BOLSA E ROSCA PARA REGISTRO, PVC, SOLDÁVEL, DN 50MM X 1.1/2 , INSTALADO EM PRUMADA DE ÁGUA - FORNECIMENTO E INSTALAÇÃO. AF_06/2022</t>
  </si>
  <si>
    <t>LUVA, PVC, SOLDÁVEL, DN 60MM, INSTALADO EM PRUMADA DE ÁGUA - FORNECIMENTO E INSTALAÇÃO. AF_06/2022</t>
  </si>
  <si>
    <t>LUVA DE CORRER, PVC, SOLDÁVEL, DN 60MM, INSTALADO EM PRUMADA DE ÁGUA   FORNECIMENTO E INSTALAÇÃO. AF_06/2022</t>
  </si>
  <si>
    <t>LUVA SIMPLES, PVC, SERIE R, ÁGUA PLUVIAL, DN 75 MM, JUNTA ELÁSTICA, FORNECIDO E INSTALADO EM CONDUTORES VERTICAIS DE ÁGUAS PLUVIAIS. AF_06/2022</t>
  </si>
  <si>
    <t>LUVA DE CORRER, PVC, SERIE R, ÁGUA PLUVIAL, DN 75 MM, JUNTA ELÁSTICA, FORNECIDO E INSTALADO EM CONDUTORES VERTICAIS DE ÁGUAS PLUVIAIS. AF_06/2022</t>
  </si>
  <si>
    <t>LUVA DE REDUÇÃO, PVC, SOLDÁVEL, DN 60MM X 50MM, INSTALADO EM PRUMADA DE ÁGUA - FORNECIMENTO E INSTALAÇÃO. AF_06/2022</t>
  </si>
  <si>
    <t>UNIÃO, PVC, SOLDÁVEL, DN 60MM, INSTALADO EM PRUMADA DE ÁGUA - FORNECIMENTO E INSTALAÇÃO. AF_06/2022</t>
  </si>
  <si>
    <t>ADAPTADOR CURTO COM BOLSA E ROSCA PARA REGISTRO, PVC, SOLDÁVEL, DN 60MM X 2 , INSTALADO EM PRUMADA DE ÁGUA - FORNECIMENTO E INSTALAÇÃO. AF_06/2022</t>
  </si>
  <si>
    <t>LUVA, PVC, SOLDÁVEL, DN 75MM, INSTALADO EM PRUMADA DE ÁGUA - FORNECIMENTO E INSTALAÇÃO. AF_06/2022</t>
  </si>
  <si>
    <t>UNIÃO, PVC, SOLDÁVEL, DN 75MM, INSTALADO EM PRUMADA DE ÁGUA - FORNECIMENTO E INSTALAÇÃO. AF_06/2022</t>
  </si>
  <si>
    <t>LUVA, PVC, SOLDÁVEL, DN 85MM, INSTALADO EM PRUMADA DE ÁGUA - FORNECIMENTO E INSTALAÇÃO. AF_06/2022</t>
  </si>
  <si>
    <t>UNIÃO, PVC, SOLDÁVEL, DN 85MM, INSTALADO EM PRUMADA DE ÁGUA - FORNECIMENTO E INSTALAÇÃO. AF_06/2022</t>
  </si>
  <si>
    <t>ADAPTADOR CURTO COM BOLSA E ROSCA PARA REGISTRO, PVC, SOLDÁVEL, DN 85MM X 3 , INSTALADO EM PRUMADA DE ÁGUA - FORNECIMENTO E INSTALAÇÃO. AF_06/2022</t>
  </si>
  <si>
    <t>TE, PVC, SOLDÁVEL, DN 25MM, INSTALADO EM PRUMADA DE ÁGUA - FORNECIMENTO E INSTALAÇÃO. AF_06/2022</t>
  </si>
  <si>
    <t>TE, PVC, SOLDÁVEL, DN 32MM, INSTALADO EM PRUMADA DE ÁGUA - FORNECIMENTO E INSTALAÇÃO. AF_06/2022</t>
  </si>
  <si>
    <t>TÊ DE REDUÇÃO, PVC, SOLDÁVEL, DN 32MM X 25MM, INSTALADO EM PRUMADA DE ÁGUA - FORNECIMENTO E INSTALAÇÃO. AF_06/2022</t>
  </si>
  <si>
    <t>TE, PVC, SOLDÁVEL, DN 40MM, INSTALADO EM PRUMADA DE ÁGUA - FORNECIMENTO E INSTALAÇÃO. AF_06/2022</t>
  </si>
  <si>
    <t>TÊ DE REDUÇÃO, PVC, SOLDÁVEL, DN 40MM X 32MM, INSTALADO EM PRUMADA DE ÁGUA - FORNECIMENTO E INSTALAÇÃO. AF_06/2022</t>
  </si>
  <si>
    <t>TE, PVC, SOLDÁVEL, DN 50MM, INSTALADO EM PRUMADA DE ÁGUA - FORNECIMENTO E INSTALAÇÃO. AF_06/2022</t>
  </si>
  <si>
    <t>TÊ DE REDUÇÃO, PVC, SOLDÁVEL, DN 50MM X 40MM, INSTALADO EM PRUMADA DE ÁGUA - FORNECIMENTO E INSTALAÇÃO. AF_06/2022</t>
  </si>
  <si>
    <t>TÊ DE REDUÇÃO, PVC, SOLDÁVEL, DN 50MM X 25MM, INSTALADO EM PRUMADA DE ÁGUA - FORNECIMENTO E INSTALAÇÃO. AF_06/2022</t>
  </si>
  <si>
    <t>TE, PVC, SOLDÁVEL, DN 60MM, INSTALADO EM PRUMADA DE ÁGUA - FORNECIMENTO E INSTALAÇÃO. AF_06/2022</t>
  </si>
  <si>
    <t>TE, PVC, SOLDÁVEL, DN 75MM, INSTALADO EM PRUMADA DE ÁGUA - FORNECIMENTO E INSTALAÇÃO. AF_06/2022</t>
  </si>
  <si>
    <t>TE DE REDUÇÃO, PVC, SOLDÁVEL, DN 75MM X 50MM, INSTALADO EM PRUMADA DE ÁGUA - FORNECIMENTO E INSTALAÇÃO. AF_06/2022</t>
  </si>
  <si>
    <t>TE, PVC, SOLDÁVEL, DN 85MM, INSTALADO EM PRUMADA DE ÁGUA - FORNECIMENTO E INSTALAÇÃO. AF_06/2022</t>
  </si>
  <si>
    <t>TE DE REDUÇÃO, PVC, SOLDÁVEL, DN 85MM X 60MM, INSTALADO EM PRUMADA DE ÁGUA - FORNECIMENTO E INSTALAÇÃO. AF_06/2022</t>
  </si>
  <si>
    <t>JOELHO 90 GRAUS, CPVC, SOLDÁVEL, DN 15MM, INSTALADO EM RAMAL OU SUB-RAMAL DE ÁGUA - FORNECIMENTO E INSTALAÇÃO. AF_06/2022</t>
  </si>
  <si>
    <t>JOELHO 45 GRAUS, CPVC, SOLDÁVEL, DN 15MM, INSTALADO EM RAMAL OU SUB-RAMAL DE ÁGUA - FORNECIMENTO E INSTALAÇÃO. AF_06/2022</t>
  </si>
  <si>
    <t>CURVA 90 GRAUS, CPVC, SOLDÁVEL, DN 15MM, INSTALADO EM RAMAL OU SUB-RAMAL DE ÁGUA - FORNECIMENTO E INSTALAÇÃO. AF_06/2022</t>
  </si>
  <si>
    <t>JOELHO DE TRANSIÇÃO, 90 GRAUS, CPVC, SOLDÁVEL, DN 15MM X 1/2, INSTALADO EM RAMAL OU SUB-RAMAL DE ÁGUA - FORNECIMENTO E INSTALAÇÃO. AF_06/2022</t>
  </si>
  <si>
    <t>JOELHO 90 GRAUS, CPVC, SOLDÁVEL, DN 22MM, INSTALADO EM RAMAL OU SUB-RAMAL DE ÁGUA - FORNECIMENTO E INSTALAÇÃO. AF_06/2022</t>
  </si>
  <si>
    <t>JOELHO 45 GRAUS, CPVC, SOLDÁVEL, DN 22MM, INSTALADO EM RAMAL OU SUB-RAMAL DE ÁGUA - FORNECIMENTO E INSTALAÇÃO. AF_06/2022</t>
  </si>
  <si>
    <t>CURVA 90 GRAUS, CPVC, SOLDÁVEL, DN 22MM, INSTALADO EM RAMAL OU SUB-RAMAL DE ÁGUA - FORNECIMENTO E INSTALAÇÃO. AF_06/2022</t>
  </si>
  <si>
    <t>JOELHO DE TRANSIÇÃO, 90 GRAUS, CPVC, SOLDÁVEL, DN 22MM X 1/2, INSTALADO EM RAMAL OU SUB-RAMAL DE ÁGUA - FORNECIMENTO E INSTALAÇÃO. AF_06/2022</t>
  </si>
  <si>
    <t>JOELHO DE TRANSIÇÃO, 90 GRAUS, CPVC, SOLDÁVEL, DN 22MM X 3/4, INSTALADO EM RAMAL OU SUB-RAMAL DE ÁGUA - FORNECIMENTO E INSTALAÇÃO. AF_06/2022</t>
  </si>
  <si>
    <t>JOELHO 90 GRAUS, CPVC, SOLDÁVEL, DN 28MM, INSTALADO EM RAMAL OU SUB-RAMAL DE ÁGUA - FORNECIMENTO E INSTALAÇÃO. AF_06/2022</t>
  </si>
  <si>
    <t>JOELHO 45 GRAUS, CPVC, SOLDÁVEL, DN 28MM, INSTALADO EM RAMAL OU SUB-RAMAL DE ÁGUA   FORNECIMENTO E INSTALAÇÃO. AF_06/2022</t>
  </si>
  <si>
    <t>CURVA 90 GRAUS, CPVC, SOLDÁVEL, DN 28MM, INSTALADO EM RAMAL OU SUB-RAMAL DE ÁGUA   FORNECIMENTO E INSTALAÇÃO. AF_06/2022</t>
  </si>
  <si>
    <t>JOELHO 90 GRAUS, CPVC, SOLDÁVEL, DN 35MM, INSTALADO EM RAMAL OU SUB-RAMAL DE ÁGUA   FORNECIMENTO E INSTALAÇÃO. AF_06/2022</t>
  </si>
  <si>
    <t>JOELHO 45 GRAUS, CPVC, SOLDÁVEL, DN 35MM, INSTALADO EM RAMAL OU SUB-RAMAL DE ÁGUA   FORNECIMENTO E INSTALAÇÃO. AF_06/2022</t>
  </si>
  <si>
    <t>LUVA, CPVC, SOLDÁVEL, DN 15MM, INSTALADO EM RAMAL OU SUB-RAMAL DE ÁGUA - FORNECIMENTO E INSTALAÇÃO. AF_06/2022</t>
  </si>
  <si>
    <t>LUVA DE CORRER, CPVC, SOLDÁVEL, DN 15MM, INSTALADO EM RAMAL OU SUB-RAMAL DE ÁGUA   FORNECIMENTO E INSTALAÇÃO. AF_06/2022</t>
  </si>
  <si>
    <t>LUVA DE TRANSIÇÃO, CPVC, SOLDÁVEL, DN15MM X 1/2, INSTALADO EM RAMAL OU SUB-RAMAL DE ÁGUA - FORNECIMENTO E INSTALAÇÃO. AF_06/2022</t>
  </si>
  <si>
    <t>UNIÃO, CPVC, SOLDÁVEL, DN15MM, INSTALADO EM RAMAL OU SUB-RAMAL DE ÁGUA   FORNECIMENTO E INSTALAÇÃO. AF_06/2022</t>
  </si>
  <si>
    <t>CONECTOR, CPVC, SOLDÁVEL, DN 15MM X 1/2 , INSTALADO EM RAMAL OU SUB-RAMAL DE ÁGUA   FORNECIMENTO E INSTALAÇÃO. AF_06/2022</t>
  </si>
  <si>
    <t>ADAPTADOR, CPVC, SOLDÁVEL, DN15MM, INSTALADO EM RAMAL OU SUB-RAMAL DE ÁGUA   FORNECIMENTO E INSTALAÇÃO. AF_06/2022</t>
  </si>
  <si>
    <t>CURVA DE TRANSPOSIÇÃO, CPVC, SOLDÁVEL, DN15MM, INSTALADO EM RAMAL OU SUB-RAMAL DE ÁGUA   FORNECIMENTO E INSTALAÇÃO. AF_06/2022</t>
  </si>
  <si>
    <t>LUVA, CPVC, SOLDÁVEL, DN 22MM, INSTALADO EM RAMAL OU SUB-RAMAL DE ÁGUA   FORNECIMENTO E INSTALAÇÃO. AF_06/2022</t>
  </si>
  <si>
    <t>LUVA DE CORRER, CPVC, SOLDÁVEL, DN 22MM, INSTALADO EM RAMAL OU SUB-RAMAL DE ÁGUA   FORNECIMENTO E INSTALAÇÃO. AF_06/2022</t>
  </si>
  <si>
    <t>LUVA DE TRANSIÇÃO, CPVC, SOLDÁVEL, DN22MM X 25MM, INSTALADO EM RAMAL OU SUB-RAMAL DE ÁGUA - FORNECIMENTO E INSTALAÇÃO. AF_06/2022</t>
  </si>
  <si>
    <t>UNIÃO, CPVC, SOLDÁVEL, DN22MM, INSTALADO EM RAMAL OU SUB-RAMAL DE ÁGUA   FORNECIMENTO E INSTALAÇÃO. AF_06/2022</t>
  </si>
  <si>
    <t>CONECTOR, CPVC, SOLDÁVEL, DN 22MM X 1/2 , INSTALADO EM RAMAL OU SUB-RAMAL DE ÁGUA   FORNECIMENTO E INSTALAÇÃO. AF_06/2022</t>
  </si>
  <si>
    <t>ADAPTADOR, CPVC, SOLDÁVEL, DN22MM, INSTALADO EM RAMAL OU SUB-RAMAL DE ÁGUA   FORNECIMENTO E INSTALAÇÃO. AF_06/2022</t>
  </si>
  <si>
    <t>CURVA DE TRANSPOSIÇÃO, CPVC, SOLDÁVEL, DN22MM, INSTALADO EM RAMAL OU SUB-RAMAL DE ÁGUA   FORNECIMENTO E INSTALAÇÃO. AF_06/2022</t>
  </si>
  <si>
    <t>BUCHA DE REDUÇÃO, CPVC, SOLDÁVEL, DN22MM X 15MM, INSTALADO EM RAMAL OU SUB-RAMAL DE ÁGUA   FORNECIMENTO E INSTALAÇÃO. AF_06/2022</t>
  </si>
  <si>
    <t>TÊ DE INSPEÇÃO, PVC, SERIE R, ÁGUA PLUVIAL, DN 75 MM, JUNTA ELÁSTICA, FORNECIDO E INSTALADO EM CONDUTORES VERTICAIS DE ÁGUAS PLUVIAIS. AF_06/2022</t>
  </si>
  <si>
    <t>CONECTOR, CPVC, SOLDÁVEL, DN22MM X 3/4, INSTALADO EM RAMAL OU SUB-RAMAL DE ÁGUA - FORNECIMENTO E INSTALAÇÃO. AF_06/2022</t>
  </si>
  <si>
    <t>LUVA SIMPLES, PVC, SERIE R, ÁGUA PLUVIAL, DN 100 MM, JUNTA ELÁSTICA, FORNECIDO E INSTALADO EM CONDUTORES VERTICAIS DE ÁGUAS PLUVIAIS. AF_06/2022</t>
  </si>
  <si>
    <t>LUVA, CPVC, SOLDÁVEL, DN 28MM, INSTALADO EM RAMAL OU SUB-RAMAL DE ÁGUA   FORNECIMENTO E INSTALAÇÃO. AF_06/2022</t>
  </si>
  <si>
    <t>LUVA DE CORRER, PVC, SERIE R, ÁGUA PLUVIAL, DN 100 MM, JUNTA ELÁSTICA, FORNECIDO E INSTALADO EM CONDUTORES VERTICAIS DE ÁGUAS PLUVIAIS. AF_06/2022</t>
  </si>
  <si>
    <t>LUVA DE CORRER, CPVC, SOLDÁVEL, DN 28MM, INSTALADO EM RAMAL OU SUB-RAMAL DE ÁGUA   FORNECIMENTO E INSTALAÇÃO. AF_06/2022</t>
  </si>
  <si>
    <t>REDUÇÃO EXCÊNTRICA, PVC, SERIE R, ÁGUA PLUVIAL, DN 100 X 75 MM, JUNTA ELÁSTICA, FORNECIDO E INSTALADO EM CONDUTORES VERTICAIS DE ÁGUAS PLUVIAIS. AF_06/2022</t>
  </si>
  <si>
    <t>UNIÃO, CPVC, SOLDÁVEL, DN28MM, INSTALADO EM RAMAL OU SUB-RAMAL DE ÁGUA   FORNECIMENTO E INSTALAÇÃO. AF_06/2022</t>
  </si>
  <si>
    <t>TÊ DE INSPEÇÃO, PVC, SERIE R, ÁGUA PLUVIAL, DN 100 MM, JUNTA ELÁSTICA, FORNECIDO E INSTALADO EM CONDUTORES VERTICAIS DE ÁGUAS PLUVIAIS. AF_06/2022</t>
  </si>
  <si>
    <t>CONECTOR, CPVC, SOLDÁVEL, DN 28MM X 1 , INSTALADO EM RAMAL OU SUB-RAMAL DE ÁGUA   FORNECIMENTO E INSTALAÇÃO. AF_06/2022</t>
  </si>
  <si>
    <t>LUVA SIMPLES, PVC, SERIE R, ÁGUA PLUVIAL, DN 150 MM, JUNTA ELÁSTICA, FORNECIDO E INSTALADO EM CONDUTORES VERTICAIS DE ÁGUAS PLUVIAIS. AF_06/2022</t>
  </si>
  <si>
    <t>BUCHA DE REDUÇÃO, CPVC, SOLDÁVEL, DN28MM X 22MM, INSTALADO EM RAMAL OU SUB-RAMAL DE ÁGUA   FORNECIMENTO E INSTALAÇÃO. AF_06/2022</t>
  </si>
  <si>
    <t>LUVA DE CORRER, PVC, SERIE R, ÁGUA PLUVIAL, DN 150 MM, JUNTA ELÁSTICA, FORNECIDO E INSTALADO EM CONDUTORES VERTICAIS DE ÁGUAS PLUVIAIS. AF_06/2022</t>
  </si>
  <si>
    <t>LUVA, CPVC, SOLDÁVEL, DN 35MM, INSTALADO EM RAMAL OU SUB-RAMAL DE ÁGUA   FORNECIMENTO E INSTALAÇÃO. AF_06/2022</t>
  </si>
  <si>
    <t>REDUÇÃO EXCÊNTRICA, PVC, SERIE R, ÁGUA PLUVIAL, DN 150 X 100 MM, JUNTA ELÁSTICA, FORNECIDO E INSTALADO EM CONDUTORES VERTICAIS DE ÁGUAS PLUVIAIS. AF_06/2022</t>
  </si>
  <si>
    <t>LUVA DE CORRER, CPVC, SOLDÁVEL, DN 35MM, INSTALADO EM RAMAL OU SUB-RAMAL DE ÁGUA   FORNECIMENTO E INSTALAÇÃO. AF_06/2022</t>
  </si>
  <si>
    <t>TÊ DE INSPEÇÃO, PVC, SERIE R, ÁGUA PLUVIAL, DN 150 X 100 MM, JUNTA ELÁSTICA, FORNECIDO E INSTALADO EM CONDUTORES VERTICAIS DE ÁGUAS PLUVIAIS. AF_06/2022</t>
  </si>
  <si>
    <t>UNIÃO, CPVC, SOLDÁVEL, DN35MM, INSTALADO EM RAMAL OU SUB-RAMAL DE ÁGUA   FORNECIMENTO E INSTALAÇÃO. AF_06/2022</t>
  </si>
  <si>
    <t>JUNÇÃO SIMPLES, PVC, SERIE R, ÁGUA PLUVIAL, DN 75 X 75 MM, JUNTA ELÁSTICA, FORNECIDO E INSTALADO EM CONDUTORES VERTICAIS DE ÁGUAS PLUVIAIS. AF_06/2022</t>
  </si>
  <si>
    <t>CONECTOR, CPVC, SOLDÁVEL, DN 35MM X 1 1/4 , INSTALADO EM RAMAL OU SUB-RAMAL DE ÁGUA   FORNECIMENTO E INSTALAÇÃO. AF_06/2022</t>
  </si>
  <si>
    <t>TÊ, PVC, SERIE R, ÁGUA PLUVIAL, DN 75 X 75 MM, JUNTA ELÁSTICA, FORNECIDO E INSTALADO EM CONDUTORES VERTICAIS DE ÁGUAS PLUVIAIS. AF_06/2022</t>
  </si>
  <si>
    <t>BUCHA DE REDUÇÃO, CPVC, SOLDÁVEL, DN35MM X 28MM, INSTALADO EM RAMAL OU SUB-RAMAL DE ÁGUA   FORNECIMENTO E INSTALAÇÃO. AF_06/2022</t>
  </si>
  <si>
    <t>JUNÇÃO SIMPLES, PVC, SERIE R, ÁGUA PLUVIAL, DN 100 X 100 MM, JUNTA ELÁSTICA, FORNECIDO E INSTALADO EM CONDUTORES VERTICAIS DE ÁGUAS PLUVIAIS. AF_06/2022</t>
  </si>
  <si>
    <t>TE, CPVC, SOLDÁVEL, DN 15MM, INSTALADO EM RAMAL OU SUB-RAMAL DE ÁGUA - FORNECIMENTO E INSTALAÇÃO. AF_06/2022</t>
  </si>
  <si>
    <t>JUNÇÃO SIMPLES, PVC, SERIE R, ÁGUA PLUVIAL, DN 100 X 75 MM, JUNTA ELÁSTICA, FORNECIDO E INSTALADO EM CONDUTORES VERTICAIS DE ÁGUAS PLUVIAIS. AF_06/2022</t>
  </si>
  <si>
    <t>TÊ, PVC, SERIE R, ÁGUA PLUVIAL, DN 100 X 100 MM, JUNTA ELÁSTICA, FORNECIDO E INSTALADO EM CONDUTORES VERTICAIS DE ÁGUAS PLUVIAIS. AF_06/2022</t>
  </si>
  <si>
    <t>TE DE TRANSIÇÃO, CPVC, SOLDÁVEL, DN 15MM X 1/2 , INSTALADO EM RAMAL OU SUB-RAMAL DE ÁGUA   FORNECIMENTO E INSTALAÇÃO. AF_06/2022</t>
  </si>
  <si>
    <t>TÊ MISTURADOR, CPVC, SOLDÁVEL, DN15MM, INSTALADO EM RAMAL OU SUB-RAMAL DE ÁGUA   FORNECIMENTO E INSTALAÇÃO. AF_06/2022</t>
  </si>
  <si>
    <t>TÊ, PVC, SERIE R, ÁGUA PLUVIAL, DN 100 X 75 MM, JUNTA ELÁSTICA, FORNECIDO E INSTALADO EM CONDUTORES VERTICAIS DE ÁGUAS PLUVIAIS. AF_06/2022</t>
  </si>
  <si>
    <t>TE, CPVC, SOLDÁVEL, DN 22MM, INSTALADO EM RAMAL OU SUB-RAMAL DE ÁGUA - FORNECIMENTO E INSTALAÇÃO. AF_06/2022</t>
  </si>
  <si>
    <t>JUNÇÃO SIMPLES, PVC, SERIE R, ÁGUA PLUVIAL, DN 150 X 150 MM, JUNTA ELÁSTICA, FORNECIDO E INSTALADO EM CONDUTORES VERTICAIS DE ÁGUAS PLUVIAIS. AF_06/2022</t>
  </si>
  <si>
    <t>JUNÇÃO SIMPLES, PVC, SERIE R, ÁGUA PLUVIAL, DN 150 X 100 MM, JUNTA ELÁSTICA, FORNECIDO E INSTALADO EM CONDUTORES VERTICAIS DE ÁGUAS PLUVIAIS. AF_06/2022</t>
  </si>
  <si>
    <t>TE DE TRANSIÇÃO, CPVC, SOLDÁVEL, DN 22MM X 1/2 , INSTALADO EM RAMAL OU SUB-RAMAL DE ÁGUA   FORNECIMENTO E INSTALAÇÃO. AF_06/2022</t>
  </si>
  <si>
    <t>TÊ, PVC, SERIE R, ÁGUA PLUVIAL, DN 150 X 150 MM, JUNTA ELÁSTICA, FORNECIDO E INSTALADO EM CONDUTORES VERTICAIS DE ÁGUAS PLUVIAIS. AF_06/2022</t>
  </si>
  <si>
    <t>TÊ MISTURADOR, CPVC, SOLDÁVEL, DN22MM, INSTALADO EM RAMAL OU SUB-RAMAL DE ÁGUA   FORNECIMENTO E INSTALAÇÃO. AF_06/2022</t>
  </si>
  <si>
    <t>TE MISTURADOR DE TRANSIÇÃO, CPVC, SOLDÁVEL, DN 22MM X 3/4, INSTALADO EM RAMAL OU SUB-RAMAL DE ÁGUA - FORNECIMENTO E INSTALAÇÃO. AF_06/2022</t>
  </si>
  <si>
    <t>TÊ, PVC, SERIE R, ÁGUA PLUVIAL, DN 150 X 100 MM, JUNTA ELÁSTICA, FORNECIDO E INSTALADO EM CONDUTORES VERTICAIS DE ÁGUAS PLUVIAIS. AF_06/2022</t>
  </si>
  <si>
    <t>TÊ, CPVC, SOLDÁVEL, DN28MM, INSTALADO EM RAMAL OU SUB-RAMAL DE ÁGUA   FORNECIMENTO E INSTALAÇÃO. AF_06/2022</t>
  </si>
  <si>
    <t>TÊ, CPVC, SOLDÁVEL, DN35MM, INSTALADO EM RAMAL OU SUB-RAMAL DE ÁGUA   FORNECIMENTO E INSTALAÇÃO. AF_06/2022</t>
  </si>
  <si>
    <t>TUBO, CPVC, SOLDÁVEL, DN 35MM, INSTALADO EM RAMAL DE DISTRIBUIÇÃO DE ÁGUA   FORNECIMENTO E INSTALAÇÃO. AF_06/2022</t>
  </si>
  <si>
    <t>JOELHO 90 GRAUS, CPVC, SOLDÁVEL, DN 22MM, INSTALADO EM RAMAL DE DISTRIBUIÇÃO DE ÁGUA   FORNECIMENTO E INSTALAÇÃO. AF_06/2022</t>
  </si>
  <si>
    <t>JOELHO 45 GRAUS, CPVC, SOLDÁVEL, DN 22MM, INSTALADO EM RAMAL DE DISTRIBUIÇÃO DE ÁGUA   FORNECIMENTO E INSTALAÇÃO. AF_06/2022</t>
  </si>
  <si>
    <t>CURVA 90 GRAUS, CPVC, SOLDÁVEL, DN 22MM, INSTALADO EM RAMAL DE DISTRIBUIÇÃO DE ÁGUA - FORNECIMENTO E INSTALAÇÃO. AF_06/2022</t>
  </si>
  <si>
    <t>JOELHO 90 GRAUS, CPVC, SOLDÁVEL, DN 28MM, INSTALADO EM RAMAL DE DISTRIBUIÇÃO DE ÁGUA   FORNECIMENTO E INSTALAÇÃO. AF_06/2022</t>
  </si>
  <si>
    <t>JOELHO 90 GRAUS, PVC, SERIE NORMAL, ESGOTO PREDIAL, DN 40 MM, JUNTA SOLDÁVEL, FORNECIDO E INSTALADO EM RAMAL DE DESCARGA OU RAMAL DE ESGOTO SANITÁRIO. AF_08/2022</t>
  </si>
  <si>
    <t>JOELHO 45 GRAUS, CPVC, SOLDÁVEL, DN 28MM, INSTALADO EM RAMAL DE DISTRIBUIÇÃO DE ÁGUA   FORNECIMENTO E INSTALAÇÃO. AF_06/2022</t>
  </si>
  <si>
    <t>JOELHO 45 GRAUS, PVC, SERIE NORMAL, ESGOTO PREDIAL, DN 40 MM, JUNTA SOLDÁVEL, FORNECIDO E INSTALADO EM RAMAL DE DESCARGA OU RAMAL DE ESGOTO SANITÁRIO. AF_08/2022</t>
  </si>
  <si>
    <t>CURVA 90 GRAUS, CPVC, SOLDÁVEL, DN 28MM, INSTALADO EM RAMAL DE DISTRIBUIÇÃO DE ÁGUA   FORNECIMENTO E INSTALAÇÃO. AF_06/2022</t>
  </si>
  <si>
    <t>CURVA CURTA 90 GRAUS, PVC, SERIE NORMAL, ESGOTO PREDIAL, DN 40 MM, JUNTA SOLDÁVEL, FORNECIDO E INSTALADO EM RAMAL DE DESCARGA OU RAMAL DE ESGOTO SANITÁRIO. AF_08/2022</t>
  </si>
  <si>
    <t>JOELHO 90 GRAUS, CPVC, SOLDÁVEL, DN 35MM, INSTALADO EM RAMAL DE DISTRIBUIÇÃO DE ÁGUA   FORNECIMENTO E INSTALAÇÃO. AF_06/2022</t>
  </si>
  <si>
    <t>CURVA LONGA 90 GRAUS, PVC, SERIE NORMAL, ESGOTO PREDIAL, DN 40 MM, JUNTA SOLDÁVEL, FORNECIDO E INSTALADO EM RAMAL DE DESCARGA OU RAMAL DE ESGOTO SANITÁRIO. AF_08/2022</t>
  </si>
  <si>
    <t>JOELHO 90 GRAUS, PVC, SERIE NORMAL, ESGOTO PREDIAL, DN 50 MM, JUNTA ELÁSTICA, FORNECIDO E INSTALADO EM RAMAL DE DESCARGA OU RAMAL DE ESGOTO SANITÁRIO. AF_08/2022</t>
  </si>
  <si>
    <t>JOELHO 45 GRAUS, PVC, SERIE NORMAL, ESGOTO PREDIAL, DN 50 MM, JUNTA ELÁSTICA, FORNECIDO E INSTALADO EM RAMAL DE DESCARGA OU RAMAL DE ESGOTO SANITÁRIO. AF_08/2022</t>
  </si>
  <si>
    <t>CURVA CURTA 90 GRAUS, PVC, SERIE NORMAL, ESGOTO PREDIAL, DN 50 MM, JUNTA ELÁSTICA, FORNECIDO E INSTALADO EM RAMAL DE DESCARGA OU RAMAL DE ESGOTO SANITÁRIO. AF_08/2022</t>
  </si>
  <si>
    <t>JOELHO 45 GRAUS, CPVC, SOLDÁVEL, DN 35MM, INSTALADO EM RAMAL DE DISTRIBUIÇÃO DE ÁGUA   FORNECIMENTO E INSTALAÇÃO. AF_06/2022</t>
  </si>
  <si>
    <t>CURVA LONGA 90 GRAUS, PVC, SERIE NORMAL, ESGOTO PREDIAL, DN 50 MM, JUNTA ELÁSTICA, FORNECIDO E INSTALADO EM RAMAL DE DESCARGA OU RAMAL DE ESGOTO SANITÁRIO. AF_08/2022</t>
  </si>
  <si>
    <t>LUVA, CPVC, SOLDÁVEL, DN 22MM, INSTALADO EM RAMAL DE DISTRIBUIÇÃO DE ÁGUA   FORNECIMENTO E INSTALAÇÃO. AF_06/2022</t>
  </si>
  <si>
    <t>JOELHO 90 GRAUS, PVC, SERIE NORMAL, ESGOTO PREDIAL, DN 75 MM, JUNTA ELÁSTICA, FORNECIDO E INSTALADO EM RAMAL DE DESCARGA OU RAMAL DE ESGOTO SANITÁRIO. AF_08/2022</t>
  </si>
  <si>
    <t>JOELHO 45 GRAUS, PVC, SERIE NORMAL, ESGOTO PREDIAL, DN 75 MM, JUNTA ELÁSTICA, FORNECIDO E INSTALADO EM RAMAL DE DESCARGA OU RAMAL DE ESGOTO SANITÁRIO. AF_08/2022</t>
  </si>
  <si>
    <t>LUVA DE TRANSIÇÃO, CPVC, SOLDÁVEL, DN 22MM X 25MM, INSTALADO EM RAMAL DE DISTRIBUIÇÃO DE ÁGUA   FORNECIMENTO E INSTALAÇÃO. AF_06/2022</t>
  </si>
  <si>
    <t>UNIÃO, CPVC, SOLDÁVEL, DN 22MM, INSTALADO EM RAMAL DE DISTRIBUIÇÃO DE ÁGUA   FORNECIMENTO E INSTALAÇÃO. AF_06/2022</t>
  </si>
  <si>
    <t>CURVA CURTA 90 GRAUS, PVC, SERIE NORMAL, ESGOTO PREDIAL, DN 75 MM, JUNTA ELÁSTICA, FORNECIDO E INSTALADO EM RAMAL DE DESCARGA OU RAMAL DE ESGOTO SANITÁRIO. AF_08/2022</t>
  </si>
  <si>
    <t>CURVA LONGA 90 GRAUS, PVC, SERIE NORMAL, ESGOTO PREDIAL, DN 75 MM, JUNTA ELÁSTICA, FORNECIDO E INSTALADO EM RAMAL DE DESCARGA OU RAMAL DE ESGOTO SANITÁRIO. AF_08/2022</t>
  </si>
  <si>
    <t>JOELHO 90 GRAUS, PVC, SERIE NORMAL, ESGOTO PREDIAL, DN 100 MM, JUNTA ELÁSTICA, FORNECIDO E INSTALADO EM RAMAL DE DESCARGA OU RAMAL DE ESGOTO SANITÁRIO. AF_08/2022</t>
  </si>
  <si>
    <t>JOELHO 45 GRAUS, PVC, SERIE NORMAL, ESGOTO PREDIAL, DN 100 MM, JUNTA ELÁSTICA, FORNECIDO E INSTALADO EM RAMAL DE DESCARGA OU RAMAL DE ESGOTO SANITÁRIO. AF_08/2022</t>
  </si>
  <si>
    <t>ADAPTADOR, CPVC, SOLDÁVEL, DN 22MM, INSTALADO EM RAMAL DE DISTRIBUIÇÃO DE ÁGUA   FORNECIMENTO E INSTALAÇÃO. AF_06/2022</t>
  </si>
  <si>
    <t>CURVA CURTA 90 GRAUS, PVC, SERIE NORMAL, ESGOTO PREDIAL, DN 100 MM, JUNTA ELÁSTICA, FORNECIDO E INSTALADO EM RAMAL DE DESCARGA OU RAMAL DE ESGOTO SANITÁRIO. AF_08/2022</t>
  </si>
  <si>
    <t>CURVA DE TRANSPOSIÇÃO, CPVC, SOLDÁVEL, DN 22MM, INSTALADO EM RAMAL DE DISTRIBUIÇÃO DE ÁGUA   FORNECIMENTO E INSTALAÇÃO. AF_06/2022</t>
  </si>
  <si>
    <t>CURVA LONGA 90 GRAUS, PVC, SERIE NORMAL, ESGOTO PREDIAL, DN 100 MM, JUNTA ELÁSTICA, FORNECIDO E INSTALADO EM RAMAL DE DESCARGA OU RAMAL DE ESGOTO SANITÁRIO. AF_08/2022</t>
  </si>
  <si>
    <t>LUVA SIMPLES, PVC, SERIE NORMAL, ESGOTO PREDIAL, DN 40 MM, JUNTA SOLDÁVEL, FORNECIDO E INSTALADO EM RAMAL DE DESCARGA OU RAMAL DE ESGOTO SANITÁRIO. AF_08/2022</t>
  </si>
  <si>
    <t>LUVA SIMPLES, PVC, SERIE NORMAL, ESGOTO PREDIAL, DN 50 MM, JUNTA ELÁSTICA, FORNECIDO E INSTALADO EM RAMAL DE DESCARGA OU RAMAL DE ESGOTO SANITÁRIO. AF_08/2022</t>
  </si>
  <si>
    <t>LUVA DE CORRER, PVC, SERIE NORMAL, ESGOTO PREDIAL, DN 50 MM, JUNTA ELÁSTICA, FORNECIDO E INSTALADO EM RAMAL DE DESCARGA OU RAMAL DE ESGOTO SANITÁRIO. AF_08/2022</t>
  </si>
  <si>
    <t>LUVA, CPVC, SOLDÁVEL, DN 28MM, INSTALADO EM RAMAL DE DISTRIBUIÇÃO DE ÁGUA   FORNECIMENTO E INSTALAÇÃO. AF_06/2022</t>
  </si>
  <si>
    <t>LUVA DE CORRER, CPVC, SOLDÁVEL, DN 28MM, INSTALADO EM RAMAL DE DISTRIBUIÇÃO DE ÁGUA   FORNECIMENTO E INSTALAÇÃO. AF_06/2022</t>
  </si>
  <si>
    <t>UNIÃO, CPVC, SOLDÁVEL, DN 28MM, INSTALADO EM RAMAL DE DISTRIBUIÇÃO DE ÁGUA   FORNECIMENTO E INSTALAÇÃO. AF_06/2022</t>
  </si>
  <si>
    <t>CONECTOR, CPVC, SOLDÁVEL, DN 28MM X 1 , INSTALADO EM RAMAL DE DISTRIBUIÇÃO DE ÁGUA   FORNECIMENTO E INSTALAÇÃO. AF_06/2022</t>
  </si>
  <si>
    <t>BUCHA DE REDUÇÃO, CPVC, SOLDÁVEL, DN 28MM X 22MM, INSTALADO EM RAMAL DE DISTRIBUIÇÃO DE ÁGUA - FORNECIMENTO E INSTALAÇÃO. AF_06/2022</t>
  </si>
  <si>
    <t>LUVA, CPVC, SOLDÁVEL, DN 35MM, INSTALADO EM RAMAL DE DISTRIBUIÇÃO DE ÁGUA - FORNECIMENTO E INSTALAÇÃO. AF_06/2022</t>
  </si>
  <si>
    <t>LUVA DE CORRER, CPVC, SOLDÁVEL, DN 35MM, INSTALADO EM RAMAL DE DISTRIBUIÇÃO DE ÁGUA - FORNECIMENTO E INSTALAÇÃO. AF_06/2022</t>
  </si>
  <si>
    <t>UNIÃO, CPVC, SOLDÁVEL, DN35MM, INSTALADO EM RAMAL DE DISTRIBUIÇÃO DE ÁGUA - FORNECIMENTO E INSTALAÇÃO. AF_06/2022</t>
  </si>
  <si>
    <t>CONECTOR, CPVC, SOLDÁVEL, DN 35MM X 1 1/4 , INSTALADO EM RAMAL DE DISTRIBUIÇÃO DE ÁGUA - FORNECIMENTO E INSTALAÇÃO. AF_06/2022</t>
  </si>
  <si>
    <t>BUCHA DE REDUÇÃO, CPVC, SOLDÁVEL, DN35MM X 28MM, INSTALADO EM RAMAL DE DISTRIBUIÇÃO DE ÁGUA - FORNECIMENTO E INSTALAÇÃO. AF_06/2022</t>
  </si>
  <si>
    <t>TE, CPVC, SOLDÁVEL, DN 22MM, INSTALADO EM RAMAL DE DISTRIBUIÇÃO DE ÁGUA - FORNECIMENTO E INSTALAÇÃO. AF_06/2022</t>
  </si>
  <si>
    <t>TÊ MISTURADOR, CPVC, SOLDÁVEL, DN 22MM, INSTALADO EM RAMAL DE DISTRIBUIÇÃO DE ÁGUA - FORNECIMENTO E INSTALAÇÃO. AF_06/2022</t>
  </si>
  <si>
    <t>TÊ, CPVC, SOLDÁVEL, DN 28MM, INSTALADO EM RAMAL DE DISTRIBUIÇÃO DE ÁGUA - FORNECIMENTO E INSTALAÇÃO. AF_06/2022</t>
  </si>
  <si>
    <t>TÊ, CPVC, SOLDÁVEL, DN35MM, INSTALADO EM RAMAL DE DISTRIBUIÇÃO DE ÁGUA - FORNECIMENTO E INSTALAÇÃO. AF_06/2022</t>
  </si>
  <si>
    <t>TUBO, CPVC, SOLDÁVEL, DN 54MM, INSTALADO EM PRUMADA DE ÁGUA   FORNECIMENTO E INSTALAÇÃO. AF_06/2022</t>
  </si>
  <si>
    <t>LUVA SIMPLES, PVC, SERIE NORMAL, ESGOTO PREDIAL, DN 75 MM, JUNTA ELÁSTICA, FORNECIDO E INSTALADO EM RAMAL DE DESCARGA OU RAMAL DE ESGOTO SANITÁRIO. AF_08/2022</t>
  </si>
  <si>
    <t>LUVA DE CORRER, PVC, SERIE NORMAL, ESGOTO PREDIAL, DN 75 MM, JUNTA ELÁSTICA, FORNECIDO E INSTALADO EM RAMAL DE DESCARGA OU RAMAL DE ESGOTO SANITÁRIO. AF_08/2022</t>
  </si>
  <si>
    <t>JOELHO 90 GRAUS, CPVC, SOLDÁVEL, DN 35MM, INSTALADO EM PRUMADA DE ÁGUA   FORNECIMENTO E INSTALAÇÃO. AF_06/2022</t>
  </si>
  <si>
    <t>LUVA SIMPLES, PVC, SERIE NORMAL, ESGOTO PREDIAL, DN 100 MM, JUNTA ELÁSTICA, FORNECIDO E INSTALADO EM RAMAL DE DESCARGA OU RAMAL DE ESGOTO SANITÁRIO. AF_08/2022</t>
  </si>
  <si>
    <t>LUVA DE CORRER, PVC, SERIE NORMAL, ESGOTO PREDIAL, DN 100 MM, JUNTA ELÁSTICA, FORNECIDO E INSTALADO EM RAMAL DE DESCARGA OU RAMAL DE ESGOTO SANITÁRIO. AF_08/2022</t>
  </si>
  <si>
    <t>JOELHO 45 GRAUS, CPVC, SOLDÁVEL, DN 35MM, INSTALADO EM PRUMADA DE ÁGUA - FORNECIMENTO E INSTALAÇÃO. AF_06/2022</t>
  </si>
  <si>
    <t>JOELHO 90 GRAUS, CPVC, SOLDÁVEL, DN 42MM, INSTALADO EM PRUMADA DE ÁGUA   FORNECIMENTO E INSTALAÇÃO. AF_06/2022</t>
  </si>
  <si>
    <t>TE, PVC, SERIE NORMAL, ESGOTO PREDIAL, DN 40 X 40 MM, JUNTA SOLDÁVEL, FORNECIDO E INSTALADO EM RAMAL DE DESCARGA OU RAMAL DE ESGOTO SANITÁRIO. AF_08/2022</t>
  </si>
  <si>
    <t>JUNÇÃO SIMPLES, PVC, SERIE NORMAL, ESGOTO PREDIAL, DN 40 MM, JUNTA SOLDÁVEL, FORNECIDO E INSTALADO EM RAMAL DE DESCARGA OU RAMAL DE ESGOTO SANITÁRIO. AF_08/2022</t>
  </si>
  <si>
    <t>TE, PVC, SERIE NORMAL, ESGOTO PREDIAL, DN 50 X 50 MM, JUNTA ELÁSTICA, FORNECIDO E INSTALADO EM RAMAL DE DESCARGA OU RAMAL DE ESGOTO SANITÁRIO. AF_08/2022</t>
  </si>
  <si>
    <t>JUNÇÃO SIMPLES, PVC, SERIE NORMAL, ESGOTO PREDIAL, DN 50 X 50 MM, JUNTA ELÁSTICA, FORNECIDO E INSTALADO EM RAMAL DE DESCARGA OU RAMAL DE ESGOTO SANITÁRIO. AF_08/2022</t>
  </si>
  <si>
    <t>TE, PVC, SERIE NORMAL, ESGOTO PREDIAL, DN 75 X 75 MM, JUNTA ELÁSTICA, FORNECIDO E INSTALADO EM RAMAL DE DESCARGA OU RAMAL DE ESGOTO SANITÁRIO. AF_08/2022</t>
  </si>
  <si>
    <t>JOELHO 45 GRAUS, CPVC, SOLDÁVEL, DN 42MM, INSTALADO EM PRUMADA DE ÁGUA   FORNECIMENTO E INSTALAÇÃO. AF_06/2022</t>
  </si>
  <si>
    <t>JOELHO 90 GRAUS, CPVC, SOLDÁVEL, DN 54MM, INSTALADO EM PRUMADA DE ÁGUA   FORNECIMENTO E INSTALAÇÃO. AF_06/2022</t>
  </si>
  <si>
    <t>JOELHO 45 GRAUS, CPVC, SOLDÁVEL, DN 54MM, INSTALADO EM PRUMADA DE ÁGUA   FORNECIMENTO E INSTALAÇÃO. AF_06/2022</t>
  </si>
  <si>
    <t>JOELHO 90 GRAUS, CPVC, SOLDÁVEL, DN 73MM, INSTALADO EM PRUMADA DE ÁGUA   FORNECIMENTO E INSTALAÇÃO. AF_06/2022</t>
  </si>
  <si>
    <t>JOELHO 45 GRAUS, CPVC, SOLDÁVEL, DN 73MM, INSTALADO EM PRUMADA DE ÁGUA   FORNECIMENTO E INSTALAÇÃO. AF_06/2022</t>
  </si>
  <si>
    <t>JOELHO 90 GRAUS, CPVC, SOLDÁVEL, DN 89MM, INSTALADO EM PRUMADA DE ÁGUA   FORNECIMENTO E INSTALAÇÃO. AF_06/2022</t>
  </si>
  <si>
    <t>JOELHO 45 GRAUS, CPVC, SOLDÁVEL, DN 89MM, INSTALADO EM PRUMADA DE ÁGUA   FORNECIMENTO E INSTALAÇÃO. AF_06/2022</t>
  </si>
  <si>
    <t>LUVA, CPVC, SOLDÁVEL, DN 35MM, INSTALADO EM PRUMADA DE ÁGUA   FORNECIMENTO E INSTALAÇÃO. AF_06/2022</t>
  </si>
  <si>
    <t>JUNÇÃO SIMPLES, PVC, SERIE NORMAL, ESGOTO PREDIAL, DN 75 X 75 MM, JUNTA ELÁSTICA, FORNECIDO E INSTALADO EM RAMAL DE DESCARGA OU RAMAL DE ESGOTO SANITÁRIO. AF_08/2022</t>
  </si>
  <si>
    <t>TE, PVC, SERIE NORMAL, ESGOTO PREDIAL, DN 100 X 100 MM, JUNTA ELÁSTICA, FORNECIDO E INSTALADO EM RAMAL DE DESCARGA OU RAMAL DE ESGOTO SANITÁRIO. AF_08/2022</t>
  </si>
  <si>
    <t>JUNÇÃO SIMPLES, PVC, SERIE NORMAL, ESGOTO PREDIAL, DN 100 X 100 MM, JUNTA ELÁSTICA, FORNECIDO E INSTALADO EM RAMAL DE DESCARGA OU RAMAL DE ESGOTO SANITÁRIO. AF_08/2022</t>
  </si>
  <si>
    <t>JOELHO 90 GRAUS, PVC, SERIE NORMAL, ESGOTO PREDIAL, DN 50 MM, JUNTA ELÁSTICA, FORNECIDO E INSTALADO EM PRUMADA DE ESGOTO SANITÁRIO OU VENTILAÇÃO. AF_08/2022</t>
  </si>
  <si>
    <t>JOELHO 45 GRAUS, PVC, SERIE NORMAL, ESGOTO PREDIAL, DN 50 MM, JUNTA ELÁSTICA, FORNECIDO E INSTALADO EM PRUMADA DE ESGOTO SANITÁRIO OU VENTILAÇÃO. AF_08/2022</t>
  </si>
  <si>
    <t>CURVA CURTA 90 GRAUS, PVC, SERIE NORMAL, ESGOTO PREDIAL, DN 50 MM, JUNTA ELÁSTICA, FORNECIDO E INSTALADO EM PRUMADA DE ESGOTO SANITÁRIO OU VENTILAÇÃO. AF_08/2022</t>
  </si>
  <si>
    <t>CURVA LONGA 90 GRAUS, PVC, SERIE NORMAL, ESGOTO PREDIAL, DN 50 MM, JUNTA ELÁSTICA, FORNECIDO E INSTALADO EM PRUMADA DE ESGOTO SANITÁRIO OU VENTILAÇÃO. AF_08/2022</t>
  </si>
  <si>
    <t>JOELHO 90 GRAUS, PVC, SERIE NORMAL, ESGOTO PREDIAL, DN 75 MM, JUNTA ELÁSTICA, FORNECIDO E INSTALADO EM PRUMADA DE ESGOTO SANITÁRIO OU VENTILAÇÃO. AF_08/2022</t>
  </si>
  <si>
    <t>JOELHO 45 GRAUS, PVC, SERIE NORMAL, ESGOTO PREDIAL, DN 75 MM, JUNTA ELÁSTICA, FORNECIDO E INSTALADO EM PRUMADA DE ESGOTO SANITÁRIO OU VENTILAÇÃO. AF_08/2022</t>
  </si>
  <si>
    <t>CURVA CURTA 90 GRAUS, PVC, SERIE NORMAL, ESGOTO PREDIAL, DN 75 MM, JUNTA ELÁSTICA, FORNECIDO E INSTALADO EM PRUMADA DE ESGOTO SANITÁRIO OU VENTILAÇÃO. AF_08/2022</t>
  </si>
  <si>
    <t>CURVA LONGA 90 GRAUS, PVC, SERIE NORMAL, ESGOTO PREDIAL, DN 75 MM, JUNTA ELÁSTICA, FORNECIDO E INSTALADO EM PRUMADA DE ESGOTO SANITÁRIO OU VENTILAÇÃO. AF_08/2022</t>
  </si>
  <si>
    <t>JOELHO 90 GRAUS, PVC, SERIE NORMAL, ESGOTO PREDIAL, DN 100 MM, JUNTA ELÁSTICA, FORNECIDO E INSTALADO EM PRUMADA DE ESGOTO SANITÁRIO OU VENTILAÇÃO. AF_08/2022</t>
  </si>
  <si>
    <t>JOELHO 45 GRAUS, PVC, SERIE NORMAL, ESGOTO PREDIAL, DN 100 MM, JUNTA ELÁSTICA, FORNECIDO E INSTALADO EM PRUMADA DE ESGOTO SANITÁRIO OU VENTILAÇÃO. AF_08/2022</t>
  </si>
  <si>
    <t>CURVA CURTA 90 GRAUS, PVC, SERIE NORMAL, ESGOTO PREDIAL, DN 100 MM, JUNTA ELÁSTICA, FORNECIDO E INSTALADO EM PRUMADA DE ESGOTO SANITÁRIO OU VENTILAÇÃO. AF_08/2022</t>
  </si>
  <si>
    <t>CURVA LONGA 90 GRAUS, PVC, SERIE NORMAL, ESGOTO PREDIAL, DN 100 MM, JUNTA ELÁSTICA, FORNECIDO E INSTALADO EM PRUMADA DE ESGOTO SANITÁRIO OU VENTILAÇÃO. AF_08/2022</t>
  </si>
  <si>
    <t>LUVA SIMPLES, PVC, SERIE NORMAL, ESGOTO PREDIAL, DN 50 MM, JUNTA ELÁSTICA, FORNECIDO E INSTALADO EM PRUMADA DE ESGOTO SANITÁRIO OU VENTILAÇÃO. AF_08/2022</t>
  </si>
  <si>
    <t>LUVA DE CORRER, PVC, SERIE NORMAL, ESGOTO PREDIAL, DN 50 MM, JUNTA ELÁSTICA, FORNECIDO E INSTALADO EM PRUMADA DE ESGOTO SANITÁRIO OU VENTILAÇÃO. AF_08/2022</t>
  </si>
  <si>
    <t>LUVA DE CORRER, CPVC, SOLDÁVEL, DN 35MM, INSTALADO EM PRUMADA DE ÁGUA   FORNECIMENTO E INSTALAÇÃO. AF_06/2022</t>
  </si>
  <si>
    <t>UNIÃO, CPVC, SOLDÁVEL, DN35MM, INSTALADO EM PRUMADA DE ÁGUA   FORNECIMENTO E INSTALAÇÃO. AF_06/2022</t>
  </si>
  <si>
    <t>LUVA SIMPLES, PVC, SERIE NORMAL, ESGOTO PREDIAL, DN 75 MM, JUNTA ELÁSTICA, FORNECIDO E INSTALADO EM PRUMADA DE ESGOTO SANITÁRIO OU VENTILAÇÃO. AF_08/2022</t>
  </si>
  <si>
    <t>CONECTOR, CPVC, SOLDÁVEL, DN 35MM X 1 1/4 , INSTALADO EM PRUMADA DE ÁGUA   FORNECIMENTO E INSTALAÇÃO. AF_06/2022</t>
  </si>
  <si>
    <t>LUVA DE CORRER, PVC, SERIE NORMAL, ESGOTO PREDIAL, DN 75 MM, JUNTA ELÁSTICA, FORNECIDO E INSTALADO EM PRUMADA DE ESGOTO SANITÁRIO OU VENTILAÇÃO. AF_08/2022</t>
  </si>
  <si>
    <t>LUVA SIMPLES, PVC, SERIE NORMAL, ESGOTO PREDIAL, DN 100 MM, JUNTA ELÁSTICA, FORNECIDO E INSTALADO EM PRUMADA DE ESGOTO SANITÁRIO OU VENTILAÇÃO. AF_08/2022</t>
  </si>
  <si>
    <t>LUVA, CPVC, SOLDÁVEL, DN 42MM, INSTALADO EM PRUMADA DE ÁGUA   FORNECIMENTO E INSTALAÇÃO. AF_06/2022</t>
  </si>
  <si>
    <t>LUVA DE CORRER, PVC, SERIE NORMAL, ESGOTO PREDIAL, DN 100 MM, JUNTA ELÁSTICA, FORNECIDO E INSTALADO EM PRUMADA DE ESGOTO SANITÁRIO OU VENTILAÇÃO. AF_08/2022</t>
  </si>
  <si>
    <t>LUVA DE CORRER, CPVC, SOLDÁVEL, DN 42MM, INSTALADO EM PRUMADA DE ÁGUA   FORNECIMENTO E INSTALAÇÃO. AF_06/2022</t>
  </si>
  <si>
    <t>TE, PVC, SERIE NORMAL, ESGOTO PREDIAL, DN 50 X 50 MM, JUNTA ELÁSTICA, FORNECIDO E INSTALADO EM PRUMADA DE ESGOTO SANITÁRIO OU VENTILAÇÃO. AF_08/2022</t>
  </si>
  <si>
    <t>LUVA DE TRANSIÇÃO, CPVC, SOLDÁVEL, DN42MM X 1.1/2 , INSTALADO EM PRUMADA DE ÁGUA   FORNECIMENTO E INSTALAÇÃO. AF_06/2022</t>
  </si>
  <si>
    <t>JUNÇÃO SIMPLES, PVC, SERIE NORMAL, ESGOTO PREDIAL, DN 50 X 50 MM, JUNTA ELÁSTICA, FORNECIDO E INSTALADO EM PRUMADA DE ESGOTO SANITÁRIO OU VENTILAÇÃO. AF_08/2022</t>
  </si>
  <si>
    <t>UNIÃO, CPVC, SOLDÁVEL, DN42MM, INSTALADO EM PRUMADA DE ÁGUA   FORNECIMENTO E INSTALAÇÃO. AF_06/2022</t>
  </si>
  <si>
    <t>TE, PVC, SERIE NORMAL, ESGOTO PREDIAL, DN 75 X 75 MM, JUNTA ELÁSTICA, FORNECIDO E INSTALADO EM PRUMADA DE ESGOTO SANITÁRIO OU VENTILAÇÃO. AF_08/2022</t>
  </si>
  <si>
    <t>JUNÇÃO SIMPLES, PVC, SERIE NORMAL, ESGOTO PREDIAL, DN 75 X 75 MM, JUNTA ELÁSTICA, FORNECIDO E INSTALADO EM PRUMADA DE ESGOTO SANITÁRIO OU VENTILAÇÃO. AF_08/2022</t>
  </si>
  <si>
    <t>CONECTOR, CPVC, SOLDÁVEL, DN 42MM X 1.1/2 , INSTALADO EM PRUMADA DE ÁGUA   FORNECIMENTO E INSTALAÇÃO. AF_06/2022</t>
  </si>
  <si>
    <t>BUCHA DE REDUÇÃO, CPVC, SOLDÁVEL, DN 42MM X 22MM, INSTALADO EM RAMAL DE DISTRIBUIÇÃO DE ÁGUA - FORNECIMENTO E INSTALAÇÃO. AF_06/2022</t>
  </si>
  <si>
    <t>TE, PVC, SERIE NORMAL, ESGOTO PREDIAL, DN 100 X 100 MM, JUNTA ELÁSTICA, FORNECIDO E INSTALADO EM PRUMADA DE ESGOTO SANITÁRIO OU VENTILAÇÃO. AF_08/2022</t>
  </si>
  <si>
    <t>JUNÇÃO SIMPLES, PVC, SERIE NORMAL, ESGOTO PREDIAL, DN 100 X 100 MM, JUNTA ELÁSTICA, FORNECIDO E INSTALADO EM PRUMADA DE ESGOTO SANITÁRIO OU VENTILAÇÃO. AF_08/2022</t>
  </si>
  <si>
    <t>LUVA, CPVC, SOLDÁVEL, DN 54MM, INSTALADO EM PRUMADA DE ÁGUA   FORNECIMENTO E INSTALAÇÃO. AF_06/2022</t>
  </si>
  <si>
    <t>LUVA DE TRANSIÇÃO, CPVC, SOLDÁVEL, DN 54MM X 2 , INSTALADO EM PRUMADA DE ÁGUA   FORNECIMENTO E INSTALAÇÃO. AF_06/2022</t>
  </si>
  <si>
    <t>UNIÃO, CPVC, SOLDÁVEL, DN 54MM, INSTALADO EM PRUMADA DE ÁGUA   FORNECIMENTO E INSTALAÇÃO. AF_06/2022</t>
  </si>
  <si>
    <t>LUVA, CPVC, SOLDÁVEL, DN 73MM, INSTALADO EM PRUMADA DE ÁGUA   FORNECIMENTO E INSTALAÇÃO. AF_06/2022</t>
  </si>
  <si>
    <t>UNIÃO, CPVC, SOLDÁVEL, DN 73MM, INSTALADO EM PRUMADA DE ÁGUA   FORNECIMENTO E INSTALAÇÃO. AF_06/2022</t>
  </si>
  <si>
    <t>LUVA, CPVC, SOLDÁVEL, DN 89MM, INSTALADO EM PRUMADA DE ÁGUA   FORNECIMENTO E INSTALAÇÃO. AF_06/2022</t>
  </si>
  <si>
    <t>UNIÃO, CPVC, SOLDÁVEL, DN 89MM, INSTALADO EM PRUMADA DE ÁGUA   FORNECIMENTO E INSTALAÇÃO. AF_06/2022</t>
  </si>
  <si>
    <t>TÊ, CPVC, SOLDÁVEL, DN 35MM, INSTALADO EM PRUMADA DE ÁGUA   FORNECIMENTO E INSTALAÇÃO. AF_06/2022</t>
  </si>
  <si>
    <t>TE, CPVC, SOLDÁVEL, DN  42MM, INSTALADO EM PRUMADA DE ÁGUA   FORNECIMENTO E INSTALAÇÃO. AF_06/2022</t>
  </si>
  <si>
    <t>TÊ, CPVC, SOLDÁVEL, DN 54 MM, INSTALADO EM PRUMADA DE ÁGUA   FORNECIMENTO E INSTALAÇÃO. AF_06/2022</t>
  </si>
  <si>
    <t>TÊ, CPVC, SOLDÁVEL, DN 73MM, INSTALADO EM PRUMADA DE ÁGUA   FORNECIMENTO E INSTALAÇÃO. AF_06/2022</t>
  </si>
  <si>
    <t>TÊ, CPVC, SOLDÁVEL, DN 89MM, INSTALADO EM PRUMADA DE ÁGUA   FORNECIMENTO E INSTALAÇÃO. AF_06/2022</t>
  </si>
  <si>
    <t>JOELHO 90 GRAUS, PVC, SERIE NORMAL, ESGOTO PREDIAL, DN 100 MM, JUNTA ELÁSTICA, FORNECIDO E INSTALADO EM SUBCOLETOR AÉREO DE ESGOTO SANITÁRIO. AF_08/2022</t>
  </si>
  <si>
    <t>JOELHO 45 GRAUS, PVC, SERIE NORMAL, ESGOTO PREDIAL, DN 100 MM, JUNTA ELÁSTICA, FORNECIDO E INSTALADO EM SUBCOLETOR AÉREO DE ESGOTO SANITÁRIO. AF_08/2022</t>
  </si>
  <si>
    <t>CURVA CURTA 90 GRAUS, PVC, SERIE NORMAL, ESGOTO PREDIAL, DN 100 MM, JUNTA ELÁSTICA, FORNECIDO E INSTALADO EM SUBCOLETOR AÉREO DE ESGOTO SANITÁRIO. AF_08/2022</t>
  </si>
  <si>
    <t>CURVA LONGA 90 GRAUS, PVC, SERIE NORMAL, ESGOTO PREDIAL, DN 100 MM, JUNTA ELÁSTICA, FORNECIDO E INSTALADO EM SUBCOLETOR AÉREO DE ESGOTO SANITÁRIO. AF_08/2022</t>
  </si>
  <si>
    <t>JOELHO 90 GRAUS, PVC, SERIE NORMAL, ESGOTO PREDIAL, DN 150 MM, JUNTA ELÁSTICA, FORNECIDO E INSTALADO EM SUBCOLETOR AÉREO DE ESGOTO SANITÁRIO. AF_08/2022</t>
  </si>
  <si>
    <t>JOELHO 45 GRAUS, PVC, SERIE NORMAL, ESGOTO PREDIAL, DN 150 MM, JUNTA ELÁSTICA, FORNECIDO E INSTALADO EM SUBCOLETOR AÉREO DE ESGOTO SANITÁRIO. AF_08/2022</t>
  </si>
  <si>
    <t>LUVA SIMPLES, PVC, SERIE NORMAL, ESGOTO PREDIAL, DN 100 MM, JUNTA ELÁSTICA, FORNECIDO E INSTALADO EM SUBCOLETOR AÉREO DE ESGOTO SANITÁRIO. AF_08/2022</t>
  </si>
  <si>
    <t>LUVA DE CORRER, PVC, SERIE NORMAL, ESGOTO PREDIAL, DN 100 MM, JUNTA ELÁSTICA, FORNECIDO E INSTALADO EM SUBCOLETOR AÉREO DE ESGOTO SANITÁRIO. AF_08/2022</t>
  </si>
  <si>
    <t>TE, PVC, SERIE NORMAL, ESGOTO PREDIAL, DN 100 X 100 MM, JUNTA ELÁSTICA, FORNECIDO E INSTALADO EM SUBCOLETOR AÉREO DE ESGOTO SANITÁRIO. AF_08/2022</t>
  </si>
  <si>
    <t>JUNÇÃO SIMPLES, PVC, SERIE NORMAL, ESGOTO PREDIAL, DN 100 X 100 MM, JUNTA ELÁSTICA, FORNECIDO E INSTALADO EM SUBCOLETOR AÉREO DE ESGOTO SANITÁRIO. AF_08/2022</t>
  </si>
  <si>
    <t>JOELHO 90 GRAUS, PVC, SOLDÁVEL, DN 25MM, INSTALADO EM DRENO DE AR-CONDICIONADO - FORNECIMENTO E INSTALAÇÃO. AF_08/2022</t>
  </si>
  <si>
    <t>JOELHO 45 GRAUS, PVC, SOLDÁVEL, DN 25MM, INSTALADO EM DRENO DE AR-CONDICIONADO - FORNECIMENTO E INSTALAÇÃO. AF_08/2022</t>
  </si>
  <si>
    <t>LUVA, PVC, SOLDÁVEL, DN 25MM, INSTALADO EM DRENO DE AR-CONDICIONADO - FORNECIMENTO E INSTALAÇÃO. AF_08/2022</t>
  </si>
  <si>
    <t>TE, PVC, SOLDÁVEL, DN 25MM, INSTALADO EM DRENO DE AR-CONDICIONADO - FORNECIMENTO E INSTALAÇÃO. AF_08/2022</t>
  </si>
  <si>
    <t>LUVA COM BUCHA DE LATÃO, PVC, SOLDÁVEL, DN 32MM X 1 , INSTALADO EM RAMAL OU SUB-RAMAL DE ÁGUA   FORNECIMENTO E INSTALAÇÃO. AF_06/2022</t>
  </si>
  <si>
    <t>LUVA SOLDÁVEL E COM BUCHA DE LATÃO, PVC, SOLDÁVEL, DN 32MM X 1 , INSTALADO EM PRUMADA DE ÁGUA   FORNECIMENTO E INSTALAÇÃO. AF_06/2022</t>
  </si>
  <si>
    <t>JOELHO 90 GRAUS COM BUCHA DE LATÃO, PVC, SOLDÁVEL, DN 25MM, X 1/2  INSTALADO EM RAMAL OU SUB-RAMAL DE ÁGUA - FORNECIMENTO E INSTALAÇÃO. AF_06/2022</t>
  </si>
  <si>
    <t>TÊ COM BUCHA DE LATÃO NA BOLSA CENTRAL, PVC, SOLDÁVEL, DN 25MM X 3/4 , INSTALADO EM RAMAL OU SUB-RAMAL DE ÁGUA - FORNECIMENTO E INSTALAÇÃO. AF_06/2022</t>
  </si>
  <si>
    <t>COTOVELO EM COBRE, DN 15 MM, 90 GRAUS, SEM ANEL DE SOLDA, INSTALADO EM RAMAL DE DISTRIBUIÇÃO   FORNECIMENTO E INSTALAÇÃO. AF_04/2022</t>
  </si>
  <si>
    <t>LUVA COM BUCHA DE LATÃO, PVC, SOLDÁVEL, DN 32MM X 1 , INSTALADO EM RAMAL DE DISTRIBUIÇÃO DE ÁGUA   FORNECIMENTO E INSTALAÇÃO. AF_06/2022</t>
  </si>
  <si>
    <t>LUVA SIMPLES, PVC, SÉRIE NORMAL, ESGOTO PREDIAL, DN 150 MM, JUNTA ELÁSTICA, FORNECIDO E INSTALADO EM SUBCOLETOR AÉREO DE ESGOTO SANITÁRIO. AF_08/2022</t>
  </si>
  <si>
    <t>CURVA 90 GRAUS, PVC, SERIE R, ÁGUA PLUVIAL, DN 100 MM, JUNTA ELÁSTICA, FORNECIDO E INSTALADO EM RAMAL DE ENCAMINHAMENTO. AF_06/2022</t>
  </si>
  <si>
    <t>CURVA 90 GRAUS, PVC, SERIE R, ÁGUA PLUVIAL, DN 100 MM, JUNTA ELÁSTICA, FORNECIDO E INSTALADO EM CONDUTORES VERTICAIS DE ÁGUAS PLUVIAIS. AF_06/2022</t>
  </si>
  <si>
    <t>JOELHO 90 GRAUS, PPR, DN 25 MM, CLASSE PN 25, INSTALADO EM RAMAL OU SUB-RAMAL DE ÁGUA   FORNECIMENTO E INSTALAÇÃO. AF_08/2022</t>
  </si>
  <si>
    <t>JOELHO 45 GRAUS, PPR, DN 25 MM, CLASSE PN 25, INSTALADO EM RAMAL OU SUB-RAMAL DE ÁGUA   FORNECIMENTO E INSTALAÇÃO. AF_08/2022</t>
  </si>
  <si>
    <t>LUVA, PPR, DN 25 MM, CLASSE PN 25, INSTALADO EM RAMAL OU SUB-RAMAL DE ÁGUA   FORNECIMENTO E INSTALAÇÃO. AF_08/2022</t>
  </si>
  <si>
    <t>CONECTOR MACHO, PPR, 25 X 1/2  , CLASSE PN 25, INSTALADO EM RAMAL OU SUB-RAMAL DE ÁGUA   FORNECIMENTO E INSTALAÇÃO. AF_08/2022</t>
  </si>
  <si>
    <t>CONECTOR FÊMEA, PPR, 25 X 1/2  , CLASSE PN 25, INSTALADO EM RAMAL OU SUB-RAMAL DE ÁGUA   FORNECIMENTO E INSTALAÇÃO. AF_08/2022</t>
  </si>
  <si>
    <t>TÊ NORMAL, PPR, DN 25 MM, CLASSE PN 25, INSTALADO EM RAMAL OU SUB-RAMAL DE ÁGUA   FORNECIMENTO E INSTALAÇÃO. AF_08/2022</t>
  </si>
  <si>
    <t>TÊ MISTURADOR, PPR, 25 X 3/4   , CLASSE PN 25, INSTALADO EM RAMAL OU SUB-RAMAL DE ÁGUA   FORNECIMENTO E INSTALAÇÃO. AF_08/2022</t>
  </si>
  <si>
    <t>JOELHO 90 GRAUS, PPR, DN 25 MM, CLASSE PN 25, INSTALADO EM RAMAL DE DISTRIBUIÇÃO   FORNECIMENTO E INSTALAÇÃO. AF_08/2022</t>
  </si>
  <si>
    <t>JOELHO 45 GRAUS, PPR, DN 25 MM, CLASSE PN 25, INSTALADO EM RAMAL DE DISTRIBUIÇÃO DE ÁGUA   FORNECIMENTO E INSTALAÇÃO. AF_08/2022</t>
  </si>
  <si>
    <t>JOELHO 90 GRAUS, PPR, DN 32 MM, CLASSE PN 25, INSTALADO EM RAMAL DE DISTRIBUIÇÃO - FORNECIMENTO E INSTALAÇÃO. AF_08/2022</t>
  </si>
  <si>
    <t>JOELHO 45 GRAUS, PPR, DN 32 MM, CLASSE PN 25, INSTALADO EM RAMAL DE DISTRIBUIÇÃO DE ÁGUA - FORNECIMENTO E INSTALAÇÃO. AF_08/2022</t>
  </si>
  <si>
    <t>JOELHO 90 GRAUS, PPR, DN 40 MM, CLASSE PN 25, INSTALADO EM RAMAL DE DISTRIBUIÇÃO - FORNECIMENTO E INSTALAÇÃO. AF_08/2022</t>
  </si>
  <si>
    <t>JOELHO 45 GRAUS, PPR, DN 40 MM, CLASSE PN 25, INSTALADO EM RAMAL DE DISTRIBUIÇÃO DE ÁGUA - FORNECIMENTO E INSTALAÇÃO. AF_08/2022</t>
  </si>
  <si>
    <t>LUVA, PPR, DN 25 MM, CLASSE PN 25, INSTALADO EM RAMAL DE DISTRIBUIÇÃO DE ÁGUA   FORNECIMENTO E INSTALAÇÃO. AF_08/2022</t>
  </si>
  <si>
    <t>CONECTOR MACHO, PPR, 25 X 1/2, CLASSE PN 25, INSTALADO EM RAMAL DE DISTRIBUIÇÃO DE ÁGUA   FORNECIMENTO E INSTALAÇÃO. AF_08/2022</t>
  </si>
  <si>
    <t>CONECTOR FÊMEA, PPR, 25 X 1/2  , CLASSE PN 25, INSTALADO EM RAMAL DE DISTRIBUIÇÃO DE ÁGUA   FORNECIMENTO E INSTALAÇÃO. AF_08/2022</t>
  </si>
  <si>
    <t>LUVA, PPR, DN 32 MM, CLASSE PN 25, INSTALADO EM RAMAL DE DISTRIBUIÇÃO DE ÁGUA   FORNECIMENTO E INSTALAÇÃO. AF_08/2022</t>
  </si>
  <si>
    <t>CONECTOR MACHO, PPR, 32 X 3/4, CLASSE PN 25, INSTALADO EM RAMAL DE DISTRIBUIÇÃO DE ÁGUA   FORNECIMENTO E INSTALAÇÃO. AF_08/2022</t>
  </si>
  <si>
    <t>CONECTOR FÊMEA, PPR, 32 X 3/4, CLASSE PN 25, INSTALADO EM RAMAL DE DISTRIBUIÇÃO DE ÁGUA   FORNECIMENTO E INSTALAÇÃO. AF_08/2022</t>
  </si>
  <si>
    <t>BUCHA DE REDUÇÃO, PPR, 32 X 25, CLASSE PN 25, INSTALADO EM RAMAL DE DISTRIBUIÇÃO DE ÁGUA   FORNECIMENTO E INSTALAÇÃO. AF_08/2022</t>
  </si>
  <si>
    <t>LUVA, PPR, DN 40 MM, CLASSE PN 25, INSTALADO EM RAMAL DE DISTRIBUIÇÃO DE ÁGUA   FORNECIMENTO E INSTALAÇÃO. AF_08/2022</t>
  </si>
  <si>
    <t>BUCHA DE REDUÇÃO, PPR, 40 X 25, CLASSE PN 25, INSTALADO EM RAMAL DE DISTRIBUIÇÃO DE ÁGUA   FORNECIMENTO E INSTALAÇÃO. AF_08/2022</t>
  </si>
  <si>
    <t>TÊ NORMAL, PPR, DN 25 MM, CLASSE PN 25, INSTALADO EM RAMAL DE DISTRIBUIÇÃO DE ÁGUA   FORNECIMENTO E INSTALAÇÃO. AF_08/2022</t>
  </si>
  <si>
    <t>TÊ NORMAL, PPR, DN 32 MM, CLASSE PN 25, INSTALADO EM RAMAL DE DISTRIBUIÇÃO DE ÁGUA   FORNECIMENTO E INSTALAÇÃO. AF_08/2022</t>
  </si>
  <si>
    <t>TÊ NORMAL, PPR, DN 40 MM, CLASSE PN 25, INSTALADO EM RAMAL DE DISTRIBUIÇÃO DE ÁGUA   FORNECIMENTO E INSTALAÇÃO. AF_08/2022</t>
  </si>
  <si>
    <t>JOELHO 90 GRAUS, PPR, DN 25 MM, CLASSE PN 25, INSTALADO EM PRUMADA DE ÁGUA   FORNECIMENTO E INSTALAÇÃO . AF_08/2022</t>
  </si>
  <si>
    <t>JOELHO 45 GRAUS, PPR, DN 25 MM, CLASSE PN 25, INSTALADO EM PRUMADA DE ÁGUA   FORNECIMENTO E INSTALAÇÃO . AF_08/2022</t>
  </si>
  <si>
    <t>JOELHO 90 GRAUS, PPR, DN 32 MM, CLASSE PN 25, INSTALADO EM PRUMADA DE ÁGUA   FORNECIMENTO E INSTALAÇÃO . AF_08/2022</t>
  </si>
  <si>
    <t>JOELHO 45 GRAUS, PPR, DN 32 MM, CLASSE PN 25, INSTALADO EM PRUMADA DE ÁGUA   FORNECIMENTO E INSTALAÇÃO . AF_08/2022</t>
  </si>
  <si>
    <t>JOELHO 90 GRAUS, PPR, DN 40 MM, CLASSE PN 25, INSTALADO EM PRUMADA DE ÁGUA   FORNECIMENTO E INSTALAÇÃO . AF_08/2022</t>
  </si>
  <si>
    <t>JOELHO 45 GRAUS, PPR, DN 40 MM, CLASSE PN 25, INSTALADO EM PRUMADA DE ÁGUA   FORNECIMENTO E INSTALAÇÃO . AF_08/2022</t>
  </si>
  <si>
    <t>JOELHO 90 GRAUS, PPR, DN 50 MM, CLASSE PN 25, INSTALADO EM PRUMADA DE ÁGUA   FORNECIMENTO E INSTALAÇÃO . AF_08/2022</t>
  </si>
  <si>
    <t>JOELHO 45 GRAUS, PPR, DN 50 MM, CLASSE PN 25, INSTALADO EM PRUMADA DE ÁGUA   FORNECIMENTO E INSTALAÇÃO . AF_08/2022</t>
  </si>
  <si>
    <t>JOELHO 90 GRAUS, PPR, DN 63 MM, CLASSE PN 25, INSTALADO EM PRUMADA DE ÁGUA   FORNECIMENTO E INSTALAÇÃO . AF_08/2022</t>
  </si>
  <si>
    <t>JOELHO 45 GRAUS, PPR, DN 63 MM, CLASSE PN 25, INSTALADO EM PRUMADA DE ÁGUA   FORNECIMENTO E INSTALAÇÃO . AF_08/2022</t>
  </si>
  <si>
    <t>JOELHO 90 GRAUS, PPR, DN 75 MM, CLASSE PN 25, INSTALADO EM PRUMADA DE ÁGUA   FORNECIMENTO E INSTALAÇÃO . AF_08/2022</t>
  </si>
  <si>
    <t>JOELHO 45 GRAUS, PPR, DN 75 MM, CLASSE PN 25, INSTALADO EM PRUMADA DE ÁGUA   FORNECIMENTO E INSTALAÇÃO . AF_08/2022</t>
  </si>
  <si>
    <t>JOELHO 90 GRAUS, PPR, DN 90 MM, CLASSE PN 25, INSTALADO EM PRUMADA DE ÁGUA   FORNECIMENTO E INSTALAÇÃO . AF_08/2022</t>
  </si>
  <si>
    <t>JOELHO 90 GRAUS, PPR, DN 110 MM, CLASSE PN 25, INSTALADO EM PRUMADA DE ÁGUA   FORNECIMENTO E INSTALAÇÃO . AF_08/2022</t>
  </si>
  <si>
    <t>LUVA, PPR, DN 25 MM, CLASSE PN 25, INSTALADO EM PRUMADA DE ÁGUA   FORNECIMENTO E INSTALAÇÃO . AF_08/2022</t>
  </si>
  <si>
    <t>CONECTOR MACHO, PPR, 25 X 1/2, CLASSE PN 25, INSTALADO EM PRUMADA DE ÁGUA   FORNECIMENTO E INSTALAÇÃO . AF_08/2022</t>
  </si>
  <si>
    <t>CONECTOR FÊMEA, PPR, 25 X 1/2, CLASSE PN 25, INSTALADO EM PRUMADA DE ÁGUA   FORNECIMENTO E INSTALAÇÃO . AF_08/2022</t>
  </si>
  <si>
    <t>LUVA, PPR, DN 32 MM, CLASSE PN 25, INSTALADO EM PRUMADA DE ÁGUA   FORNECIMENTO E INSTALAÇÃO. AF_08/2022</t>
  </si>
  <si>
    <t>BUCHA DE REDUÇÃO, PPR, 32 X 25, CLASSE PN 25, INSTALADO EM PRUMADA DE ÁGUA   FORNECIMENTO E INSTALAÇÃO . AF_08/2022</t>
  </si>
  <si>
    <t>LUVA, PPR, DN 40 MM, CLASSE PN 25, INSTALADO EM PRUMADA DE ÁGUA   FORNECIMENTO E INSTALAÇÃO. AF_08/2022</t>
  </si>
  <si>
    <t>BUCHA DE REDUÇÃO, PPR, 40 X 25, CLASSE PN 25, INSTALADO EM PRUMADA DE ÁGUA   FORNECIMENTO E INSTALAÇÃO . AF_08/2022</t>
  </si>
  <si>
    <t>LUVA, PPR, DN 50 MM, CLASSE PN 25, INSTALADO EM PRUMADA DE ÁGUA   FORNECIMENTO E INSTALAÇÃO. AF_08/2022</t>
  </si>
  <si>
    <t>LUVA, PPR, DN 63 MM, CLASSE PN 25, INSTALADO EM PRUMADA DE ÁGUA   FORNECIMENTO E INSTALAÇÃO. AF_08/2022</t>
  </si>
  <si>
    <t>LUVA, PPR, DN 75 MM, CLASSE PN 25, INSTALADO EM PRUMADA DE ÁGUA   FORNECIMENTO E INSTALAÇÃO. AF_08/2022</t>
  </si>
  <si>
    <t>LUVA, PPR, DN 90 MM, CLASSE PN 25, INSTALADO EM PRUMADA DE ÁGUA   FORNECIMENTO E INSTALAÇÃO. AF_08/2022</t>
  </si>
  <si>
    <t>LUVA, PPR, DN 110 MM, CLASSE PN 25, INSTALADO EM PRUMADA DE ÁGUA   FORNECIMENTO E INSTALAÇÃO. AF_08/2022</t>
  </si>
  <si>
    <t>TÊ NORMAL, PPR, DN 25 MM, CLASSE PN 25, INSTALADO EM PRUMADA DE ÁGUA   FORNECIMENTO E INSTALAÇÃO . AF_08/2022</t>
  </si>
  <si>
    <t>TÊ NORMAL, PPR, DN 32 MM, CLASSE PN 25, INSTALADO EM PRUMADA DE ÁGUA   FORNECIMENTO E INSTALAÇÃO . AF_08/2022</t>
  </si>
  <si>
    <t>TÊ NORMAL, PPR, DN 40 MM, CLASSE PN 25, INSTALADO EM PRUMADA DE ÁGUA   FORNECIMENTO E INSTALAÇÃO . AF_08/2022</t>
  </si>
  <si>
    <t>TÊ NORMAL, PPR, DN 50 MM, CLASSE PN 25, INSTALADO EM PRUMADA DE ÁGUA   FORNECIMENTO E INSTALAÇÃO . AF_08/2022</t>
  </si>
  <si>
    <t>TÊ NORMAL, PPR, DN 63 MM, CLASSE PN 25, INSTALADO EM PRUMADA DE ÁGUA   FORNECIMENTO E INSTALAÇÃO . AF_08/2022</t>
  </si>
  <si>
    <t>TÊ NORMAL, PPR, DN 75 MM, CLASSE PN 25, INSTALADO EM PRUMADA DE ÁGUA   FORNECIMENTO E INSTALAÇÃO . AF_08/2022</t>
  </si>
  <si>
    <t>TÊ NORMAL, PPR, DN 90 MM, CLASSE PN 25, INSTALADO EM PRUMADA DE ÁGUA   FORNECIMENTO E INSTALAÇÃO . AF_08/2022</t>
  </si>
  <si>
    <t>TÊ NORMAL, PPR, DN 110 MM, CLASSE PN 25, INSTALADO EM PRUMADA DE ÁGUA   FORNECIMENTO E INSTALAÇÃO . AF_08/2022</t>
  </si>
  <si>
    <t>BUCHA DE REDUÇÃO, CURTA, PVC, SOLDÁVEL, DN 25 X 20 MM, INSTALADO EM RAMAL OU SUB-RAMAL DE ÁGUA - FORNECIMENTO E INSTALAÇÃO. AF_06/2022</t>
  </si>
  <si>
    <t>BUCHA DE REDUÇÃO, CURTA, PVC, SOLDÁVEL, DN 32 X 25 MM, INSTALADO EM RAMAL OU SUB-RAMAL DE ÁGUA - FORNECIMENTO E INSTALAÇÃO. AF_06/2022</t>
  </si>
  <si>
    <t>BUCHA DE REDUÇÃO, LONGA, PVC, SOLDÁVEL, DN 32 X 20 MM, INSTALADO EM RAMAL OU SUB-RAMAL DE ÁGUA - FORNECIMENTO E INSTALAÇÃO. AF_06/2022</t>
  </si>
  <si>
    <t>JOELHO DE REDUÇÃO, 90 GRAUS, PVC, SOLDÁVEL, DN 25 MM X 20 MM, INSTALADO EM RAMAL OU SUB-RAMAL DE ÁGUA - FORNECIMENTO E INSTALAÇÃO. AF_06/2022</t>
  </si>
  <si>
    <t>JOELHO DE REDUÇÃO, 90 GRAUS, PVC, SOLDÁVEL, DN 32 MM X 25 MM, INSTALADO EM RAMAL OU SUB-RAMAL DE ÁGUA - FORNECIMENTO E INSTALAÇÃO. AF_06/2022</t>
  </si>
  <si>
    <t>BUCHA DE REDUÇÃO, CURTA, PVC, SOLDÁVEL, DN 25 X 20 MM, INSTALADO EM RAMAL DE DISTRIBUIÇÃO DE ÁGUA - FORNECIMENTO E INSTALAÇÃO. AF_06/2022</t>
  </si>
  <si>
    <t>BUCHA DE REDUÇÃO, CURTA, PVC, SOLDÁVEL, DN 32 X 25 MM, INSTALADO EM RAMAL DE DISTRIBUIÇÃO DE ÁGUA - FORNECIMENTO E INSTALAÇÃO. AF_06/2022</t>
  </si>
  <si>
    <t>BUCHA DE REDUÇÃO, LONGA, PVC, SOLDÁVEL, DN 32 X 20 MM, INSTALADO EM RAMAL DE DISTRIBUIÇÃO DE ÁGUA - FORNECIMENTO E INSTALAÇÃO. AF_06/2022</t>
  </si>
  <si>
    <t>JOELHO DE REDUÇÃO, 90 GRAUS, PVC, SOLDÁVEL, DN 25 MM X 20 MM, INSTALADO EM RAMAL DE DISTRIBUIÇÃO DE ÁGUA - FORNECIMENTO E INSTALAÇÃO. AF_06/2022</t>
  </si>
  <si>
    <t>JOELHO DE REDUÇÃO, 90 GRAUS, PVC, SOLDÁVEL, DN 32 MM X 25 MM, INSTALADO EM RAMAL DE DISTRIBUIÇÃO DE ÁGUA - FORNECIMENTO E INSTALAÇÃO. AF_06/2022</t>
  </si>
  <si>
    <t>BUCHA DE REDUÇÃO, CURTA, PVC, SOLDÁVEL, DN 32 X 25 MM, INSTALADO EM PRUMADA DE ÁGUA - FORNECIMENTO E INSTALAÇÃO. AF_06/2022</t>
  </si>
  <si>
    <t>BUCHA DE REDUÇÃO, CURTA, PVC, SOLDÁVEL, DN 50 X 40 MM, INSTALADO EM PRUMADA DE ÁGUA - FORNECIMENTO E INSTALAÇÃO. AF_06/2022</t>
  </si>
  <si>
    <t>BUCHA DE REDUÇÃO, CURTA, PVC, SOLDÁVEL, DN 60 X 50 MM, INSTALADO EM PRUMADA DE ÁGUA - FORNECIMENTO E INSTALAÇÃO. AF_06/2022</t>
  </si>
  <si>
    <t>BUCHA DE REDUÇÃO, LONGA, PVC, SOLDÁVEL, DN 32 X 20 MM, INSTALADO EM PRUMADA DE ÁGUA - FORNECIMENTO E INSTALAÇÃO. AF_06/2022</t>
  </si>
  <si>
    <t>BUCHA DE REDUÇÃO, LONGA, PVC, SOLDÁVEL, DN 40 X 25 MM, INSTALADO EM PRUMADA DE ÁGUA - FORNECIMENTO E INSTALAÇÃO. AF_06/2022</t>
  </si>
  <si>
    <t>BUCHA DE REDUÇÃO, LONGA, PVC, SOLDÁVEL, DN 50 X 25 MM, INSTALADO EM PRUMADA DE ÁGUA - FORNECIMENTO E INSTALAÇÃO. AF_06/2022</t>
  </si>
  <si>
    <t>BUCHA DE REDUÇÃO , LONGA, PVC, SOLDÁVEL, DN 50 X 32 MM, INSTALADO EM PRUMADA DE ÁGUA - FORNECIMENTO E INSTALAÇÃO. AF_06/2022</t>
  </si>
  <si>
    <t>BUCHA DE REDUÇÃO, LONGA, PVC, SOLDÁVEL, DN 60 X 25 MM, INSTALADO EM PRUMADA DE ÁGUA - FORNECIMENTO E INSTALAÇÃO. AF_06/2022</t>
  </si>
  <si>
    <t>BUCHA DE REDUÇÃO, LONGA, PVC, SOLDÁVEL, DN 60 X 32 MM, INSTALADO EM PRUMADA DE ÁGUA - FORNECIMENTO E INSTALAÇÃO. AF_06/2022</t>
  </si>
  <si>
    <t>BUCHA DE REDUÇÃO, LONGA, PVC, SOLDÁVEL, DN 60 X 50 MM, INSTALADO EM PRUMADA DE ÁGUA - FORNECIMENTO E INSTALAÇÃO. AF_06/2022</t>
  </si>
  <si>
    <t>BUCHA DE REDUÇÃO, LONGA, PVC, SOLDÁVEL, DN 75 X 50 MM, INSTALADO EM PRUMADA DE ÁGUA - FORNECIMENTO E INSTALAÇÃO. AF_06/2022</t>
  </si>
  <si>
    <t>JOELHO DE REDUÇÃO, 90 GRAUS, PVC, SOLDÁVEL, DN 32 MM X 25 MM, INSTALADO EM PRUMADA DE ÁGUA - FORNECIMENTO E INSTALAÇÃO. AF_06/2022</t>
  </si>
  <si>
    <t>TE DE REDUÇÃO, 90 GRAUS, PVC, SOLDÁVEL, DN 50 MM X 20 MM, INSTALADO EM PRUMADA DE ÁGUA - FORNECIMENTO E INSTALAÇÃO. AF_06/2022</t>
  </si>
  <si>
    <t>TE DE REDUÇÃO, 90 GRAUS, PVC, SOLDÁVEL, DN 50 MM X 32 MM, INSTALADO EM PRUMADA DE ÁGUA - FORNECIMENTO E INSTALAÇÃO. AF_06/2022</t>
  </si>
  <si>
    <t>BUCHA DE REDUÇÃO, PVC, SOLDÁVEL, DN 40MM X 32MM, INSTALADO EM PRUMADA DE ÁGUA - FORNECIMENTO E INSTALAÇÃO. AF_06/2022</t>
  </si>
  <si>
    <t>JOELHO 90 GRAUS, PVC, SOLDÁVEL, DN 40MM, INSTALADO EM RAMAL DE DISTRIBUIÇÃO DE ÁGUA - FORNECIMENTO E INSTALAÇÃO. AF_06/2022</t>
  </si>
  <si>
    <t>JOELHO 45 GRAUS, PVC, SOLDÁVEL, DN 40MM, INSTALADO EM RAMAL DE DISTRIBUIÇÃO DE ÁGUA - FORNECIMENTO E INSTALAÇÃO. AF_06/2022</t>
  </si>
  <si>
    <t>CURVA 90 GRAUS, PVC, SOLDÁVEL, DN 40MM, INSTALADO EM RAMAL DE DISTRIBUIÇÃO DE ÁGUA - FORNECIMENTO E INSTALAÇÃO. AF_06/2022</t>
  </si>
  <si>
    <t>CURVA 45 GRAUS, PVC, SOLDÁVEL, DN 40MM, INSTALADO EM RAMAL DE DISTRIBUIÇÃO DE ÁGUA - FORNECIMENTO E INSTALAÇÃO. AF_06/2022</t>
  </si>
  <si>
    <t>JOELHO 90 GRAUS, PVC, SOLDÁVEL, DN 50MM, INSTALADO EM RAMAL DE DISTRIBUIÇÃO DE ÁGUA - FORNECIMENTO E INSTALAÇÃO. AF_06/2022</t>
  </si>
  <si>
    <t>JOELHO 45 GRAUS, PVC, SOLDÁVEL, DN 50MM, INSTALADO EM RAMAL DE DISTRIBUIÇÃO DE ÁGUA - FORNECIMENTO E INSTALAÇÃO. AF_06/2022</t>
  </si>
  <si>
    <t>CURVA 90 GRAUS, PVC, SOLDÁVEL, DN 50MM, INSTALADO EM RAMAL DE DISTRIBUIÇÃO DE ÁGUA - FORNECIMENTO E INSTALAÇÃO. AF_06/2022</t>
  </si>
  <si>
    <t>CURVA 45 GRAUS, PVC, SOLDÁVEL, DN 50MM, INSTALADO EM RAMAL DE DISTRIBUIÇÃO DE ÁGUA - FORNECIMENTO E INSTALAÇÃO. AF_06/2022</t>
  </si>
  <si>
    <t>LUVA, PVC, SOLDÁVEL, DN 40MM, INSTALADO EM RAMAL DE DISTRIBUIÇÃO DE ÁGUA - FORNECIMENTO E INSTALAÇÃO. AF_06/2022</t>
  </si>
  <si>
    <t>UNIÃO, PVC, SOLDÁVEL, DN 40MM, INSTALADO EM RAMAL DE DISTRIBUIÇÃO DE ÁGUA - FORNECIMENTO E INSTALAÇÃO. AF_06/2022</t>
  </si>
  <si>
    <t>LUVA COM ROSCA, PVC, SOLDÁVEL, DN 40MM X 1.1/4, INSTALADO EM RAMAL DE DISTRIBUIÇÃO DE ÁGUA - FORNECIMENTO E INSTALAÇÃO. AF_06/2022</t>
  </si>
  <si>
    <t>ADAPTADOR CURTO COM BOLSA E ROSCA PARA REGISTRO, PVC, SOLDÁVEL, DN 40MM X 1.1/4, INSTALADO EM RAMAL DE DISTRIBUIÇÃO DE ÁGUA - FORNECIMENTO E INSTALAÇÃO. AF_06/2022</t>
  </si>
  <si>
    <t>BUCHA DE REDUÇÃO, PVC, SOLDÁVEL, DN 40MM X 32MM, INSTALADO EM RAMAL DE DISTRIBUIÇÃO DE ÁGUA - FORNECIMENTO E INSTALAÇÃO. AF_06/2022</t>
  </si>
  <si>
    <t>ADAPTADOR CURTO COM BOLSA E ROSCA PARA REGISTRO, PVC, SOLDÁVEL, DN 40MM X 1.1/2, INSTALADO EM RAMAL DE DISTRIBUIÇÃO DE ÁGUA - FORNECIMENTO E INSTALAÇÃO. AF_06/2022</t>
  </si>
  <si>
    <t>LUVA, PVC, SOLDÁVEL, DN 50MM, INSTALADO EM RAMAL DE DISTRIBUIÇÃO DE ÁGUA - FORNECIMENTO E INSTALAÇÃO. AF_06/2022</t>
  </si>
  <si>
    <t>LUVA DE CORRER, PVC, SOLDÁVEL, DN 50MM, INSTALADO EM RAMAL DE DISTRIBUIÇÃO DE ÁGUA - FORNECIMENTO E INSTALAÇÃO. AF_06/2022</t>
  </si>
  <si>
    <t>UNIÃO, PVC, SOLDÁVEL, DN 50MM, INSTALADO EM RAMAL DE DISTRIBUIÇÃO DE ÁGUA - FORNECIMENTO E INSTALAÇÃO. AF_06/2022</t>
  </si>
  <si>
    <t>LUVA DE REDUÇÃO, PVC, SOLDÁVEL, DN 50MM X 25MM, INSTALADO EM RAMAL DE DISTRIBUIÇÃO DE ÁGUA   FORNECIMENTO E INSTALAÇÃO. AF_06/2022</t>
  </si>
  <si>
    <t>BUCHA DE REDUÇÃO, LONGA, PVC, SOLDÁVEL, DN 50 X 25 MM, INSTALADO EM RAMAL DE DISTRIBUIÇÃO DE ÁGUA - FORNECIMENTO E INSTALAÇÃO. AF_06/2022</t>
  </si>
  <si>
    <t>LUVA COM ROSCA, PVC, SOLDÁVEL, DN 50MM X 1.1/2, INSTALADO EM RAMAL DE DISTRIBUIÇÃO DE ÁGUA - FORNECIMENTO E INSTALAÇÃO. AF_06/2022</t>
  </si>
  <si>
    <t>ADAPTADOR CURTO COM BOLSA E ROSCA PARA REGISTRO, PVC, SOLDÁVEL, DN 50MM X 1.1/2, INSTALADO EM RAMAL DE DISTRIBUIÇÃO DE ÁGUA - FORNECIMENTO E INSTALAÇÃO. AF_06/2022</t>
  </si>
  <si>
    <t>ADAPTADOR CURTO COM BOLSA E ROSCA PARA REGISTRO, PVC, SOLDÁVEL, DN 50MM X 1.1/4, INSTALADO EM RAMAL DE DISTRIBUIÇÃO DE ÁGUA - FORNECIMENTO E INSTALAÇÃO. AF_06/2022</t>
  </si>
  <si>
    <t>BUCHA DE REDUÇÃO , LONGA, PVC, SOLDÁVEL, DN 50 X 32 MM, INSTALADO EM RAMAL DE DISTRIBUIÇÃO DE ÁGUA - FORNECIMENTO E INSTALAÇÃO. AF_06/2022</t>
  </si>
  <si>
    <t>TE, PVC, SOLDÁVEL, DN 50MM, INSTALADO EM RAMAL DE DISTRIBUIÇÃO DE ÁGUA - FORNECIMENTO E INSTALAÇÃO. AF_06/2022</t>
  </si>
  <si>
    <t>TÊ DE REDUÇÃO, PVC, SOLDÁVEL, DN 50MM X 40MM, INSTALADO EM RAMAL DE DISTRIBUIÇÃO DE ÁGUA - FORNECIMENTO E INSTALAÇÃO. AF_06/2022</t>
  </si>
  <si>
    <t>TÊ DE REDUÇÃO, PVC, SOLDÁVEL, DN 50MM X 25MM, INSTALADO EM RAMAL DE DISTRIBUIÇÃO DE ÁGUA - FORNECIMENTO E INSTALAÇÃO. AF_06/2022</t>
  </si>
  <si>
    <t>TE DE REDUÇÃO, 90 GRAUS, PVC, SOLDÁVEL, DN 50 MM X 20 MM, INSTALADO EM RAMAL DE DISTRIBUIÇÃO DE ÁGUA - FORNECIMENTO E INSTALAÇÃO. AF_06/2022</t>
  </si>
  <si>
    <t>TE DE REDUÇÃO, 90 GRAUS, PVC, SOLDÁVEL, DN 50 MM X 32 MM, INSTALADO EM RAMAL DE DISTRIBUIÇÃO DE ÁGUA - FORNECIMENTO E INSTALAÇÃO. AF_06/2022</t>
  </si>
  <si>
    <t>BUCHA DE REDUÇÃO, CURTA, PVC, SOLDÁVEL, DN 50 X 40 MM, INSTALADO EM RAMAL DE DISTRIBUIÇÃO DE ÁGUA - FORNECIMENTO E INSTALAÇÃO. AF_06/2022</t>
  </si>
  <si>
    <t>TE, PVC, SOLDÁVEL, DN 40MM, INSTALADO EM RAMAL DE DISTRIBUIÇÃO DE ÁGUA - FORNECIMENTO E INSTALAÇÃO. AF_06/2022</t>
  </si>
  <si>
    <t>TÊ DE REDUÇÃO, PVC, SOLDÁVEL, DN 40MM X 32MM, INSTALADO EM RAMAL DE DISTRIBUIÇÃO DE ÁGUA - FORNECIMENTO E INSTALAÇÃO. AF_06/2022</t>
  </si>
  <si>
    <t>BUCHA DE REDUÇÃO, LONGA, PVC, SOLDÁVEL, DN 40 X 25 MM, INSTALADO EM RAMAL DE DISTRIBUIÇÃO DE ÁGUA - FORNECIMENTO E INSTALAÇÃO. AF_06/2022</t>
  </si>
  <si>
    <t>TE DE REDUÇÃO, CPVC, SOLDÁVEL, DN 22 X 15 MM, INSTALADO EM RAMAL OU SUB-RAMAL DE ÁGUA - FORNECIMENTO E INSTALAÇÃO. AF_06/2022</t>
  </si>
  <si>
    <t>TE DE REDUÇÃO, CPVC, SOLDÁVEL, DN 28 X 22 MM, INSTALADO EM RAMAL OU SUB-RAMAL DE ÁGUA - FORNECIMENTO E INSTALAÇÃO. AF_06/2022</t>
  </si>
  <si>
    <t>TE DE REDUÇÃO, CPVC, SOLDÁVEL, DN 35 X 28 MM, INSTALADO EM RAMAL OU SUB-RAMAL DE ÁGUA - FORNECIMENTO E INSTALAÇÃO. AF_06/2022</t>
  </si>
  <si>
    <t>TE DE REDUÇÃO, CPVC, SOLDÁVEL, DN 35 X 28 MM, INSTALADO EM RAMAL DE DISTRIBUIÇÃO DE ÁGUA - FORNECIMENTO E INSTALAÇÃO. AF_06/2022</t>
  </si>
  <si>
    <t>TE DE REDUÇÃO, CPVC, SOLDÁVEL, DN 42 X 35 MM, INSTALADO EM PRUMADA DE ÁGUA - FORNECIMENTO E INSTALAÇÃO. AF_06/2022</t>
  </si>
  <si>
    <t>TE, CPVC, SOLDÁVEL, DN  42MM, INSTALADO EM RAMAL DE DISTRIBUIÇÃO DE ÁGUA  FORNECIMENTO E INSTALAÇÃO. AF_06/2022</t>
  </si>
  <si>
    <t>JOELHO 90 GRAUS, CPVC, SOLDÁVEL, DN 42MM, INSTALADO EM RAMAL DE DISTRIBUIÇÃO DE ÁGUA  FORNECIMENTO E INSTALAÇÃO. AF_06/2022</t>
  </si>
  <si>
    <t>JOELHO 45 GRAUS, CPVC, SOLDÁVEL, DN 42MM, INSTALADO EM RAMAL DE DISTRIBUIÇÃO DE ÁGUA  FORNECIMENTO E INSTALAÇÃO. AF_06/2022</t>
  </si>
  <si>
    <t>LUVA, CPVC, SOLDÁVEL, DN 42MM, INSTALADO EM RAMAL DE DISTRIBUIÇÃO DE ÁGUA  FORNECIMENTO E INSTALAÇÃO. AF_06/2022</t>
  </si>
  <si>
    <t>LUVA DE CORRER, CPVC, SOLDÁVEL, DN 42MM, INSTALADO EM RAMAL DE DISTRIBUIÇÃO DE ÁGUA  FORNECIMENTO E INSTALAÇÃO. AF_06/2022</t>
  </si>
  <si>
    <t>UNIÃO, CPVC, SOLDÁVEL, DN 42MM, INSTALADO EM RAMAL DE DISTRIBUIÇÃO DE ÁGUA   FORNECIMENTO E INSTALAÇÃO. AF_06/2022</t>
  </si>
  <si>
    <t>LUVA DE TRANSIÇÃO, CPVC, SOLDÁVEL, DN42MM X 1.1/2, INSTALADO EM RAMAL DE DISTRIBUIÇÃO DE ÁGUA  FORNECIMENTO E INSTALAÇÃO. AF_06/2022</t>
  </si>
  <si>
    <t>CONECTOR, CPVC, SOLDÁVEL, DN 42MM X 1.1/2, INSTALADO EM RAMAL DE DISTRIBUIÇÃO DE ÁGUA  FORNECIMENTO E INSTALAÇÃO. AF_06/2022</t>
  </si>
  <si>
    <t>TE DE REDUÇÃO, CPVC, SOLDÁVEL, DN 42 X 35 MM, INSTALADO EM RAMAL DE DISTRIBUIÇÃO DE ÁGUA - FORNECIMENTO E INSTALAÇÃO. AF_06/2022</t>
  </si>
  <si>
    <t>JOELHO 90 GRAUS, PVC, SERIE R, ÁGUA PLUVIAL, DN 150 MM, JUNTA ELÁSTICA, FORNECIDO E INSTALADO EM RAMAL DE ENCAMINHAMENTO. AF_06/2022</t>
  </si>
  <si>
    <t>JOELHO 45 GRAUS, PVC, SERIE R, ÁGUA PLUVIAL, DN 150 MM, JUNTA ELÁSTICA, FORNECIDO E INSTALADO EM RAMAL DE ENCAMINHAMENTO. AF_06/2022</t>
  </si>
  <si>
    <t>CURVA 87 GRAUS E 30 MINUTOS, PVC, SERIE R, ÁGUA PLUVIAL, DN 150 MM, JUNTA ELÁSTICA, FORNECIDO E INSTALADO EM RAMAL DE ENCAMINHAMENTO. AF_06/2022</t>
  </si>
  <si>
    <t>LUVA SIMPLES, PVC, SERIE R, ÁGUA PLUVIAL, DN 150 MM, JUNTA ELÁSTICA, FORNECIDO E INSTALADO EM RAMAL DE ENCAMINHAMENTO. AF_06/2022</t>
  </si>
  <si>
    <t>LUVA DE CORRER, PVC, SERIE R, ÁGUA PLUVIAL, DN 150 MM, JUNTA ELÁSTICA, FORNECIDO E INSTALADO EM RAMAL DE ENCAMINHAMENTO. AF_06/2022</t>
  </si>
  <si>
    <t>TÊ DE INSPEÇÃO, PVC, SERIE R, ÁGUA PLUVIAL, DN 150 MM, JUNTA ELÁSTICA, FORNECIDO E INSTALADO EM RAMAL DE ENCAMINHAMENTO. AF_06/2022</t>
  </si>
  <si>
    <t>REDUÇÃO EXCÊNTRICA, PVC, SERIE R, ÁGUA PLUVIAL, DN 150 X 100 MM, JUNTA ELÁSTICA, FORNECIDO E INSTALADO EM RAMAL DE ENCAMINHAMENTO. AF_06/2022</t>
  </si>
  <si>
    <t>JUNÇÃO SIMPLES, PVC, SERIE R, ÁGUA PLUVIAL, DN 150 X 100 MM, JUNTA ELÁSTICA, FORNECIDO E INSTALADO EM RAMAL DE ENCAMINHAMENTO. AF_06/2022</t>
  </si>
  <si>
    <t>TÊ, PVC, SERIE R, ÁGUA PLUVIAL, DN 150 X 100 MM, JUNTA ELÁSTICA, FORNECIDO E INSTALADO EM RAMAL DE ENCAMINHAMENTO. AF_06/2022</t>
  </si>
  <si>
    <t>JUNÇÃO SIMPLES, PVC, SERIE R, ÁGUA PLUVIAL, DN 150 X 150 MM, JUNTA ELÁSTICA, FORNECIDO E INSTALADO EM RAMAL DE ENCAMINHAMENTO. AF_06/2022</t>
  </si>
  <si>
    <t>TÊ, PVC, SERIE R, ÁGUA PLUVIAL, DN 150 X 150 MM, JUNTA ELÁSTICA, FORNECIDO E INSTALADO EM RAMAL DE ENCAMINHAMENTO. AF_06/2022</t>
  </si>
  <si>
    <t>CAP, PVC, SERIE R, ÁGUA PLUVIAL, DN 100 MM, JUNTA ELÁSTICA, FORNECIDO E INSTALADO EM RAMAL DE ENCAMINHAMENTO. AF_06/2022</t>
  </si>
  <si>
    <t>CAP, PVC, SERIE R, ÁGUA PLUVIAL, DN 150 MM, JUNTA ELÁSTICA, FORNECIDO E INSTALADO EM RAMAL DE ENCAMINHAMENTO. AF_06/2022</t>
  </si>
  <si>
    <t>BUCHA DE REDUÇÃO, PPR, DN 25 X 20 MM, INSTALADO EM RAMAL OU SUB-RAMAL DE ÁGUA - FORNECIMENTO E INSTALAÇÃO. AF_08/2022</t>
  </si>
  <si>
    <t>TÊ MISTURADOR, PPR, F M M, DN 25 X 25 MM, INSTALADO EM RAMAL OU SUB-RAMAL DE ÁGUA - FORNECIMENTO E INSTALAÇÃO. AF_08/2022</t>
  </si>
  <si>
    <t>JOELHO 45 GRAUS, PPR, F/ F, DN 90 MM, INSTALADO EM PRUMADA DE ÁGUA - FORNECIMENTO E INSTALAÇÃO. AF_08/2022</t>
  </si>
  <si>
    <t>CURVA 90 GRAUS, PPR, DN 20 MM, INSTALADO EM RAMAL OU SUB-RAMAL DE ÁGUA - FORNECIMENTO E INSTALAÇÃO. AF_08/2022</t>
  </si>
  <si>
    <t>CURVA 90 GRAUS, PPR, DN 25 MM, INSTALADO EM RAMAL OU SUB-RAMAL DE ÁGUA - FORNECIMENTO E INSTALAÇÃO. AF_08/2022</t>
  </si>
  <si>
    <t>JOELHO 45 GRAUS, PPR, DN 20 MM, INSTALADO EM RAMAL OU SUB-RAMAL DE ÁGUA - FORNECIMENTO E INSTALAÇÃO. AF_08/2022</t>
  </si>
  <si>
    <t>JOELHO 90 GRAUS, PPR, DN 20 MM, INSTALADO EM RAMAL OU SUB-RAMAL DE ÁGUA - FORNECIMENTO E INSTALAÇÃO. AF_08/2022</t>
  </si>
  <si>
    <t>LUVA, PPR, DN 20 MM, INSTALADO EM RAMAL OU SUB-RAMAL DE ÁGUA - FORNECIMENTO E INSTALAÇÃO. AF_08/2022</t>
  </si>
  <si>
    <t>TÊ MISTURADOR, PPR, F M M, DN 20 X 20 MM, INSTALADO EM RAMAL OU SUB-RAMAL DE ÁGUA - FORNECIMENTO E INSTALAÇÃO. AF_08/2022</t>
  </si>
  <si>
    <t>TÊ NORMAL, PPR, 90 GRAUS, DN 20 X 20 X 20 MM, INSTALADO EM RAMAL OU SUB-RAMAL DE ÁGUA - FORNECIMENTO E INSTALAÇÃO. AF_08/2022</t>
  </si>
  <si>
    <t>JOELHO 90 GRAUS, PVC, SOLDÁVEL, DN 20 MM, INSTALADO EM DRENO DE AR CONDICIONADO - FORNECIMENTO E INSTALAÇÃO. AF_08/2022</t>
  </si>
  <si>
    <t>JOELHO 45 GRAUS, PVC, SOLDÁVEL, DN 20 MM, INSTALADO EM DRENO DE AR CONDICIONADO - FORNECIMENTO E INSTALAÇÃO. AF_08/2022</t>
  </si>
  <si>
    <t>JOELHO 90 GRAUS, PVC, SOLDÁVEL, DN 32 MM, INSTALADO EM DRENO DE AR CONDICIONADO - FORNECIMENTO E INSTALAÇÃO. AF_08/2022</t>
  </si>
  <si>
    <t>JOELHO 45 GRAUS, PVC, SOLDÁVEL, DN 32 MM, INSTALADO EM DRENO DE AR CONDICIONADO - FORNECIMENTO E INSTALAÇÃO. AF_08/2022</t>
  </si>
  <si>
    <t>LUVA, PVC, SOLDÁVEL, DN 20 MM, INSTALADO EM DRENO DE AR CONDICIONADO - FORNECIMENTO E INSTALAÇÃO. AF_08/2022</t>
  </si>
  <si>
    <t>LUVA, PVC, SOLDÁVEL, DN 32 MM, INSTALADO EM DRENO DE AR CONDICIONADO - FORNECIMENTO E INSTALAÇÃO. AF_08/2022</t>
  </si>
  <si>
    <t>TE, PVC, SOLDÁVEL, DN 20 MM, INSTALADO EM DRENO DE AR CONDICIONADO - FORNECIMENTO E INSTALAÇÃO. AF_08/2022</t>
  </si>
  <si>
    <t>TE, PVC, SOLDÁVEL, DN 32 MM, INSTALADO EM DRENO DE AR CONDICIONADO - FORNECIMENTO E INSTALAÇÃO. AF_08/2022</t>
  </si>
  <si>
    <t>BUCHA DE REDUÇÃO LONGA, PVC, SÉRIE NORMAL, ESGOTO PREDIAL, DN 50 X 40 MM, JUNTA SOLDÁVEL E ELÁSTICA, FORNECIDO E INSTALADO EM RAMAL DE DESCARGA OU RAMAL DE ESGOTO SANITÁRIO. AF_08/2022</t>
  </si>
  <si>
    <t>JUNÇÃO DE REDUÇÃO INVERTIDA, PVC, SÉRIE NORMAL, ESGOTO PREDIAL, DN 75 X 50 MM, JUNTA ELÁSTICA, FORNECIDO E INSTALADO EM RAMAL DE DESCARGA OU RAMAL DE ESGOTO SANITÁRIO. AF_08/2022</t>
  </si>
  <si>
    <t>TE, PVC, SÉRIE NORMAL, ESGOTO PREDIAL, DN 100 X 50 MM, JUNTA ELÁSTICA, FORNECIDO E INSTALADO EM RAMAL DE DESCARGA OU RAMAL DE ESGOTO SANITÁRIO. AF_08/2022</t>
  </si>
  <si>
    <t>JUNÇÃO DE REDUÇÃO INVERTIDA, PVC, SÉRIE NORMAL, ESGOTO PREDIAL, DN 100 X 50 MM, JUNTA ELÁSTICA, FORNECIDO E INSTALADO EM RAMAL DE DESCARGA OU RAMAL DE ESGOTO SANITÁRIO. AF_08/2022</t>
  </si>
  <si>
    <t>TE, PVC, SÉRIE NORMAL, ESGOTO PREDIAL, DN 100 X 75 MM, JUNTA ELÁSTICA, FORNECIDO E INSTALADO EM RAMAL DE DESCARGA OU RAMAL DE ESGOTO SANITÁRIO. AF_08/2022</t>
  </si>
  <si>
    <t>JUNÇÃO DE REDUCAO INVERTIDA, PVC, SÉRIE NORMAL, ESGOTO PREDIAL, DN 100 X 75 MM, JUNTA ELÁSTICA, FORNECIDO E INSTALADO EM RAMAL DE DESCARGA OU RAMAL DE ESGOTO SANITÁRIO. AF_08/2022</t>
  </si>
  <si>
    <t>TERMINAL DE VENTILAÇÃO, PVC, SÉRIE NORMAL, ESGOTO PREDIAL, DN 50 MM, JUNTA SOLDÁVEL, FORNECIDO E INSTALADO EM PRUMADA DE ESGOTO SANITÁRIO OU VENTILAÇÃO. AF_08/2022</t>
  </si>
  <si>
    <t>JUNÇÃO DE REDUÇÃO INVERTIDA, PVC, SÉRIE NORMAL, ESGOTO PREDIAL, DN 75 X 50 MM, JUNTA ELÁSTICA, FORNECIDO E INSTALADO EM PRUMADA DE ESGOTO SANITÁRIO OU VENTILAÇÃO. AF_08/2022</t>
  </si>
  <si>
    <t>TERMINAL DE VENTILAÇÃO, PVC, SÉRIE NORMAL, ESGOTO PREDIAL, DN 75 MM, JUNTA SOLDÁVEL, FORNECIDO E INSTALADO EM PRUMADA DE ESGOTO SANITÁRIO OU VENTILAÇÃO. AF_08/2022</t>
  </si>
  <si>
    <t>TE, PVC, SÉRIE NORMAL, ESGOTO PREDIAL, DN 100 X 50 MM, JUNTA ELÁSTICA, FORNECIDO E INSTALADO EM PRUMADA DE ESGOTO SANITÁRIO OU VENTILAÇÃO. AF_08/2022</t>
  </si>
  <si>
    <t>JUNÇÃO DE REDUÇÃO INVERTIDA, PVC, SÉRIE NORMAL, ESGOTO PREDIAL, DN 100 X 50 MM, JUNTA ELÁSTICA, FORNECIDO E INSTALADO EM PRUMADA DE ESGOTO SANITÁRIO OU VENTILAÇÃO. AF_08/2022</t>
  </si>
  <si>
    <t>TE, PVC, SÉRIE NORMAL, ESGOTO PREDIAL, DN 100 X 75 MM, JUNTA ELÁSTICA, FORNECIDO E INSTALADO EM PRUMADA DE ESGOTO SANITÁRIO OU VENTILAÇÃO. AF_08/2022</t>
  </si>
  <si>
    <t>JUNÇÃO DE REDUCAO INVERTIDA, PVC, SÉRIE NORMAL, ESGOTO PREDIAL, DN 100 X 75 MM, JUNTA ELÁSTICA, FORNECIDO E INSTALADO EM PRUMADA DE ESGOTO SANITÁRIO OU VENTILAÇÃO. AF_08/2022</t>
  </si>
  <si>
    <t>TERMINAL DE VENTILAÇÃO, PVC, SÉRIE NORMAL, ESGOTO PREDIAL, DN 100 MM, JUNTA SOLDÁVEL, FORNECIDO E INSTALADO EM PRUMADA DE ESGOTO SANITÁRIO OU VENTILAÇÃO. AF_08/2022</t>
  </si>
  <si>
    <t>CAP, PVC, SÉRIE NORMAL, ESGOTO PREDIAL, DN 100 MM, JUNTA ELÁSTICA, FORNECIDO E INSTALADO EM SUBCOLETOR AÉREO DE ESGOTO SANITÁRIO. AF_08/2022</t>
  </si>
  <si>
    <t>CAIXA SIFONADA, PVC, DN 100 X 100 X 50 MM, FORNECIDA E INSTALADA EM RAMAIS DE ENCAMINHAMENTO DE ÁGUA PLUVIAL. AF_06/2022</t>
  </si>
  <si>
    <t>CAIXA SIFONADA, PVC, DN 150 X 185 X 75 MM, FORNECIDA E INSTALADA EM RAMAIS DE ENCAMINHAMENTO DE ÁGUA PLUVIAL. AF_06/2022</t>
  </si>
  <si>
    <t>RALO SIFONADO, PVC, DN 100 X 40 MM, JUNTA SOLDÁVEL, FORNECIDO E INSTALADO EM RAMAIS DE ENCAMINHAMENTO DE ÁGUA PLUVIAL. AF_06/2022</t>
  </si>
  <si>
    <t>CAIXA SIFONADA, PVC, DN 100 X 100 X 50 MM, JUNTA ELÁSTICA, FORNECIDA E INSTALADA EM RAMAL DE DESCARGA OU EM RAMAL DE ESGOTO SANITÁRIO. AF_08/2022</t>
  </si>
  <si>
    <t>CAIXA SIFONADA, PVC, DN 150 X 185 X 75 MM, JUNTA ELÁSTICA, FORNECIDA E INSTALADA EM RAMAL DE DESCARGA OU EM RAMAL DE ESGOTO SANITÁRIO. AF_08/2022</t>
  </si>
  <si>
    <t>RALO SIFONADO, PVC, DN 100 X 40 MM, JUNTA SOLDÁVEL, FORNECIDO E INSTALADO EM RAMAL DE DESCARGA OU EM RAMAL DE ESGOTO SANITÁRIO. AF_08/2022</t>
  </si>
  <si>
    <t>RALO SECO, PVC, DN 100 X 40 MM, JUNTA SOLDÁVEL, FORNECIDO E INSTALADO EM RAMAL DE DESCARGA OU EM RAMAL DE ESGOTO SANITÁRIO. AF_08/2022</t>
  </si>
  <si>
    <t>RALO SECO CÔNICO, PVC, DN 100 X 40 MM, JUNTA SOLDÁVEL, FORNECIDO E INSTALADO EM RAMAL DE DESCARGA OU EM RAMAL DE ESGOTO SANITÁRIO. AF_08/2022</t>
  </si>
  <si>
    <t>RALO SIFONADO REDONDO, PVC, DN 100 X 40 MM, JUNTA SOLDÁVEL, FORNECIDO E INSTALADO EM RAMAL DE DESCARGA OU EM RAMAL DE ESGOTO SANITÁRIO. AF_08/2022</t>
  </si>
  <si>
    <t>CAIXA SIFONADA, COM GRELHA QUADRADA, PVC, DN 150 X 150 X 50 MM, JUNTA SOLDÁVEL, FORNECIDA E INSTALADA EM RAMAL DE DESCARGA OU EM RAMAL DE ESGOTO SANITÁRIO. AF_08/2022</t>
  </si>
  <si>
    <t>CAIXA SIFONADA, COM GRELHA REDONDA, PVC, DN 150 X 150 X 50 MM, JUNTA SOLDÁVEL, FORNECIDA E INSTALADA EM RAMAL DE DESCARGA OU EM RAMAL DE ESGOTO SANITÁRIO. AF_08/2022</t>
  </si>
  <si>
    <t>TANQUE SÉPTICO RETANGULAR, EM ALVENARIA COM TIJOLOS CERÂMICOS MACIÇOS, DIMENSÕES INTERNAS: 1,0 X 2,0 X H=1,4 M, VOLUME ÚTIL: 2000 L (PARA 5 CONTRIBUINTES). AF_12/2020</t>
  </si>
  <si>
    <t>TANQUE SÉPTICO RETANGULAR, EM ALVENARIA COM TIJOLOS CERÂMICOS MACIÇOS, DIMENSÕES INTERNAS: 1,2 X 2,4 X H=1,6 M, VOLUME ÚTIL: 3456 L (PARA 13 CONTRIBUINTES). AF_12/2020</t>
  </si>
  <si>
    <t>TANQUE SÉPTICO RETANGULAR, EM ALVENARIA COM TIJOLOS CERÂMICOS MACIÇOS, DIMENSÕES INTERNAS: 1,4 X 3,2 X H=1,8 M, VOLUME ÚTIL: 6272 L (PARA 32 CONTRIBUINTES). AF_12/2020</t>
  </si>
  <si>
    <t>TANQUE SÉPTICO RETANGULAR, EM ALVENARIA COM TIJOLOS CERÂMICOS MACIÇOS, DIMENSÕES INTERNAS: 1,6 X 4,4 X H=1,8 M, VOLUME ÚTIL: 9856 L (PARA 68 CONTRIBUINTES). AF_12/2020</t>
  </si>
  <si>
    <t>TANQUE SÉPTICO RETANGULAR, EM ALVENARIA COM TIJOLOS CERÂMICOS MACIÇOS, DIMENSÕES INTERNAS: 1,6 X 4,8 X H=2,0 M, VOLUME ÚTIL: 12288 L (PARA 86 CONTRIBUINTES). AF_12/2020</t>
  </si>
  <si>
    <t>TANQUE SÉPTICO RETANGULAR, EM ALVENARIA COM TIJOLOS CERÂMICOS MACIÇOS, DIMENSÕES INTERNAS: 1,6 X 4,6 X H=2,4 M, VOLUME ÚTIL: 14720 L (PARA 105 CONTRIBUINTES). AF_12/2020</t>
  </si>
  <si>
    <t>FILTRO ANAERÓBIO RETANGULAR, EM ALVENARIA COM TIJOLOS CERÂMICOS MACIÇOS, DIMENSÕES INTERNAS: 0,8 X 1,2 X H=1,67 M, VOLUME ÚTIL: 1152 L (PARA 5 CONTRIBUINTES). AF_12/2020</t>
  </si>
  <si>
    <t>FILTRO ANAERÓBIO RETANGULAR, EM ALVENARIA COM TIJOLOS CERÂMICOS MACIÇOS, DIMENSÕES INTERNAS: 1,2 X 1,8 X H=1,67 M, VOLUME ÚTIL: 2592 L (PARA 13 CONTRIBUINTES). AF_12/2020</t>
  </si>
  <si>
    <t>FILTRO ANAERÓBIO RETANGULAR, EM ALVENARIA COM TIJOLOS CERÂMICOS MACIÇOS, DIMENSÕES INTERNAS: 1,4 X 3,0 X H=1,67 M, VOLUME ÚTIL: 5040 L (PARA 32 CONTRIBUINTES). AF_12/2020</t>
  </si>
  <si>
    <t>FILTRO ANAERÓBIO RETANGULAR, EM ALVENARIA COM TIJOLOS CERÂMICOS MACIÇOS, DIMENSÕES INTERNAS: 1,4 X 4,2 X H=1,67 M, VOLUME ÚTIL: 7056 L (PARA 67 CONTRIBUINTES). AF_12/2020</t>
  </si>
  <si>
    <t>FILTRO ANAERÓBIO RETANGULAR, EM ALVENARIA COM TIJOLOS CERÂMICOS MACIÇOS, DIMENSÕES INTERNAS: 1,6 X 4,6 X H=1,67 M, VOLUME ÚTIL: 8832 L (PARA 84 CONTRIBUINTES). AF_12/2020</t>
  </si>
  <si>
    <t>FILTRO ANAERÓBIO RETANGULAR, EM ALVENARIA COM TIJOLOS CERÂMICOS MACIÇOS, DIMENSÕES INTERNAS: 1,6 X 5,6 X H=1,67 M, VOLUME ÚTIL: 10752 L (PARA 103 CONTRIBUINTES). AF_12/2020</t>
  </si>
  <si>
    <t>SUMIDOURO RETANGULAR, EM ALVENARIA COM TIJOLOS CERÂMICOS MACIÇOS, DIMENSÕES INTERNAS: 0,8 X 1,4 X H=3,0 M, ÁREA DE INFILTRAÇÃO: 13,2 M² (PARA 5 CONTRIBUINTES). AF_12/2020</t>
  </si>
  <si>
    <t>SUMIDOURO RETANGULAR, EM ALVENARIA COM TIJOLOS CERÂMICOS MACIÇOS, DIMENSÕES INTERNAS: 1,0 X 3,0 X H=3,0 M, ÁREA DE INFILTRAÇÃO: 25 M² (PARA 10 CONTRIBUINTES). AF_12/2020</t>
  </si>
  <si>
    <t>SUMIDOURO RETANGULAR, EM ALVENARIA COM TIJOLOS CERÂMICOS MACIÇOS, DIMENSÕES INTERNAS: 1,6 X 3,4 X H=3,0 M, ÁREA DE INFILTRAÇÃO: 32,9 M² (PARA 13 CONTRIBUINTES). AF_12/2020</t>
  </si>
  <si>
    <t>SUMIDOURO RETANGULAR, EM ALVENARIA COM TIJOLOS CERÂMICOS MACIÇOS, DIMENSÕES INTERNAS: 1,6 X 5,8 X H=3,0 M, ÁREA DE INFILTRAÇÃO: 50 M² (PARA 20 CONTRIBUINTES). AF_12/2020</t>
  </si>
  <si>
    <t>TANQUE SÉPTICO RETANGULAR, EM ALVENARIA COM BLOCOS DE CONCRETO, DIMENSÕES INTERNAS: 1,0 X 2,0 X H=1,4 M, VOLUME ÚTIL: 2000 L (PARA 5 CONTRIBUINTES). AF_12/2020</t>
  </si>
  <si>
    <t>TANQUE SÉPTICO RETANGULAR, EM ALVENARIA COM BLOCOS DE CONCRETO, DIMENSÕES INTERNAS: 1,2 X 2,4 X H=1,6 M, VOLUME ÚTIL: 3456 L (PARA 13 CONTRIBUINTES). AF_12/2020</t>
  </si>
  <si>
    <t>TANQUE SÉPTICO RETANGULAR, EM ALVENARIA COM BLOCOS DE CONCRETO, DIMENSÕES INTERNAS: 1,4 X 3,2 X H=1,8 M, VOLUME ÚTIL: 6272 L (PARA 32 CONTRIBUINTES). AF_12/2020</t>
  </si>
  <si>
    <t>TANQUE SÉPTICO RETANGULAR, EM ALVENARIA COM BLOCOS DE CONCRETO, DIMENSÕES INTERNAS: 1,6 X 4,4 X H=1,8 M, VOLUME ÚTIL: 9856 L (PARA 68 CONTRIBUINTES). AF_12/2020</t>
  </si>
  <si>
    <t>TANQUE SÉPTICO RETANGULAR, EM ALVENARIA COM BLOCOS DE CONCRETO, DIMENSÕES INTERNAS: 1,6 X 4,8 X H=2,0 M, VOLUME ÚTIL: 12288 L (PARA 86 CONTRIBUINTES). AF_12/2020</t>
  </si>
  <si>
    <t>TANQUE SÉPTICO RETANGULAR, EM ALVENARIA COM BLOCOS DE CONCRETO, DIMENSÕES INTERNAS: 1,6 X 4,6 X H=2,4 M, VOLUME ÚTIL: 14720 L (PARA 105 CONTRIBUINTES). AF_12/2020</t>
  </si>
  <si>
    <t>FILTRO ANAERÓBIO RETANGULAR, EM ALVENARIA COM BLOCOS DE CONCRETO, DIMENSÕES INTERNAS: 0,8 X 1,2 X H=1,67 M, VOLUME ÚTIL: 1152 L (PARA 5 CONTRIBUINTES). AF_12/2020</t>
  </si>
  <si>
    <t>FILTRO ANAERÓBIO RETANGULAR, EM ALVENARIA COM BLOCOS DE CONCRETO, DIMENSÕES INTERNAS: 1,2 X 1,8 X H=1,67 M, VOLUME ÚTIL: 2592 L (PARA 13 CONTRIBUINTES). AF_12/2020</t>
  </si>
  <si>
    <t>FILTRO ANAERÓBIO RETANGULAR, EM ALVENARIA COM BLOCOS DE CONCRETO, DIMENSÕES INTERNAS: 1,4 X 3,0 X H=1,67 M, VOLUME ÚTIL: 5040 L (PARA 32 CONTRIBUINTES). AF_12/2020</t>
  </si>
  <si>
    <t>FILTRO ANAERÓBIO RETANGULAR, EM ALVENARIA COM BLOCOS DE CONCRETO, DIMENSÕES INTERNAS: 1,4 X 4,2 X H=1,67 M, VOLUME ÚTIL: 7056 L (PARA 67 CONTRIBUINTES). AF_12/2020</t>
  </si>
  <si>
    <t>FILTRO ANAERÓBIO RETANGULAR, EM ALVENARIA COM BLOCOS DE CONCRETO, DIMENSÕES INTERNAS: 1,6 X 4,6 X H=1,67 M, VOLUME ÚTIL: 8832 L (PARA 84 CONTRIBUINTES). AF_12/2020</t>
  </si>
  <si>
    <t>FILTRO ANAERÓBIO RETANGULAR, EM ALVENARIA COM BLOCOS DE CONCRETO, DIMENSÕES INTERNAS: 1,6 X 5,6 X H=1,67 M, VOLUME ÚTIL: 10752 L (PARA 103 CONTRIBUINTES). AF_12/2020</t>
  </si>
  <si>
    <t>SUMIDOURO RETANGULAR, EM ALVENARIA COM BLOCOS DE CONCRETO, DIMENSÕES INTERNAS: 0,8 X 1,4 X H=3,0 M, ÁREA DE INFILTRAÇÃO: 13,2 M² (PARA 5 CONTRIBUINTES). AF_12/2020</t>
  </si>
  <si>
    <t>SUMIDOURO RETANGULAR, EM ALVENARIA COM BLOCOS DE CONCRETO, DIMENSÕES INTERNAS: 1,0 X 3,0 X H=3,0 M, ÁREA DE INFILTRAÇÃO: 25 M² (PARA 10 CONTRIBUINTES). AF_12/2020</t>
  </si>
  <si>
    <t>SUMIDOURO RETANGULAR, EM ALVENARIA COM BLOCOS DE CONCRETO, DIMENSÕES INTERNAS: 1,6 X 3,4 X H=3,0 M, ÁREA DE INFILTRAÇÃO: 32,9 M² (PARA 13 CONTRIBUINTES). . AF_12/2020</t>
  </si>
  <si>
    <t>SUMIDOURO RETANGULAR, EM ALVENARIA COM BLOCOS DE CONCRETO, DIMENSÕES INTERNAS: 1,6 X 5,8 X H=3,0 M, ÁREA DE INFILTRAÇÃO: 50 M² (PARA 20 CONTRIBUINTES). . AF_12/2020</t>
  </si>
  <si>
    <t>COLAR DE TOMADA, PVC, COM TRAVAS, DE 60 MM X 1/2" OU 60 MM X 3/4", PARA LIGAÇÃO PREDIAL DE ÁGUA. AF_06/2022</t>
  </si>
  <si>
    <t>COLAR DE TOMADA, PVC, COM TRAVAS, DE 75 MM X 1/2" OU 75 MM X 3/4", PARA LIGAÇÃO PREDIAL DE ÁGUA. AF_06/2022</t>
  </si>
  <si>
    <t>COLAR DE TOMADA, PVC, COM TRAVAS, DE 85 MM X 1/2" OU 85 MM X 3/4", PARA LIGAÇÃO PREDIAL DE ÁGUA. AF_06/2022</t>
  </si>
  <si>
    <t>COLAR DE TOMADA, PVC, COM TRAVAS, DE 110 MM X 1/2" OU 110 MM X 3/4", PARA LIGAÇÃO PREDIAL DE ÁGUA. AF_06/2022</t>
  </si>
  <si>
    <t>COLAR DE TOMADA, POLIPROPILENO, COM PARAFUSOS, 63 MM X 1/2", PARA LIGAÇÃO PREDIAL DE ÁGUA. AF_06/2022</t>
  </si>
  <si>
    <t>COLAR DE TOMADA, POLIPROPILENO, COM PARAFUSOS, 63 MM X 3/4", PARA LIGAÇÃO PREDIAL DE ÁGUA. AF_06/2022</t>
  </si>
  <si>
    <t>TÊ DE SERVIÇO INTEGRADO, POLIPROPILENO, PARA TUBOS EM PEAD, 63 MM X 20 MM, PARA LIGAÇÃO PREDIAL DE ÁGUA. AF_06/2022</t>
  </si>
  <si>
    <t>ADAPTADOR, POLIPROPILENO, PARA TUBOS EM PEAD, 20 MM X 1/2", PARA LIGAÇÃO PREDIAL DE ÁGUA. AF_06/2022</t>
  </si>
  <si>
    <t>ADAPTADOR, POLIPROPILENO, PARA TUBOS EM PEAD, 20 MM X 3/4", PARA LIGAÇÃO PREDIAL DE ÁGUA. AF_06/2022</t>
  </si>
  <si>
    <t>ADAPTADOR, POLIPROPILENO, PARA TUBOS EM PEAD, 32 MM X 1", PARA LIGAÇÃO PREDIAL DE ÁGUA. AF_06/2022</t>
  </si>
  <si>
    <t>COTOVELO/JOELHO COM ADAPTADOR, POLIPROPILENO, PARA TUBOS EM PEAD, 20 MM X 1/2", PARA LIGAÇÃO PREDIAL DE ÁGUA. AF_06/2022</t>
  </si>
  <si>
    <t>COTOVELO/JOELHO COM ADAPTADOR, POLIPROPILENO, PARA TUBOS EM PEAD, 20 MM X 3/4", PARA LIGAÇÃO PREDIAL DE ÁGUA. AF_06/2022</t>
  </si>
  <si>
    <t>COTOVELO/JOELHO COM ADAPTADOR, POLIPROPILENO, PARA TUBOS EM PEAD, 32 MM X 1", PARA LIGAÇÃO PREDIAL DE ÁGUA. AF_06/2022</t>
  </si>
  <si>
    <t>ADAPTADOR, PVC, CURTO COM BOLSA E ROSCA, 20 MM X 1/2", PARA LIGAÇÃO PREDIAL DE ÁGUA. AF_06/2022</t>
  </si>
  <si>
    <t>ADAPTADOR, PVC, CURTO COM BOLSA E ROSCA, 32 MM X 1", PARA LIGAÇÃO PREDIAL DE ÁGUA. AF_06/2022</t>
  </si>
  <si>
    <t>COTOVELO/JOELHO 90°, POLIPROPILENO, PARA TUBOS EM PEAD, 20 X 20 MM, PARA LIGAÇÃO PREDIAL DE ÁGUA. AF_06/2022</t>
  </si>
  <si>
    <t>COTOVELO/JOELHO 90°, POLIPROPILENO, PARA TUBOS EM PEAD, 32 X 32 MM, PARA LIGAÇÃO PREDIAL DE ÁGUA. AF_06/2022</t>
  </si>
  <si>
    <t>UNIÃO, POLIPROPILENO, PARA TUBOS EM PEAD, 20 MM, PARA LIGAÇÃO PREDIAL DE ÁGUA. AF_06/2022</t>
  </si>
  <si>
    <t>UNIÃO, POLIPROPILENO, PARA TUBOS EM PEAD, 32 MM, PARA LIGAÇÃO PREDIAL DE ÁGUA. AF_06/2022</t>
  </si>
  <si>
    <t>REGISTRO ESFERA, PVC, DE PASSEIO, PARA POLIETILENO, 20 MM, PARA LIGAÇÃO PREDIAL DE ÁGUA. AF_06/2022</t>
  </si>
  <si>
    <t>REGISTRO ESFERA, PVC, COM ROSCA, 1/2", PARA LIGAÇÃO PREDIAL DE ÁGUA. AF_06/2022</t>
  </si>
  <si>
    <t>LUVA, PVC, ROSCÁVEL, 1/2", PARA LIGAÇÃO PREDIAL DE ÁGUA. AF_06/2022</t>
  </si>
  <si>
    <t>LUVA, PVC, ROSCÁVEL, 1", PARA LIGAÇÃO PREDIAL DE ÁGUA. AF_06/2022</t>
  </si>
  <si>
    <t>TUBO, PEAD, PE-80, DE = 20 MM X 2,3 MM, PARA LIGAÇÃO PREDIAL DE ÁGUA. AF_06/2022</t>
  </si>
  <si>
    <t>TUBO, PEAD, PE-80, DE = 32 MM X 3,0 MM, PARA LIGAÇÃO PREDIAL DE ÁGUA. AF_06/2022</t>
  </si>
  <si>
    <t>(COMPOSIÇÃO REPRESENTATIVA) LIGAÇÃO PREDIAL DE ÁGUA, REDE DN 50 MM, RAMAL PREDIAL DE 20 MM, L = 2,0 M, LARGURA DA VALA = 0,65 M; COM COLAR DE TOMADA DE PVC; ESCAVAÇÃO MECANIZADA, PREPARO DE FUNDO DE VALA E REATERRO COMPACTADO. AF_06/2022</t>
  </si>
  <si>
    <t>(COMPOSIÇÃO REPRESENTATIVA) LIGAÇÃO PREDIAL DE ÁGUA, REDE DN 50 MM, RAMAL PREDIAL DE 20 MM, L = 4,0 M, LARGURA DA VALA = 0,65 M; COM COLAR DE TOMADA DE PVC; ESCAVAÇÃO MECANIZADA, PREPARO DE FUNDO DE VALA E REATERRO COMPACTADO. AF_06/2022</t>
  </si>
  <si>
    <t>(COMPOSIÇÃO REPRESENTATIVA) LIGAÇÃO PREDIAL DE ÁGUA, REDE DN 50 MM, RAMAL PREDIAL DE 20 MM, L = 6,0 M, LARGURA DA VALA = 0,65 M; COM COLAR DE TOMADA DE PVC; ESCAVAÇÃO MECANIZADA, PREPARO DE FUNDO DE VALA E REATERRO COMPACTADO. AF_06/2022</t>
  </si>
  <si>
    <t>(COMPOSIÇÃO REPRESENTATIVA) LIGAÇÃO PREDIAL DE ÁGUA, REDE DN 50 MM, RAMAL PREDIAL DE 20 MM, L = 2,0 M, LARGURA DA VALA = 0,65 M; COM COLAR DE TOMADA DE PVC; ESCAVAÇÃO MANUAL, PREPARO DE FUNDO DE VALA E REATERRO COMPACTADO. AF_06/2022</t>
  </si>
  <si>
    <t>(COMPOSIÇÃO REPRESENTATIVA) LIGAÇÃO PREDIAL DE ÁGUA, REDE DN 50 MM, RAMAL PREDIAL DE 20 MM, L = 4,0 M, LARGURA DA VALA = 0,65 M; COM COLAR DE TOMADA DE PVC; ESCAVAÇÃO MANUAL, PREPARO DE FUNDO DE VALA E REATERRO COMPACTADO. AF_06/2022</t>
  </si>
  <si>
    <t>(COMPOSIÇÃO REPRESENTATIVA) LIGAÇÃO PREDIAL DE ÁGUA, REDE DN 50 MM, RAMAL PREDIAL DE 20 MM, L = 6,0 M, LARGURA DA VALA = 0,65 M; COM COLAR DE TOMADA DE PVC; ESCAVAÇÃO MANUAL, PREPARO DE FUNDO DE VALA E REATERRO COMPACTADO. AF_06/2022</t>
  </si>
  <si>
    <t>CURVA LONGA, 90 GRAUS, PVC OCRE, JUNTA ELÁSTICA, DN 100 MM, PARA COLETOR PREDIAL DE ESGOTO. AF_06/2022</t>
  </si>
  <si>
    <t>CURVA LONGA, 45 GRAUS, PVC OCRE, JUNTA ELÁSTICA, DN 100 MM, PARA COLETOR PREDIAL DE ESGOTO. AF_06/2022</t>
  </si>
  <si>
    <t>CURVA LONGA, 90 GRAUS, PVC OCRE, JUNTA ELÁSTICA, DN 150 MM, PARA COLETOR PREDIAL DE ESGOTO. AF_06/2022</t>
  </si>
  <si>
    <t>CURVA LONGA, 45 GRAUS, PVC OCRE, JUNTA ELÁSTICA, DN 150 MM, PARA COLETOR PREDIAL DE ESGOTO. AF_06/2022</t>
  </si>
  <si>
    <t>TÊ, PVC OCRE, JUNTA ELÁSTICA, DN 200 MM, PARA COLETOR PREDIAL DE ESGOTO. AF_06/2022</t>
  </si>
  <si>
    <t>SELIM, PVC OCRE, COM TRAVA, DN 125 X 100 MM OU 150 X 100 MM, PARA COLETOR PREDIAL DE ESGOTO. AF_06/2022</t>
  </si>
  <si>
    <t>PLUG, PVC OCRE, JUNTA ELÁSTICA, DN 100 MM, PARA COLETOR PREDIAL DE ESGOTO. AF_06/2022</t>
  </si>
  <si>
    <t>PLUG, PVC OCRE, JUNTA ELÁSTICA, DN 150 MM, PARA COLETOR PREDIAL DE ESGOTO. AF_06/2022</t>
  </si>
  <si>
    <t>CAP, PVC OCRE, JUNTA ELÁSTICA, DN 150 MM, PARA COLETOR PREDIAL DE ESGOTO. AF_06/2022</t>
  </si>
  <si>
    <t>TUBO, PVC OCRE, JUNTA ELÁSTICA, DN 100 MM, PARA COLETOR PREDIAL DE ESGOTO. AF_06/2022</t>
  </si>
  <si>
    <t>TUBO, PVC OCRE, JUNTA ELÁSTICA, DN 150 MM, PARA COLETOR PREDIAL DE ESGOTO. AF_06/2022</t>
  </si>
  <si>
    <t>(COMPOSIÇÃO REPRESENTATIVA) LIGAÇÃO PREDIAL DE ESGOTO, REDE DN 150 MM, COLETOR PREDIAL DN 100 MM, L = 2,0 M, LARGURA DA VALA = 0,65 M; COM SELIM E CURVA 90 GRAUS; ESCAVAÇÃO MECANIZADA, PREPARO DE FUNDO DE VALA E REATERRO COMPACTADO. AF_06/2022</t>
  </si>
  <si>
    <t>(COMPOSIÇÃO REPRESENTATIVA) LIGAÇÃO PREDIAL DE ESGOTO, REDE DN 150 MM, COLETOR PREDIAL DN 100 MM, L = 4,0 M, LARGURA DA VALA = 0,65 M; COM SELIM E CURVA 90 GRAUS; ESCAVAÇÃO MECANIZADA, PREPARO DE FUNDO DE VALA E REATERRO COMPACTADO. AF_06/2022</t>
  </si>
  <si>
    <t>(COMPOSIÇÃO REPRESENTATIVA) LIGAÇÃO PREDIAL DE ESGOTO, REDE DN 150 MM, COLETOR PREDIAL DN 100 MM, L = 6,0 M, LARGURA DA VALA = 0,65 M; COM SELIM E CURVA 90 GRAUS; ESCAVAÇÃO MECANIZADA, PREPARO DE FUNDO DE VALA E REATERRO COMPACTADO. AF_06/2022</t>
  </si>
  <si>
    <t>(COMPOSIÇÃO REPRESENTATIVA) LIGAÇÃO PREDIAL DE ESGOTO, REDE DN 150 MM, COLETOR PREDIAL DN 100 MM, L = 2,0 M, LARGURA DA VALA = 0,65 M; COM SELIM E CURVA 90 GRAUS; ESCAVAÇÃO MANUAL, PREPARO DE FUNDO DE VALA E REATERRO COMPACTADO. AF_06/2022</t>
  </si>
  <si>
    <t>(COMPOSIÇÃO REPRESENTATIVA) LIGAÇÃO PREDIAL DE ESGOTO, REDE DN 150 MM, COLETOR PREDIAL DN 100 MM, L = 4,0 M, LARGURA DA VALA = 0,65 M; COM SELIM E CURVA 90 GRAUS; ESCAVAÇÃO MANUAL, PREPARO DE FUNDO DE VALA E REATERRO COMPACTADO. AF_06/2022</t>
  </si>
  <si>
    <t>(COMPOSIÇÃO REPRESENTATIVA) LIGAÇÃO PREDIAL DE ESGOTO, REDE DN 150 MM, COLETOR PREDIAL DN 100 MM, L = 6,0 M, LARGURA DA VALA = 0,65 M; COM SELIM E CURVA 90 GRAUS; ESCAVAÇÃO MANUAL, PREPARO DE FUNDO DE VALA E REATERRO COMPACTADO. AF_06/2022</t>
  </si>
  <si>
    <t>PISO EM GRANILITE, MARMORITE OU GRANITINA EM AMBIENTES INTERNOS, COM ESPESSURA DE 8 MM, INCLUSO MISTURA EM BETONEIRA, COLOCAÇÃO DAS JUNTAS, APLICAÇÃO DO PISO, 4 POLIMENTOS COM POLITRIZ, ESTUCAMENTO, SELADOR E CERA. AF_06/2022</t>
  </si>
  <si>
    <t>EXECUÇÃO DE PASSEIO (CALÇADA) OU PISO DE CONCRETO COM CONCRETO MOLDADO IN LOCO, FEITO EM OBRA, ACABAMENTO CONVENCIONAL, NÃO ARMADO. AF_08/2022</t>
  </si>
  <si>
    <t>EXECUÇÃO DE PASSEIO (CALÇADA) OU PISO DE CONCRETO COM CONCRETO MOLDADO IN LOCO, FEITO EM OBRA, ACABAMENTO CONVENCIONAL, ESPESSURA 6 CM, ARMADO. AF_08/2022</t>
  </si>
  <si>
    <t>EXECUÇÃO DE PASSEIO (CALÇADA) OU PISO DE CONCRETO COM CONCRETO MOLDADO IN LOCO, USINADO, ACABAMENTO CONVENCIONAL, ESPESSURA 6 CM, ARMADO. AF_08/2022</t>
  </si>
  <si>
    <t>EXECUÇÃO DE PASSEIO (CALÇADA) OU PISO DE CONCRETO COM CONCRETO MOLDADO IN LOCO, FEITO EM OBRA, ACABAMENTO CONVENCIONAL, ESPESSURA 8 CM, ARMADO. AF_08/2022</t>
  </si>
  <si>
    <t>EXECUÇÃO DE PASSEIO (CALÇADA) OU PISO DE CONCRETO COM CONCRETO MOLDADO IN LOCO, USINADO, ACABAMENTO CONVENCIONAL, ESPESSURA 8 CM, ARMADO. AF_08/2022</t>
  </si>
  <si>
    <t>EMBOÇO OU MASSA ÚNICA EM ARGAMASSA TRAÇO 1:2:8, PREPARO MECÂNICO COM BETONEIRA 400 L, APLICADA MANUALMENTE EM PANOS DE FACHADA COM PRESENÇA DE VÃOS, ESPESSURA DE 25 MM. AF_08/2022</t>
  </si>
  <si>
    <t>EMBOÇO OU MASSA ÚNICA EM ARGAMASSA TRAÇO 1:2:8, PREPARO MANUAL, APLICADA MANUALMENTE EM PANOS DE FACHADA COM PRESENÇA DE VÃOS, ESPESSURA DE 25 MM. AF_08/2022</t>
  </si>
  <si>
    <t>EMBOÇO OU MASSA ÚNICA EM ARGAMASSA INDUSTRIALIZADA, PREPARO MECÂNICO E APLICAÇÃO COM EQUIPAMENTO DE MISTURA E PROJEÇÃO DE 1,5 M3/H DE ARGAMASSA EM PANOS DE FACHADA COM PRESENÇA DE VÃOS, ESPESSURA DE 25 MM. AF_08/2022</t>
  </si>
  <si>
    <t>EMBOÇO OU MASSA ÚNICA EM ARGAMASSA TRAÇO 1:2:8, PREPARO MECÂNICO COM BETONEIRA 400 L, APLICADA MANUALMENTE EM PANOS DE FACHADA COM PRESENÇA DE VÃOS, ESPESSURA DE 35 MM. AF_08/2022</t>
  </si>
  <si>
    <t>EMBOÇO OU MASSA ÚNICA EM ARGAMASSA TRAÇO 1:2:8, PREPARO MANUAL, APLICADA MANUALMENTE EM PANOS DE FACHADA COM PRESENÇA DE VÃOS, ESPESSURA DE 35 MM. AF_08/2022</t>
  </si>
  <si>
    <t>EMBOÇO OU MASSA ÚNICA EM ARGAMASSA INDUSTRIALIZADA, PREPARO MECÂNICO E APLICAÇÃO COM EQUIPAMENTO DE MISTURA E PROJEÇÃO DE 1,5 M3/H DE ARGAMASSA EM PANOS DE FACHADA COM PRESENÇA DE VÃOS, ESPESSURA DE 35 MM. AF_08/2022</t>
  </si>
  <si>
    <t>EMBOÇO OU MASSA ÚNICA EM ARGAMASSA TRAÇO 1:2:8, PREPARO MECÂNICO COM BETONEIRA 400 L, APLICADA MANUALMENTE EM PANOS DE FACHADA COM PRESENÇA DE VÃOS, ESPESSURA DE 45 MM. AF_08/2022</t>
  </si>
  <si>
    <t>EMBOÇO OU MASSA ÚNICA EM ARGAMASSA TRAÇO 1:2:8, PREPARO MANUAL, APLICADA MANUALMENTE EM PANOS DE FACHADA COM PRESENÇA DE VÃOS, ESPESSURA DE 45 MM. AF_08/2022</t>
  </si>
  <si>
    <t>EMBOÇO OU MASSA ÚNICA EM ARGAMASSA INDUSTRIALIZADA, PREPARO MECÂNICO E APLICAÇÃO COM EQUIPAMENTO DE MISTURA E PROJEÇÃO DE 1,5 M3/H DE ARGAMASSA EM PANOS DE FACHADA COM PRESENÇA DE VÃOS, ESPESSURA DE 45 MM. AF_08/2022</t>
  </si>
  <si>
    <t>EMBOÇO OU MASSA ÚNICA EM ARGAMASSA TRAÇO 1:2:8, PREPARO MECÂNICO COM BETONEIRA 400 L, APLICADA MANUALMENTE EM PANOS DE FACHADA COM PRESENÇA DE VÃOS, ESPESSURA MAIOR OU IGUAL A 50 MM. AF_08/2022</t>
  </si>
  <si>
    <t>EMBOÇO OU MASSA ÚNICA EM ARGAMASSA INDUSTRIALIZADA, PREPARO MECÂNICO E APLICAÇÃO COM EQUIPAMENTO DE MISTURA E PROJEÇÃO DE 1,5 M3/H DE ARGAMASSA EM PANOS DE FACHADA COM PRESENÇA DE VÃOS, ESPESSURA MAIOR OU IGUAL A 50 MM. AF_08/2022</t>
  </si>
  <si>
    <t>EMBOÇO OU MASSA ÚNICA EM ARGAMASSA TRAÇO 1:2:8, PREPARO MECÂNICO COM BETONEIRA 400 L, APLICADA MANUALMENTE EM PANOS CEGOS DE FACHADA (SEM PRESENÇA DE VÃOS), ESPESSURA DE 25 MM. AF_08/2022</t>
  </si>
  <si>
    <t>EMBOÇO OU MASSA ÚNICA EM ARGAMASSA TRAÇO 1:2:8, PREPARO MANUAL, APLICADA MANUALMENTE EM PANOS CEGOS DE FACHADA (SEM PRESENÇA DE VÃOS), ESPESSURA DE 25 MM. AF_09/2022</t>
  </si>
  <si>
    <t>EMBOÇO OU MASSA ÚNICA EM ARGAMASSA INDUSTRIALIZADA, PREPARO MECÂNICO E APLICAÇÃO COM EQUIPAMENTO DE MISTURA E PROJEÇÃO DE 1,5 M3/H DE ARGAMASSA EM PANOS CEGOS DE FACHADA (SEM PRESENÇA DE VÃOS), ESPESSURA DE 25 MM. AF_08/2022</t>
  </si>
  <si>
    <t>EMBOÇO OU MASSA ÚNICA EM ARGAMASSA TRAÇO 1:2:8, PREPARO MECÂNICO COM BETONEIRA 400 L, APLICADA MANUALMENTE EM PANOS CEGOS DE FACHADA (SEM PRESENÇA DE VÃOS), ESPESSURA DE 35 MM. AF_08/2022</t>
  </si>
  <si>
    <t>EMBOÇO OU MASSA ÚNICA EM ARGAMASSA TRAÇO 1:2:8, PREPARO MANUAL, APLICADA MANUALMENTE EM PANOS CEGOS DE FACHADA (SEM PRESENÇA DE VÃOS), ESPESSURA DE 35 MM. AF_08/2022</t>
  </si>
  <si>
    <t>EMBOÇO OU MASSA ÚNICA EM ARGAMASSA INDUSTRIALIZADA, PREPARO MECÂNICO E APLICAÇÃO COM EQUIPAMENTO DE MISTURA E PROJEÇÃO DE 1,5 M3/H DE ARGAMASSA EM PANOS CEGOS DE FACHADA (SEM PRESENÇA DE VÃOS), ESPESSURA DE 35 MM. AF_08/2022</t>
  </si>
  <si>
    <t>EMBOÇO OU MASSA ÚNICA EM ARGAMASSA TRAÇO 1:2:8, PREPARO MECÂNICO COM BETONEIRA 400 L, APLICADA MANUALMENTE EM PANOS CEGOS DE FACHADA (SEM PRESENÇA DE VÃOS), ESPESSURA DE 45 MM. AF_08/2022</t>
  </si>
  <si>
    <t>EMBOÇO OU MASSA ÚNICA EM ARGAMASSA TRAÇO 1:2:8, PREPARO MANUAL, APLICADA MANUALMENTE EM PANOS CEGOS DE FACHADA (SEM PRESENÇA DE VÃOS), ESPESSURA DE 45 MM. AF_08/2022</t>
  </si>
  <si>
    <t>EMBOÇO OU MASSA ÚNICA EM ARGAMASSA INDUSTRIALIZADA, PREPARO MECÂNICO E APLICAÇÃO COM EQUIPAMENTO DE MISTURA E PROJEÇÃO DE 1,5 M3/H DE ARGAMASSA EM PANOS CEGOS DE FACHADA (SEM PRESENÇA DE VÃOS), ESPESSURA DE 45 MM. AF_08/2022</t>
  </si>
  <si>
    <t>EMBOÇO OU MASSA ÚNICA EM ARGAMASSA TRAÇO 1:2:8, PREPARO MECÂNICO COM BETONEIRA 400 L, APLICADA MANUALMENTE EM PANOS CEGOS DE FACHADA (SEM PRESENÇA DE VÃOS), ESPESSURA MAIOR OU IGUAL A 50 MM. AF_08/2022</t>
  </si>
  <si>
    <t>EMBOÇO OU MASSA ÚNICA EM ARGAMASSA TRAÇO 1:2:8, PREPARO MANUAL, APLICADA MANUALMENTE EM PANOS CEGOS DE FACHADA (SEM PRESENÇA DE VÃOS), ESPESSURA MAIOR OU IGUAL A 50 MM. AF_08/2022</t>
  </si>
  <si>
    <t>EMBOÇO OU MASSA ÚNICA EM ARGAMASSA INDUSTRIALIZADA, PREPARO MECÂNICO E APLICAÇÃO COM EQUIPAMENTO DE MISTURA E PROJEÇÃO DE 1,5 M3/H DE ARGAMASSA EM PANOS CEGOS DE FACHADA (SEM PRESENÇA DE VÃOS), ESPESSURA MAIOR OU IGUAL A 50 MM. AF_08/2022</t>
  </si>
  <si>
    <t>EMBOÇO OU MASSA ÚNICA EM ARGAMASSA TRAÇO 1:2:8, PREPARO MECÂNICO COM BETONEIRA 400 L, APLICADA MANUALMENTE EM SUPERFÍCIES EXTERNAS DA SACADA, ESPESSURA DE 25 MM, SEM USO DE TELA METÁLICA DE REFORÇO CONTRA FISSURAÇÃO. AF_08/2022</t>
  </si>
  <si>
    <t>EMBOÇO OU MASSA ÚNICA EM ARGAMASSA TRAÇO 1:2:8, PREPARO MANUAL, APLICADA MANUALMENTE EM SUPERFÍCIES EXTERNAS DA SACADA, ESPESSURA DE 25 MM, SEM USO DE TELA METÁLICA DE REFORÇO CONTRA FISSURAÇÃO. AF_08/2022</t>
  </si>
  <si>
    <t>EMBOÇO OU MASSA ÚNICA EM ARGAMASSA INDUSTRIALIZADA, PREPARO MECÂNICO E APLICAÇÃO COM EQUIPAMENTO DE MISTURA E PROJEÇÃO DE 1,5 M3/H EM SUPERFÍCIES EXTERNAS DA SACADA, ESPESSURA 25 MM, SEM USO DE TELA METÁLICA. AF_08/2022</t>
  </si>
  <si>
    <t>EMBOÇO OU MASSA ÚNICA EM ARGAMASSA TRAÇO 1:2:8, PREPARO MECÂNICO COM BETONEIRA 400 L, APLICADA MANUALMENTE EM SUPERFÍCIES EXTERNAS DA SACADA, ESPESSURA DE 35 MM, SEM USO DE TELA METÁLICA DE REFORÇO CONTRA FISSURAÇÃO. AF_08/2022</t>
  </si>
  <si>
    <t>EMBOÇO OU MASSA ÚNICA EM ARGAMASSA TRAÇO 1:2:8, PREPARO MANUAL, APLICADA MANUALMENTE EM SUPERFÍCIES EXTERNAS DA SACADA, ESPESSURA DE 35 MM, SEM USO DE TELA METÁLICA DE REFORÇO CONTRA FISSURAÇÃO. AF_08/2022</t>
  </si>
  <si>
    <t>EMBOÇO OU MASSA ÚNICA EM ARGAMASSA INDUSTRIALIZADA, PREPARO MECÂNICO E APLICAÇÃO COM EQUIPAMENTO DE MISTURA E PROJEÇÃO DE 1,5 M3/H EM SUPERFÍCIES EXTERNAS DA SACADA, ESPESSURA 35 MM, SEM USO DE TELA METÁLICA. AF_08/2022</t>
  </si>
  <si>
    <t>EMBOÇO OU MASSA ÚNICA EM ARGAMASSA TRAÇO 1:2:8, PREPARO MECÂNICO COM BETONEIRA 400 L, APLICADA MANUALMENTE EM SUPERFÍCIES EXTERNAS DA SACADA, ESPESSURA DE 45 MM, SEM USO DE TELA METÁLICA DE REFORÇO CONTRA FISSURAÇÃO. AF_08/2022</t>
  </si>
  <si>
    <t>EMBOÇO OU MASSA ÚNICA EM ARGAMASSA TRAÇO 1:2:8, PREPARO MANUAL, APLICADA MANUALMENTE EM SUPERFÍCIES EXTERNAS DA SACADA, ESPESSURA DE 45 MM, SEM USO DE TELA METÁLICA DE REFORÇO CONTRA FISSURAÇÃO. AF_08/2022</t>
  </si>
  <si>
    <t>EMBOÇO OU MASSA ÚNICA EM ARGAMASSA INDUSTRIALIZADA, PREPARO MECÂNICO E APLICAÇÃO COM EQUIPAMENTO DE MISTURA E PROJEÇÃO DE 1,5 M3/H EM SUPERFÍCIES EXTERNAS DA SACADA, ESPESSURA 45 MM, SEM USO DE TELA METÁLICA. AF_08/2022</t>
  </si>
  <si>
    <t>EMBOÇO OU MASSA ÚNICA EM ARGAMASSA TRAÇO 1:2:8, PREPARO MECÂNICO COM BETONEIRA 400 L, APLICADA MANUALMENTE EM SUPERFÍCIES EXTERNAS DA SACADA, ESPESSURA MAIOR OU IGUAL A 50 MM, SEM USO DE TELA METÁLICA DE REFORÇO CONTRA FISSURAÇÃO. AF_08/2022</t>
  </si>
  <si>
    <t>EMBOÇO OU MASSA ÚNICA EM ARGAMASSA TRAÇO 1:2:8, PREPARO MANUAL, APLICADA MANUALMENTE EM SUPERFÍCIES EXTERNAS DA SACADA, ESPESSURA MAIOR OU IGUAL A 50 MM, SEM USO DE TELA METÁLICA DE REFORÇO CONTRA FISSURAÇÃO. AF_068/2022</t>
  </si>
  <si>
    <t>EMBOÇO OU MASSA ÚNICA EM ARGAMASSA INDUSTRIALIZADA, PREPARO MECÂNICO E APLICAÇÃO COM EQUIPAMENTO DE MISTURA E PROJEÇÃO DE 1,5 M3/H EM SUPERFÍCIES EXTERNAS DA SACADA, ESPESSURA MAIOR OU IGUAL A 50 MM, SEM USO DE TELA METÁLICA. AF_08/2022</t>
  </si>
  <si>
    <t>EMBOÇO OU MASSA ÚNICA EM ARGAMASSA TRAÇO 1:2:8, PREPARO MECÂNICO COM BETONEIRA 400 L, APLICADA MANUALMENTE NAS PAREDES INTERNAS DA SACADA, ESPESSURA DE 25 MM, SEM USO DE TELA METÁLICA DE REFORÇO CONTRA FISSURAÇÃO. AF_08/2022</t>
  </si>
  <si>
    <t>EMBOÇO OU MASSA ÚNICA EM ARGAMASSA TRAÇO 1:2:8, PREPARO MANUAL, APLICADA MANUALMENTE NAS PAREDES INTERNAS DA SACADA, ESPESSURA DE 25 MM, SEM USO DE TELA METÁLICA DE REFORÇO CONTRA FISSURAÇÃO. AF_08/2022</t>
  </si>
  <si>
    <t>EMBOÇO OU MASSA ÚNICA EM ARGAMASSA INDUSTRIALIZADA, PREPARO MECÂNICO E APLICAÇÃO COM EQUIPAMENTO DE MISTURA E PROJEÇÃO DE 1,5 M3/H NAS PAREDES INTERNAS DA SACADA, ESPESSURA 25 MM, SEM USO DE TELA METÁLICA. AF_08/2022</t>
  </si>
  <si>
    <t>EMBOÇO OU MASSA ÚNICA EM ARGAMASSA TRAÇO 1:2:8, PREPARO MECÂNICO COM BETONEIRA 400 L, APLICADA MANUALMENTE NAS PAREDES INTERNAS DA SACADA, ESPESSURA DE 35 MM, SEM USO DE TELA METÁLICA DE REFORÇO CONTRA FISSURAÇÃO. AF_08/2022</t>
  </si>
  <si>
    <t>EMBOÇO OU MASSA ÚNICA EM ARGAMASSA TRAÇO 1:2:8, PREPARO MANUAL, APLICADA MANUALMENTE NAS PAREDES INTERNAS DA SACADA, ESPESSURA DE 35 MM, SEM USO DE TELA METÁLICA DE REFORÇO CONTRA FISSURAÇÃO. AF_08/2022</t>
  </si>
  <si>
    <t>EMBOÇO OU MASSA ÚNICA EM ARGAMASSA INDUSTRIALIZADA, PREPARO MECÂNICO E APLICAÇÃO COM EQUIPAMENTO DE MISTURA E PROJEÇÃO DE 1,5 M3/H DE ARGAMASSA NAS PAREDES INTERNAS DA SACADA, ESPESSURA 35 MM, SEM USO DE TELA METÁLICA. AF_08/2022</t>
  </si>
  <si>
    <t>EMBOÇO OU MASSA ÚNICA EM ARGAMASSA TRAÇO 1:2:8, PREPARO MECÂNICA COM BETONEIRA 400 L, APLICADA COM PROJETOR TIPO CANEQUINHA EM PANOS DE FACHADA COM PRESENÇA DE VÃOS, ESPESSURA DE 25 MM, ACESSO POR BALANCIM MANUAL. AF_08/2022</t>
  </si>
  <si>
    <t>EMBOÇO OU MASSA ÚNICA EM ARGAMASSA TRAÇO 1:2:8, PREPARO MECÂNICA COM BETONEIRA 400 L, APLICADA COM PROJETOR TIPO CANEQUINHA EM PANOS DE FACHADA COM PRESENÇA DE VÃOS, ESPESSURA DE 35 MM, ACESSO POR BALANCIM MANUAL. AF_08/2022</t>
  </si>
  <si>
    <t>EMBOÇO OU MASSA ÚNICA EM ARGAMASSA TRAÇO 1:2:8, PREPARO MECÂNICA COM BETONEIRA 400 L, APLICADA COM PROJETOR TIPO CANEQUINHA EM PANOS DE FACHADA COM PRESENÇA DE VÃOS, ESPESSURA DE 45 MM, ACESSO POR BALANCIM MANUAL. AF_08/2022</t>
  </si>
  <si>
    <t>EMBOÇO OU MASSA ÚNICA EM ARGAMASSA TRAÇO 1:2:8, PREPARO MECÂNICA COM BETONEIRA 400 L, APLICADA COM PROJETOR TIPO CANEQUINHA EM PANOS DE FACHADA COM PRESENÇA DE VÃOS, ESPESSURA DE 50 MM, ACESSO POR BALANCIM MANUAL. AF_08/2022</t>
  </si>
  <si>
    <t>EMBOÇO OU MASSA ÚNICA EM ARGAMASSA TRAÇO 1:2:8, PREPARO MECÂNICA COM BETONEIRA 400 L, APLICADA COM PROJETOR TIPO CANEQUINHA EM PANOS DE FACHADA SEM PRESENÇA DE VÃOS, ESPESSURA DE 25 MM, ACESSO POR BALANCIM MANUAL. AF_08/2022</t>
  </si>
  <si>
    <t>EMBOÇO OU MASSA ÚNICA EM ARGAMASSA TRAÇO 1:2:8, PREPARO MECÂNICA COM BETONEIRA 400 L, APLICADA COM PROJETOR TIPO CANEQUINHA EM PANOS DE FACHADA SEM PRESENÇA DE VÃOS, ESPESSURA DE 35 MM, ACESSO POR BALANCIM MANUAL. AF_08/2022</t>
  </si>
  <si>
    <t>EMBOÇO OU MASSA ÚNICA EM ARGAMASSA TRAÇO 1:2:8, PREPARO MECÂNICA COM BETONEIRA 400 L, APLICADA COM PROJETOR TIPO CANEQUINHA EM PANOS DE FACHADA SEM PRESENÇA DE VÃOS, ESPESSURA DE 45 MM, ACESSO POR BALANCIM MANUAL. AF_08/2022</t>
  </si>
  <si>
    <t>EMBOÇO OU MASSA ÚNICA EM ARGAMASSA TRAÇO 1:2:8, PREPARO MECÂNICA COM BETONEIRA 400 L, APLICADA COM PROJETOR TIPO CANEQUINHA EM PANOS DE FACHADA SEM PRESENÇA DE VÃOS, ESPESSURA DE 50 MM, ACESSO POR BALANCIM MANUAL. AF_08/2022</t>
  </si>
  <si>
    <t>EMBOÇO OU MASSA ÚNICA EM ARGAMASSA TRAÇO 1:2:8, PREPARO MECÂNICA COM BETONEIRA 400 L, APLICADA COM PROJETOR TIPO CANEQUINHA EM SUPERFÍCIES EXTERNAS DA SACADA, ESPESSURA DE 25 MM, ACESSO POR BALANCIM MANUAL, SEM USO DE TELA METÁLICA. AF_08/2022</t>
  </si>
  <si>
    <t>EMBOÇO OU MASSA ÚNICA EM ARGAMASSA TRAÇO 1:2:8, PREPARO MECÂNICA COM BETONEIRA 400 L, APLICADA COM PROJETOR TIPO CANEQUINHA EM SUPERFÍCIES EXTERNAS DA SACADA, ESPESSURA DE 35 MM, ACESSO POR BALANCIM MANUAL, SEM USO DE TELA METÁLICA. AF_08/2022</t>
  </si>
  <si>
    <t>EMBOÇO OU MASSA ÚNICA EM ARGAMASSA TRAÇO 1:2:8, PREPARO MECÂNICA COM BETONEIRA 400 L, APLICADA COM PROJETOR TIPO CANEQUINHA EM SUPERFÍCIES EXTERNAS DA SACADA, ESPESSURA DE 45 MM, ACESSO POR BALANCIM MANUAL, SEM USO DE TELA METÁLICA. AF_08/2022</t>
  </si>
  <si>
    <t>EMBOÇO OU MASSA ÚNICA EM ARGAMASSA TRAÇO 1:2:8, PREPARO MECÂNICA COM BETONEIRA 400 L, APLICADA COM PROJETOR TIPO CANEQUINHA EM SUPERFÍCIES EXTERNAS DA SACADA, ESPESSURA DE 50 MM, ACESSO POR BALANCIM MANUAL, SEM USO DE TELA METÁLICA. AF_08/2022</t>
  </si>
  <si>
    <t>EMBOÇO OU MASSA ÚNICA EM ARGAMASSA TRAÇO 1:2:8, PREPARO MECÂNICA COM BETONEIRA 400 L, APLICADA COM PROJETOR TIPO CANEQUINHA EM SUPERFÍCIES INTERNAS DA SACADA, ESPESSURA DE 25 MM,  SEM USO DE TELA METÁLICA. AF_08/2022</t>
  </si>
  <si>
    <t>EMBOÇO OU MASSA ÚNICA EM ARGAMASSA TRAÇO 1:2:8, PREPARO MECÂNICA COM BETONEIRA 400 L, APLICADA COM PROJETOR TIPO CANEQUINHA EM SUPERFÍCIES INTERNAS DA SACADA, ESPESSURA DE 35 MM, SEM USO DE TELA METÁLICA. AF_08/2022</t>
  </si>
  <si>
    <t>EMBOÇO OU MASSA ÚNICA EM ARGAMASSA TRAÇO 1:2:8, PREPARO MECÂNICA COM BETONEIRA 400 L, APLICADA MANUALMENTE EM PANOS DE FACHADA COM PRESENÇA DE VÃOS, ESPESSURA DE 25 MM, ACESSO POR ANDAIME. AF_08/2022</t>
  </si>
  <si>
    <t>EMBOÇO OU MASSA ÚNICA EM ARGAMASSA TRAÇO 1:2:8, PREPARO MANUAL, APLICADA MANUALMENTE EM PANOS DE FACHADA COM PRESENÇA DE VÃOS, ESPESSURA DE 25 MM, ACESSO POR ANDAIME. AF_08/2022</t>
  </si>
  <si>
    <t>EMBOÇO OU MASSA ÚNICA EM ARGAMASSA INDUSTRIALIZADA, PREPARO MECÂNICA E APLICAÇÃO COM EQUIPAMENTO DE MISTURA E PROJEÇÃO DE 1,5 M3/H DE ARGAMASSA EM PANOS DE FACHADA COM PRESENÇA DE VÃOS, ESPESSURA DE 25 MM, ACESSO POR ANDAIME. AF_08/2022</t>
  </si>
  <si>
    <t>EMBOÇO OU MASSA ÚNICA EM ARGAMASSA TRAÇO 1:2:8, PREPARO MECÂNICA COM BETONEIRA 400 L, APLICADA COM PROJETOR TIPO CANEQUINHA EM PANOS DE FACHADA COM PRESENÇA DE VÃOS, ESPESSURA DE 25 MM, ACESSO POR ANDAIME. AF_08/2022</t>
  </si>
  <si>
    <t>EMBOÇO OU MASSA ÚNICA EM ARGAMASSA TRAÇO 1:2:8, PREPARO MECÂNICA COM BETONEIRA 400 L, APLICADA MANUALMENTE EM PANOS DE FACHADA COM PRESENÇA DE VÃOS, ESPESSURA DE 35 MM, ACESSO POR ANDAIME. AF_08/2022</t>
  </si>
  <si>
    <t>EMBOÇO OU MASSA ÚNICA EM ARGAMASSA TRAÇO 1:2:8, PREPARO MANUAL, APLICADA MANUALMENTE EM PANOS DE FACHADA COM PRESENÇA DE VÃOS, ESPESSURA DE 35 MM, ACESSO POR ANDAIME. AF_08/2022</t>
  </si>
  <si>
    <t>EMBOÇO OU MASSA ÚNICA EM ARGAMASSA INDUSTRIALIZADA, PREPARO MECÂNICA E APLICAÇÃO COM EQUIPAMENTO DE MISTURA E PROJEÇÃO DE 1,5 M3/H DE ARGAMASSA EM PANOS DE FACHADA COM PRESENÇA DE VÃOS, ESPESSURA DE 35 MM, ACESSO POR ANDAIME. AF_08/2022</t>
  </si>
  <si>
    <t>EMBOÇO OU MASSA ÚNICA EM ARGAMASSA TRAÇO 1:2:8, PREPARO MECÂNICA COM BETONEIRA 400 L, APLICADA COM PROJETOR TIPO CANEQUINHA EM PANOS DE FACHADA COM PRESENÇA DE VÃOS, ESPESSURA DE 35 MM, ACESSO POR ANDAIME. AF_08/2022</t>
  </si>
  <si>
    <t>EMBOÇO OU MASSA ÚNICA EM ARGAMASSA TRAÇO 1:2:8, PREPARO MECÂNICA COM BETONEIRA 400 L, APLICADA MANUALMENTE EM PANOS DE FACHADA COM PRESENÇA DE VÃOS, ESPESSURA DE 45 MM, ACESSO POR ANDAIME. AF_08/2022</t>
  </si>
  <si>
    <t>EMBOÇO OU MASSA ÚNICA EM ARGAMASSA TRAÇO 1:2:8, PREPARO MANUAL, APLICADA MANUALMENTE EM PANOS DE FACHADA COM PRESENÇA DE VÃOS, ESPESSURA DE 45 MM, ACESSO POR ANDAIME. AF_08/2022</t>
  </si>
  <si>
    <t>EMBOÇO OU MASSA ÚNICA EM ARGAMASSA INDUSTRIALIZADA, PREPARO MECÂNICA E APLICAÇÃO COM EQUIPAMENTO DE MISTURA E PROJEÇÃO DE 1,5 M3/H DE ARGAMASSA EM PANOS DE FACHADA COM PRESENÇA DE VÃOS, ESPESSURA DE 45 MM, ACESSO POR ANDAIME. AF_08/2022</t>
  </si>
  <si>
    <t>EMBOÇO OU MASSA ÚNICA EM ARGAMASSA TRAÇO 1:2:8, PREPARO MECÂNICA COM BETONEIRA 400 L, APLICADA COM PROJETOR TIPO CANEQUINHA EM PANOS DE FACHADA COM PRESENÇA DE VÃOS, ESPESSURA DE 45 MM, ACESSO POR ANDAIME. AF_08/2022</t>
  </si>
  <si>
    <t>EMBOÇO OU MASSA ÚNICA EM ARGAMASSA TRAÇO 1:2:8, PREPARO MECÂNICA COM BETONEIRA 400 L, APLICADA MANUALMENTE EM PANOS DE FACHADA COM PRESENÇA DE VÃOS, ESPESSURA DE 50 MM, ACESSO POR ANDAIME. AF_08/2022</t>
  </si>
  <si>
    <t>EMBOÇO OU MASSA ÚNICA EM ARGAMASSA TRAÇO 1:2:8, PREPARO MANUAL, APLICADA MANUALMENTE EM PANOS DE FACHADA COM PRESENÇA DE VÃOS, ESPESSURA DE 50 MM, ACESSO POR ANDAIME. AF_08/2022</t>
  </si>
  <si>
    <t>EMBOÇO OU MASSA ÚNICA EM ARGAMASSA INDUSTRIALIZADA, PREPARO MECÂNICA E APLICAÇÃO COM EQUIPAMENTO DE MISTURA E PROJEÇÃO DE 1,5 M3/H DE ARGAMASSA EM PANOS DE FACHADA COM PRESENÇA DE VÃOS, ESPESSURA DE 50 MM, ACESSO POR ANDAIME. AF_08/2022</t>
  </si>
  <si>
    <t>EMBOÇO OU MASSA ÚNICA EM ARGAMASSA TRAÇO 1:2:8, PREPARO MECÂNICA COM BETONEIRA 400 L, APLICADA COM PROJETOR TIPO CANEQUINHA EM PANOS DE FACHADA COM PRESENÇA DE VÃOS, ESPESSURA DE 50 MM, ACESSO POR ANDAIME. AF_08/2022</t>
  </si>
  <si>
    <t>EMBOÇO OU MASSA ÚNICA EM ARGAMASSA TRAÇO 1:2:8, PREPARO MECÂNICA COM BETONEIRA 400 L, APLICADA MANUALMENTE EM PANOS DE FACHADA SEM PRESENÇA DE VÃOS, ESPESSURA DE 25 MM, ACESSO POR ANDAIME. AF_08/2022</t>
  </si>
  <si>
    <t>EMBOÇO OU MASSA ÚNICA EM ARGAMASSA TRAÇO 1:2:8, PREPARO MANUAL, APLICADA MANUALMENTE EM PANOS DE FACHADA SEM PRESENÇA DE VÃOS, ESPESSURA DE 25 MM, ACESSO POR ANDAIME. AF_08/2022</t>
  </si>
  <si>
    <t>EMBOÇO OU MASSA ÚNICA EM ARGAMASSA INDUSTRIALIZADA, PREPARO MECÂNICA E APLICAÇÃO COM EQUIPAMENTO DE MISTURA E PROJEÇÃO DE 1,5 M3/H DE ARGAMASSA EM PANOS DE FACHADA SEM PRESENÇA DE VÃOS, ESPESSURA DE 25 MM, ACESSO POR ANDAIME. AF_08/2022</t>
  </si>
  <si>
    <t>EMBOÇO OU MASSA ÚNICA EM ARGAMASSA TRAÇO 1:2:8, PREPARO MECÂNICA COM BETONEIRA 400 L, APLICADA COM PROJETOR TIPO CANEQUINHA EM PANOS DE FACHADA SEM PRESENÇA DE VÃOS, ESPESSURA DE 25 MM, ACESSO POR ANDAIME. AF_08/2022</t>
  </si>
  <si>
    <t>EMBOÇO OU MASSA ÚNICA EM ARGAMASSA TRAÇO 1:2:8, PREPARO MECÂNICA COM BETONEIRA 400 L, APLICADA MANUALMENTE EM PANOS DE FACHADA SEM PRESENÇA DE VÃOS, ESPESSURA DE 35 MM, ACESSO POR ANDAIME. AF_08/2022</t>
  </si>
  <si>
    <t>EMBOÇO OU MASSA ÚNICA EM ARGAMASSA TRAÇO 1:2:8, PREPARO MANUAL, APLICADA MANUALMENTE EM PANOS DE FACHADA SEM PRESENÇA DE VÃOS, ESPESSURA DE 35 MM, ACESSO POR ANDAIME. AF_08/2022</t>
  </si>
  <si>
    <t>EMBOÇO OU MASSA ÚNICA EM ARGAMASSA INDUSTRIALIZADA, PREPARO MECÂNICA E APLICAÇÃO COM EQUIPAMENTO DE MISTURA E PROJEÇÃO DE 1,5 M3/H DE ARGAMASSA EM PANOS DE FACHADA SEM PRESENÇA DE VÃOS, ESPESSURA DE 35 MM, ACESSO POR ANDAIME. AF_08/2022</t>
  </si>
  <si>
    <t>EMBOÇO OU MASSA ÚNICA EM ARGAMASSA TRAÇO 1:2:8, PREPARO MECÂNICA COM BETONEIRA 400 L, APLICADA COM PROJETOR TIPO CANEQUINHA EM PANOS DE FACHADA SEM PRESENÇA DE VÃOS, ESPESSURA DE 35 MM, ACESSO POR ANDAIME. AF_08/2022</t>
  </si>
  <si>
    <t>EMBOÇO OU MASSA ÚNICA EM ARGAMASSA TRAÇO 1:2:8, PREPARO MECÂNICA COM BETONEIRA 400 L, APLICADA MANUALMENTE EM PANOS DE FACHADA SEM PRESENÇA DE VÃOS, ESPESSURA DE 45 MM, ACESSO POR ANDAIME. AF_08/2022</t>
  </si>
  <si>
    <t>EMBOÇO OU MASSA ÚNICA EM ARGAMASSA TRAÇO 1:2:8, PREPARO MANUAL, APLICADA MANUALMENTE EM PANOS DE FACHADA SEM PRESENÇA DE VÃOS, ESPESSURA DE 45 MM, ACESSO POR ANDAIME. AF_08/2022</t>
  </si>
  <si>
    <t>EMBOÇO OU MASSA ÚNICA EM ARGAMASSA INDUSTRIALIZADA, PREPARO MECÂNICA E APLICAÇÃO COM EQUIPAMENTO DE MISTURA E PROJEÇÃO DE 1,5 M3/H DE ARGAMASSA EM PANOS DE FACHADA SEM PRESENÇA DE VÃOS, ESPESSURA DE 45 MM, ACESSO POR ANDAIME. AF_08/2022</t>
  </si>
  <si>
    <t>EMBOÇO OU MASSA ÚNICA EM ARGAMASSA TRAÇO 1:2:8, PREPARO MECÂNICA COM BETONEIRA 400 L, APLICADA COM PROJETOR TIPO CANEQUINHA EM PANOS DE FACHADA SEM PRESENÇA DE VÃOS, ESPESSURA DE 45 MM, ACESSO POR ANDAIME. AF_08/2022</t>
  </si>
  <si>
    <t>EMBOÇO OU MASSA ÚNICA EM ARGAMASSA TRAÇO 1:2:8, PREPARO MECÂNICA COM BETONEIRA 400 L, APLICADA MANUALMENTE EM PANOS DE FACHADA SEM PRESENÇA DE VÃOS, ESPESSURA DE 50 MM, ACESSO POR ANDAIME. AF_08/2022</t>
  </si>
  <si>
    <t>EMBOÇO OU MASSA ÚNICA EM ARGAMASSA TRAÇO 1:2:8, PREPARO MANUAL, APLICADA MANUALMENTE EM PANOS DE FACHADA SEM PRESENÇA DE VÃOS, ESPESSURA DE 50 MM, ACESSO POR ANDAIME. AF_08/2022</t>
  </si>
  <si>
    <t>EMBOÇO OU MASSA ÚNICA EM ARGAMASSA INDUSTRIALIZADA, PREPARO MECÂNICA E APLICAÇÃO COM EQUIPAMENTO DE MISTURA E PROJEÇÃO DE 1,5 M3/H DE ARGAMASSA EM PANOS DE FACHADA SEM PRESENÇA DE VÃOS, ESPESSURA DE 50 MM, ACESSO POR ANDAIME. AF_08/2022</t>
  </si>
  <si>
    <t>EMBOÇO OU MASSA ÚNICA EM ARGAMASSA TRAÇO 1:2:8, PREPARO MECÂNICA COM BETONEIRA 400 L, APLICADA COM PROJETOR TIPO CANEQUINHA EM PANOS DE FACHADA SEM PRESENÇA DE VÃOS, ESPESSURA DE 50 MM, ACESSO POR ANDAIME. AF_08/2022</t>
  </si>
  <si>
    <t>EMBOÇO OU MASSA ÚNICA EM ARGAMASSA TRAÇO 1:2:8, PREPARO MECÂNICA COM BETONEIRA 400 L, APLICADA MANUALMENTE EM SUPERFÍCIES EXTERNAS DA SACADA, ESPESSURA DE 25 MM, ACESSO POR ANDAIME, SEM USO DE TELA METÁLICA. AF_08/2022</t>
  </si>
  <si>
    <t>EMBOÇO OU MASSA ÚNICA EM ARGAMASSA TRAÇO 1:2:8, PREPARO MANUAL, APLICADA MANUALMENTE EM SUPERFÍCIES EXTERNAS DA SACADA, ESPESSURA DE 25 MM, ACESSO POR ANDAIME, SEM USO DE TELA METÁLICA. AF_08/2022</t>
  </si>
  <si>
    <t>EMBOÇO OU MASSA ÚNICA EM ARGAMASSA INDUSTRIALIZADA, PREPARO MECÂNICA E APLICAÇÃO COM EQUIPAMENTO DE MISTURA E PROJEÇÃO DE 1,5 M3/H DE ARGAMASSA EM PANOS DE FACHADA SUPERFÍCIES EXTERNAS DA SACADA, ESPESSURA DE 25 MM, ACESSO POR ANDAIME, SEM USO DE TELA METÁLICA. AF_08/2022</t>
  </si>
  <si>
    <t>EMBOÇO OU MASSA ÚNICA EM ARGAMASSA TRAÇO 1:2:8, PREPARO MECÂNICA COM BETONEIRA 400 L, APLICADA COM PROJETOR TIPO CANEQUINHA EM SUPERFÍCIES EXTERNAS DA SACADA, ESPESSURA DE 25 MM, ACESSO POR ANDAIME, SEM USO DE TELA METÁLICA. AF_08/2022</t>
  </si>
  <si>
    <t>EMBOÇO OU MASSA ÚNICA EM ARGAMASSA TRAÇO 1:2:8, PREPARO MECÂNICA COM BETONEIRA 400 L, APLICADA MANUALMENTE EM SUPERFÍCIES EXTERNAS DA SACADA, ESPESSURA DE 35 MM, ACESSO POR ANDAIME, SEM USO DE TELA METÁLICA. AF_08/2022</t>
  </si>
  <si>
    <t>EMBOÇO OU MASSA ÚNICA EM ARGAMASSA TRAÇO 1:2:8, PREPARO MANUAL, APLICADA MANUALMENTE EM SUPERFÍCIES EXTERNAS DA SACADA, ESPESSURA DE 35 MM, ACESSO POR ANDAIME, SEM USO DE TELA METÁLICA. AF_08/2022</t>
  </si>
  <si>
    <t>EMBOÇO OU MASSA ÚNICA EM ARGAMASSA INDUSTRIALIZADA, PREPARO MECÂNICO E APLICAÇÃO COM EQUIPAMENTO DE MISTURA E PROJEÇÃO DE 1,5 M3/H DE ARGAMASSA EM PANOS DE FACHADA SUPERFÍCIES EXTERNAS DA SACADA, ESPESSURA DE 35 MM, ACESSO POR ANDAIME, SEM USO DE TELA METÁLICA. AF_08/2022</t>
  </si>
  <si>
    <t>EMBOÇO OU MASSA ÚNICA EM ARGAMASSA TRAÇO 1:2:8, PREPARO MECÂNICO COM BETONEIRA 400 L, APLICADA COM PROJETOR TIPO CANEQUINHA EM SUPERFÍCIES EXTERNAS DA SACADA, ESPESSURA DE 35 MM, ACESSO POR ANDAIME, SEM USO DE TELA METÁLICA. AF_08/2022</t>
  </si>
  <si>
    <t>EMBOÇO OU MASSA ÚNICA EM ARGAMASSA TRAÇO 1:2:8, PREPARO MECÂNICO COM BETONEIRA 400 L, APLICADA MANUALMENTE EM SUPERFÍCIES EXTERNAS DA SACADA, ESPESSURA DE 45 MM, ACESSO POR ANDAIME, SEM USO DE TELA METÁLICA. AF_08/2022</t>
  </si>
  <si>
    <t>EMBOÇO OU MASSA ÚNICA EM ARGAMASSA TRAÇO 1:2:8, PREPARO MANUAL, APLICADA MANUALMENTE EM SUPERFÍCIES EXTERNAS DA SACADA, ESPESSURA DE 45 MM, ACESSO POR ANDAIME, SEM USO DE TELA METÁLICA. AF_08/2022</t>
  </si>
  <si>
    <t>EMBOÇO OU MASSA ÚNICA EM ARGAMASSA INDUSTRIALIZADA, PREPARO MECÂNICO E APLICAÇÃO COM EQUIPAMENTO DE MISTURA E PROJEÇÃO DE 1,5 M3/H DE ARGAMASSA EM PANOS DE FACHADA SUPERFÍCIES EXTERNAS DA SACADA, ESPESSURA DE 45 MM, ACESSO POR ANDAIME, SEM USO DE TELA METÁLICA. AF_08/2022</t>
  </si>
  <si>
    <t>EMBOÇO OU MASSA ÚNICA EM ARGAMASSA TRAÇO 1:2:8, PREPARO MECÂNICO COM BETONEIRA 400 L, APLICADA COM PROJETOR TIPO CANEQUINHA EM SUPERFÍCIES EXTERNAS DA SACADA, ESPESSURA DE 45 MM, ACESSO POR ANDAIME, SEM USO DE TELA METÁLICA. AF_08/2022</t>
  </si>
  <si>
    <t>EMBOÇO OU MASSA ÚNICA EM ARGAMASSA TRAÇO 1:2:8, PREPARO MECÂNICO COM BETONEIRA 400 L, APLICADA MANUALMENTE EM SUPERFÍCIES EXTERNAS DA SACADA, ESPESSURA DE 50 MM, ACESSO POR ANDAIME, SEM USO DE TELA METÁLICA. AF_08/2022</t>
  </si>
  <si>
    <t>EMBOÇO OU MASSA ÚNICA EM ARGAMASSA TRAÇO 1:2:8, PREPARO MANUAL, APLICADA MANUALMENTE EM SUPERFÍCIES EXTERNAS DA SACADA, ESPESSURA DE 50 MM, ACESSO POR ANDAIME, SEM USO DE TELA METÁLICA. AF_08/2022</t>
  </si>
  <si>
    <t>EMBOÇO OU MASSA ÚNICA EM ARGAMASSA INDUSTRIALIZADA, PREPARO MECÂNICO E APLICAÇÃO COM EQUIPAMENTO DE MISTURA E PROJEÇÃO DE 1,5 M3/H DE ARGAMASSA EM PANOS DE FACHADA SUPERFÍCIES EXTERNAS DA SACADA, ESPESSURA DE 50 MM, ACESSO POR ANDAIME, SEM USO DE TELA METÁLICA. AF_08/2022</t>
  </si>
  <si>
    <t>EMBOÇO OU MASSA ÚNICA EM ARGAMASSA TRAÇO 1:2:8, PREPARO MECÂNICO COM BETONEIRA 400 L, APLICADA COM PROJETOR TIPO CANEQUINHA EM SUPERFÍCIES EXTERNAS DA SACADA, ESPESSURA DE 50 MM, ACESSO POR ANDAIME, SEM USO DE TELA METÁLICA. AF_08/2022</t>
  </si>
  <si>
    <t xml:space="preserve">AJUDANTE ESPECIALIZADO (HORISTA)                                                                                                                                                                                                                                                                                                                                                                                                                                                                          </t>
  </si>
  <si>
    <t xml:space="preserve">BARRA DE ACO CHATA, RETANGULAR (QUALQUER BITOLA)                                                                                                                                                                                                                                                                                                                                                                                                                                                          </t>
  </si>
  <si>
    <t xml:space="preserve">BARRA DE ACO CHATO, RETANGULAR, 19,05 MM X 3,17 MM (L X E), 0,47 KG/M                                                                                                                                                                                                                                                                                                                                                                                                                                     </t>
  </si>
  <si>
    <t xml:space="preserve">BARRA DE ACO CHATO, RETANGULAR, 25,4 MM X 4,76 MM (L X E), 1,73 KG/M                                                                                                                                                                                                                                                                                                                                                                                                                                      </t>
  </si>
  <si>
    <t xml:space="preserve">BARRA DE ACO CHATO, RETANGULAR, 25,4 MM X 6,35 MM (L X E), 1,2265 KG/M                                                                                                                                                                                                                                                                                                                                                                                                                                    </t>
  </si>
  <si>
    <t xml:space="preserve">BARRA DE ACO CHATO, RETANGULAR, 38,1 MM X 12,7 MM (L X E), 3,79 KG/M                                                                                                                                                                                                                                                                                                                                                                                                                                      </t>
  </si>
  <si>
    <t xml:space="preserve">BARRA DE ACO CHATO, RETANGULAR, 38,1 MM X 6,35 MM (L X E), 1,89 KG/M                                                                                                                                                                                                                                                                                                                                                                                                                                      </t>
  </si>
  <si>
    <t xml:space="preserve">BARRA DE ACO CHATO, RETANGULAR, 38,1 MM X 9,53 MM (L X E), 2,84 KG/M                                                                                                                                                                                                                                                                                                                                                                                                                                      </t>
  </si>
  <si>
    <t xml:space="preserve">BARRA DE ACO CHATO, RETANGULAR, 50,8 MM X 12,7 MM (L X E), 5,06 KG/M                                                                                                                                                                                                                                                                                                                                                                                                                                      </t>
  </si>
  <si>
    <t xml:space="preserve">BARRA DE ACO CHATO, RETANGULAR, 50,8 MM X 25,4 MM (L X E), 10,12 KG/M                                                                                                                                                                                                                                                                                                                                                                                                                                     </t>
  </si>
  <si>
    <t xml:space="preserve">BARRA DE ACO CHATO, RETANGULAR, 50,8 MM X 6,35 MM (L X E), 2,53 KG/M                                                                                                                                                                                                                                                                                                                                                                                                                                      </t>
  </si>
  <si>
    <t xml:space="preserve">BARRA DE ACO CHATO, RETANGULAR, 50,8 MM X 7,94 MM (L X E), 3,162 KG/M                                                                                                                                                                                                                                                                                                                                                                                                                                     </t>
  </si>
  <si>
    <t xml:space="preserve">BARRA DE ACO CHATO, RETANGULAR, 50,8 MM X 9,53 MM (L X E), 3,79KG/M                                                                                                                                                                                                                                                                                                                                                                                                                                       </t>
  </si>
  <si>
    <t xml:space="preserve">BLOCO CONCRETO CELULAR AUTOCLAVADO 12,5 X 30 X 60 CM (E X A X C)                                                                                                                                                                                                                                                                                                                                                                                                                                          </t>
  </si>
  <si>
    <t xml:space="preserve">BLOCO CONCRETO CELULAR AUTOCLAVADO 7,5 X 30 X 60 CM (E X A X C)                                                                                                                                                                                                                                                                                                                                                                                                                                           </t>
  </si>
  <si>
    <t xml:space="preserve">CANTONEIRA (ABAS IGUAIS) EM ACO CARBONO, 25,4 MM X 3,17 MM (L X E), 1,27KG/M                                                                                                                                                                                                                                                                                                                                                                                                                              </t>
  </si>
  <si>
    <t xml:space="preserve">CANTONEIRA (ABAS IGUAIS) EM ACO CARBONO, 38,1 MM X 3,17 MM (L X E), 3,48 KG/M                                                                                                                                                                                                                                                                                                                                                                                                                             </t>
  </si>
  <si>
    <t xml:space="preserve">CANTONEIRA (ABAS IGUAIS) EM ACO CARBONO, 50,8 MM X 9,53 MM (L X E), 6,99 KG/M                                                                                                                                                                                                                                                                                                                                                                                                                             </t>
  </si>
  <si>
    <t xml:space="preserve">ESPACADOR/SEPARADOR /CENTRALIZADOR DE BARRA DE ACO, PLASTICO, (CHUMBADOR TIPO CARAMBOLA - CB), DIAMETRO INTERNO ATE 20 MM                                                                                                                                                                                                                                                                                                                                                                                 </t>
  </si>
  <si>
    <t xml:space="preserve">ESPACADOR/SEPARADOR /CENTRALIZADOR DE BARRA DE ACO, PLASTICO, (CHUMBADOR TIPO CARAMBOLA - CB), DIAMETRO INTERNO ENTRE 25 A 32 MM                                                                                                                                                                                                                                                                                                                                                                          </t>
  </si>
  <si>
    <t xml:space="preserve">GRUPO GERADOR DE SOLDA ELETRICA, COM MAQUINA DE SOLDA, ATE 400 AMPERES E GERADOR A DIESEL 30 CV, MOTOR 4 CILINDROS, TANQUE COMBUST., CARENAGEM DE PROTECAO SOBRE RODAS                                                                                                                                                                                                                                                                                                                                    </t>
  </si>
  <si>
    <t xml:space="preserve">GRUPO GERADOR DE SOLDA ELETRICA, COM MAQUINA DE SOLDA, ATE 400 AMPERES E GERADOR A DIESEL 60 CV, MOTOR 4 CILINDROS, TANQUE COMBUST., CARENAGEM DE PROTECAO SOBRE RODAS                                                                                                                                                                                                                                                                                                                                    </t>
  </si>
  <si>
    <t xml:space="preserve">LOCACAO DE ANDAIME METALICO TIPO FACHADEIRO, LARGURA DE 1,20 M X ALTURA DE 2,0 M POR PAINEL, INCLUINDO DIAGONAIS EM X, BARRAS DE LIGACAO, SAPATAS E DEMAIS ITENS NECESSARIOS A MONTAGEM (NAO INCLUI INSTALACAO)                                                                                                                                                                                                                                                                                           </t>
  </si>
  <si>
    <t xml:space="preserve">LOCACAO DE ANDAIME METALICO TUBULAR DE ENCAIXE, TIPO DE TORRE, CADA PAINEL COM LARGURA DE 1 ATE 1,5 M E ALTURA DE *1,00* M, INCLUINDO DIAGONAL, BARRAS DE LIGACAO, SAPATAS OU RODIZIOS E DEMAIS ITENS NECESSARIOS A MONTAGEM (NAO INCLUI INSTALACAO)                                                                                                                                                                                                                                                      </t>
  </si>
  <si>
    <t xml:space="preserve">MUDA DE ARBUSTO, BUXINHO, H= *50* CM                                                                                                                                                                                                                                                                                                                                                                                                                                                                      </t>
  </si>
  <si>
    <t xml:space="preserve">MUDA DE PALMEIRA ARECA, H= *1,50* M                                                                                                                                                                                                                                                                                                                                                                                                                                                                       </t>
  </si>
  <si>
    <t xml:space="preserve">SIFAO / TUBO SINFONADO EXTENSIVEL/SANFONADO, UNIVERSAL/ SIMPLES, ENTRE *50 A 70* CM, DE PLASTICO BRANCO                                                                                                                                                                                                                                                                                                                                                                                                   </t>
  </si>
  <si>
    <t>1.1</t>
  </si>
  <si>
    <t>1.2</t>
  </si>
  <si>
    <t>EXECUÇÃO DE RESERVATÓRIO ELEVADO DE ÁGUA (1000 LITROS) EM CANTEIRO DE OBRA, APOIADO EM ESTRUTURA DE MADEIRA. AF_02/2016_PA</t>
  </si>
  <si>
    <t>EXECUÇÃO DE RESERVATÓRIO ELEVADO DE ÁGUA (2000 LITROS) EM CANTEIRO DE OBRA, APOIADO EM ESTRUTURA DE MADEIRA. AF_02/2016_PA</t>
  </si>
  <si>
    <t>ESTRUTURA DE MADEIRA PROVISÓRIA PARA SUPORTE DE CAIXA D ÁGUA ELEVADA DE 1000 LITROS. AF_05/2018_PS</t>
  </si>
  <si>
    <t>ESTRUTURA DE MADEIRA PROVISÓRIA PARA SUPORTE DE CAIXA D ÁGUA ELEVADA DE 3000 LITROS. AF_05/2018_PS</t>
  </si>
  <si>
    <t>DESEMPENADEIRA DE CONCRETO, PESO DE 78 KG, 4 PÁS, MOTOR A GASOLINA, POTÊNCIA 5,5 HP - CHP DIURNO. AF_09/2016</t>
  </si>
  <si>
    <t>DESEMPENADEIRA DE CONCRETO, PESO DE 78 KG, 4 PÁS, MOTOR A GASOLINA, POTÊNCIA 5,5 HP - CHI DIURNO. AF_09/2016</t>
  </si>
  <si>
    <t>DESEMPENADEIRA DE CONCRETO, PESO DE 78 KG, 4 PÁS, MOTOR A GASOLINA, POTÊNCIA 5,5 HP - DEPRECIAÇÃO. AF_09/2016</t>
  </si>
  <si>
    <t>DESEMPENADEIRA DE CONCRETO, PESO DE 78 KG, 4 PÁS, MOTOR A GASOLINA, POTÊNCIA 5,5 HP - JUROS. AF_09/2016</t>
  </si>
  <si>
    <t>DESEMPENADEIRA DE CONCRETO, PESO DE 78 KG, 4 PÁS, MOTOR A GASOLINA, POTÊNCIA 5,5 HP - MANUTENÇÃO. AF_09/2016</t>
  </si>
  <si>
    <t>DESEMPENADEIRA DE CONCRETO, PESO DE 78 KG, 4 PÁS, MOTOR A GASOLINA, POTÊNCIA 5,5 HP   MATERIAIS NA OPERAÇÃO. AF_09/2016</t>
  </si>
  <si>
    <t>BATE ESTACA PARA INSTALAÇÃO DE DEFENSAS METÁLICAS (GUARD RAIL) FIXO, INCLUSIVE CAMINHÃO TOCO PBT 9.700 KG, POTÊNCIA DE 160 CV - MATERIAIS NA OPERAÇÃO. AF_02/2022</t>
  </si>
  <si>
    <t>TELHAMENTO COM TELHA ESTRUTURAL DE FIBROCIMENTO E= 8 MM, COM ATÉ 2 ÁGUAS, INCLUSO IÇAMENTO. AF_07/2019_PS</t>
  </si>
  <si>
    <t>DRENO SUBSUPERFICIAL (SEÇÃO 0,40 X 0,40 M), COM TUBO DE PVC CORRUGADO RÍGIDO PERFURADO, DN 100 MM, ENCHIMENTO COM AREIA. AF_07/2021</t>
  </si>
  <si>
    <t>DRENO SUBSUPERFICIAL (SEÇÃO 0,40 X 0,40 M), COM TUBO DE PVC CORRUGADO RÍGIDO PERFURADO, DN 100 MM, ENCHIMENTO COM BRITA, ENVOLVIDO COM MANTA GEOTÊXTIL. AF_07/2021</t>
  </si>
  <si>
    <t>DRENO PROFUNDO (SEÇÃO 0,50 X 1,50 M), COM TUBO DE PVC CORRUGADO RÍGIDO PERFURADO, DN 100 MM, ENCHIMENTO COM AREIA, COM SELO DE ARGILA. AF_07/2021</t>
  </si>
  <si>
    <t>DRENO PROFUNDO (SEÇÃO 0,50 X 1,50 M), COM TUBO DE PVC CORRUGADO RÍGIDO PERFURADO, DN 100 MM, ENCHIMENTO COM AREIA. AF_07/2021</t>
  </si>
  <si>
    <t>DRENO PROFUNDO (SEÇÃO 0,50 X 1,50 M), COM TUBO DE PVC CORRUGADO RÍGIDO PERFURADO, DN 100 MM, ENCHIMENTO COM BRITA, ENVOLVIDO COM MANTA GEOTÊXTIL, COM SELO DE ARGILA. AF_07/2021</t>
  </si>
  <si>
    <t>DRENO PROFUNDO (SEÇÃO 0,50 X 1,50 M), COM TUBO DE PVC CORRUGADO RÍGIDO PERFURADO, DN 100 MM, ENCHIMENTO COM BRITA, ENVOLVIDO COM MANTA GEOTÊXTIL. AF_07/2021</t>
  </si>
  <si>
    <t>DRENO ESPINHA DE PEIXE (SEÇÃO (0,40 X 0,40 M), COM TUBO DE PVC CORRUGADO RÍGIDO PERFURADO, DN 100 MM, ENCHIMENTO COM AREIA, INCLUSIVE CONEXÕES. AF_07/2021</t>
  </si>
  <si>
    <t>DRENO ESPINHA DE PEIXE (SEÇÃO (0,40 X 0,40 M), COM TUBO DE PVC CORRUGADO RÍGIDO PERFURADO, DN 100 MM, ENCHIMENTO COM BRITA, ENVOLVIDO COM MANTA GEOTÊXTIL, INCLUSIVE CONEXÕES. AF_07/2021</t>
  </si>
  <si>
    <t>DRENO ESPINHA DE PEIXE (SEÇÃO (0,50 X 0,80 M), COM TUBO DE PVC CORRUGADO RÍGIDO PERFURADO, DN 100 MM, ENCHIMENTO COM AREIA, INCLUSIVE CONEXÕES. AF_07/2021</t>
  </si>
  <si>
    <t>DRENO ESPINHA DE PEIXE (SEÇÃO (0,50 X 0,80 M), COM TUBO DE PVC CORRUGADO RÍGIDO PERFURADO, DN 100 MM, ENCHIMENTO COM BRITA, ENVOLVIDO COM MANTA GEOTÊXTIL, INCLUSIVE CONEXÕES. AF_07/2021</t>
  </si>
  <si>
    <t>TUBO DE PVC CORRUGADO RÍGIDO PERFURADO, DN 100 MM, PARA DRENO - FORNECIMENTO E ASSENTAMENTO. AF_07/2021</t>
  </si>
  <si>
    <t>POÇO DE INSPEÇÃO CIRCULAR PARA ESGOTO, EM CONCRETO PRÉ-MOLDADO, DIÂMETRO INTERNO = 0,60 M, PROFUNDIDADE = 0,90 M, EXCLUINDO TAMPÃO. AF_12/2020_PA</t>
  </si>
  <si>
    <t>POÇO DE INSPEÇÃO CIRCULAR PARA ESGOTO, EM CONCRETO PRÉ-MOLDADO, DIÂMETRO INTERNO = 0,60 M, PROFUNDIDADE = 1,40 M, EXCLUINDO TAMPÃO. AF_12/2020_PA</t>
  </si>
  <si>
    <t>POÇO DE INSPEÇÃO CIRCULAR PARA ESGOTO, EM ALVENARIA COM TIJOLOS CERÂMICOS MACIÇOS, DIÂMETRO INTERNO = 0,60 M, PROFUNDIDADE = 0,95 M, EXCLUINDO TAMPÃO. AF_12/2020_PA</t>
  </si>
  <si>
    <t>POÇO DE INSPEÇÃO CIRCULAR PARA ESGOTO, EM ALVENARIA COM TIJOLOS CERÂMICOS MACIÇOS, DIÂMETRO INTERNO = 0,60 M, PROFUNDIDADE = 1,45 M, EXCLUINDO TAMPÃO. AF_12/2020_PA</t>
  </si>
  <si>
    <t>BASE PARA POÇO DE VISITA CIRCULAR PARA ESGOTO, EM CONCRETO PRÉ-MOLDADO, DIÂMETRO INTERNO = 0,80 M, PROFUNDIDADE = 1,35 M, EXCLUINDO TAMPÃO. AF_12/2020_PA</t>
  </si>
  <si>
    <t>BASE PARA POÇO DE VISITA CIRCULAR PARA  ESGOTO, EM ALVENARIA COM TIJOLOS CERÂMICOS MACIÇOS, DIÂMETRO INTERNO = 0,80 M, PROFUNDIDADE = 1,40 M, EXCLUINDO TAMPÃO. AF_12/2020_PA</t>
  </si>
  <si>
    <t>BASE PARA POÇO DE VISITA CIRCULAR PARA  ESGOTO, EM ALVENARIA COM TIJOLOS CERÂMICOS MACIÇOS, DIÂMETRO INTERNO = 1,20 M, PROFUNDIDADE = 1,40 M, EXCLUINDO TAMPÃO. AF_12/2020_PA</t>
  </si>
  <si>
    <t>BASE PARA POÇO DE VISITA CIRCULAR PARA ESGOTO, EM ALVENARIA COM TIJOLOS CERÂMICOS MACIÇOS, DIÂMETRO INTERNO = 1,50 M, PROFUNDIDADE = 1,40 M, EXCLUINDO TAMPÃO. AF_12/2020_PA</t>
  </si>
  <si>
    <t>BASE PARA POÇO DE VISITA RETANGULAR PARA  ESGOTO, EM ALVENARIA COM BLOCOS DE CONCRETO, DIMENSÕES INTERNAS = 1X1 M, PROFUNDIDADE = 1,40 M, EXCLUINDO TAMPÃO. AF_12/2020_PA</t>
  </si>
  <si>
    <t>BASE PARA POÇO DE VISITA RETANGULAR PARA ESGOTO, EM ALVENARIA COM BLOCOS DE CONCRETO, DIMENSÕES INTERNAS = 1X1,5 M, PROFUNDIDADE = 1,40 M, EXCLUINDO TAMPÃO. AF_12/2020_PA</t>
  </si>
  <si>
    <t>BASE PARA POÇO DE VISITA RETANGULAR PARA ESGOTO, EM ALVENARIA COM BLOCOS DE CONCRETO, DIMENSÕES INTERNAS = 1X3 M, PROFUNDIDADE = 1,40 M, EXCLUINDO TAMPÃO. AF_12/2020_PA</t>
  </si>
  <si>
    <t>BASE PARA POÇO DE VISITA RETANGULAR PARA ESGOTO, EM ALVENARIA COM BLOCOS DE CONCRETO, DIMENSÕES INTERNAS = 1X4 M, PROFUNDIDADE = 1,40 M, EXCLUINDO TAMPÃO. AF_12/2020_PA</t>
  </si>
  <si>
    <t>BASE PARA POÇO DE VISITA RETANGULAR PARA ESGOTO, EM ALVENARIA COM BLOCOS DE CONCRETO, DIMENSÕES INTERNAS = 1,5X1,5 M, PROFUNDIDADE = 1,45 M, EXCLUINDO TAMPÃO . AF_12/2020_PA</t>
  </si>
  <si>
    <t>BASE PARA POÇO DE VISITA RETANGULAR PARA ESGOTO, EM ALVENARIA COM BLOCOS DE CONCRETO, DIMENSÕES INTERNAS = 1,5X2 M, PROFUNDIDADE = 1,40 M, EXCLUINDO TAMPÃO. AF_12/2020_PA</t>
  </si>
  <si>
    <t>BASE PARA POÇO DE VISITA RETANGULAR PARA ESGOTO, EM ALVENARIA COM BLOCOS DE CONCRETO, DIMENSÕES INTERNAS = 1,5X2,5 M, PROFUNDIDADE = 1,40 M, EXCLUINDO TAMPÃO. AF_12/2020_PA</t>
  </si>
  <si>
    <t>BASE PARA POÇO DE VISITA RETANGULAR PARA ESGOTO, EM ALVENARIA COM BLOCOS DE CONCRETO, DIMENSÕES INTERNAS = 1,5X3 M, PROFUNDIDADE = 1,40 M, EXCLUINDO TAMPÃO. AF_12/2020_PA</t>
  </si>
  <si>
    <t>BASE PARA POÇO DE VISITA RETANGULAR PARA ESGOTO, EM ALVENARIA COM BLOCOS DE CONCRETO, DIMENSÕES INTERNAS = 1,5X3,5 M, PROFUNDIDADE = 1,40 M, EXCLUINDO TAMPÃO. AF_12/2020_PA</t>
  </si>
  <si>
    <t>BASE PARA POÇO DE VISITA RETANGULAR PARA ESGOTO, EM ALVENARIA COM BLOCOS DE CONCRETO, DIMENSÕES INTERNAS = 1,5X4 M, PROFUNDIDADE = 1,40 M, EXCLUINDO TAMPÃO. AF_12/2020_PA</t>
  </si>
  <si>
    <t>BASE PARA POÇO DE VISITA RETANGULAR PARA ESGOTO, EM ALVENARIA COM BLOCOS DE CONCRETO, DIMENSÕES INTERNAS = 2X2 M, PROFUNDIDADE = 1,40 M, EXCLUINDO TAMPÃO. AF_12/2020_PA</t>
  </si>
  <si>
    <t>BASE PARA POÇO DE VISITA RETANGULAR PARA ESGOTO, EM ALVENARIA COM BLOCOS DE CONCRETO, DIMENSÕES INTERNAS = 2X2,5 M, PROFUNDIDADE = 1,40 M, EXCLUINDO TAMPÃO. AF_12/2020_PA</t>
  </si>
  <si>
    <t>BASE PARA POÇO DE VISITA RETANGULAR PARA ESGOTO, EM ALVENARIA COM BLOCOS DE CONCRETO, DIMENSÕES INTERNAS = 2X3 M, PROFUNDIDADE = 1,40 M, EXCLUINDO TAMPÃO. AF_12/2020_PA</t>
  </si>
  <si>
    <t>BASE PARA POÇO DE VISITA RETANGULAR PARA ESGOTO, EM ALVENARIA COM BLOCOS DE CONCRETO, DIMENSÕES INTERNAS = 2X3,5 M, PROFUNDIDADE = 1,40 M, EXCLUINDO TAMPÃO. AF_12/2020_PA</t>
  </si>
  <si>
    <t>BASE PARA POÇO DE VISITA RETANGULAR PARA ESGOTO, EM ALVENARIA COM BLOCOS DE CONCRETO, DIMENSÕES INTERNAS = 2X4 M, PROFUNDIDADE = 1,40 M, EXCLUINDO TAMPÃO. AF_12/2020_PA</t>
  </si>
  <si>
    <t>BASE PARA POÇO DE VISITA RETANGULAR PARA ESGOTO, EM ALVENARIA COM BLOCOS DE CONCRETO, DIMENSÕES INTERNAS = 2,5X2,5 M, PROFUNDIDADE = 1,40 M, EXCLUINDO TAMPÃO. AF_12/2020_PA</t>
  </si>
  <si>
    <t>BASE PARA POÇO DE VISITA RETANGULAR PARA ESGOTO, EM ALVENARIA COM BLOCOS DE CONCRETO, DIMENSÕES INTERNAS = 2,5X3 M, PROFUNDIDADE = 1,40 M, EXCLUINDO TAMPÃO. AF_12/2020_PA</t>
  </si>
  <si>
    <t>BASE PARA POÇO DE VISITA RETANGULAR PARA ESGOTO, EM ALVENARIA COM BLOCOS DE CONCRETO, DIMENSÕES INTERNAS = 2,5X3,5 M, PROFUNDIDADE = 1,40 M, EXCLUINDO TAMPÃO. AF_12/2020_PA</t>
  </si>
  <si>
    <t>BASE PARA POÇO DE VISITA RETANGULAR PARA ESGOTO, EM ALVENARIA COM BLOCOS DE CONCRETO, DIMENSÕES INTERNAS = 2,5X4 M, PROFUNDIDADE = 1,40 M, EXCLUINDO TAMPÃO. AF_12/2020_PA</t>
  </si>
  <si>
    <t>BASE PARA POÇO DE VISITA RETANGULAR PARA ESGOTO, EM ALVENARIA COM BLOCOS DE CONCRETO, DIMENSÕES INTERNAS = 3X3 M, PROFUNDIDADE = 1,40 M, EXCLUINDO TAMPÃO. AF_12/2020_PA</t>
  </si>
  <si>
    <t>BASE PARA POÇO DE VISITA RETANGULAR PARA ESGOTO, EM ALVENARIA COM BLOCOS DE CONCRETO, DIMENSÕES INTERNAS = 3X3,5 M, PROFUNDIDADE = 1,40 M, EXCLUINDO TAMPÃO. AF_12/2020_PA</t>
  </si>
  <si>
    <t>BASE PARA POÇO DE VISITA RETANGULAR PARA ESGOTO, EM ALVENARIA COM BLOCOS DE CONCRETO, DIMENSÕES INTERNAS = 3X4 M, PROFUNDIDADE = 1,40 M, EXCLUINDO TAMPÃO. AF_12/2020_PA</t>
  </si>
  <si>
    <t>BASE PARA POÇO DE VISITA RETANGULAR PARA ESGOTO, EM ALVENARIA COM BLOCOS DE CONCRETO, DIMENSÕES INTERNAS = 3,5X3,5 M, PROFUNDIDADE = 1,40 M, EXCLUINDO TAMPÃO. AF_12/2020_PA</t>
  </si>
  <si>
    <t>BASE PARA POÇO DE VISITA RETANGULAR PARA ESGOTO, EM ALVENARIA COM BLOCOS DE CONCRETO, DIMENSÕES INTERNAS = 3,5X4 M, PROFUNDIDADE = 1,40 M, EXCLUINDO TAMPÃO. AF_12/2020_PA</t>
  </si>
  <si>
    <t>BASE PARA POÇO DE VISITA RETANGULAR PARA ESGOTO, EM ALVENARIA COM BLOCOS DE CONCRETO, DIMENSÕES INTERNAS = 4X4 M, PROFUNDIDADE = 1,45 M, EXCLUINDO TAMPÃO. AF_12/2020_PA</t>
  </si>
  <si>
    <t>BASE PARA POÇO DE VISITA CIRCULAR PARA  ESGOTO, EM ALVENARIA COM TIJOLOS CERÂMICOS MACIÇOS, DIÂMETRO INTERNO = 1,0 M, PROFUNDIDADE = 1,40 M, EXCLUINDO TAMPÃO. AF_12/2020_PA</t>
  </si>
  <si>
    <t>BASE PARA POÇO DE VISITA RETANGULAR PARA ESGOTO, EM ALVENARIA COM BLOCOS DE CONCRETO, DIMENSÕES INTERNAS = 1X3,5 M, PROFUNDIDADE = 1,40 M, EXCLUINDO TAMPÃO. AF_12/2020_PA</t>
  </si>
  <si>
    <t>BASE PARA POÇO DE VISITA RETANGULAR PARA ESGOTO, EM ALVENARIA COM BLOCOS DE CONCRETO, DIMENSÕES INTERNAS = 1X2 M, PROFUNDIDADE = 1,40 M, EXCLUINDO TAMPÃO. AF_12/2020_PA</t>
  </si>
  <si>
    <t>BASE PARA POÇO DE VISITA RETANGULAR PARA ESGOTO, EM ALVENARIA COM BLOCOS DE CONCRETO, DIMENSÕES INTERNAS = 1X2,5 M, PROFUNDIDADE = 1,40 M, EXCLUINDO TAMPÃO. AF_12/2020_PA</t>
  </si>
  <si>
    <t>BASE PARA POÇO DE VISITA CIRCULAR PARA ESGOTO, EM CONCRETO PRÉ-MOLDADO, DIÂMETRO INTERNO = 1,0 M, PROFUNDIDADE = 1,35 M, EXCLUINDO TAMPÃO. AF_12/2020_PA</t>
  </si>
  <si>
    <t>BASE PARA POÇO DE VISITA CIRCULAR PARA DRENAGEM, EM ALVENARIA COM TIJOLOS CERÂMICOS MACIÇOS, DIÂMETRO INTERNO = 1,2 M, PROFUNDIDADE = 1,40 M, EXCLUINDO TAMPÃO. AF_12/2020_PA</t>
  </si>
  <si>
    <t>BASE PARA POÇO DE VISITA RETANGULAR PARA DRENAGEM, EM ALVENARIA COM BLOCOS DE CONCRETO, DIMENSÕES INTERNAS = 1,5X2 M, PROFUNDIDADE = 1,40 M, EXCLUINDO TAMPÃO. AF_12/2020_PA</t>
  </si>
  <si>
    <t>BASE PARA POÇO DE VISITA CIRCULAR PARA DRENAGEM, EM ALVENARIA COM TIJOLOS CERÂMICOS MACIÇOS, DIÂMETRO INTERNO = 1,50 M, PROFUNDIDADE = 1,40 M, EXCLUINDO TAMPÃO. AF_12/2020_PA</t>
  </si>
  <si>
    <t>BASE PARA POÇO DE VISITA RETANGULAR PARA DRENAGEM, EM ALVENARIA COM BLOCOS DE CONCRETO, DIMENSÕES INTERNAS = 1X1 M, PROFUNDIDADE = 1,40 M, EXCLUINDO TAMPÃO. AF_12/2020_PA</t>
  </si>
  <si>
    <t>BASE PARA POÇO DE VISITA RETANGULAR PARA DRENAGEM, EM ALVENARIA COM BLOCOS DE CONCRETO, DIMENSÕES INTERNAS = 1,5X2,5 M, PROFUNDIDADE = 1,40 M, EXCLUINDO TAMPÃO. AF_12/2020_PA</t>
  </si>
  <si>
    <t>BASE PARA POÇO DE VISITA RETANGULAR PARA DRENAGEM, EM ALVENARIA COM BLOCOS DE CONCRETO, DIMENSÕES INTERNAS = 1X1,5 M, PROFUNDIDADE = 1,40 M, EXCLUINDO TAMPÃO. AF_12/2020_PA</t>
  </si>
  <si>
    <t>BASE PARA POÇO DE VISITA RETANGULAR PARA DRENAGEM, EM ALVENARIA COM BLOCOS DE CONCRETO, DIMENSÕES INTERNAS = 1X2 M, PROFUNDIDADE = 1,40 M, EXCLUINDO TAMPÃO. AF_12/2020_PA</t>
  </si>
  <si>
    <t>BASE PARA POÇO DE VISITA RETANGULAR PARA DRENAGEM, EM ALVENARIA COM BLOCOS DE CONCRETO, DIMENSÕES INTERNAS = 1X2,5 M, PROFUNDIDADE = 1,40 M, EXCLUINDO TAMPÃO. AF_12/2020_PA</t>
  </si>
  <si>
    <t>POÇO DE INSPEÇÃO CIRCULAR PARA DRENAGEM, EM CONCRETO PRÉ-MOLDADO, DIÂMETRO INTERNO = 0,60 M, PROFUNDIDADE = 0,90 M, EXCLUINDO TAMPÃO. AF_12/2020_PA</t>
  </si>
  <si>
    <t>POÇO DE INSPEÇÃO CIRCULAR PARA DRENAGEM, EM CONCRETO PRÉ-MOLDADO, DIÂMETRO INTERNO = 0,60 M, PROFUNDIDADE = 1,40 M, EXCLUINDO TAMPÃO. AF_12/2020_PA</t>
  </si>
  <si>
    <t>BASE PARA POÇO DE VISITA RETANGULAR PARA DRENAGEM, EM ALVENARIA COM BLOCOS DE CONCRETO, DIMENSÕES INTERNAS = 1,5X3 M, PROFUNDIDADE = 1,40 M, EXCLUINDO TAMPÃO. AF_12/2020_PA</t>
  </si>
  <si>
    <t>POÇO DE INSPEÇÃO CIRCULAR PARA DRENAGEM, EM ALVENARIA COM TIJOLOS CERÂMICOS MACIÇOS, DIÂMETRO INTERNO = 0,60 M, PROFUNDIDADE = 0,95 M, EXCLUINDO TAMPÃO. AF_12/2020_PA</t>
  </si>
  <si>
    <t>POÇO DE INSPEÇÃO CIRCULAR PARA DRENAGEM, EM ALVENARIA COM TIJOLOS CERÂMICOS MACIÇOS, DIÂMETRO INTERNO = 0,60 M, PROFUNDIDADE = 1,45 M, EXCLUINDO TAMPÃO. AF_12/2020_PA</t>
  </si>
  <si>
    <t>BASE PARA POÇO DE VISITA RETANGULAR PARA DRENAGEM, EM ALVENARIA COM BLOCOS DE CONCRETO, DIMENSÕES INTERNAS = 1X3 M, PROFUNDIDADE = 1,40 M, EXCLUINDO TAMPÃO. AF_12/2020_PA</t>
  </si>
  <si>
    <t>BASE PARA POÇO DE VISITA CIRCULAR PARA DRENAGEM, EM CONCRETO PRÉ-MOLDADO, DIÂMETRO INTERNO = 0,80 M, PROFUNDIDADE = 1,35 M, EXCLUINDO TAMPÃO. AF_12/2020_PA</t>
  </si>
  <si>
    <t>BASE PARA POÇO DE VISITA RETANGULAR PARA DRENAGEM, EM ALVENARIA COM BLOCOS DE CONCRETO, DIMENSÕES INTERNAS = 1X3,5 M, PROFUNDIDADE = 1,40 M, EXCLUINDO TAMPÃO. AF_12/2020_PA</t>
  </si>
  <si>
    <t>BASE PARA POÇO DE VISITA CIRCULAR PARA DRENAGEM, EM ALVENARIA COM TIJOLOS CERÂMICOS MACIÇOS, DIÂMETRO INTERNO = 0,80 M, PROFUNDIDADE = 1,40 M, EXCLUINDO TAMPÃO. AF_12/2020_PA</t>
  </si>
  <si>
    <t>BASE PARA POÇO DE VISITA RETANGULAR PARA DRENAGEM, EM ALVENARIA COM BLOCOS DE CONCRETO, DIMENSÕES INTERNAS = 1,5X3,5 M, PROFUNDIDADE = 1,40 M, EXCLUINDO TAMPÃO. AF_12/2020_PA</t>
  </si>
  <si>
    <t>BASE PARA POÇO DE VISITA CIRCULAR PARA DRENAGEM, EM CONCRETO PRÉ-MOLDADO, DIÂMETRO INTERNO = 1,0 M, PROFUNDIDADE = 1,35 M, EXCLUINDO TAMPÃO. AF_05/2018_PA</t>
  </si>
  <si>
    <t>BASE PARA POÇO DE VISITA RETANGULAR PARA DRENAGEM, EM ALVENARIA COM BLOCOS DE CONCRETO, DIMENSÕES INTERNAS = 1X4 M, PROFUNDIDADE = 1,40 M, EXCLUINDO TAMPÃO. AF_12/2020_PA</t>
  </si>
  <si>
    <t>BASE PARA POÇO DE VISITA RETANGULAR PARA DRENAGEM, EM ALVENARIA COM BLOCOS DE CONCRETO, DIMENSÕES INTERNAS = 2,5X3 M, PROFUNDIDADE = 1,40 M, EXCLUINDO TAMPÃO. AF_12/2020_PA</t>
  </si>
  <si>
    <t>BASE PARA POÇO DE VISITA RETANGULAR PARA DRENAGEM, EM ALVENARIA COM BLOCOS DE CONCRETO, DIMENSÕES INTERNAS = 1,5X1,5 M, PROFUNDIDADE = 1,40 M, EXCLUINDO TAMPÃO. AF_12/2020_PA</t>
  </si>
  <si>
    <t>BASE PARA POÇO DE VISITA CIRCULAR PARA DRENAGEM, EM ALVENARIA COM TIJOLOS CERÂMICOS MACIÇOS, DIÂMETRO INTERNO = 1,0 M, PROFUNDIDADE = 1,40 M, EXCLUINDO TAMPÃO. AF_12/2020_PA</t>
  </si>
  <si>
    <t>BASE PARA POÇO DE VISITA RETANGULAR PARA DRENAGEM, EM ALVENARIA COM BLOCOS DE CONCRETO, DIMENSÕES INTERNAS = 1,5X4 M, PROFUNDIDADE = 1,40 M, EXCLUINDO TAMPÃO. AF_12/2020_PA</t>
  </si>
  <si>
    <t>BASE PARA POÇO DE VISITA RETANGULAR PARA DRENAGEM, EM ALVENARIA COM BLOCOS DE CONCRETO, DIMENSÕES INTERNAS = 2,5X3,5 M, PROFUNDIDADE = 1,40 M, EXCLUINDO TAMPÃO. AF_12/2020_PA</t>
  </si>
  <si>
    <t>BASE PARA POÇO DE VISITA RETANGULAR PARA DRENAGEM, EM ALVENARIA COM BLOCOS DE CONCRETO, DIMENSÕES INTERNAS = 2,5X4 M, PROFUNDIDADE = 1,40 M, EXCLUINDO TAMPÃO. AF_12/2020_PA</t>
  </si>
  <si>
    <t>BASE PARA POÇO DE VISITA RETANGULAR PARA DRENAGEM, EM ALVENARIA COM BLOCOS DE CONCRETO, DIMENSÕES INTERNAS = 2X2 M, PROFUNDIDADE = 1,40 M, EXCLUINDO TAMPÃO. AF_12/2020_PA</t>
  </si>
  <si>
    <t>BASE PARA POÇO DE VISITA RETANGULAR PARA DRENAGEM, EM ALVENARIA COM BLOCOS DE CONCRETO, DIMENSÕES INTERNAS = 3X3 M, PROFUNDIDADE = 1,40 M, EXCLUINDO TAMPÃO. AF_12/2020_PA</t>
  </si>
  <si>
    <t>BASE PARA POÇO DE VISITA RETANGULAR PARA DRENAGEM, EM ALVENARIA COM BLOCOS DE CONCRETO, DIMENSÕES INTERNAS = 3X3,5 M, PROFUNDIDADE = 1,40 M, EXCLUINDO TAMPÃO. AF_12/2020_PA</t>
  </si>
  <si>
    <t>BASE PARA POÇO DE VISITA RETANGULAR PARA DRENAGEM, EM ALVENARIA COM BLOCOS DE CONCRETO, DIMENSÕES INTERNAS = 3X4 M, PROFUNDIDADE = 1,40 M, EXCLUINDO TAMPÃO. AF_12/2020_PA</t>
  </si>
  <si>
    <t>BASE PARA POÇO DE VISITA RETANGULAR PARA DRENAGEM, EM ALVENARIA COM BLOCOS DE CONCRETO, DIMENSÕES INTERNAS = 3,5X3,5 M, PROFUNDIDADE = 1,40 M, EXCLUINDO TAMPÃO. AF_12/2020_PA</t>
  </si>
  <si>
    <t>BASE PARA POÇO DE VISITA RETANGULAR PARA DRENAGEM, EM ALVENARIA COM BLOCOS DE CONCRETO, DIMENSÕES INTERNAS = 2X2,5 M, PROFUNDIDADE = 1,40 M, EXCLUINDO TAMPÃO. AF_12/2020_PA</t>
  </si>
  <si>
    <t>BASE PARA POÇO DE VISITA RETANGULAR PARA DRENAGEM, EM ALVENARIA COM BLOCOS DE CONCRETO, DIMENSÕES INTERNAS = 3,5X4 M, PROFUNDIDADE = 1,40 M, EXCLUINDO TAMPÃO. AF_12/2020_PA</t>
  </si>
  <si>
    <t>BASE PARA POÇO DE VISITA RETANGULAR PARA DRENAGEM, EM ALVENARIA COM BLOCOS DE CONCRETO, DIMENSÕES INTERNAS = 4X4 M, PROFUNDIDADE = 1,40 M, EXCLUINDO TAMPÃO. AF_12/2020_PA</t>
  </si>
  <si>
    <t>BASE PARA POÇO DE VISITA RETANGULAR PARA DRENAGEM, EM ALVENARIA COM BLOCOS DE CONCRETO, DIMENSÕES INTERNAS = 2X3 M, PROFUNDIDADE = 1,40 M, EXCLUINDO TAMPÃO. AF_12/2020_PA</t>
  </si>
  <si>
    <t>BASE PARA POÇO DE VISITA RETANGULAR PARA DRENAGEM, EM ALVENARIA COM BLOCOS DE CONCRETO, DIMENSÕES INTERNAS = 2X3,5 M, PROFUNDIDADE = 1,40 M, EXCLUINDO TAMPÃO. AF_12/2020_PA</t>
  </si>
  <si>
    <t>BASE PARA POÇO DE VISITA RETANGULAR PARA DRENAGEM, EM ALVENARIA COM BLOCOS DE CONCRETO, DIMENSÕES INTERNAS = 2X4 M, PROFUNDIDADE = 1,40 M, EXCLUINDO TAMPÃO. AF_12/2020_PA</t>
  </si>
  <si>
    <t>BASE PARA POÇO DE VISITA RETANGULAR PARA DRENAGEM, EM ALVENARIA COM BLOCOS DE CONCRETO, DIMENSÕES INTERNAS = 2,5X2,5 M, PROFUNDIDADE = 1,40 M, EXCLUINDO TAMPÃO. AF_12/2020_PA</t>
  </si>
  <si>
    <t>BASE PARA POCO DE VISITA RETANGULAR PARA ESGOTO E DRENAGEM, EM CONCRETO ESTRUTURAL, DIMENSÕES INTERNAS DE 90X150 M, PROFUNDIDADE DE 1,25 M, EXCLUINDO TAMPÃO. AF_12/2020_PA</t>
  </si>
  <si>
    <t>BASE PARA POÇO DE VISITA CIRCULAR PARA  ESGOTO, EM CONCRETO PRÉ-MOLDADO, DIÂMETRO INTERNO = 1,20 M, PROFUNDIDADE = 1,60 M, EXCLUINDO TAMPÃO. AF_12/2020_PA</t>
  </si>
  <si>
    <t>BASE PARA POÇO DE VISITA CIRCULAR PARA  ESGOTO, EM CONCRETO PRÉ-MOLDADO, DIÂMETRO INTERNO = 1,50 M, PROFUNDIDADE = 1,35 M, EXCLUINDO TAMPÃO. AF_12/2020_PA</t>
  </si>
  <si>
    <t>BASE PARA POÇO DE VISITA CIRCULAR PARA DRENAGEM, EM CONCRETO PRÉ-MOLDADO, DIÂMETRO INTERNO = 1,50 M, PROFUNDIDADE = 1,35 M, EXCLUINDO TAMPÃO. AF_12/2020_PA</t>
  </si>
  <si>
    <t>BASE PARA POÇO DE VISITA CIRCULAR PARA DRENAGEM, EM CONCRETO PRÉ-MOLDADO, DIÂMETRO INTERNO = 1,20 M, PROFUNDIDADE = 1,60 M, EXCLUINDO TAMPÃO. AF_05/2021_PA</t>
  </si>
  <si>
    <t>GUIA (MEIO-FIO) E SARJETA CONJUGADOS DE CONCRETO, MOLDADA  IN LOCO  EM TRECHO RETO COM EXTRUSORA, 65 CM BASE (15 CM BASE DA GUIA + 50 CM BASE DA SARJETA) X 30 CM ALTURA. AF_06/2016</t>
  </si>
  <si>
    <t>ASSENTAMENTO DE GUIA (MEIO-FIO) EM TRECHO RETO, CONFECCIONADA EM CONCRETO PRÉ-FABRICADO, DIMENSÕES 100X15X13X20 CM (COMPRIMENTO X BASE INFERIOR X BASE SUPERIOR X ALTURA), PARA URBANIZAÇÃO INTERNA DE EMPREENDIMENTOS. AF_06/2016</t>
  </si>
  <si>
    <t>ASSENTAMENTO DE GUIA (MEIO-FIO) EM TRECHO CURVO, CONFECCIONADA EM CONCRETO PRÉ-FABRICADO, DIMENSÕES 100X15X13X20 CM (COMPRIMENTO X BASE INFERIOR X BASE SUPERIOR X ALTURA), PARA URBANIZAÇÃO INTERNA DE EMPREENDIMENTOS. AF_06/2016</t>
  </si>
  <si>
    <t>GUARDA-CORPO DE AÇO GALVANIZADO DE 1,10M, MONTANTES TUBULARES DE 1.1/4 ESPAÇADOS DE 1,20M, TRAVESSA SUPERIOR DE 1.1/2, GRADIL FORMADO POR TUBOS HORIZONTAIS DE 1 E VERTICAIS DE 3/4, FIXADO COM CHUMBADOR MECÂNICO. AF_04/2019_PS</t>
  </si>
  <si>
    <t>GUARDA-CORPO DE AÇO GALVANIZADO DE 1,10M DE ALTURA, MONTANTES TUBULARES DE 1.1/2  ESPAÇADOS DE 1,20M, TRAVESSA SUPERIOR DE 2 , GRADIL FORMADO POR BARRAS CHATAS EM FERRO DE 32X4,8MM, FIXADO COM CHUMBADOR MECÂNICO. AF_04/2019_PS</t>
  </si>
  <si>
    <t>GUARDA-CORPO PANORÂMICO COM PERFIS DE ALUMÍNIO E VIDRO LAMINADO 8 MM, FIXADO COM CHUMBADOR MECÂNICO. AF_04/2019_PS</t>
  </si>
  <si>
    <t>CORRIMÃO SIMPLES, DIÂMETRO EXTERNO = 1 1/2, EM AÇO GALVANIZADO. AF_04/2019_PS</t>
  </si>
  <si>
    <t>CORRIMÃO SIMPLES, DIÂMETRO EXTERNO = 1 1/2, EM ALUMÍNIO. AF_04/2019_PS</t>
  </si>
  <si>
    <t>INSTALAÇÃO DE VIDRO LISO INCOLOR, E = 3 MM, EM ESQUADRIA DE ALUMÍNIO OU PVC, FIXADO COM BAGUETE. AF_01/2021_PS</t>
  </si>
  <si>
    <t>INSTALAÇÃO DE VIDRO LISO INCOLOR, E = 4 MM, EM ESQUADRIA DE ALUMÍNIO OU PVC, FIXADO COM BAGUETE. AF_01/2021_PS</t>
  </si>
  <si>
    <t>INSTALAÇÃO DE VIDRO LISO FUME, E = 4 MM, EM ESQUADRIA DE ALUMÍNIO OU PVC, FIXADO COM BAGUETE. AF_01/2021_PS</t>
  </si>
  <si>
    <t>INSTALAÇÃO DE VIDRO LISO INCOLOR, E = 5 MM, EM ESQUADRIA DE ALUMÍNIO OU PVC, FIXADO COM BAGUETE. AF_01/2021_PS</t>
  </si>
  <si>
    <t>INSTALAÇÃO DE VIDRO LISO FUME, E = 5 MM, EM ESQUADRIA DE ALUMÍNIO OU PVC, FIXADO COM BAGUETE. AF_01/2021_PS</t>
  </si>
  <si>
    <t>INSTALAÇÃO DE VIDRO LISO INCOLOR, E = 6 MM, EM ESQUADRIA DE ALUMÍNIO OU PVC, FIXADO COM BAGUETE. AF_01/2021_PS</t>
  </si>
  <si>
    <t>INSTALAÇÃO DE VIDRO LISO FUME, E = 6 MM, EM ESQUADRIA DE ALUMÍNIO OU PVC, FIXADO COM BAGUETE. AF_01/2021_PS</t>
  </si>
  <si>
    <t>INSTALAÇÃO DE VIDRO LISO INCOLOR, E = 8 MM, EM ESQUADRIA DE ALUMÍNIO OU PVC, FIXADO COM BAGUETE. AF_01/2021_PS</t>
  </si>
  <si>
    <t>INSTALAÇÃO DE VIDRO LISO INCOLOR, E = 10 MM, EM ESQUADRIA DE ALUMÍNIO OU PVC, FIXADO COM BAGUETE. AF_01/2021_PS</t>
  </si>
  <si>
    <t>INSTALAÇÃO DE VIDRO IMPRESSO, E = 4 MM, EM ESQUADRIA DE ALUMÍNIO OU PVC, FIXADO COM BAGUETE. AF_01/2021_PS</t>
  </si>
  <si>
    <t>INSTALAÇÃO DE VIDRO ARAMADO, E = 6 MM, EM ESQUADRIA DE ALUMÍNIO OU PVC, FIXADO COM BAGUETE. AF_01/2021_PS</t>
  </si>
  <si>
    <t>INSTALAÇÃO DE VIDRO ARAMADO, E = 7 MM, EM ESQUADRIA DE ALUMÍNIO OU PVC, FIXADO COM BAGUETE. AF_01/2021_PS</t>
  </si>
  <si>
    <t>INSTALAÇÃO DE VIDRO LAMINADO, E = 8 MM (4+4), ENCAIXADO EM PERFIL U. AF_01/2021_PS</t>
  </si>
  <si>
    <t>INSTALAÇÃO DE VIDRO LAMINADO, E = 12 MM (4+4+4), ENCAIXADO EM PERFIL U. AF_01/2021_PS</t>
  </si>
  <si>
    <t>INSTALAÇÃO DE VIDRO LAMINADO, E = 15 MM (5+5+5), ENCAIXADO EM PERFIL U. AF_01/2021_PS</t>
  </si>
  <si>
    <t>INSTALAÇÃO DE VIDRO TEMPERADO, E = 6 MM, ENCAIXADO EM PERFIL U. AF_01/2021_PS</t>
  </si>
  <si>
    <t>INSTALAÇÃO DE VIDRO TEMPERADO, E = 8 MM, ENCAIXADO EM PERFIL U. AF_01/2021_PS</t>
  </si>
  <si>
    <t>INSTALAÇÃO DE VIDRO TEMPERADO, E = 10 MM, ENCAIXADO EM PERFIL U. AF_01/2021_PS</t>
  </si>
  <si>
    <t>MONTAGEM DE ARMADURA DE ESTACAS, DIÂMETRO = 8,0 MM. AF_09/2021_PS</t>
  </si>
  <si>
    <t>MONTAGEM DE ARMADURA DE ESTACAS, DIÂMETRO = 10,0 MM. AF_09/2021_PS</t>
  </si>
  <si>
    <t>MONTAGEM DE ARMADURA DE ESTACAS, DIÂMETRO = 12,5 MM. AF_09/2021_PS</t>
  </si>
  <si>
    <t>MONTAGEM DE ARMADURA DE ESTACAS, DIÂMETRO = 16,0 MM. AF_09/2021_PS</t>
  </si>
  <si>
    <t>MONTAGEM DE ARMADURA DE ESTACAS, DIÂMETRO = 20,0 MM. AF_09/2021_PS</t>
  </si>
  <si>
    <t>MONTAGEM DE ARMADURA DE ESTACAS, DIÂMETRO = 25,0 MM. AF_09/2021_PS</t>
  </si>
  <si>
    <t>MONTAGEM DE ARMADURA TRANSVERSAL DE ESTACAS DE SEÇÃO CIRCULAR, DIÂMETRO = 5,0 MM. AF_09/2021_PS</t>
  </si>
  <si>
    <t>MONTAGEM DE ARMADURA TRANSVERSAL DE ESTACAS DE SEÇÃO CIRCULAR, DIÂMETRO = 6,30 MM. AF_09/2021_PS</t>
  </si>
  <si>
    <t>MONTAGEM DE ARMADURA TRANVERSAL DE ESTACAS DE SEÇÃO RETANGULAR, DIÂMETRO = 5,0 MM. AF_09/2021_PS</t>
  </si>
  <si>
    <t>MONTAGEM DE ARMADURA TRANSVERSAL DE ESTACAS DE SEÇÃO RETANGULAR, DIÂMETRO = 6,30 MM. AF_09/2021_PS</t>
  </si>
  <si>
    <t>PEÇA CIRCULAR PRÉ-MOLDADA, VOLUME DE CONCRETO DE 10 A 30 LITROS, TAXA DE FIBRA DE POLIPROPILENO APROXIMADA DE 6 KG/M³. AF_01/2018_PS</t>
  </si>
  <si>
    <t>VIGA METÁLICA EM PERFIL LAMINADO OU SOLDADO EM AÇO ESTRUTURAL, COM CONEXÕES PARAFUSADAS, INCLUSOS MÃO DE OBRA, TRANSPORTE E IÇAMENTO UTILIZANDO GUINDASTE - FORNECIMENTO E INSTALAÇÃO. AF_01/2020_PSA</t>
  </si>
  <si>
    <t>PILAR METÁLICO PERFIL LAMINADO/SOLDADO EM AÇO ESTRUTURAL, COM CONEXÕES PARAFUSADAS, INCLUSOS MÃO DE OBRA, TRANSPORTE E IÇAMENTO UTILIZANDO GUINDASTE - FORNECIMENTO E INSTALAÇÃO. AF_01/2020_PSA</t>
  </si>
  <si>
    <t>PILAR METÁLICO PERFIL LAMINADO OU SOLDADO EM AÇO ESTRUTURAL, COM CONEXÕES SOLDADAS, INCLUSOS MÃO DE OBRA, TRANSPORTE E IÇAMENTO UTILIZANDO GUINDASTE - FORNECIMENTO E INSTALAÇÃO. AF_01/2020_PA</t>
  </si>
  <si>
    <t>CONTRAVENTAMENTO COM CANTONEIRAS DE AÇO, ABAS IGUAIS, COM CONEXÕES PARAFUSADAS, INCLUSOS MÃO DE OBRA, TRANSPORTE E IÇAMENTO UTILIZANDO TALHA MANUAL, PARA EDIFÍCIOS DE ATÉ 2 PAVIMENTOS - FORNECIMENTO E INSTALAÇÃO. AF_01/2020_PSA</t>
  </si>
  <si>
    <t>CONTRAVENTAMENTO COM CANTONEIRAS DE AÇO, ABAS IGUAIS, COM CONEXÕES PARAFUSADAS, INCLUSOS MÃO DE OBRA, TRANSPORTE E IÇAMENTO UTILIZANDO GUINDASTE, PARA EDIFÍCIOS DE 3 A 5 PAVIMENTOS - FORNECIMENTO E INSTALAÇÃO. AF_01/2020_PSA</t>
  </si>
  <si>
    <t>CONTRAVENTAMENTO COM CANTONEIRAS DE AÇO, ABAS IGUAIS, COM CONEXÕES PARAFUSADAS, INCLUSOS MÃO DE OBRA, TRANSPORTE E IÇAMENTO UTILIZANDO GRUA, PARA EDIFÍCIOS DE 6 A 10 PAVIMENTOS - FORNECIMENTO E INSTALAÇÃO. AF_01/2020_PSA</t>
  </si>
  <si>
    <t>ESTRUTURA TRELIÇADA DE COBERTURA, TIPO ARCO, COM LIGAÇÕES SOLDADAS, INCLUSOS PERFIS METÁLICOS, CHAPAS METÁLICAS, MÃO DE OBRA E TRANSPORTE COM GUINDASTE - FORNECIMENTO E INSTALAÇÃO. AF_01/2020_PSA</t>
  </si>
  <si>
    <t>ESTRUTURA TRELIÇADA DE COBERTURA, TIPO SHED, COM LIGAÇÕES SOLDADAS, INCLUSOS PERFIS METÁLICOS, CHAPAS METÁLICAS, MÃO DE OBRA E TRANSPORTE COM GUINDASTE - FORNECIMENTO E INSTALAÇÃO. AF_01/2020_PSA</t>
  </si>
  <si>
    <t>ESTRUTURA TRELIÇADA DE COBERTURA, TIPO FINK, COM LIGAÇÕES SOLDADAS, INCLUSOS PERFIS METÁLICOS, CHAPAS METÁLICAS, MÃO DE OBRA E TRANSPORTE COM GUINDASTE - FORNECIMENTO E INSTALAÇÃO. AF_01/2020_PSA</t>
  </si>
  <si>
    <t>ESTRUTURA TRELIÇADA DE COBERTURA, TIPO ARCO, COM LIGAÇÕES PARAFUSADAS, INCLUSOS PERFIS METÁLICOS, CHAPAS METÁLICAS, MÃO DE OBRA E TRANSPORTE COM GUINDASTE - FORNECIMENTO E INSTALAÇÃO. AF_01/2020_PSA</t>
  </si>
  <si>
    <t>ESTRUTURA TRELIÇADA DE COBERTURA, TIPO SHED, COM LIGAÇÕES PARAFUSADAS, INCLUSOS PERFIS METÁLICOS, CHAPAS METÁLICAS, MÃO DE OBRA E TRANSPORTE COM GUINDASTE - FORNECIMENTO E INSTALAÇÃO. AF_01/2020_PSA</t>
  </si>
  <si>
    <t>ESTRUTURA TRELIÇADA DE COBERTURA, TIPO FINK, COM LIGAÇÕES PARAFUSADAS, INCLUSOS PERFIS METÁLICOS, CHAPAS METÁLICAS, MÃO DE OBRA E TRANSPORTE COM GUINDASTE - FORNECIMENTO E INSTALAÇÃO. AF_01/2020_PSA</t>
  </si>
  <si>
    <t>COMPOSIÇÃO PARAMÉTRICA PARA FORNECIMENTO E MONTAGEM DE ESTRUTURA METÁLICA PARA ESTRUTURA PRINCIPAL DE EDIFICAÇÕES (PILARES, VIGAS E CONTRAVENTAMENTO). AF_11/2022</t>
  </si>
  <si>
    <t>COMPOSIÇÃO PARAMÉTRICA PARA FORNECIMENTO E MONTAGEM DE ESTRUTURA METÁLICA PARA COBERTURA DE EDIFICAÇÕES COM ESTRUTURA DE APOIO. AF_11/2022</t>
  </si>
  <si>
    <t>COMPOSIÇÃO PARAMÉTRICA PARA FORNECIMENTO E MONTAGEM DE ESTRUTURA METÁLICA PARA GALPÕES SEM PONTE ROLANTE. AF_11/2022</t>
  </si>
  <si>
    <t>COMPOSIÇÃO PARAMÉTRICA PARA FORNECIMENTO E MONTAGEM DE ESTRUTURA METÁLICA PARA GALPÕES COM PONTE ROLANTE. AF_11/2022</t>
  </si>
  <si>
    <t>COMPOSIÇÃO PARAMÉTRICA PARA FORNECIMENTO E MONTAGEM DE ESTRUTURA METÁLICA PARA COBERTURA DE GALPÕES COM ESTRUTURA DE APOIO EM VIGAS. AF_11/2022</t>
  </si>
  <si>
    <t>COMPOSIÇÃO PARAMÉTRICA PARA FORNECIMENTO E MONTAGEM DE ESTRUTURA METÁLICA PARA COBERTURA DE GALPÕES COM ESTRUTURA DE APOIO EM TRELIÇA TIPO FINK. AF_11/2022</t>
  </si>
  <si>
    <t>COMPOSIÇÃO PARAMÉTRICA PARA FORNECIMENTO E MONTAGEM DE ESTRUTURA METÁLICA PARA COBERTURA DE GALPÕES COM ESTRUTURA DE APOIO EM TRELIÇA TIPO ARCO. AF_11/2022</t>
  </si>
  <si>
    <t>COMPOSIÇÃO PARAMÉTRICA PARA EXECUÇÃO DE ESTRUTURAS DE CONCRETO ARMADO CONVENCIONAL, PARA EDIFICAÇÃO HABITACIONAL MULTIFAMILIAR (PRÉDIO), ATÉ 4 PAVIMENTOS, FCK = 25 MPA. AF_11/2022</t>
  </si>
  <si>
    <t>COMPOSIÇÃO PARAMÉTRICA PARA EXECUÇÃO DE ESTRUTURAS DE CONCRETO ARMADO, PARA EDIFICAÇÃO HABITACIONAL UNIFAMILIAR COM DOIS PAVIMENTOS (CASA ISOLADA), FCK = 25 MPA. AF_11/2022</t>
  </si>
  <si>
    <t>COMPOSIÇÃO PARAMÉTRICA EXECUÇÃO DE ESTRUTURAS DE CONCRETO ARMADO, PARA EDIFICAÇÃO HABITACIONAL UNIFAMILIAR COM DOIS PAVIMENTOS (CASA EM EMPREENDIMENTOS), FCK = 25 MPA. AF_11/2022</t>
  </si>
  <si>
    <t>COMPOSIÇÃO PARAMÉTRICA PARA EXECUÇÃO DE ESTRUTURAS DE CONCRETO ARMADO, PARA EDIFICAÇÃO HABITACIONAL UNIFAMILIAR TÉRREA (CASA ISOLADA), FCK = 25 MPA. AF_11/2022</t>
  </si>
  <si>
    <t>COMPOSIÇÃO PARAMÉTRICA PARA EXECUÇÃO DE ESTRUTURAS DE CONCRETO ARMADO, PARA EDIFICAÇÃO HABITACIONAL UNIFAMILIAR TÉRREA (CASA EM EMPREENDIMENTOS), FCK = 25 MPA. AF_11/2022</t>
  </si>
  <si>
    <t>COMPOSIÇÃO PARAMÉTRICA PARA EXECUÇÃO DE ESTRUTURAS DE CONCRETO ARMADO, PARA EDIFICAÇÃO INSTITUCIONAL TÉRREA, FCK = 25 MPA. AF_11/2022</t>
  </si>
  <si>
    <t>COMPOSIÇÃO PARAMÉTRICA PARA EXECUÇÃO DE ESCADA EM CONCRETO ARMADO, MOLDADA IN LOCO, FCK = 25 MPA. AF_11/2022</t>
  </si>
  <si>
    <t>COMPOSIÇÃO PARAMÉTRICA PARA EXECUÇÃO DE ESTRUTURAS DE CONCRETO ARMADO CONVENCIONAL, PARA EDIFICAÇÃO HABITACIONAL MULTIFAMILIAR (PRÉDIO), DE 5 A 8 PAVIMENTOS, FCK = 25 MPA. AF_11/2022</t>
  </si>
  <si>
    <t>ELETRODUTO RÍGIDO SOLDÁVEL, PVC, DN 20 MM (½''), APARENTE - FORNECIMENTO E INSTALAÇÃO. AF_10/2022</t>
  </si>
  <si>
    <t>ELETRODUTO RÍGIDO SOLDÁVEL, PVC, DN 25 MM (3/4''), APARENTE - FORNECIMENTO E INSTALAÇÃO. AF_10/2022</t>
  </si>
  <si>
    <t>ELETRODUTO RÍGIDO SOLDÁVEL, PVC, DN 32 MM (1''), APARENTE - FORNECIMENTO E INSTALAÇÃO. AF_10/2022</t>
  </si>
  <si>
    <t>CONDULETE DE PVC, TIPO E, PARA ELETRODUTO DE PVC SOLDÁVEL DN 20 MM (1/2''), APARENTE - FORNECIMENTO E INSTALAÇÃO. AF_10/2022</t>
  </si>
  <si>
    <t>CONDULETE DE ALUMÍNIO, TIPO B, PARA ELETRODUTO DE AÇO GALVANIZADO DN 20 MM (3/4''), APARENTE - FORNECIMENTO E INSTALAÇÃO. AF_10/2022</t>
  </si>
  <si>
    <t>CONDULETE DE ALUMÍNIO, TIPO C, PARA ELETRODUTO DE AÇO GALVANIZADO DN 20 MM (3/4''), APARENTE - FORNECIMENTO E INSTALAÇÃO. AF_10/2022</t>
  </si>
  <si>
    <t>CONDULETE DE ALUMÍNIO, TIPO E, PARA ELETRODUTO DE AÇO GALVANIZADO DN 20 MM (3/4''), APARENTE - FORNECIMENTO E INSTALAÇÃO. AF_10/2022</t>
  </si>
  <si>
    <t>CONDULETE DE ALUMÍNIO, TIPO B, PARA ELETRODUTO DE AÇO GALVANIZADO DN 25 MM (1''), APARENTE - FORNECIMENTO E INSTALAÇÃO. AF_10/2022</t>
  </si>
  <si>
    <t>CONDULETE DE ALUMÍNIO, TIPO C, PARA ELETRODUTO DE AÇO GALVANIZADO DN 25 MM (1''), APARENTE - FORNECIMENTO E INSTALAÇÃO. AF_10/2022</t>
  </si>
  <si>
    <t>CONDULETE DE ALUMÍNIO, TIPO E, ELETRODUTO DE AÇO GALVANIZADO DN 25 MM (1''), APARENTE - FORNECIMENTO E INSTALAÇÃO. AF_10/2022</t>
  </si>
  <si>
    <t>CONDULETE DE ALUMÍNIO, TIPO E, PARA ELETRODUTO DE AÇO GALVANIZADO DN 32 MM (1 1/4''), APARENTE - FORNECIMENTO E INSTALAÇÃO. AF_10/2022</t>
  </si>
  <si>
    <t>CONDULETE DE ALUMÍNIO, TIPO LR, PARA ELETRODUTO DE AÇO GALVANIZADO DN 20 MM (3/4''), APARENTE - FORNECIMENTO E INSTALAÇÃO. AF_10/2022</t>
  </si>
  <si>
    <t>CONDULETE DE ALUMÍNIO, TIPO LR, PARA ELETRODUTO DE AÇO GALVANIZADO DN 25 MM (1''), APARENTE - FORNECIMENTO E INSTALAÇÃO. AF_10/2022</t>
  </si>
  <si>
    <t>CONDULETE DE ALUMÍNIO, TIPO LR, PARA ELETRODUTO DE AÇO GALVANIZADO DN 32 MM (1 1/4''), APARENTE - FORNECIMENTO E INSTALAÇÃO. AF_10/2022</t>
  </si>
  <si>
    <t>CONDULETE DE ALUMÍNIO, TIPO T, PARA ELETRODUTO DE AÇO GALVANIZADO DN 20 MM (3/4''), APARENTE - FORNECIMENTO E INSTALAÇÃO. AF_10/2022</t>
  </si>
  <si>
    <t>CONDULETE DE ALUMÍNIO, TIPO T, PARA ELETRODUTO DE AÇO GALVANIZADO DN 25 MM (1''), APARENTE - FORNECIMENTO E INSTALAÇÃO. AF_10/2022</t>
  </si>
  <si>
    <t>CONDULETE DE ALUMÍNIO, TIPO T, PARA ELETRODUTO DE AÇO GALVANIZADO DN 32 MM (1 1/4''), APARENTE - FORNECIMENTO E INSTALAÇÃO. AF_10/2022</t>
  </si>
  <si>
    <t>CONDULETE DE ALUMÍNIO, TIPO X, PARA ELETRODUTO DE AÇO GALVANIZADO DN 20 MM (3/4''), APARENTE - FORNECIMENTO E INSTALAÇÃO. AF_10/2022</t>
  </si>
  <si>
    <t>CONDULETE DE ALUMÍNIO, TIPO X, PARA ELETRODUTO DE AÇO GALVANIZADO DN 25 MM (1''), APARENTE - FORNECIMENTO E INSTALAÇÃO. AF_10/2022</t>
  </si>
  <si>
    <t>CONDULETE DE ALUMÍNIO, TIPO X, PARA ELETRODUTO DE AÇO GALVANIZADO DN 32 MM (1 1/4''), APARENTE - FORNECIMENTO E INSTALAÇÃO. AF_10/2022</t>
  </si>
  <si>
    <t>CONDULETE DE PVC, TIPO B, PARA ELETRODUTO DE PVC SOLDÁVEL DN 20 MM (1/2''), APARENTE - FORNECIMENTO E INSTALAÇÃO. AF_10/2022</t>
  </si>
  <si>
    <t>CONDULETE DE PVC, TIPO B, PARA ELETRODUTO DE PVC SOLDÁVEL DN 25 MM (3/4''), APARENTE - FORNECIMENTO E INSTALAÇÃO. AF_10/2022</t>
  </si>
  <si>
    <t>CONDULETE DE PVC, TIPO B, PARA ELETRODUTO DE PVC SOLDÁVEL DN 32 MM (1''), APARENTE - FORNECIMENTO E INSTALAÇÃO. AF_10/2022</t>
  </si>
  <si>
    <t>CONDULETE DE PVC, TIPO LL, PARA ELETRODUTO DE PVC SOLDÁVEL DN 20 MM (1/2''), APARENTE - FORNECIMENTO E INSTALAÇÃO. AF_10/2022</t>
  </si>
  <si>
    <t>CONDULETE DE PVC, TIPO LL, PARA ELETRODUTO DE PVC SOLDÁVEL DN 25 MM (3/4''), APARENTE - FORNECIMENTO E INSTALAÇÃO. AF_10/2022</t>
  </si>
  <si>
    <t>CONDULETE DE PVC, TIPO LL, PARA ELETRODUTO DE PVC SOLDÁVEL DN 32 MM (1''), APARENTE - FORNECIMENTO E INSTALAÇÃO. AF_10/2022</t>
  </si>
  <si>
    <t>CONDULETE DE PVC, TIPO LB, PARA ELETRODUTO DE PVC SOLDÁVEL DN 20 MM (1/2''), APARENTE - FORNECIMENTO E INSTALAÇÃO. AF_10/2022</t>
  </si>
  <si>
    <t>CONDULETE DE PVC, TIPO LB, PARA ELETRODUTO DE PVC SOLDÁVEL DN 25 MM (3/4''), APARENTE - FORNECIMENTO E INSTALAÇÃO. AF_10/2022</t>
  </si>
  <si>
    <t>CONDULETE DE PVC, TIPO LB, PARA ELETRODUTO DE PVC SOLDÁVEL DN 32 MM (1''), APARENTE - FORNECIMENTO E INSTALAÇÃO. AF_10/2022</t>
  </si>
  <si>
    <t>CONDULETE DE PVC, TIPO TB, PARA ELETRODUTO DE PVC SOLDÁVEL DN 20 MM (1/2''), APARENTE - FORNECIMENTO E INSTALAÇÃO. AF_10/2022</t>
  </si>
  <si>
    <t>CONDULETE DE PVC, TIPO TB, PARA ELETRODUTO DE PVC SOLDÁVEL DN 25 MM (3/4''), APARENTE - FORNECIMENTO E INSTALAÇÃO. AF_10/2022</t>
  </si>
  <si>
    <t>CONDULETE DE PVC, TIPO TB, PARA ELETRODUTO DE PVC SOLDÁVEL DN 32 MM (1''), APARENTE - FORNECIMENTO E INSTALAÇÃO. AF_10/2022</t>
  </si>
  <si>
    <t>CONDULETE DE PVC, TIPO X, PARA ELETRODUTO DE PVC SOLDÁVEL DN 20 MM (1/2''), APARENTE - FORNECIMENTO E INSTALAÇÃO. AF_10/2022</t>
  </si>
  <si>
    <t>CONDULETE DE PVC, TIPO X, PARA ELETRODUTO DE PVC SOLDÁVEL DN 25 MM (3/4), APARENTE - FORNECIMENTO E INSTALAÇÃO. AF_10/2022</t>
  </si>
  <si>
    <t>CONDULETE DE PVC, TIPO X, PARA ELETRODUTO DE PVC SOLDÁVEL DN 32 MM (1''), APARENTE - FORNECIMENTO E INSTALAÇÃO. AF_10/2022</t>
  </si>
  <si>
    <t>CONDULETE DE PVC, TIPO E, PARA ELETRODUTO DE PVC SOLDÁVEL DN 25 MM (3/4''), APARENTE - FORNECIMENTO E INSTALAÇÃO. AF_10/2022</t>
  </si>
  <si>
    <t>CONDULETE DE PVC, TIPO E, PARA ELETRODUTO DE PVC SOLDÁVEL DN 32 MM (1''), APARENTE - FORNECIMENTO E INSTALAÇÃO. AF_10/2022</t>
  </si>
  <si>
    <t>CONDULETE DE PVC, TIPO LR, PARA ELETRODUTO DE PVC SOLDÁVEL DN 20 MM (1/2''), APARENTE - FORNECIMENTO E INSTALAÇÃO. AF_10/2022</t>
  </si>
  <si>
    <t>CONDULETE DE PVC, TIPO LR, PARA ELETRODUTO DE PVC SOLDÁVEL DN 25 MM (3/4''), APARENTE - FORNECIMENTO E INSTALAÇÃO. AF_10/2022</t>
  </si>
  <si>
    <t>CONDULETE DE PVC, TIPO LR, PARA ELETRODUTO DE PVC SOLDÁVEL DN 32 MM (1''), APARENTE - FORNECIMENTO E INSTALAÇÃO. AF_10/2022</t>
  </si>
  <si>
    <t>CONDULETE DE PVC, TIPO C, PARA ELETRODUTO DE PVC SOLDÁVEL DN 20 MM (1/2''), APARENTE - FORNECIMENTO E INSTALAÇÃO. AF_10/2022</t>
  </si>
  <si>
    <t>CONDULETE DE PVC, TIPO C, PARA ELETRODUTO DE PVC SOLDÁVEL DN 25 MM (3/4''), APARENTE - FORNECIMENTO E INSTALAÇÃO. AF_10/2022</t>
  </si>
  <si>
    <t>CONDULETE DE PVC, TIPO C, PARA ELETRODUTO DE PVC SOLDÁVEL DN 32 MM (1''), APARENTE - FORNECIMENTO E INSTALAÇÃO. AF_10/2022</t>
  </si>
  <si>
    <t>CONDULETE DE PVC, TIPO T, PARA ELETRODUTO DE PVC SOLDÁVEL DN 25 MM (3/4''), APARENTE - FORNECIMENTO E INSTALAÇÃO. AF_10/2022</t>
  </si>
  <si>
    <t>CONDULETE DE PVC, TIPO T, PARA ELETRODUTO DE PVC SOLDÁVEL DN 32 MM (1''), APARENTE - FORNECIMENTO E INSTALAÇÃO. AF_10/2022</t>
  </si>
  <si>
    <t>LÂMPADA TUBULAR FLUORESCENTE T8 DE 16/18 W, BASE G13 - FORNECIMENTO E INSTALAÇÃO. AF_02/2020_PS</t>
  </si>
  <si>
    <t>LÂMPADA TUBULAR FLUORESCENTE T8 DE 32/36 W, BASE G13 - FORNECIMENTO E INSTALAÇÃO. AF_02/2020_PS</t>
  </si>
  <si>
    <t>LÂMPADA TUBULAR FLUORESCENTE T10 DE 20/40 W, BASE G13 - FORNECIMENTO E INSTALAÇÃO. AF_02/2020_PS</t>
  </si>
  <si>
    <t>LÂMPADA TUBULAR FLUORESCENTE T5 DE 14 W, BASE G13 - FORNECIMENTO E INSTALAÇÃO. AF_02/2020_PS</t>
  </si>
  <si>
    <t>LÂMPADA TUBULAR LED DE 9/10 W, BASE G13 - FORNECIMENTO E INSTALAÇÃO. AF_02/2020_PS</t>
  </si>
  <si>
    <t>LÂMPADA TUBULAR LED DE 18/20 W, BASE G13 - FORNECIMENTO E INSTALAÇÃO. AF_02/2020_PS</t>
  </si>
  <si>
    <t>ENTRADA DE ENERGIA ELÉTRICA, AÉREA, MONOFÁSICA, COM CAIXA DE SOBREPOR, CABO DE 10 MM2 E DISJUNTOR DIN 50A (NÃO INCLUSO O POSTE DE CONCRETO). AF_07/2020_PS</t>
  </si>
  <si>
    <t>ENTRADA DE ENERGIA ELÉTRICA, AÉREA, MONOFÁSICA, COM CAIXA DE SOBREPOR, CABO DE 16 MM2 E DISJUNTOR DIN 50A (NÃO INCLUSO O POSTE DE CONCRETO). AF_07/2020_PS</t>
  </si>
  <si>
    <t>ENTRADA DE ENERGIA ELÉTRICA, AÉREA, MONOFÁSICA, COM CAIXA DE SOBREPOR, CABO DE 25 MM2 E DISJUNTOR DIN 50A (NÃO INCLUSO O POSTE DE CONCRETO). AF_07/2020_PS</t>
  </si>
  <si>
    <t>ENTRADA DE ENERGIA ELÉTRICA, AÉREA, MONOFÁSICA, COM CAIXA DE SOBREPOR, CABO DE 35 MM2 E DISJUNTOR DIN 50A (NÃO INCLUSO O POSTE DE CONCRETO). AF_07/2020_PS</t>
  </si>
  <si>
    <t>ENTRADA DE ENERGIA ELÉTRICA, AÉREA, MONOFÁSICA, COM CAIXA DE EMBUTIR, CABO DE 10 MM2 E DISJUNTOR DIN 50A (NÃO INCLUSO O POSTE DE CONCRETO). AF_07/2020_PS</t>
  </si>
  <si>
    <t>ENTRADA DE ENERGIA ELÉTRICA, AÉREA, MONOFÁSICA, COM CAIXA DE EMBUTIR, CABO DE 16 MM2 E DISJUNTOR DIN 50A (NÃO INCLUSO O POSTE DE CONCRETO). AF_07/2020_PS</t>
  </si>
  <si>
    <t>ENTRADA DE ENERGIA ELÉTRICA, AÉREA, MONOFÁSICA, COM CAIXA DE EMBUTIR, CABO DE 25 MM2 E DISJUNTOR DIN 50A (NÃO INCLUSO O POSTE DE CONCRETO). AF_07/2020_PS</t>
  </si>
  <si>
    <t>ENTRADA DE ENERGIA ELÉTRICA, AÉREA, MONOFÁSICA, COM CAIXA DE EMBUTIR, CABO DE 35 MM2 E DISJUNTOR DIN 50A (NÃO INCLUSO O POSTE DE CONCRETO). AF_07/2020_PS</t>
  </si>
  <si>
    <t>ENTRADA DE ENERGIA ELÉTRICA, AÉREA, BIFÁSICA, COM CAIXA DE SOBREPOR, CABO DE 10 MM2 E DISJUNTOR DIN 50A (NÃO INCLUSO O POSTE DE CONCRETO). AF_07/2020_PS</t>
  </si>
  <si>
    <t>ENTRADA DE ENERGIA ELÉTRICA, AÉREA, BIFÁSICA, COM CAIXA DE SOBREPOR, CABO DE 16 MM2 E DISJUNTOR DIN 50A (NÃO INCLUSO O POSTE DE CONCRETO). AF_07/2020_PS</t>
  </si>
  <si>
    <t>ENTRADA DE ENERGIA ELÉTRICA, AÉREA, BIFÁSICA, COM CAIXA DE SOBREPOR, CABO DE 25 MM2 E DISJUNTOR DIN 50A (NÃO INCLUSO O POSTE DE CONCRETO). AF_07/2020_PS</t>
  </si>
  <si>
    <t>ENTRADA DE ENERGIA ELÉTRICA, AÉREA, BIFÁSICA, COM CAIXA DE SOBREPOR, CABO DE 35 MM2 E DISJUNTOR DIN 50A (NÃO INCLUSO O POSTE DE CONCRETO). AF_07/2020_PS</t>
  </si>
  <si>
    <t>ENTRADA DE ENERGIA ELÉTRICA, AÉREA, BIFÁSICA, COM CAIXA DE EMBUTIR, CABO DE 10 MM2 E DISJUNTOR DIN 50A (NÃO INCLUSO O POSTE DE CONCRETO). AF_07/2020_PS</t>
  </si>
  <si>
    <t>ENTRADA DE ENERGIA ELÉTRICA, AÉREA, BIFÁSICA, COM CAIXA DE EMBUTIR, CABO DE 16 MM2 E DISJUNTOR DIN 50A (NÃO INCLUSO O POSTE DE CONCRETO). AF_07/2020_PS</t>
  </si>
  <si>
    <t>ENTRADA DE ENERGIA ELÉTRICA, AÉREA, BIFÁSICA, COM CAIXA DE EMBUTIR, CABO DE 25 MM2 E DISJUNTOR DIN 50A (NÃO INCLUSO O POSTE DE CONCRETO). AF_07/2020_PS</t>
  </si>
  <si>
    <t>ENTRADA DE ENERGIA ELÉTRICA, AÉREA, BIFÁSICA, COM CAIXA DE EMBUTIR, CABO DE 35 MM2 E DISJUNTOR DIN 50A (NÃO INCLUSO O POSTE DE CONCRETO). AF_07/2020_PS</t>
  </si>
  <si>
    <t>ENTRADA DE ENERGIA ELÉTRICA, AÉREA, TRIFÁSICA, COM CAIXA DE SOBREPOR, CABO DE 10 MM2 E DISJUNTOR DIN 50A (NÃO INCLUSO O POSTE DE CONCRETO). AF_07/2020_PS</t>
  </si>
  <si>
    <t>ENTRADA DE ENERGIA ELÉTRICA, AÉREA, TRIFÁSICA, COM CAIXA DE SOBREPOR, CABO DE 16 MM2 E DISJUNTOR DIN 50A (NÃO INCLUSO O POSTE DE CONCRETO). AF_07/2020_PS</t>
  </si>
  <si>
    <t>ENTRADA DE ENERGIA ELÉTRICA, AÉREA, TRIFÁSICA, COM CAIXA DE SOBREPOR, CABO DE 25 MM2 E DISJUNTOR DIN 50A (NÃO INCLUSO O POSTE DE CONCRETO). AF_07/2020_PS</t>
  </si>
  <si>
    <t>ENTRADA DE ENERGIA ELÉTRICA, AÉREA, TRIFÁSICA, COM CAIXA DE SOBREPOR, CABO DE 35 MM2 E DISJUNTOR DIN 50A (NÃO INCLUSO O POSTE DE CONCRETO). AF_07/2020_PS</t>
  </si>
  <si>
    <t>ENTRADA DE ENERGIA ELÉTRICA, AÉREA, TRIFÁSICA, COM CAIXA DE EMBUTIR, CABO DE 10 MM2 E DISJUNTOR DIN 50A (NÃO INCLUSO O POSTE DE CONCRETO). AF_07/2020_PS</t>
  </si>
  <si>
    <t>ENTRADA DE ENERGIA ELÉTRICA, AÉREA, TRIFÁSICA, COM CAIXA DE EMBUTIR, CABO DE 16 MM2 E DISJUNTOR DIN 50A (NÃO INCLUSO O POSTE DE CONCRETO). AF_07/2020_PS</t>
  </si>
  <si>
    <t>ENTRADA DE ENERGIA ELÉTRICA, AÉREA, TRIFÁSICA, COM CAIXA DE EMBUTIR, CABO DE 25 MM2 E DISJUNTOR DIN 50A (NÃO INCLUSO O POSTE DE CONCRETO). AF_07/2020_PS</t>
  </si>
  <si>
    <t>ENTRADA DE ENERGIA ELÉTRICA, AÉREA, TRIFÁSICA, COM CAIXA DE EMBUTIR, CABO DE 35 MM2 E DISJUNTOR DIN 50A (NÃO INCLUSO O POSTE DE CONCRETO). AF_07/2020_PS</t>
  </si>
  <si>
    <t>ENTRADA DE ENERGIA ELÉTRICA, SUBTERRÂNEA, MONOFÁSICA, COM CAIXA DE SOBREPOR, CABO DE 10 MM2 E DISJUNTOR DIN 50A (NÃO INCLUSA MURETA DE ALVENARIA). AF_07/2020_PS</t>
  </si>
  <si>
    <t>ENTRADA DE ENERGIA ELÉTRICA, SUBTERRÂNEA, MONOFÁSICA, COM CAIXA DE SOBREPOR, CABO DE 16 MM2 E DISJUNTOR DIN 50A (NÃO INCLUSA MURETA DE ALVENARIA). AF_07/2020_PS</t>
  </si>
  <si>
    <t>ENTRADA DE ENERGIA ELÉTRICA, SUBTERRÂNEA, MONOFÁSICA, COM CAIXA DE SOBREPOR, CABO DE 25 MM2 E DISJUNTOR DIN 50A (NÃO INCLUSA MURETA DE ALVENARIA). AF_07/2020_PS</t>
  </si>
  <si>
    <t>ENTRADA DE ENERGIA ELÉTRICA, SUBTERRÂNEA, MONOFÁSICA, COM CAIXA DE SOBREPOR, CABO DE 35 MM2 E DISJUNTOR DIN 50A (NÃO INCLUSA MURETA DE ALVENARIA). AF_07/2020_PS</t>
  </si>
  <si>
    <t>ENTRADA DE ENERGIA ELÉTRICA, SUBTERRÂNEA, MONOFÁSICA, COM CAIXA DE EMBUTIR, CABO DE 10 MM2 E DISJUNTOR DIN 50A (NÃO INCLUSA MURETA DE ALVENARIA). AF_07/2020_PS</t>
  </si>
  <si>
    <t>ENTRADA DE ENERGIA ELÉTRICA, SUBTERRÂNEA, MONOFÁSICA, COM CAIXA DE EMBUTIR, CABO DE 16 MM2 E DISJUNTOR DIN 50A (NÃO INCLUSA MURETA DE ALVENARIA). AF_07/2020_PS</t>
  </si>
  <si>
    <t>ENTRADA DE ENERGIA ELÉTRICA, SUBTERRÂNEA, MONOFÁSICA, COM CAIXA DE EMBUTIR, CABO DE 25 MM2 E DISJUNTOR DIN 50A (NÃO INCLUSA MURETA DE ALVENARIA). AF_07/2020_PS</t>
  </si>
  <si>
    <t>ENTRADA DE ENERGIA ELÉTRICA, SUBTERRÂNEA, MONOFÁSICA, COM CAIXA DE EMBUTIR, CABO DE 35 MM2 E DISJUNTOR DIN 50A (NÃO INCLUSA MURETA DE ALVENARIA). AF_07/2020_PS</t>
  </si>
  <si>
    <t>ENTRADA DE ENERGIA ELÉTRICA, SUBTERRÂNEA, BIFÁSICA, COM CAIXA DE SOBREPOR, CABO DE 10 MM2 E DISJUNTOR DIN 50A (NÃO INCLUSA MURETA DE ALVENARIA). AF_07/2020_PS</t>
  </si>
  <si>
    <t>ENTRADA DE ENERGIA ELÉTRICA, SUBTERRÂNEA, BIFÁSICA, COM CAIXA DE SOBREPOR, CABO DE 16 MM2 E DISJUNTOR DIN 50A (NÃO INCLUSA MURETA DE ALVENARIA). AF_07/2020_PS</t>
  </si>
  <si>
    <t>ENTRADA DE ENERGIA ELÉTRICA, SUBTERRÂNEA, BIFÁSICA, COM CAIXA DE SOBREPOR, CABO DE 25 MM2 E DISJUNTOR DIN 50A (NÃO INCLUSA MURETA DE ALVENARIA). AF_07/2020_PS</t>
  </si>
  <si>
    <t>ENTRADA DE ENERGIA ELÉTRICA, SUBTERRÂNEA, BIFÁSICA, COM CAIXA DE SOBREPOR, CABO DE 35 MM2 E DISJUNTOR DIN 50A (NÃO INCLUSA MURETA DE ALVENARIA). AF_07/2020_PS</t>
  </si>
  <si>
    <t>ENTRADA DE ENERGIA ELÉTRICA, SUBTERRÂNEA, BIFÁSICA, COM CAIXA DE EMBUTIR, CABO DE 10 MM2 E DISJUNTOR DIN 50A (NÃO INCLUSA MURETA DE ALVENARIA). AF_07/2020_PS</t>
  </si>
  <si>
    <t>ENTRADA DE ENERGIA ELÉTRICA, SUBTERRÂNEA, BIFÁSICA, COM CAIXA DE EMBUTIR, CABO DE 16 MM2 E DISJUNTOR DIN 50A (NÃO INCLUSA MURETA DE ALVENARIA). AF_07/2020_PS</t>
  </si>
  <si>
    <t>ENTRADA DE ENERGIA ELÉTRICA, SUBTERRÂNEA, BIFÁSICA, COM CAIXA DE EMBUTIR, CABO DE 25 MM2 E DISJUNTOR DIN 50A (NÃO INCLUSA MURETA DE ALVENARIA). AF_07/2020_PS</t>
  </si>
  <si>
    <t>ENTRADA DE ENERGIA ELÉTRICA, SUBTERRÂNEA, BIFÁSICA, COM CAIXA DE EMBUTIR, CABO DE 35 MM2 E DISJUNTOR DIN 50A (NÃO INCLUSA MURETA DE ALVENARIA). AF_07/2020_PS</t>
  </si>
  <si>
    <t>ENTRADA DE ENERGIA ELÉTRICA, SUBTERRÂNEA, TRIFÁSICA, COM CAIXA DE SOBREPOR, CABO DE 10 MM2 E DISJUNTOR DIN 50A (NÃO INCLUSA MURETA DE ALVENARIA). AF_07/2020_PS</t>
  </si>
  <si>
    <t>ENTRADA DE ENERGIA ELÉTRICA, SUBTERRÂNEA, TRIFÁSICA, COM CAIXA DE SOBREPOR, CABO DE 16 MM2 E DISJUNTOR DIN 50A (NÃO INCLUSA MURETA DE ALVENARIA). AF_07/2020_PS</t>
  </si>
  <si>
    <t>ENTRADA DE ENERGIA ELÉTRICA, SUBTERRÂNEA, TRIFÁSICA, COM CAIXA DE SOBREPOR, CABO DE 25 MM2 E DISJUNTOR DIN 50A (NÃO INCLUSA MURETA DE ALVENARIA). AF_07/2020_PS</t>
  </si>
  <si>
    <t>ENTRADA DE ENERGIA ELÉTRICA, SUBTERRÂNEA, TRIFÁSICA, COM CAIXA DE SOBREPOR, CABO DE 35 MM2 E DISJUNTOR DIN 50A (NÃO INCLUSA MURETA DE ALVENARIA). AF_07/2020_PS</t>
  </si>
  <si>
    <t>ENTRADA DE ENERGIA ELÉTRICA, SUBTERRÂNEA, TRIFÁSICA, COM CAIXA DE EMBUTIR, CABO DE 10 MM2 E DISJUNTOR DIN 50A (NÃO INCLUSA MURETA DE ALVENARIA). AF_07/2020_PS</t>
  </si>
  <si>
    <t>ENTRADA DE ENERGIA ELÉTRICA, SUBTERRÂNEA, TRIFÁSICA, COM CAIXA DE EMBUTIR, CABO DE 16 MM2 E DISJUNTOR DIN 50A (NÃO INCLUSA MURETA DE ALVENARIA). AF_07/2020_PS</t>
  </si>
  <si>
    <t>ENTRADA DE ENERGIA ELÉTRICA, SUBTERRÂNEA, TRIFÁSICA, COM CAIXA DE EMBUTIR, CABO DE 25 MM2 E DISJUNTOR DIN 50A (NÃO INCLUSA MURETA DE ALVENARIA). AF_07/2020_PS</t>
  </si>
  <si>
    <t>ENTRADA DE ENERGIA ELÉTRICA, SUBTERRÂNEA, TRIFÁSICA, COM CAIXA DE EMBUTIR, CABO DE 35 MM2 E DISJUNTOR DIN 50A (NÃO INCLUSA MURETA DE ALVENARIA). AF_07/2020_PS</t>
  </si>
  <si>
    <t>COMPOSIÇÃO PARAMÉTRICA DE PONTO ELÉTRICO DE ILUMINAÇÃO, COM INTERRUPTOR SIMPLES, EM EDIFÍCIO RESIDENCIAL COM ELETRODUTO EMBUTIDO EM RASGOS NAS PAREDES, INCLUSO TOMADA, ELETRODUTO, CABO, RASGO E CHUMBAMENTO (SEM LUMINÁRIA E LÂMPADA). AF_11/2022</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</si>
  <si>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</si>
  <si>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COMPOSIÇÃO PARAMÉTRICA DE PONTO ELÉTRICO DE TOMADA DE USO GERAL 2P+T (10A/250V) EM EDIFÍCIO RESIDENCIAL COM ELETRODUTO EMBUTIDO EM RASGOS NAS PAREDES, INCLUSO TOMADA, ELETRODUTO, CABO, RASGO, QUEBRA E CHUMBAMENTO. AF_11/2022</t>
  </si>
  <si>
    <t>COMPOSIÇÃO PARAMÉTRICA DE PONTO ELÉTRICO DE TOMADA DE USO ESPECÍFICO 2P+T (20A/250V) EM EDIFÍCIO RESIDENCIAL COM ELETRODUTO EMBUTIDO EM RASGOS NAS PAREDES, INCLUSO TOMADA, ELETRODUTO, CABO, RASGO, QUEBRA E CHUMBAMENTO (EXCETO CHUVEIRO). AF_11/2022</t>
  </si>
  <si>
    <t>COMPOSIÇÃO PARAMÉTRICA DE PONTO ELÉTRICO DE ILUMINAÇÃO, COM INTERRUPTOR SIMPLES, EM EDIFÍCIO RESIDENCIAL COM ELETRODUTO EMBUTIDO SEM NECESSIDADE DE RASGOS, INCLUSO TOMADA, ELETRODUTO, CABO E QUEBRA (SEM LUMINÁRIA E LÂMPADA). AF_11/2022</t>
  </si>
  <si>
    <t>COMPOSIÇÃO PARAMÉTRICA DE PONTO ELÉTRICO DE ILUMINAÇÃO, COM INTERRUPTOR PARALELO, EM EDIFÍCIO RESIDENCIAL COM ELETRODUTO EMBUTIDO SEM NECESSIDADE DE RASGOS, INCLUSO TOMADA, ELETRODUTO, CABO E QUEBRA (SEM LUMINÁRIA E LÂMPADA). AF_11/2022</t>
  </si>
  <si>
    <t>COMPOSIÇÃO PARAMÉTRICA DE PONTO ELÉTRICO DE TOMADA DE USO GERAL 2P+T (10A/250V) EM EDIFÍCIO RESIDENCIAL COM ELETRODUTO EMBUTIDO SEM NECESSIDADE DE RASGOS, INCLUSO TOMADA, ELETRODUTO, CABO E QUEBRA. AF_11/2022</t>
  </si>
  <si>
    <t>COMPOSIÇÃO PARAMÉTRICA DE PONTO ELÉTRICO DE TOMADA DE USO ESPECÍFICO 2P+T (20A/250V) EM EDIFÍCIO RESIDENCIAL COM ELETRODUTO EMBUTIDO SEM NECESSIDADE DE RASGOS, INCLUSO TOMADA, ELETRODUTO, CABO E QUEBRA (EXCETO CHUVEIRO). AF_11/2022</t>
  </si>
  <si>
    <t>COMPOSIÇÃO PARAMÉTRICA DE PONTO ELÉTRICO DE TOMADA PARA CHUVEIRO (20A/250V) EM EDIFÍCIO RESIDENCIAL COM ELETRODUTO EMBUTIDO EM RASGOS NAS PAREDES, INCLUSO TOMADA, ELETRODUTO, CABO, RASGO, QUEBRA E CHUMBAMENTO. AF_11/2022</t>
  </si>
  <si>
    <t>EXTINTOR DE INCÊNDIO PORTÁTIL COM CARGA DE ÁGUA PRESSURIZADA DE 10 L, CLASSE A - FORNECIMENTO E INSTALAÇÃO. AF_10/2020_PE</t>
  </si>
  <si>
    <t>EXTINTOR DE INCÊNDIO PORTÁTIL COM CARGA DE CO2 DE 4 KG, CLASSE BC - FORNECIMENTO E INSTALAÇÃO. AF_10/2020_PE</t>
  </si>
  <si>
    <t>EXTINTOR DE INCÊNDIO PORTÁTIL COM CARGA DE CO2 DE 6 KG, CLASSE BC - FORNECIMENTO E INSTALAÇÃO. AF_10/2020_PE</t>
  </si>
  <si>
    <t>EXTINTOR DE INCÊNDIO PORTÁTIL COM CARGA DE PQS DE 4 KG, CLASSE BC - FORNECIMENTO E INSTALAÇÃO. AF_10/2020_PE</t>
  </si>
  <si>
    <t>EXTINTOR DE INCÊNDIO PORTÁTIL COM CARGA DE PQS DE 6 KG, CLASSE BC - FORNECIMENTO E INSTALAÇÃO. AF_10/2020_PE</t>
  </si>
  <si>
    <t>EXTINTOR DE INCÊNDIO PORTÁTIL COM CARGA DE PQS DE 8 KG, CLASSE BC - FORNECIMENTO E INSTALAÇÃO. AF_10/2020_PE</t>
  </si>
  <si>
    <t>EXTINTOR DE INCÊNDIO PORTÁTIL COM CARGA DE PQS DE 12 KG, CLASSE BC - FORNECIMENTO E INSTALAÇÃO. AF_10/2020_PE</t>
  </si>
  <si>
    <t>AR CONDICIONADO SPLIT INVERTER, HI-WALL (PAREDE), 9000 BTU/H, CICLO FRIO - FORNECIMENTO E INSTALAÇÃO. AF_11/2021_PE</t>
  </si>
  <si>
    <t>AR CONDICIONADO SPLIT ON/OFF, HI-WALL (PAREDE), 9000 BTUS/H, CICLO FRIO - FORNECIMENTO E INSTALAÇÃO. AF_11/2021_PE</t>
  </si>
  <si>
    <t>AR CONDICIONADO SPLIT ON/OFF, HI-WALL (PAREDE), 9000 BTUS/H, CICLO QUENTE/FRIO - FORNECIMENTO E INSTALAÇÃO. AF_11/2021_PE</t>
  </si>
  <si>
    <t>AR CONDICIONADO SPLIT INVERTER, HI-WALL (PAREDE), 12000 BTU/H, CICLO FRIO - FORNECIMENTO E INSTALAÇÃO. AF_11/2021_PE</t>
  </si>
  <si>
    <t>AR CONDICIONADO SPLIT ON/OFF, HI-WALL (PAREDE), 12000 BTUS/H, CICLO FRIO - FORNECIMENTO E INSTALAÇÃO. AF_11/2021_PE</t>
  </si>
  <si>
    <t>AR CONDICIONADO SPLIT ON/OFF, HI-WALL (PAREDE), 12000 BTUS/H, CICLO QUENTE/FRIO - FORNECIMENTO E INSTALAÇÃO. AF_11/2021_PE</t>
  </si>
  <si>
    <t>AR CONDICIONADO SPLIT INVERTER, HI-WALL (PAREDE), 18000 BTU/H, CICLO FRIO - FORNECIMENTO E INSTALAÇÃO. AF_11/2021_PE</t>
  </si>
  <si>
    <t>AR CONDICIONADO SPLIT ON/OFF, HI-WALL (PAREDE), 18000 BTUS/H, CICLO FRIO - FORNECIMENTO E INSTALAÇÃO. AF_11/2021_PE</t>
  </si>
  <si>
    <t>AR CONDICIONADO SPLIT ON/OFF, HI-WALL (PAREDE), 18000 BTUS/H, CICLO QUENTE/FRIO - FORNECIMENTO E INSTALAÇÃO. AF_11/2021_PE</t>
  </si>
  <si>
    <t>AR CONDICIONADO SPLIT INVERTER, HI-WALL (PAREDE), 24000 BTU/H, CICLO FRIO - FORNECIMENTO E INSTALAÇÃO. AF_11/2021_PE</t>
  </si>
  <si>
    <t>AR CONDICIONADO SPLIT ON/OFF, HI-WALL (PAREDE), 24000 BTUS/H, CICLO FRIO - FORNECIMENTO E INSTALAÇÃO. AF_11/2021_PE</t>
  </si>
  <si>
    <t>AR CONDICIONADO SPLIT ON/OFF, HI-WALL (PAREDE), 24000 BTUS/H, CICLO QUENTE/FRIO - FORNECIMENTO E INSTALAÇÃO. AF_11/2021_PE</t>
  </si>
  <si>
    <t>AR CONDICIONADO SPLIT INVERTER, PISO TETO, 18000 BTU/H, CICLO FRIO - FORNECIMENTO E INSTALAÇÃO. AF_11/2021_PE</t>
  </si>
  <si>
    <t>AR CONDICIONADO SPLIT ON/OFF, PISO TETO, 18.000 BTU/H, CICLO FRIO - FORNECIMENTO E INSTALAÇÃO. AF_11/2021_PE</t>
  </si>
  <si>
    <t>AR CONDICIONADO SPLIT INVERTER, PISO TETO, 24000 BTU/H, CICLO FRIO - FORNECIMENTO E INSTALAÇÃO. AF_11/2021_PE</t>
  </si>
  <si>
    <t>AR CONDICIONADO SPLIT ON/OFF, PISO TETO, 24.000 BTU/H, CICLO FRIO - FORNECIMENTO E INSTALAÇÃO. AF_11/2021_PE</t>
  </si>
  <si>
    <t>AR CONDICIONADO SPLIT INVERTER, PISO TETO, 24000 BTU/H, QUENTE/FRIO - FORNECIMENTO E INSTALAÇÃO. AF_11/2021_PE</t>
  </si>
  <si>
    <t>AR CONDICIONADO SPLIT INVERTER, PISO TETO, 36000 BTU/H, CICLO FRIO - FORNECIMENTO E INSTALAÇÃO. AF_11/2021_PE</t>
  </si>
  <si>
    <t>AR CONDICIONADO SPLIT ON/OFF, PISO TETO, 36.000 BTU/H, CICLO FRIO - FORNECIMENTO E INSTALAÇÃO. AF_11/2021_PE</t>
  </si>
  <si>
    <t>AR CONDICIONADO SPLIT INVERTER, PISO TETO, 48000 BTU/H, CICLO FRIO - FORNECIMENTO E INSTALAÇÃO. AF_11/2021_PE</t>
  </si>
  <si>
    <t>AR CONDICIONADO SPLIT ON/OFF, PISO TETO, 48.000 BTU/H, CICLO FRIO - FORNECIMENTO E INSTALAÇÃO. AF_11/2021_PE</t>
  </si>
  <si>
    <t>AR CONDICIONADO SPLIT INVERTER, PISO TETO, APRESENTANDO ENTRE 54000 E 58000 BTU/H, CICLO FRIO - FORNECIMENTO E INSTALAÇÃO. AF_11/2021_PE</t>
  </si>
  <si>
    <t>AR CONDICIONADO SPLIT ON/OFF, PISO TETO, 60.000 BTU/H, CICLO FRIO - FORNECIMENTO E INSTALAÇÃO. AF_11/2021_PE</t>
  </si>
  <si>
    <t>AR CONDICIONADO SPLIT ON/OFF, CASSETE (TETO), FRIO 4 VIAS 18000 BTU/H - FORNECIMENTO E INSTALAÇÃO. AF_11/2021_PE</t>
  </si>
  <si>
    <t>AR CONDICIONADO SPLIT ON/OFF, CASSETE (TETO), 18000 BTU/H, CICLO QUENTE/FRIO - FORNECIMENTO E INSTALAÇÃO. AF_11/2021_PE</t>
  </si>
  <si>
    <t>AR CONDICIONADO SPLIT ON/OFF, CASSETE (TETO), FRIO 4 VIAS 24000 BTU/H - FORNECIMENTO E INSTALAÇÃO. AF_11/2021_PE</t>
  </si>
  <si>
    <t>AR CONDICIONADO SPLIT ON/OFF, CASSETE (TETO), 24000 BTU/H, CICLO QUENTE/FRIO - FORNECIMENTO E INSTALAÇÃO. AF_11/2021_PE</t>
  </si>
  <si>
    <t>AR CONDICIONADO SPLIT ON/OFF, CASSETE (TETO), FRIO 4 VIAS 36000 BTU/H - FORNECIMENTO E INSTALAÇÃO. AF_11/2021_PE</t>
  </si>
  <si>
    <t>AR CONDICIONADO SPLIT ON/OFF, CASSETE (TETO), 36000 BTU/H, CICLO QUENTE/FRIO - FORNECIMENTO E INSTALAÇÃO. AF_11/2021_PE</t>
  </si>
  <si>
    <t>AR CONDICIONADO SPLIT ON/OFF, CASSETE (TETO), FRIO 4 VIAS 48000 BTU/H - FORNECIMENTO E INSTALAÇÃO. AF_11/2021_PE</t>
  </si>
  <si>
    <t>AR CONDICIONADO SPLIT ON/OFF, CASSETE (TETO), 48000 BTU/H, CICLO QUENTE/FRIO - FORNECIMENTO E INSTALAÇÃO. AF_11/2021_PE</t>
  </si>
  <si>
    <t>AR CONDICIONADO SPLIT ON/OFF, CASSETE (TETO), FRIO 4 VIAS 60000 BTU/H - FORNECIMENTO E INSTALAÇÃO. AF_11/2021_PE</t>
  </si>
  <si>
    <t>AR CONDICIONADO SPLIT ON/OFF, CASSETE (TETO), 60000 BTU/H, CICLO QUENTE/FRIO - FORNECIMENTO E INSTALAÇÃO. AF_11/2021_PE</t>
  </si>
  <si>
    <t>AR CONDICIONADO SPLITÃO 10 TR - FORNECIMENTO E INSTALAÇÃO. AF_11/2021_PE</t>
  </si>
  <si>
    <t>AR CONDICIONADO SPLITÃO 15 TR - FORNECIMENTO E INSTALAÇÃO. AF_11/2021_PE</t>
  </si>
  <si>
    <t>CABO ELETRÔNICO CATEGORIA 6A, INSTALADO EM EDIFICAÇÃO RESIDENCIAL - FORNECIMENTO E INSTALAÇÃO. AF_11/2019</t>
  </si>
  <si>
    <t>CABO ELETRÔNICO CATEGORIA 6A, INSTALADO EM EDIFICAÇÃO INSTITUCIONAL - FORNECIMENTO E INSTALAÇÃO. AF_11/2019</t>
  </si>
  <si>
    <t>CABO COAXIAL RG6 95% - FORNECIMENTO E INSTALAÇÃO. AF_11/2019</t>
  </si>
  <si>
    <t>CABO COAXIAL RG11 95% - FORNECIMENTO E INSTALAÇÃO. AF_11/2019</t>
  </si>
  <si>
    <t>CABO COAXIAL RG59 95% - FORNECIMENTO E INSTALAÇÃO. AF_11/2019</t>
  </si>
  <si>
    <t>TUBO, CPVC, SOLDÁVEL, DN 114 MM, INSTALADO EM RESERVAÇÃO DE ÁGUA DE EDIFICAÇÃO QUE POSSUA RESERVATÓRIO DE FIBRA/FIBROCIMENTO  FORNECIMENTO E INSTALAÇÃO. AF_06/2016</t>
  </si>
  <si>
    <t>LUVA DE CORRER, PVC, SOLDÁVEL, DN 40MM, INSTALADO EM PRUMADA DE ÁGUA   FORNECIMENTO E INSTALAÇÃO. AF_06/2022</t>
  </si>
  <si>
    <t>CONECTOR, CPVC, SOLDÁVEL, DN 54 MM X 2", INSTALADO EM RESERVAÇÃO DE ÁGUA DE EDIFICAÇÃO QUE POSSUA RESERVATÓRIO DE FIBRA/FIBROCIMENTO - FORNECIMENTO E INSTALAÇÃO. AF_06/2016</t>
  </si>
  <si>
    <t>CONECTOR, CPVC, SOLDÁVEL, DN 73 MM X 2 1/2", INSTALADO EM RESERVAÇÃO DE ÁGUA DE EDIFICAÇÃO QUE POSSUA RESERVATÓRIO DE FIBRA/FIBROCIMENTO - FORNECIMENTO E INSTALAÇÃO. AF_06/2016</t>
  </si>
  <si>
    <t>CONECTOR, CPVC, SOLDÁVEL, DN 89 MM X 3", INSTALADO EM RESERVAÇÃO DE ÁGUA DE EDIFICAÇÃO QUE POSSUA RESERVATÓRIO DE FIBRA/FIBROCIMENTO - FORNECIMENTO E INSTALAÇÃO. AF_06/2016</t>
  </si>
  <si>
    <t>CONECTOR, CPVC, SOLDÁVEL, DN 114 MM X 4", INSTALADO EM RESERVAÇÃO DE ÁGUA DE EDIFICAÇÃO QUE POSSUA RESERVATÓRIO DE FIBRA/FIBROCIMENTO - FORNECIMENTO E INSTALAÇÃO. AF_06/2016</t>
  </si>
  <si>
    <t>LUVA, CPVC, SOLDÁVEL, DN 114 MM, INSTALADO EM RESERVAÇÃO DE ÁGUA DE EDIFICAÇÃO QUE POSSUA RESERVATÓRIO DE FIBRA/FIBROCIMENTO - FORNECIMENTO E INSTALAÇÃO. AF_06/2016</t>
  </si>
  <si>
    <t>JOELHO 90 GRAUS, CPVC, SOLDÁVEL, DN 114 MM, INSTALADO EM RESERVAÇÃO DE ÁGUA DE EDIFICAÇÃO QUE POSSUA RESERVATÓRIO DE FIBRA/FIBROCIMENTO - FORNECIMENTO E INSTALAÇÃO. AF_06/2016</t>
  </si>
  <si>
    <t>TE, CPVC, SOLDÁVEL, DN 114 MM, INSTALADO EM RESERVAÇÃO DE ÁGUA DE EDIFICAÇÃO QUE POSSUA RESERVATÓRIO DE FIBRA/FIBROCIMENTO - FORNECIMENTO E INSTALAÇÃO. AF_06/2016</t>
  </si>
  <si>
    <t>ADAPTADOR COM FLANGE E ANEL DE VEDAÇÃO, CPVC, ROSCÁVEL, DN 15 MM, INSTALADO EM RESERVAÇÃO DE ÁGUA DE EDIFICAÇÃO QUE POSSUA RESERVATÓRIO DE FIBRA/FIBROCIMENTO - FORNECIMENTO E INSTALAÇÃO. AF_06/2016</t>
  </si>
  <si>
    <t>ADAPTADOR COM FLANGE E ANEL DE VEDAÇÃO, CPVC, ROSCÁVEL, DN 22 MM, INSTALADO EM RESERVAÇÃO DE ÁGUA DE EDIFICAÇÃO QUE POSSUA RESERVATÓRIO DE FIBRA/FIBROCIMENTO - FORNECIMENTO E INSTALAÇÃO. AF_06/2016</t>
  </si>
  <si>
    <t>ADAPTADOR COM FLANGE E ANEL DE VEDAÇÃO, CPVC, ROSCÁVEL, DN 28 MM, INSTALADO EM RESERVAÇÃO DE ÁGUA DE EDIFICAÇÃO QUE POSSUA RESERVATÓRIO DE FIBRA/FIBROCIMENTO - FORNECIMENTO E INSTALAÇÃO. AF_06/2016</t>
  </si>
  <si>
    <t>ADAPTADOR COM FLANGE E ANEL DE VEDAÇÃO, CPVC, ROSCÁVEL, DN 35 MM, INSTALADO EM RESERVAÇÃO DE ÁGUA DE EDIFICAÇÃO QUE POSSUA RESERVATÓRIO DE FIBRA/FIBROCIMENTO - FORNECIMENTO E INSTALAÇÃO. AF_06/2016</t>
  </si>
  <si>
    <t>ADAPTADOR COM FLANGE E ANEL DE VEDAÇÃO, CPVC, ROSCÁVEL, DN 42 MM, INSTALADO EM RESERVAÇÃO DE ÁGUA DE EDIFICAÇÃO QUE POSSUA RESERVATÓRIO DE FIBRA/FIBROCIMENTO - FORNECIMENTO E INSTALAÇÃO. AF_06/2016</t>
  </si>
  <si>
    <t>ADAPTADOR COM FLANGE E ANEL DE VEDAÇÃO, CPVC, ROSCÁVEL, DN 54 MM, INSTALADO EM RESERVAÇÃO DE ÁGUA DE EDIFICAÇÃO QUE POSSUA RESERVATÓRIO DE FIBRA/FIBROCIMENTO - FORNECIMENTO E INSTALAÇÃO. AF_06/2016</t>
  </si>
  <si>
    <t>ADAPTADOR COM FLANGES LIVRES, CPVC, ROSCÁVEL, DN 15 MM, INSTALADO EM RESERVAÇÃO DE ÁGUA DE EDIFICAÇÃO QUE POSSUA RESERVATÓRIO DE FIBRA/FIBROCIMENTO - FORNECIMENTO E INSTALAÇÃO. AF_06/2016</t>
  </si>
  <si>
    <t>ADAPTADOR COM FLANGES LIVRES, CPVC, ROSCÁVEL, DN 22 MM, INSTALADO EM RESERVAÇÃO DE ÁGUA DE EDIFICAÇÃO QUE POSSUA RESERVATÓRIO DE FIBRA/FIBROCIMENTO - FORNECIMENTO E INSTALAÇÃO. AF_06/2016</t>
  </si>
  <si>
    <t>ADAPTADOR COM FLANGES LIVRES, CPVC, ROSCÁVEL, DN 28 MM, INSTALADO EM RESERVAÇÃO DE ÁGUA DE EDIFICAÇÃO QUE POSSUA RESERVATÓRIO DE FIBRA/FIBROCIMENTO - FORNECIMENTO E INSTALAÇÃO. AF_06/2016</t>
  </si>
  <si>
    <t>ADAPTADOR COM FLANGES LIVRES, CPVC, ROSCÁVEL, DN 35 MM, INSTALADO EM RESERVAÇÃO DE ÁGUA DE EDIFICAÇÃO QUE POSSUA RESERVATÓRIO DE FIBRA/FIBROCIMENTO - FORNECIMENTO E INSTALAÇÃO. AF_06/2016</t>
  </si>
  <si>
    <t>ADAPTADOR COM FLANGES LIVRES, CPVC, ROSCÁVEL, DN 42 MM, INSTALADO EM RESERVAÇÃO DE ÁGUA DE EDIFICAÇÃO QUE POSSUA RESERVATÓRIO DE FIBRA/FIBROCIMENTO - FORNECIMENTO E INSTALAÇÃO. AF_06/2016</t>
  </si>
  <si>
    <t>ADAPTADOR COM FLANGES LIVRES, CPVC, ROSCÁVEL, DN 54 MM, INSTALADO EM RESERVAÇÃO DE ÁGUA DE EDIFICAÇÃO QUE POSSUA RESERVATÓRIO DE FIBRA/FIBROCIMENTO - FORNECIMENTO E INSTALAÇÃO. AF_06/2016</t>
  </si>
  <si>
    <t>LUVA DE CORRER, PVC, SOLDÁVEL, DN 40MM, INSTALADO EM RAMAL DE DISTRIBUIÇÃO DE ÁGUA  FORNECIMENTO E INSTALAÇÃO. AF_06/2022</t>
  </si>
  <si>
    <t>TANQUE SÉPTICO CIRCULAR, EM CONCRETO PRÉ-MOLDADO, DIÂMETRO INTERNO = 1,10 M, ALTURA INTERNA = 2,50 M, VOLUME ÚTIL: 2138,2 L (PARA 5 CONTRIBUINTES). AF_12/2020_PA</t>
  </si>
  <si>
    <t>TANQUE SÉPTICO CIRCULAR, EM CONCRETO PRÉ-MOLDADO, DIÂMETRO INTERNO = 1,40 M, ALTURA INTERNA = 2,50 M, VOLUME ÚTIL: 3463,6 L (PARA 13 CONTRIBUINTES). AF_12/2020_PA</t>
  </si>
  <si>
    <t>TANQUE SÉPTICO CIRCULAR, EM CONCRETO PRÉ-MOLDADO, DIÂMETRO INTERNO = 1,88 M, ALTURA INTERNA = 2,50 M, VOLUME ÚTIL: 6245,8 L (PARA 32 CONTRIBUINTES). AF_12/2020_PA</t>
  </si>
  <si>
    <t>TANQUE SÉPTICO CIRCULAR, EM CONCRETO PRÉ-MOLDADO, DIÂMETRO INTERNO = 2,38 M, ALTURA INTERNA = 2,50 M, VOLUME ÚTIL: 10009,8 L (PARA 69 CONTRIBUINTES). AF_12/2020_PA</t>
  </si>
  <si>
    <t>TANQUE SÉPTICO CIRCULAR, EM CONCRETO PRÉ-MOLDADO, DIÂMETRO INTERNO = 2,38 M, ALTURA INTERNA = 3,0 M, VOLUME ÚTIL: 12234,2 L (PARA 86 CONTRIBUINTES). AF_12/2020_PA</t>
  </si>
  <si>
    <t>TANQUE SÉPTICO CIRCULAR, EM CONCRETO PRÉ-MOLDADO, DIÂMETRO INTERNO = 2,88 M, ALTURA INTERNA = 2,50 M, VOLUME ÚTIL: 14657,4 L (PARA 105 CONTRIBUINTES). AF_12/2020_PA</t>
  </si>
  <si>
    <t>FILTRO ANAERÓBIO CIRCULAR, EM CONCRETO PRÉ-MOLDADO, DIÂMETRO INTERNO = 1,10 M, ALTURA INTERNA = 1,50 M, VOLUME ÚTIL: 1140,4 L (PARA 5 CONTRIBUINTES). AF_12/2020_PA</t>
  </si>
  <si>
    <t>FILTRO ANAERÓBIO CIRCULAR, EM CONCRETO PRÉ-MOLDADO, DIÂMETRO INTERNO = 1,88 M, ALTURA INTERNA = 1,50 M, VOLUME ÚTIL: 3331,1 L (PARA 19 CONTRIBUINTES). AF_12/2020_PA</t>
  </si>
  <si>
    <t>FILTRO ANAERÓBIO CIRCULAR, EM CONCRETO PRÉ-MOLDADO, DIÂMETRO INTERNO = 2,38 M, ALTURA INTERNA = 1,50 M, VOLUME ÚTIL: 5338,6 L (PARA 34 CONTRIBUINTES). AF_12/2020_PA</t>
  </si>
  <si>
    <t>FILTRO ANAERÓBIO CIRCULAR, EM CONCRETO PRÉ-MOLDADO, DIÂMETRO INTERNO = 2,88 M, ALTURA INTERNA = 1,50 M, VOLUME ÚTIL: 7817,3 L (PARA 75 CONTRIBUINTES). AF_12/2020_PA</t>
  </si>
  <si>
    <t>SUMIDOURO CIRCULAR, EM CONCRETO PRÉ-MOLDADO, DIÂMETRO INTERNO = 1,88 M, ALTURA INTERNA = 2,00 M, ÁREA DE INFILTRAÇÃO: 13,1 M² (PARA 5 CONTRIBUINTES). AF_12/2020_PA</t>
  </si>
  <si>
    <t>SUMIDOURO CIRCULAR, EM CONCRETO PRÉ-MOLDADO, DIÂMETRO INTERNO = 2,38 M, ALTURA INTERNA = 2,50 M, ÁREA DE INFILTRAÇÃO: 21,3 M² (PARA 8 CONTRIBUINTES). AF_12/2020_PA</t>
  </si>
  <si>
    <t>SUMIDOURO CIRCULAR, EM CONCRETO PRÉ-MOLDADO, DIÂMETRO INTERNO = 2,38 M, ALTURA INTERNA = 3,0 M, ÁREA DE INFILTRAÇÃO: 25 M² (PARA 10 CONTRIBUINTES). AF_12/2020_PA</t>
  </si>
  <si>
    <t>SUMIDOURO CIRCULAR, EM CONCRETO PRÉ-MOLDADO, DIÂMETRO INTERNO = 2,88 M, ALTURA INTERNA = 3,0 M, ÁREA DE INFILTRAÇÃO: 31,4 M² (PARA 12 CONTRIBUINTES). AF_12/2020_PA</t>
  </si>
  <si>
    <t>KIT CAVALETE PARA MEDIÇÃO DE ÁGUA - ENTRADA INDIVIDUALIZADA, EM CPVC DN 28 (1"), PARA 1 MEDIDOR - FORNECIMENTO E INSTALAÇÃO (EXCLUSIVE HIDRÔMETRO). AF_11/2016</t>
  </si>
  <si>
    <t>KIT CAVALETE PARA MEDIÇÃO DE ÁGUA - ENTRADA INDIVIDUALIZADA, EM CPVC DN 28 (1"), PARA 2 MEDIDORES - FORNECIMENTO E INSTALAÇÃO (EXCLUSIVE HIDRÔMETRO). AF_11/2016</t>
  </si>
  <si>
    <t>KIT CAVALETE PARA MEDIÇÃO DE ÁGUA - ENTRADA INDIVIDUALIZADA, EM CPVC DN 28 (1"), PARA 3 MEDIDORES - FORNECIMENTO E INSTALAÇÃO (EXCLUSIVE HIDRÔMETRO). AF_11/2016</t>
  </si>
  <si>
    <t>KIT CAVALETE PARA MEDIÇÃO DE ÁGUA - ENTRADA INDIVIDUALIZADA, EM CPVC DN 28 (1"), PARA 4 MEDIDORES - FORNECIMENTO E INSTALAÇÃO (EXCLUSIVE HIDRÔMETRO). AF_11/2016</t>
  </si>
  <si>
    <t>KIT CAVALETE PARA MEDIÇÃO DE ÁGUA - ENTRADA INDIVIDUALIZADA, EM CPVC DN 35 (1 ¼"), PARA 1 MEDIDOR - FORNECIMENTO E INSTALAÇÃO (EXCLUSIVE HIDRÔMETRO). AF_11/2016</t>
  </si>
  <si>
    <t>KIT CAVALETE PARA MEDIÇÃO DE ÁGUA - ENTRADA INDIVIDUALIZADA, EM CPVC DN 35 (1 ¼"), PARA 2 MEDIDORES - FORNECIMENTO E INSTALAÇÃO (EXCLUSIVE HIDRÔMETRO). AF_11/2016</t>
  </si>
  <si>
    <t>KIT CAVALETE PARA MEDIÇÃO DE ÁGUA - ENTRADA INDIVIDUALIZADA, EM CPVC DN 35 (1 ¼"), PARA 3 MEDIDORES - FORNECIMENTO E INSTALAÇÃO (EXCLUSIVE HIDRÔMETRO). AF_11/2016</t>
  </si>
  <si>
    <t>KIT CAVALETE PARA MEDIÇÃO DE ÁGUA - ENTRADA INDIVIDUALIZADA, EM CPVC DN 35 (1 ¼"), PARA 4 MEDIDORES - FORNECIMENTO E INSTALAÇÃO (EXCLUSIVE HIDRÔMETRO). AF_11/2016</t>
  </si>
  <si>
    <t>KIT CAVALETE PARA MEDIÇÃO DE ÁGUA - ENTRADA INDIVIDUALIZADA, EM PPR PN20 DN 25 (¾") PARA 1 MEDIDOR - FORNECIMENTO E INSTALAÇÃO (EXCLUSIVE HIDRÔMETRO). AF_11/2016</t>
  </si>
  <si>
    <t>KIT CAVALETE PARA MEDIÇÃO DE ÁGUA - ENTRADA INDIVIDUALIZADA, EM PPR PN20 DN 25 (¾" ) PARA 2 MEDIDORES - FORNECIMENTO E INSTALAÇÃO (EXCLUSIVE HIDRÔMETRO). AF_11/2016</t>
  </si>
  <si>
    <t>KIT CAVALETE PARA MEDIÇÃO DE ÁGUA - ENTRADA INDIVIDUALIZADA, EM PPR PN20 DN 25 (¾") PARA 3 MEDIDORES - FORNECIMENTO E INSTALAÇÃO (EXCLUSIVE HIDRÔMETRO). AF_11/2016</t>
  </si>
  <si>
    <t>KIT CAVALETE PARA MEDIÇÃO DE ÁGUA - ENTRADA INDIVIDUALIZADA, EM PPR PN20 DN 25 (¾") PARA 4 MEDIDORES - FORNECIMENTO E INSTALAÇÃO (EXCLUSIVE HIDRÔMETRO). AF_11/2016</t>
  </si>
  <si>
    <t>KIT CAVALETE PARA MEDIÇÃO DE ÁGUA - ENTRADA INDIVIDUALIZADA, EM PPR PN20 DN 32 (1") PARA 1 MEDIDOR - FORNECIMENTO E INSTALAÇÃO (EXCLUSIVE HIDRÔMETRO). AF_11/2016</t>
  </si>
  <si>
    <t>KIT CAVALETE PARA MEDIÇÃO DE ÁGUA - ENTRADA INDIVIDUALIZADA, EM PPR PN20 DN 32 (1") PARA 2 MEDIDORES - FORNECIMENTO E INSTALAÇÃO (EXCLUSIVE HIDRÔMETRO). AF_11/2016</t>
  </si>
  <si>
    <t>KIT CAVALETE PARA MEDIÇÃO DE ÁGUA - ENTRADA INDIVIDUALIZADA, EM PPR PN20 DN 32 (1") PARA 3 MEDIDORES - FORNECIMENTO E INSTALAÇÃO (EXCLUSIVE HIDRÔMETRO). AF_11/2016</t>
  </si>
  <si>
    <t>KIT CAVALETE PARA MEDIÇÃO DE ÁGUA - ENTRADA INDIVIDUALIZADA, EM PPR PN20 DN 32 (1") PARA 4 MEDIDORES - FORNECIMENTO E INSTALAÇÃO (EXCLUSIVE HIDRÔMETRO). AF_11/2016</t>
  </si>
  <si>
    <t>KIT CAVALETE PARA MEDIÇÃO DE ÁGUA - ENTRADA INDIVIDUALIZADA, EM PPR PN25 DN 25 (¾") PARA 1 MEDIDOR - FORNECIMENTO E INSTALAÇÃO (EXCLUSIVE HIDRÔMETRO). AF_11/2016</t>
  </si>
  <si>
    <t>KIT CAVALETE PARA MEDIÇÃO DE ÁGUA - ENTRADA INDIVIDUALIZADA, EM PPR PN25 DN 25 (¾") PARA 2 MEDIDORES - FORNECIMENTO E INSTALAÇÃO (EXCLUSIVE HIDRÔMETRO). AF_11/2016</t>
  </si>
  <si>
    <t>KIT CAVALETE PARA MEDIÇÃO DE ÁGUA - ENTRADA INDIVIDUALIZADA, EM PPR PN25 DN 25 (¾") PARA 3 MEDIDORES - FORNECIMENTO E INSTALAÇÃO (EXCLUSIVE HIDRÔMETRO). AF_11/2016</t>
  </si>
  <si>
    <t>KIT CAVALETE PARA MEDIÇÃO DE ÁGUA - ENTRADA INDIVIDUALIZADA, EM PPR PN25 DN 25 (¾") PARA 4 MEDIDORES - FORNECIMENTO E INSTALAÇÃO (EXCLUSIVE HIDRÔMETRO). AF_11/2016</t>
  </si>
  <si>
    <t>KIT CAVALETE PARA MEDIÇÃO DE ÁGUA - ENTRADA INDIVIDUALIZADA, EM PPR PN25 DN 32 (1") PARA 1 MEDIDOR - FORNECIMENTO E INSTALAÇÃO (EXCLUSIVE HIDRÔMETRO). AF_11/2016</t>
  </si>
  <si>
    <t>KIT CAVALETE PARA MEDIÇÃO DE ÁGUA - ENTRADA INDIVIDUALIZADA, EM PPR PN25 DN 32 (1") PARA 2 MEDIDORES - FORNECIMENTO E INSTALAÇÃO (EXCLUSIVE HIDRÔMETRO). AF_11/2016</t>
  </si>
  <si>
    <t>KIT CAVALETE PARA MEDIÇÃO DE ÁGUA - ENTRADA INDIVIDUALIZADA, EM PPR PN25 DN 32 (1") PARA 3 MEDIDORES - FORNECIMENTO E INSTALAÇÃO (EXCLUSIVE HIDRÔMETRO). AF_11/2016</t>
  </si>
  <si>
    <t>KIT CAVALETE PARA MEDIÇÃO DE ÁGUA - ENTRADA INDIVIDUALIZADA, EM PPR PN25 DN 32 (1") PARA 4 MEDIDORES - FORNECIMENTO E INSTALAÇÃO (EXCLUSIVE HIDRÔMETRO). AF_11/2016</t>
  </si>
  <si>
    <t>TIL (TUBO DE INSPEÇÃO E LIMPEZA) RADIAL PARA ESGOTO, EM PVC, DN 300X200 MM. AF_12/2020</t>
  </si>
  <si>
    <t>ALVENARIA DE BLOCOS DE CONCRETO ESTRUTURAL 14X19X39 CM (ESPESSURA 14 CM), FBK = 4,5 MPA, UTILIZANDO PALHETA. AF_10/2022</t>
  </si>
  <si>
    <t>ALVENARIA DE BLOCOS DE CONCRETO ESTRUTURAL 14X19X39 CM (ESPESSURA 14 CM), FBK = 14 MPA, UTILIZANDO PALHETA. AF_10/2022</t>
  </si>
  <si>
    <t>ALVENARIA DE BLOCOS DE CONCRETO ESTRUTURAL 14X19X29 CM (ESPESSURA 14 CM), FBK = 4,5 MPA, UTILIZANDO PALHETA. AF_10/2022</t>
  </si>
  <si>
    <t>ALVENARIA DE BLOCOS DE CONCRETO ESTRUTURAL 14X19X39 CM (ESPESSURA 14 CM), FBK = 4,5 MPA, UTILIZANDO COLHER DE PEDREIRO. AF_10/2022</t>
  </si>
  <si>
    <t>ALVENARIA DE BLOCOS DE CONCRETO ESTRUTURAL 14X19X39 CM (ESPESSURA 14 CM), FBK = 14 MPA, UTILIZANDO COLHER DE PEDREIRO. AF_10/2022</t>
  </si>
  <si>
    <t>ALVENARIA DE BLOCOS DE CONCRETO ESTRUTURAL 14X19X29 CM (ESPESSURA 14 CM), FBK = 4,5 MPA, UTILIZANDO COLHER DE PEDREIRO. AF_10/2022</t>
  </si>
  <si>
    <t>ALVENARIA DE BLOCOS DE CONCRETO ESTRUTURAL 14X19X29 CM (ESPESSURA 14 CM), FBK = 14 MPA, UTILIZANDO COLHER DE PEDREIRO. AF_10/2022</t>
  </si>
  <si>
    <t>PAREDE COM PLACAS DE GESSO ACARTONADO (DRYWALL), PARA USO INTERNO, COM DUAS FACES SIMPLES E ESTRUTURA METÁLICA COM GUIAS SIMPLES, SEM VÃOS. AF_06/2017_PS</t>
  </si>
  <si>
    <t>PAREDE COM PLACAS DE GESSO ACARTONADO (DRYWALL), PARA USO INTERNO, COM DUAS FACES SIMPLES E ESTRUTURA METÁLICA COM GUIAS SIMPLES, COM VÃOS AF_06/2017_PS</t>
  </si>
  <si>
    <t>PAREDE COM PLACAS DE GESSO ACARTONADO (DRYWALL), PARA USO INTERNO, COM DUAS FACES SIMPLES E ESTRUTURA METÁLICA COM GUIAS DUPLAS, SEM VÃOS. AF_06/2017_PS</t>
  </si>
  <si>
    <t>PAREDE COM PLACAS DE GESSO ACARTONADO (DRYWALL), PARA USO INTERNO, COM DUAS FACES SIMPLES E ESTRUTURA METÁLICA COM GUIAS DUPLAS, COM VÃOS. AF_06/2017_PS</t>
  </si>
  <si>
    <t>PAREDE COM PLACAS DE GESSO ACARTONADO (DRYWALL), PARA USO INTERNO, COM UMA FACE SIMPLES E OUTRA FACE DUPLA E ESTRUTURA METÁLICA COM GUIAS SIMPLES, SEM VÃOS. AF_06/2017_PS</t>
  </si>
  <si>
    <t>PAREDE COM PLACAS DE GESSO ACARTONADO (DRYWALL), PARA USO INTERNO, COM UMA FACE SIMPLES E OUTRA FACE DUPLA E ESTRUTURA METÁLICA COM GUIAS SIMPLES, COM VÃOS. AF_06/2017_PS</t>
  </si>
  <si>
    <t>PAREDE COM PLACAS DE GESSO ACARTONADO (DRYWALL), PARA USO INTERNO COM UMA FACE SIMPLES E OUTRA FACE DUPLA E ESTRUTURA METÁLICA COM GUIAS DUPLAS, SEM VÃOS. AF_06/2017_PS</t>
  </si>
  <si>
    <t>PAREDE COM PLACAS DE GESSO ACARTONADO (DRYWALL), PARA USO INTERNO, COM UMA FACE SIMPLES E OUTRA FACE DUPLA E   ESTRUTURA METÁLICA COM GUIAS DUPLAS, COM VÃOS. AF_06/2017_PS</t>
  </si>
  <si>
    <t>PAREDE COM PLACAS DE GESSO ACARTONADO (DRYWALL), PARA USO INTERNO, COM DUAS FACES DUPLAS E ESTRUTURA METÁLICA COM GUIAS SIMPLES, SEM VÃOS. AF_06/2017_PS</t>
  </si>
  <si>
    <t>PAREDE COM PLACAS DE GESSO ACARTONADO (DRYWALL), PARA USO INTERNO, COM DUAS FACES DUPLAS E ESTRUTURA METÁLICA COM GUIAS SIMPLES, COM VÃOS. AF_06/2017_PS</t>
  </si>
  <si>
    <t>PAREDE COM PLACAS DE GESSO ACARTONADO (DRYWALL), PARA USO INTERNO, COM DUAS FACES DUPLAS E ESTRUTURA METÁLICA COM GUIAS DUPLAS, COM VÃOS. AF_06/2017_PS</t>
  </si>
  <si>
    <t>PAREDE COM PLACAS DE GESSO ACARTONADO (DRYWALL), PARA USO INTERNO, COM UMA FACE SIMPLES E ESTRUTURA METÁLICA COM GUIAS SIMPLES, SEM VÃOS. AF_06/2017_PS</t>
  </si>
  <si>
    <t>PAREDE COM PLACAS DE GESSO ACARTONADO (DRYWALL), PARA USO INTERNO, COM UMA FACE SIMPLES E ESTRUTURA METÁLICA COM GUIAS SIMPLES, COM VÃOS. AF_06/2017_PS</t>
  </si>
  <si>
    <t>EXECUÇÃO DE PAVIMENTO EM PISO INTERTRAVADO, COM BLOCO PISOGRAMA DE 35 X 15 CM, ESPESSURA 6 CM. AF_10/2022</t>
  </si>
  <si>
    <t>EXECUÇÃO DE PAVIMENTO EM PISO INTERTRAVADO, COM BLOCO PISOGRAMA DE 35 X 15 CM, ESPESSURA 8 CM. AF_10/2022</t>
  </si>
  <si>
    <t>EXECUÇÃO DE PAVIMENTO EM PISO INTERTRAVADO, COM BLOCO SEXTAVADO DE 25 X 25 CM, ESPESSURA 6 CM. AF_10/2022</t>
  </si>
  <si>
    <t>EXECUÇÃO DE PAVIMENTO EM PISO INTERTRAVADO, COM BLOCO SEXTAVADO DE 25 X 25 CM, ESPESSURA 8 CM. AF_10/2022</t>
  </si>
  <si>
    <t>EXECUÇÃO DE PAVIMENTO EM PISO INTERTRAVADO, COM BLOCO SEXTAVADO DE 25 X 25 CM, ESPESSURA 10 CM. AF_10/2022</t>
  </si>
  <si>
    <t>EXECUÇÃO DE PASSEIO EM PISO INTERTRAVADO, COM BLOCO RETANGULAR COR NATURAL DE 20 X 10 CM, ESPESSURA 6 CM. AF_10/2022</t>
  </si>
  <si>
    <t>EXECUÇÃO DE PAVIMENTO EM PISO INTERTRAVADO, COM BLOCO RETANGULAR COR NATURAL DE 20 X 10 CM, ESPESSURA 6 CM. AF_10/2022</t>
  </si>
  <si>
    <t>EXECUÇÃO DE PAVIMENTO EM PISO INTERTRAVADO, COM BLOCO RETANGULAR COR NATURAL DE 20 X 10 CM, ESPESSURA 8 CM. AF_10/2022</t>
  </si>
  <si>
    <t>EXECUÇÃO DE PAVIMENTO EM PISO INTERTRAVADO, COM BLOCO RETANGULAR DE 20 X 10 CM, ESPESSURA 10 CM. AF_10/2022</t>
  </si>
  <si>
    <t>EXECUÇÃO DE PASSEIO EM PISO INTERTRAVADO, COM BLOCO 16 FACES DE 22 X 11 CM, ESPESSURA 6 CM. AF_10/2022</t>
  </si>
  <si>
    <t>EXECUÇÃO DE PAVIMENTO EM PISO INTERTRAVADO, COM BLOCO 16 FACES DE 22 X 11 CM, ESPESSURA 6 CM. AF_10/2022</t>
  </si>
  <si>
    <t>EXECUÇÃO DE PAVIMENTO EM PISO INTERTRAVADO, COM BLOCO 16 FACES DE 22 X 11 CM, ESPESSURA 8 CM. AF_10/2022</t>
  </si>
  <si>
    <t>EXECUÇÃO DE PAVIMENTO EM PISO INTERTRAVADO, COM BLOCO 16 FACES DE 22 X 11 CM, ESPESSURA 10 CM. AF_10/2022</t>
  </si>
  <si>
    <t>EXECUÇÃO DE PASSEIO EM PISO INTERTRAVADO, COM BLOCO RETANGULAR COLORIDO DE 20 X 10 CM, ESPESSURA 6 CM. AF_10/2022</t>
  </si>
  <si>
    <t>EXECUÇÃO DE PAVIMENTO EM PISO INTERTRAVADO, COM BLOCO RETANGULAR COLORIDO DE 20 X 10 CM, ESPESSURA 6 CM. AF_10/2022</t>
  </si>
  <si>
    <t>EXECUÇÃO DE PAVIMENTO EM PISO INTERTRAVADO, COM BLOCO RETANGULAR COLORIDO DE 20 X 10 CM, ESPESSURA 8 CM. AF_10/2022</t>
  </si>
  <si>
    <t>EXECUÇÃO DE PASSEIO EM PISO INTERTRAVADO, COM BLOCO RAQUETE  22 X 13,5 CM, ESPESSURA 6 CM. AF_10/2022</t>
  </si>
  <si>
    <t>EXECUÇÃO DE PAVIMENTO EM PISO INTERTRAVADO, COM BLOCO RAQUETE  22 X 13,5 CM, ESPESSURA 6 CM. AF_10/2022</t>
  </si>
  <si>
    <t>PINTURA COM TINTA ALQUÍDICA DE FUNDO (TIPO ZARCÃO) PULVERIZADA SOBRE PERFIL METÁLICO EXECUTADO EM FÁBRICA (POR DEMÃO). AF_01/2020_PE</t>
  </si>
  <si>
    <t>PINTURA COM TINTA ALQUÍDICA DE FUNDO (TIPO ZARCÃO) PULVERIZADA SOBRE SUPERFÍCIES METÁLICAS (EXCETO PERFIL) EXECUTADO EM OBRA (POR DEMÃO). AF_01/2020_PE</t>
  </si>
  <si>
    <t>PINTURA COM TINTA ALQUÍDICA DE FUNDO E ACABAMENTO (ESMALTE SINTÉTICO GRAFITE) PULVERIZADA SOBRE PERFIL METÁLICO EXECUTADO EM FÁBRICA (POR DEMÃO). AF_01/2020_PE</t>
  </si>
  <si>
    <t>PINTURA COM TINTA ALQUÍDICA DE FUNDO E ACABAMENTO (ESMALTE SINTÉTICO GRAFITE) PULVERIZADA SOBRE SUPERFÍCIES METÁLICAS (EXCETO PERFIL) EXECUTADO EM OBRA (POR DEMÃO). AF_01/2020_PE</t>
  </si>
  <si>
    <t>PINTURA COM TINTA EPOXÍDICA DE FUNDO PULVERIZADA SOBRE PERFIL METÁLICO EXECUTADO EM FÁBRICA (POR DEMÃO). AF_01/2020_PE</t>
  </si>
  <si>
    <t>PINTURA COM TINTA EPOXÍDICA DE ACABAMENTO PULVERIZADA SOBRE PERFIL METÁLICO EXECUTADO EM FÁBRICA (POR DEMÃO). AF_01/2020_PE</t>
  </si>
  <si>
    <t>PINTURA COM TINTA ACRÍLICA DE FUNDO PULVERIZADA SOBRE SUPERFÍCIES METÁLICAS (EXCETO PERFIL) EXECUTADO EM OBRA (POR DEMÃO). AF_01/2020_PE</t>
  </si>
  <si>
    <t>PINTURA COM TINTA ACRÍLICA DE ACABAMENTO PULVERIZADA SOBRE SUPERFÍCIES METÁLICAS (EXCETO PERFIL) EXECUTADO EM OBRA (POR DEMÃO). AF_01/2020_PE</t>
  </si>
  <si>
    <t>PINTURA COM TINTA ALQUÍDICA DE ACABAMENTO (ESMALTE SINTÉTICO ACETINADO) PULVERIZADA SOBRE PERFIL METÁLICO EXECUTADO EM FÁBRICA (POR DEMÃO). AF_01/2020_PE</t>
  </si>
  <si>
    <t>PINTURA COM TINTA ALQUÍDICA DE ACABAMENTO (ESMALTE SINTÉTICO ACETINADO) PULVERIZADA SOBRE SUPERFÍCIES METÁLICAS (EXCETO PERFIL) EXECUTADO EM OBRA (POR DEMÃO). AF_01/2020_PE</t>
  </si>
  <si>
    <t>PINTURA COM TINTA ALQUÍDICA DE ACABAMENTO (ESMALTE SINTÉTICO BRILHANTE) PULVERIZADA SOBRE PERFIL METÁLICO EXECUTADO EM FÁBRICA  (POR DEMÃO). AF_01/2020_PE</t>
  </si>
  <si>
    <t>PINTURA COM TINTA ALQUÍDICA DE ACABAMENTO (ESMALTE SINTÉTICO BRILHANTE) PULVERIZADA SOBRE SUPERFÍCIES METÁLICAS (EXCETO PERFIL) EXECUTADO EM OBRA  (POR DEMÃO). AF_01/2020_PE</t>
  </si>
  <si>
    <t>PINTURA COM TINTA ALQUÍDICA DE ACABAMENTO (ESMALTE SINTÉTICO FOSCO) PULVERIZADA SOBRE PERFIL METÁLICO EXECUTADO EM FÁBRICA (POR DEMÃO). AF_01/2020_PE</t>
  </si>
  <si>
    <t>PINTURA COM TINTA ALQUÍDICA DE ACABAMENTO (ESMALTE SINTÉTICO FOSCO) PULVERIZADA SOBRE SUPERFÍCIES METÁLICAS (EXCETO PERFIL) EXECUTADO EM OBRA (POR DEMÃO). AF_01/2020_PE</t>
  </si>
  <si>
    <t>PINTURA COM TINTA EPOXÍDICA DE ACABAMENTO PULVERIZADA SOBRE PERFIL METÁLICO EXECUTADO EM FÁBRICA (02 DEMÃOS). AF_01/2020_PE</t>
  </si>
  <si>
    <t>PINTURA COM TINTA ACRÍLICA DE ACABAMENTO PULVERIZADA SOBRE SUPERFÍCIES METÁLICAS (EXCETO PERFIL) EXECUTADO EM OBRA (02 DEMÃOS). AF_01/2020_PE</t>
  </si>
  <si>
    <t>PINTURA COM TINTA ALQUÍDICA DE ACABAMENTO (ESMALTE SINTÉTICO ACETINADO) PULVERIZADA SOBRE SUPERFÍCIES METÁLICAS (EXCETO PERFIL) EXECUTADO EM OBRA (02 DEMÃOS). AF_01/2020_PE</t>
  </si>
  <si>
    <t>PINTURA COM TINTA ALQUÍDICA DE ACABAMENTO (ESMALTE SINTÉTICO BRILHANTE) PULVERIZADA SOBRE SUPERFÍCIES METÁLICAS (EXCETO PERFIL) EXECUTADO EM OBRA (02 DEMÃOS). AF_01/2020_PE</t>
  </si>
  <si>
    <t>PINTURA COM TINTA ALQUÍDICA DE ACABAMENTO (ESMALTE SINTÉTICO FOSCO) PULVERIZADA SOBRE SUPERFÍCIES METÁLICAS (EXCETO PERFIL) EXECUTADO EM OBRA (02 DEMÃOS). AF_01/2020_PE</t>
  </si>
  <si>
    <t>PISO PODOTÁTIL DE ALERTA OU DIRECIONAL, DE BORRACHA, ASSENTADO SOBRE ARGAMASSA. AF_05/2020</t>
  </si>
  <si>
    <t>CHAPISCO APLICADO EM ALVENARIAS E ESTRUTURAS DE CONCRETO INTERNAS, COM COLHER DE PEDREIRO.  ARGAMASSA TRAÇO 1:3 COM PREPARO MANUAL. AF_10/2022</t>
  </si>
  <si>
    <t>CHAPISCO APLICADO EM ALVENARIAS E ESTRUTURAS DE CONCRETO INTERNAS, COM COLHER DE PEDREIRO.  ARGAMASSA TRAÇO 1:3 COM PREPARO EM BETONEIRA 400L. AF_10/2022</t>
  </si>
  <si>
    <t>CHAPISCO APLICADO NO TETO OU EM ALVENARIA E ESTRUTURA, COM ROLO PARA TEXTURA ACRÍLICA. ARGAMASSA TRAÇO 1:4 E EMULSÃO POLIMÉRICA (ADESIVO) COM PREPARO MANUAL. AF_10/2022</t>
  </si>
  <si>
    <t>CHAPISCO APLICADO NO TETO OU EM ALVENARIA E ESTRUTURA, COM ROLO PARA TEXTURA ACRÍLICA. ARGAMASSA TRAÇO 1:4 E EMULSÃO POLIMÉRICA (ADESIVO) COM PREPARO EM BETONEIRA 400L. AF_10/2022</t>
  </si>
  <si>
    <t>CHAPISCO APLICADO NO TETO OU EM ALVENARIA E ESTRUTURA, COM ROLO PARA TEXTURA ACRÍLICA. ARGAMASSA INDUSTRIALIZADA COM PREPARO MANUAL. AF_10/2022</t>
  </si>
  <si>
    <t>CHAPISCO APLICADO NO TETO OU EM ALVENARIA E ESTRUTURA, COM ROLO PARA TEXTURA ACRÍLICA. ARGAMASSA INDUSTRIALIZADA COM PREPARO EM MISTURADOR 300 KG. AF_10/2022</t>
  </si>
  <si>
    <t>CHAPISCO APLICADO NO TETO OU EM ESTRUTURA, COM DESEMPENADEIRA DENTADA. ARGAMASSA INDUSTRIALIZADA COM PREPARO MANUAL. AF_10/2022</t>
  </si>
  <si>
    <t>CHAPISCO APLICADO NO TETO OU EM ESTRUTURA, COM DESEMPENADEIRA DENTADA. ARGAMASSA INDUSTRIALIZADA COM PREPARO EM MISTURADOR 300 KG. AF_10/2022</t>
  </si>
  <si>
    <t>CHAPISCO APLICADO EM ALVENARIA (SEM PRESENÇA DE VÃOS) E ESTRUTURAS DE CONCRETO DE FACHADA, COM ROLO PARA TEXTURA ACRÍLICA.  ARGAMASSA TRAÇO 1:4 E EMULSÃO POLIMÉRICA (ADESIVO) COM PREPARO MANUAL. AF_10/2022</t>
  </si>
  <si>
    <t>CHAPISCO APLICADO EM ALVENARIA (SEM PRESENÇA DE VÃOS) E ESTRUTURAS DE CONCRETO DE FACHADA, COM ROLO PARA TEXTURA ACRÍLICA.  ARGAMASSA TRAÇO 1:4 E EMULSÃO POLIMÉRICA (ADESIVO) COM PREPARO EM BETONEIRA 400L. AF_10/2022</t>
  </si>
  <si>
    <t>CHAPISCO APLICADO EM ALVENARIA (SEM PRESENÇA DE VÃOS) E ESTRUTURAS DE CONCRETO DE FACHADA, COM ROLO PARA TEXTURA ACRÍLICA. ARGAMASSA INDUSTRIALIZADA COM PREPARO MANUAL. AF_10/2022</t>
  </si>
  <si>
    <t>CHAPISCO APLICADO EM ALVENARIA (SEM PRESENÇA DE VÃOS) E ESTRUTURAS DE CONCRETO DE FACHADA, COM ROLO PARA TEXTURA ACRÍLICA.  ARGAMASSA INDUSTRIALIZADA COM PREPARO EM MISTURADOR 300 KG. AF_10/2022</t>
  </si>
  <si>
    <t>CHAPISCO APLICADO EM ALVENARIA (SEM PRESENÇA DE VÃOS) E ESTRUTURAS DE CONCRETO DE FACHADA, COM COLHER DE PEDREIRO.  ARGAMASSA TRAÇO 1:3 COM PREPARO MANUAL. AF_10/2022</t>
  </si>
  <si>
    <t>CHAPISCO APLICADO EM ALVENARIA (SEM PRESENÇA DE VÃOS) E ESTRUTURAS DE CONCRETO DE FACHADA, COM COLHER DE PEDREIRO.  ARGAMASSA TRAÇO 1:3 COM PREPARO EM BETONEIRA 400L. AF_10/2022</t>
  </si>
  <si>
    <t>CHAPISCO APLICADO EM ALVENARIA (SEM PRESENÇA DE VÃOS) E ESTRUTURAS DE CONCRETO DE FACHADA, COM EQUIPAMENTO DE PROJEÇÃO. ARGAMASSA TRAÇO 1:3 COM PREPARO MANUAL. AF_10/2022</t>
  </si>
  <si>
    <t>CHAPISCO APLICADO EM ALVENARIA (SEM PRESENÇA DE VÃOS) E ESTRUTURAS DE CONCRETO DE FACHADA, COM EQUIPAMENTO DE PROJEÇÃO.  ARGAMASSA TRAÇO 1:3 COM PREPARO EM BETONEIRA 400 L. AF_10/2022</t>
  </si>
  <si>
    <t>CHAPISCO APLICADO EM ALVENARIA (COM PRESENÇA DE VÃOS) E ESTRUTURAS DE CONCRETO DE FACHADA, COM ROLO PARA TEXTURA ACRÍLICA.  ARGAMASSA TRAÇO 1:4 E EMULSÃO POLIMÉRICA (ADESIVO) COM PREPARO MANUAL. AF_10/2022</t>
  </si>
  <si>
    <t>CHAPISCO APLICADO EM ALVENARIA (COM PRESENÇA DE VÃOS) E ESTRUTURAS DE CONCRETO DE FACHADA, COM ROLO PARA TEXTURA ACRÍLICA.  ARGAMASSA TRAÇO 1:4 E EMULSÃO POLIMÉRICA (ADESIVO) COM PREPARO EM BETONEIRA 400L. AF_10/2022</t>
  </si>
  <si>
    <t>CHAPISCO APLICADO EM ALVENARIA (COM PRESENÇA DE VÃOS) E ESTRUTURAS DE CONCRETO DE FACHADA, COM ROLO PARA TEXTURA ACRÍLICA.  ARGAMASSA INDUSTRIALIZADA COM PREPARO MANUAL. AF_10/2022</t>
  </si>
  <si>
    <t>CHAPISCO APLICADO EM ALVENARIA (COM PRESENÇA DE VÃOS) E ESTRUTURAS DE CONCRETO DE FACHADA, COM ROLO PARA TEXTURA ACRÍLICA.  ARGAMASSA INDUSTRIALIZADA COM PREPARO EM MISTURADOR 300 KG. AF_10/2022</t>
  </si>
  <si>
    <t>CHAPISCO APLICADO EM ALVENARIA (COM PRESENÇA DE VÃOS) E ESTRUTURAS DE CONCRETO DE FACHADA, COM COLHER DE PEDREIRO.  ARGAMASSA TRAÇO 1:3 COM PREPARO MANUAL. AF_10/2022</t>
  </si>
  <si>
    <t>CHAPISCO APLICADO EM ALVENARIA (COM PRESENÇA DE VÃOS) E ESTRUTURAS DE CONCRETO DE FACHADA, COM COLHER DE PEDREIRO.  ARGAMASSA TRAÇO 1:3 COM PREPARO EM BETONEIRA 400L. AF_10/2022</t>
  </si>
  <si>
    <t>CHAPISCO APLICADO EM ALVENARIA (COM PRESENÇA DE VÃOS) E ESTRUTURAS DE CONCRETO DE FACHADA, COM EQUIPAMENTO DE PROJEÇÃO.  ARGAMASSA TRAÇO 1:3 COM PREPARO MANUAL. AF_10/2022</t>
  </si>
  <si>
    <t>CHAPISCO APLICADO EM ALVENARIA (COM PRESENÇA DE VÃOS) E ESTRUTURAS DE CONCRETO DE FACHADA, COM EQUIPAMENTO DE PROJEÇÃO.  ARGAMASSA TRAÇO 1:3 COM PREPARO EM BETONEIRA 400 L. AF_10/2022</t>
  </si>
  <si>
    <t>CHAPISCO APLICADO SOMENTE NA ESTRUTURA DE CONCRETO DA FACHADA, COM DESEMPENADEIRA DENTADA. ARGAMASSA INDUSTRIALIZADA COM PREPARO MANUAL. AF_10/2022</t>
  </si>
  <si>
    <t>CHAPISCO APLICADO SOMENTE NA ESTRUTURA DE CONCRETO DA FACHADA, COM DESEMPENADEIRA DENTADA. ARGAMASSA INDUSTRIALIZADA COM PREPARO EM MISTURADOR 300 KG. AF_10/2022</t>
  </si>
  <si>
    <t>CHAPISCO APLICADO EM ALVENARIA E ESTRUTURAS DE CONCRETO INTERNAS, COM EQUIPAMENTO DE PROJEÇÃO.  ARGAMASSA TRAÇO 1:3 COM PREPARO MANUAL. AF_10/2022</t>
  </si>
  <si>
    <t>CHAPISCO APLICADO EM ALVENARIA E ESTRUTURAS DE CONCRETO INTERNAS, COM EQUIPAMENTO DE PROJEÇÃO.  ARGAMASSA TRAÇO 1:3 COM PREPARO EM BETONEIRA 400 L. AF_10/2022</t>
  </si>
  <si>
    <t>FORRO EM PLACAS DE GESSO, PARA AMBIENTES RESIDENCIAIS. AF_05/2017_PS</t>
  </si>
  <si>
    <t>FORRO EM DRYWALL, PARA AMBIENTES RESIDENCIAIS, INCLUSIVE ESTRUTURA DE FIXAÇÃO. AF_05/2017_PS</t>
  </si>
  <si>
    <t>FORRO EM PLACAS DE GESSO, PARA AMBIENTES COMERCIAIS. AF_05/2017_PS</t>
  </si>
  <si>
    <t>FORRO EM DRYWALL, PARA AMBIENTES COMERCIAIS, INCLUSIVE ESTRUTURA DE FIXAÇÃO. AF_05/2017_PS</t>
  </si>
  <si>
    <t>ACABAMENTOS PARA FORRO (MOLDURA EM DRYWALL, COM LARGURA DE 15 CM). AF_05/2017_PS</t>
  </si>
  <si>
    <t>ACABAMENTOS PARA FORRO (SANCA DE GESSO MONTADA NA OBRA). AF_05/2017_PS</t>
  </si>
  <si>
    <t>FORRO EM RÉGUAS DE PVC, FRISADO, PARA AMBIENTES RESIDENCIAIS, INCLUSIVE ESTRUTURA DE FIXAÇÃO. AF_05/2017_PS</t>
  </si>
  <si>
    <t>FORRO EM RÉGUAS DE PVC, FRISADO, PARA AMBIENTES COMERCIAIS, INCLUSIVE ESTRUTURA DE FIXAÇÃO. AF_05/2017_PS</t>
  </si>
  <si>
    <t>FORRO EM RÉGUAS DE PVC, LISO, PARA AMBIENTES RESIDENCIAIS, INCLUSIVE ESTRUTURA DE FIXAÇÃO. AF_05/2017_PS</t>
  </si>
  <si>
    <t>FORRO DE PVC, LISO, PARA AMBIENTES COMERCIAIS, INCLUSIVE ESTRUTURA DE FIXAÇÃO. AF_05/2017_PS</t>
  </si>
  <si>
    <t>ESTUCAMENTO DE DENSIDADE BAIXA DE PANOS DE FACHADA DO SISTEMA DE PAREDES DE CONCRETO EM EDIFICAÇÕES DE MÚLTIPLOS PAVIMENTOS, ACESSO COM PLATAFORMA OU CADEIRINHA, UTILIZAÇÃO DE ARGAMASSA COLANTE. AF_10/2022</t>
  </si>
  <si>
    <t>ESTUCAMENTO DE DENSIDADE BAIXA DE PANOS DE FACHADA DO SISTEMA DE PAREDES DE CONCRETO EM UNIDADES HABITACIONAIS DE PAVIMENTO ÚNICO, UTILIZAÇÃO DE ARGAMASSA COLANTE. AF_10/2022</t>
  </si>
  <si>
    <t>ESTUCAMENTO DE DENSIDADE BAIXA NAS FACES INTERNAS DE PAREDES DO SISTEMA DE PAREDES DE CONCRETO, EM AMBIENTES COM ÁREA ENTRE 5 M² E 10 M², UTILIZAÇÃO DE ARGAMASSA COLANTE. AF_10/2022</t>
  </si>
  <si>
    <t>ESTUCAMENTO PARA QUALQUER REVESTIMENTO, EM TETO DO SISTEMA DE PAREDES DE CONCRETO, EM AMBIENTES COM ÁREA ENTRE 5 M² E 10 M², UTILIZAÇÃO DE ARGAMASSA COLANTE. AF_10/2022</t>
  </si>
  <si>
    <t>ESTUCAMENTO DE DENSIDADE ALTA NAS FACES INTERNAS DE PAREDES DO SISTEMA DE PAREDES DE CONCRETO, EM AMBIENTES COM ÁREA ENTRE 5 M² E 10 M², UTILIZAÇÃO DE ARGAMASSA COLANTE. AF_10/2022</t>
  </si>
  <si>
    <t>ESTUCAMENTO PARA QUALQUER REVESTIMENTO, EM TETO DO SISTEMA DE PAREDES DE CONCRETO, EM AMBIENTES COM ÁREA MAIOR QUE 10 M², UTILIZAÇÃO DE ARGAMASSA COLANTE. AF_10/2022</t>
  </si>
  <si>
    <t>ESTUCAMENTO PARA QUALQUER REVESTIMENTO, EM TETO DO SISTEMA DE PAREDES DE CONCRETO, EM AMBIENTES COM ÁREA MENOR QUE 5 M², UTILIZAÇÃO DE ARGAMASSA COLANTE. AF_10/2022</t>
  </si>
  <si>
    <t>ESTUCAMENTO DE DENSIDADE ALTA NAS FACES INTERNAS DE PAREDES DO SISTEMA DE PAREDES DE CONCRETO, EM AMBIENTES COM ÁREA MAIOR QUE 10 M², UTILIZAÇÃO DE ARGAMASSA COLANTE. AF_10/2022</t>
  </si>
  <si>
    <t>ESTUCAMENTO DE DENSIDADE ALTA NAS FACES INTERNAS DE PAREDES DO SISTEMA DE PAREDES DE CONCRETO, EM AMBIENTES COM ÁREA MENOR QUE 5 M², UTILIZAÇÃO DE ARGAMASSA COLANTE. AF_10/2022</t>
  </si>
  <si>
    <t>ESTUCAMENTO DE DENSIDADE BAIXA NAS FACES INTERNAS DE PAREDES DO SISTEMA DE PAREDES DE CONCRETO, EM AMBIENTES COM ÁREA MAIOR QUE 10 M², UTILIZAÇÃO DE ARGAMASSA COLANTE. AF_10/2022</t>
  </si>
  <si>
    <t>ESTUCAMENTO DE DENSIDADE BAIXA NAS FACES INTERNAS DE PAREDES DO SISTEMA DE PAREDES DE CONCRETO, EM AMBIENTES COM ÁREA MENOR QUE 5 M², UTILIZAÇÃO DE ARGAMASSA COLANTE. AF_10/2022</t>
  </si>
  <si>
    <t>ESTUCAMENTO DE DENSIDADE BAIXA DE PANOS DE FACHADA DO SISTEMA DE PAREDES DE CONCRETO EM EDIFICAÇÕES DE MÚLTIPLOS PAVIMENTOS, ACESSO COM BALANCIM, UTILIZAÇÃO DE ARGAMASSA COLANTE. AF_10/2022</t>
  </si>
  <si>
    <t>ESTUCAMENTO DE DENSIDADE BAIXA DE PANOS DE FACHADA DO SISTEMA DE PAREDES DE CONCRETO EM UNIDADES HABITACIONAIS DE DOIS PAVIMENTOS (SOBRADO), ACESSO COM ANDAIME FACHADEIRO, UTILIZAÇÃO DE ARGAMASSA COLANTE. AF_10/2022</t>
  </si>
  <si>
    <t>ESTUCAMENTO DE DENSIDADE BAIXA DE PANOS DE FACHADA DO SISTEMA DE PAREDES DE CONCRETO EM UNIDADES HABITACIONAIS DE DOIS PAVIMENTOS (SOBRADO), ACESSO COM PLATAFORMA, UTILIZAÇÃO DE ARGAMASSA COLANTE. AF_10/2022</t>
  </si>
  <si>
    <t>ESTUCAMENTO DE DENSIDADE ALTA DE PANOS DE FACHADA DO SISTEMA DE PAREDES DE CONCRETO EM EDIFICAÇÕES DE MÚLTIPLOS PAVIMENTOS, ACESSO COM PLATAFORMA OU CADEIRINHA, UTILIZAÇÃO DE ARGAMASSA COLANTE. AF_10/2022</t>
  </si>
  <si>
    <t>ESTUCAMENTO DE DENSIDADE ALTA DE PANOS DE FACHADA DO SISTEMA DE PAREDES DE CONCRETO EM EDIFICAÇÕES DE MÚLTIPLOS PAVIMENTOS, ACESSO COM BALANCIM, UTILIZAÇÃO DE ARGAMASSA COLANTE. AF_10/2022</t>
  </si>
  <si>
    <t>ESTUCAMENTO DE DENSIDADE ALTA DE PANOS DE FACHADA DO SISTEMA DE PAREDES DE CONCRETO EM UNIDADES HABITACIONAIS DE DOIS PAVIMENTOS (SOBRADO), ACESSO COM ANDAIME FACHADEIRO, UTILIZAÇÃO DE ARGAMASSA COLANTE. AF_10/2022</t>
  </si>
  <si>
    <t>ESTUCAMENTO DE DENSIDADE ALTA DE PANOS DE FACHADA DO SISTEMA DE PAREDES DE CONCRETO EM UNIDADES HABITACIONAIS DE DOIS PAVIMENTOS (SOBRADO), ACESSO COM PLATAFORMA, UTILIZAÇÃO DE ARGAMASSA COLANTE. AF_10/2022</t>
  </si>
  <si>
    <t>ESTUCAMENTO DE DENSIDADE ALTA DE PANOS DE FACHADA DO SISTEMA DE PAREDES DE CONCRETO EM UNIDADES HABITACIONAIS DE PAVIMENTO ÚNICO, UTILIZAÇÃO DE ARGAMASSA COLANTE. AF_10/2022</t>
  </si>
  <si>
    <t xml:space="preserve">ABRACADEIRA PVC, PARA CALHA PLUVIAL, DIAMETRO ENTRE *80 E 100* MM, PARA DRENAGEM PLUVIAL PREDIAL                                                                                                                                                                                                                                                                                                                                                                                                          </t>
  </si>
  <si>
    <t xml:space="preserve">ADAPTADOR CPVC, ROSCAVEL, COM FLANGES E ANEL DE VEDACAO, 15 MM, CAIXA D'AGUA PARA AGUA QUENTE                                                                                                                                                                                                                                                                                                                                                                                                             </t>
  </si>
  <si>
    <t xml:space="preserve">ADAPTADOR CPVC, ROSCAVEL, COM FLANGES E ANEL DE VEDACAO, 22 MM, CAIXA D'AGUA PARA AGUA QUENTE                                                                                                                                                                                                                                                                                                                                                                                                             </t>
  </si>
  <si>
    <t xml:space="preserve">ADAPTADOR CPVC, ROSCAVEL, COM FLANGES E ANEL DE VEDACAO, 28 MM, CAIXA D'AGUA PARA AGUA QUENTE                                                                                                                                                                                                                                                                                                                                                                                                             </t>
  </si>
  <si>
    <t xml:space="preserve">ADAPTADOR CPVC, ROSCAVEL, COM FLANGES E ANEL DE VEDACAO, 35 MM, CAIXA D'AGUA PARA AGUA QUENTE                                                                                                                                                                                                                                                                                                                                                                                                             </t>
  </si>
  <si>
    <t xml:space="preserve">ADAPTADOR CPVC, ROSCAVEL, COM FLANGES E ANEL DE VEDACAO, 42 MM, CAIXA D'AGUA PARA AGUA QUENTE                                                                                                                                                                                                                                                                                                                                                                                                             </t>
  </si>
  <si>
    <t xml:space="preserve">ADAPTADOR CPVC, ROSCAVEL, COM FLANGES E ANEL DE VEDACAO, 54 MM, CAIXA D'AGUA PARA AGUA QUENTE                                                                                                                                                                                                                                                                                                                                                                                                             </t>
  </si>
  <si>
    <t xml:space="preserve">ADAPTADOR PVC, ROSCAVEL, COM FLANGES E ANEL DE VEDACAO, 1/2", PARA CAIXA D' AGUA                                                                                                                                                                                                                                                                                                                                                                                                                          </t>
  </si>
  <si>
    <t xml:space="preserve">ADAPTADOR PVC, ROSCAVEL, COM FLANGES E ANEL DE VEDACAO, 1", PARA CAIXA D' AGUA                                                                                                                                                                                                                                                                                                                                                                                                                            </t>
  </si>
  <si>
    <t xml:space="preserve">ADAPTADOR PVC, ROSCAVEL, COM FLANGES E ANEL DE VEDACAO, 3/4", PARA CAIXA D' AGUA                                                                                                                                                                                                                                                                                                                                                                                                                          </t>
  </si>
  <si>
    <t xml:space="preserve">ALIMENTACAO - HORISTA (COLETADO CAIXA - ENCARGOS COMPLEMENTARES)                                                                                                                                                                                                                                                                                                                                                                                                                                          </t>
  </si>
  <si>
    <t xml:space="preserve">BOCAL PVC, PARA CALHA PLUVIAL, DIAMETRO DA SAIDA ENTRE *75 E 120* MM, PARA DRENAGEM PLUVIAL PREDIAL                                                                                                                                                                                                                                                                                                                                                                                                       </t>
  </si>
  <si>
    <t xml:space="preserve">BUCHA DE REDUCAO CPVC, SOLDAVEL, 54 X 28 MM, PARA AGUA QUENTE                                                                                                                                                                                                                                                                                                                                                                                                                                             </t>
  </si>
  <si>
    <t xml:space="preserve">BUCHA DE REDUCAO PVC, ROSCAVEL 1 1/2" X 1"                                                                                                                                                                                                                                                                                                                                                                                                                                                                </t>
  </si>
  <si>
    <t xml:space="preserve">BUCHA DE REDUCAO PVC, ROSCAVEL, 1 1/2" X 3/4"                                                                                                                                                                                                                                                                                                                                                                                                                                                             </t>
  </si>
  <si>
    <t xml:space="preserve">BUCHA DE REDUCAO PVC, ROSCAVEL, 1" X 1/2"                                                                                                                                                                                                                                                                                                                                                                                                                                                                 </t>
  </si>
  <si>
    <t xml:space="preserve">BUCHA DE REDUCAO PVC, ROSCAVEL, 1" X 3/4"                                                                                                                                                                                                                                                                                                                                                                                                                                                                 </t>
  </si>
  <si>
    <t xml:space="preserve">BUCHA DE REDUCAO, CPVC, SOLDAVEL, 54 X 35 MM, PARA AGUA QUENTE                                                                                                                                                                                                                                                                                                                                                                                                                                            </t>
  </si>
  <si>
    <t xml:space="preserve">BUCHA DE REDUCAO, PPR, DN 50 X 25 MM, PARA AGUA QUENTE E FRIA PREDIAL                                                                                                                                                                                                                                                                                                                                                                                                                                     </t>
  </si>
  <si>
    <t xml:space="preserve">BUCHA DE REDUCAO, PPR, DN 50 X 32 MM, PARA AGUA QUENTE E FRIA PREDIAL                                                                                                                                                                                                                                                                                                                                                                                                                                     </t>
  </si>
  <si>
    <t xml:space="preserve">BUCHA DE REDUCAO, PVC, LONGA, SERIE R, DN 50 X 40 MM, PARA ESGOTO PREDIAL                                                                                                                                                                                                                                                                                                                                                                                                                                 </t>
  </si>
  <si>
    <t xml:space="preserve">CABECEIRA DIREITA OU ESQUERDA, PVC, PARA CALHA PLUVIAL, DIAMETRO ENTRE *119 E 170* MM, PARA DRENAGEM PLUVIAL PREDIAL                                                                                                                                                                                                                                                                                                                                                                                      </t>
  </si>
  <si>
    <t xml:space="preserve">CABO COAXIAL RG11 95% DE MALHA                                                                                                                                                                                                                                                                                                                                                                                                                                                                            </t>
  </si>
  <si>
    <t xml:space="preserve">CABO COAXIAL RG59 95% DE MALHA                                                                                                                                                                                                                                                                                                                                                                                                                                                                            </t>
  </si>
  <si>
    <t xml:space="preserve">CABO COAXIAL RG6 95% DE MALHA                                                                                                                                                                                                                                                                                                                                                                                                                                                                             </t>
  </si>
  <si>
    <t xml:space="preserve">CABO DE COBRE FLEXIVEL NAO HALOGENADO, SEM EMISSAO DE FUMACA, 750V, SECAO NOMINAL 120 MM                                                                                                                                                                                                                                                                                                                                                                                                                  </t>
  </si>
  <si>
    <t xml:space="preserve">CABO DE COBRE FLEXIVEL NAO HALOGENADO, SEM EMISSAO DE FUMACA, 750V, SECAO NOMINAL 2,5 MM                                                                                                                                                                                                                                                                                                                                                                                                                  </t>
  </si>
  <si>
    <t xml:space="preserve">CABO DE COBRE FLEXIVEL NAO HALOGENADO, SEM EMISSAO DE FUMACA, 750V, SECAO NOMINAL 240 MM                                                                                                                                                                                                                                                                                                                                                                                                                  </t>
  </si>
  <si>
    <t xml:space="preserve">CABO DE COBRE FLEXIVEL NAO HALOGENADO, SEM EMISSAO DE FUMACA, 750V, SECAO NOMINAL 50 MM                                                                                                                                                                                                                                                                                                                                                                                                                   </t>
  </si>
  <si>
    <t xml:space="preserve">CABO DE COBRE FLEXIVEL NAO HALOGENADO, SEM EMISSAO DE FUMACA, 750V, SECAO NOMINAL 6,0 MM                                                                                                                                                                                                                                                                                                                                                                                                                  </t>
  </si>
  <si>
    <t xml:space="preserve">CABO DE COBRE, RIGIDO, CLASSE 2, ISOLACAO EM PVC, ANTI-CHAMA BWF-B, 1 CONDUTOR, 450/750 V, DIAMETRO 120 MM2                                                                                                                                                                                                                                                                                                                                                                                               </t>
  </si>
  <si>
    <t xml:space="preserve">CABO DE REDE, PAR TRANCADO U/UTP, 4 PARES, CATEGORIA 6 (CAT 6), ISOLAMENTO PVC (CM)                                                                                                                                                                                                                                                                                                                                                                                                                       </t>
  </si>
  <si>
    <t xml:space="preserve">CABO ELETRONICO CATEGORIA 6A U/UTP 23AWG X 4P                                                                                                                                                                                                                                                                                                                                                                                                                                                             </t>
  </si>
  <si>
    <t xml:space="preserve">CALHA / PERFIL PLUVIAL DE PVC, DIAMETRO ENTRE *119 E 170* MM, COMPRIMENTO DE 3 M, PARA DRENAGEM PLUVIAL PREDIAL                                                                                                                                                                                                                                                                                                                                                                                           </t>
  </si>
  <si>
    <t xml:space="preserve">CAP PVC, SERIE R, DN 100 MM, PARA ESGOTO PREDIAL                                                                                                                                                                                                                                                                                                                                                                                                                                                          </t>
  </si>
  <si>
    <t xml:space="preserve">CAP PVC, SERIE R, DN 150 MM, PARA ESGOTO PREDIAL                                                                                                                                                                                                                                                                                                                                                                                                                                                          </t>
  </si>
  <si>
    <t xml:space="preserve">CAP PVC, SERIE R, DN 75 MM, PARA ESGOTO PREDIAL                                                                                                                                                                                                                                                                                                                                                                                                                                                           </t>
  </si>
  <si>
    <t xml:space="preserve">CONDUTOR PLUVIAL, PVC, CIRCULAR, DIAMETRO ENTRE 80 E 100 MM, PARA DRENAGEM PLUVIAL PREDIAL                                                                                                                                                                                                                                                                                                                                                                                                                </t>
  </si>
  <si>
    <t xml:space="preserve">CONECTOR / ADAPTADOR F/F, COM INSERTO METALICO, PPR, DN 25 MM X 1/2", PARA AGUA QUENTE E FRIA PREDIAL                                                                                                                                                                                                                                                                                                                                                                                                     </t>
  </si>
  <si>
    <t xml:space="preserve">CONECTOR / ADAPTADOR F/F, COM INSERTO METALICO, PPR, DN 32 MM X 3/4", PARA AGUA QUENTE E FRIA PREDIAL                                                                                                                                                                                                                                                                                                                                                                                                     </t>
  </si>
  <si>
    <t xml:space="preserve">CONECTOR / ADAPTADOR F/M, COM INSERTO METALICO, PPR, DN 25 MM X 1/2", PARA AGUA QUENTE E FRIA PREDIAL                                                                                                                                                                                                                                                                                                                                                                                                     </t>
  </si>
  <si>
    <t xml:space="preserve">CONECTOR / ADAPTADOR F/M, COM INSERTO METALICO, PPR, DN 25 MM X 3/4", PARA AGUA QUENTE E FRIA PREDIAL                                                                                                                                                                                                                                                                                                                                                                                                     </t>
  </si>
  <si>
    <t xml:space="preserve">CONECTOR / ADAPTADOR F/M, COM INSERTO METALICO, PPR, DN 32 MM X 1", PARA AGUA QUENTE E FRIA PREDIAL                                                                                                                                                                                                                                                                                                                                                                                                       </t>
  </si>
  <si>
    <t xml:space="preserve">CONECTOR / ADAPTADOR F/M, COM INSERTO METALICO, PPR, DN 32 MM X 3/4", PARA AGUA QUENTE E FRIA PREDIAL                                                                                                                                                                                                                                                                                                                                                                                                     </t>
  </si>
  <si>
    <t xml:space="preserve">CONECTOR, CPVC, SOLDAVEL, 114 MM X 4"â, PARA AGUA QUENTE                                                                                                                                                                                                                                                                                                                                                                                                                                                </t>
  </si>
  <si>
    <t xml:space="preserve">CONECTOR, CPVC, SOLDAVEL, 54 MM X 2"â, PARA AGUA QUENTE                                                                                                                                                                                                                                                                                                                                                                                                                                                 </t>
  </si>
  <si>
    <t xml:space="preserve">CONECTOR, CPVC, SOLDAVEL, 73 MM X 2 1/2"â, PARA AGUA QUENTE                                                                                                                                                                                                                                                                                                                                                                                                                                             </t>
  </si>
  <si>
    <t xml:space="preserve">CONECTOR, CPVC, SOLDAVEL, 89 MM X 3"â, PARA AGUA QUENTE                                                                                                                                                                                                                                                                                                                                                                                                                                                 </t>
  </si>
  <si>
    <t xml:space="preserve">CURVA CPVC, 90 GRAUS, SOLDAVEL, 15 MM, PARA AGUA QUENTE                                                                                                                                                                                                                                                                                                                                                                                                                                                   </t>
  </si>
  <si>
    <t xml:space="preserve">CURVA DE PVC 45 GRAUS, SOLDAVEL, 20 MM, COR MARROM, PARA AGUA FRIA PREDIAL                                                                                                                                                                                                                                                                                                                                                                                                                                </t>
  </si>
  <si>
    <t xml:space="preserve">CURVA DE PVC 45 GRAUS, SOLDAVEL, 25 MM, COR MARROM, PARA AGUA FRIA PREDIAL                                                                                                                                                                                                                                                                                                                                                                                                                                </t>
  </si>
  <si>
    <t xml:space="preserve">CURVA DE PVC 45 GRAUS, SOLDAVEL, 32 MM, COR MARROM, PARA AGUA FRIA PREDIAL                                                                                                                                                                                                                                                                                                                                                                                                                                </t>
  </si>
  <si>
    <t xml:space="preserve">CURVA DE PVC 45 GRAUS, SOLDAVEL, 40 MM, COR MARROM, PARA AGUA FRIA PREDIAL                                                                                                                                                                                                                                                                                                                                                                                                                                </t>
  </si>
  <si>
    <t xml:space="preserve">CURVA DE PVC 45 GRAUS, SOLDAVEL, 50 MM, COR MARROM, PARA AGUA FRIA PREDIAL                                                                                                                                                                                                                                                                                                                                                                                                                                </t>
  </si>
  <si>
    <t xml:space="preserve">CURVA DE PVC 45 GRAUS, SOLDAVEL, 60 MM, COR MARROM, PARA AGUA FRIA PREDIAL                                                                                                                                                                                                                                                                                                                                                                                                                                </t>
  </si>
  <si>
    <t xml:space="preserve">CURVA DE PVC 45 GRAUS, SOLDAVEL, 75 MM, COR MARROM, PARA AGUA FRIA PREDIAL                                                                                                                                                                                                                                                                                                                                                                                                                                </t>
  </si>
  <si>
    <t xml:space="preserve">CURVA DE PVC 45 GRAUS, SOLDAVEL, 85 MM, COR MARROM, PARA AGUA FRIA PREDIAL                                                                                                                                                                                                                                                                                                                                                                                                                                </t>
  </si>
  <si>
    <t xml:space="preserve">CURVA DE PVC 90 GRAUS, SOLDAVEL, 110 MM, COR MARROM, PARA AGUA FRIA PREDIAL                                                                                                                                                                                                                                                                                                                                                                                                                               </t>
  </si>
  <si>
    <t xml:space="preserve">CURVA DE PVC 90 GRAUS, SOLDAVEL, 20 MM, COR MARROM, PARA AGUA FRIA PREDIAL                                                                                                                                                                                                                                                                                                                                                                                                                                </t>
  </si>
  <si>
    <t xml:space="preserve">CURVA DE PVC 90 GRAUS, SOLDAVEL, 25 MM, COR MARROM, PARA AGUA FRIA PREDIAL                                                                                                                                                                                                                                                                                                                                                                                                                                </t>
  </si>
  <si>
    <t xml:space="preserve">CURVA DE PVC 90 GRAUS, SOLDAVEL, 32 MM, COR MARROM, PARA AGUA FRIA PREDIAL                                                                                                                                                                                                                                                                                                                                                                                                                                </t>
  </si>
  <si>
    <t xml:space="preserve">CURVA DE PVC 90 GRAUS, SOLDAVEL, 40 MM, COR MARROM, PARA AGUA FRIA PREDIAL                                                                                                                                                                                                                                                                                                                                                                                                                                </t>
  </si>
  <si>
    <t xml:space="preserve">CURVA DE PVC 90 GRAUS, SOLDAVEL, 50 MM, COR MARROM, PARA AGUA FRIA PREDIAL                                                                                                                                                                                                                                                                                                                                                                                                                                </t>
  </si>
  <si>
    <t xml:space="preserve">CURVA DE PVC 90 GRAUS, SOLDAVEL, 60 MM, COR MARROM, PARA AGUA FRIA PREDIAL                                                                                                                                                                                                                                                                                                                                                                                                                                </t>
  </si>
  <si>
    <t xml:space="preserve">CURVA DE PVC 90 GRAUS, SOLDAVEL, 75 MM, COR MARROM, PARA AGUA FRIA PREDIAL                                                                                                                                                                                                                                                                                                                                                                                                                                </t>
  </si>
  <si>
    <t xml:space="preserve">CURVA DE PVC 90 GRAUS, SOLDAVEL, 85 MM, COR MARROM, PARA AGUA FRIA PREDIAL                                                                                                                                                                                                                                                                                                                                                                                                                                </t>
  </si>
  <si>
    <t xml:space="preserve">CURVA DE PVC, 90 GRAUS, SERIE R, DN 100 MM, PARA ESGOTO PREDIAL                                                                                                                                                                                                                                                                                                                                                                                                                                           </t>
  </si>
  <si>
    <t xml:space="preserve">CURVA DE TRANSPOSICAO, PVC SOLDAVEL, 20 MM, COR MARROM, PARA AGUA FRIA PREDIAL                                                                                                                                                                                                                                                                                                                                                                                                                            </t>
  </si>
  <si>
    <t xml:space="preserve">CURVA DE TRANSPOSICAO, PVC, SOLDAVEL, 25 MM, COR MARROM, PARA AGUA FRIA PREDIAL                                                                                                                                                                                                                                                                                                                                                                                                                           </t>
  </si>
  <si>
    <t xml:space="preserve">CURVA DE TRANSPOSICAO, PVC, SOLDAVEL, 32 MM, COR MARROM, PARA AGUA FRIA PREDIAL                                                                                                                                                                                                                                                                                                                                                                                                                           </t>
  </si>
  <si>
    <t xml:space="preserve">CURVA LONGA PVC, PB, JE, 45 GRAUS, DN 100 MM, PARA REDE COLETORA ESGOTO                                                                                                                                                                                                                                                                                                                                                                                                                                   </t>
  </si>
  <si>
    <t xml:space="preserve">CURVA LONGA PVC, PB, JE, 45 GRAUS, DN 150 MM, PARA REDE COLETORA ESGOTO                                                                                                                                                                                                                                                                                                                                                                                                                                   </t>
  </si>
  <si>
    <t xml:space="preserve">CURVA LONGA PVC, PB, JE, 90 GRAUS, DN 100 MM, PARA REDE COLETORA ESGOTO                                                                                                                                                                                                                                                                                                                                                                                                                                   </t>
  </si>
  <si>
    <t xml:space="preserve">CURVA LONGA PVC, PB, JE, 90 GRAUS, DN 150 MM, PARA REDE COLETORA ESGOTO                                                                                                                                                                                                                                                                                                                                                                                                                                   </t>
  </si>
  <si>
    <t xml:space="preserve">CURVA PPR 90 GRAUS, F/F, DN 20 MM, PARA AGUA QUENTE PREDIAL                                                                                                                                                                                                                                                                                                                                                                                                                                               </t>
  </si>
  <si>
    <t xml:space="preserve">CURVA PPR 90 GRAUS, F/F, DN 25 MM, PARA AGUA QUENTE PREDIAL                                                                                                                                                                                                                                                                                                                                                                                                                                               </t>
  </si>
  <si>
    <t xml:space="preserve">CURVA PVC CURTA 90 GRAUS, DN 100 MM, PARA ESGOTO PREDIAL                                                                                                                                                                                                                                                                                                                                                                                                                                                  </t>
  </si>
  <si>
    <t xml:space="preserve">CURVA PVC CURTA 90 GRAUS, DN 50 MM, PARA ESGOTO PREDIAL                                                                                                                                                                                                                                                                                                                                                                                                                                                   </t>
  </si>
  <si>
    <t xml:space="preserve">CURVA PVC LONGA 90 GRAUS, DN 100 MM, PARA ESGOTO PREDIAL                                                                                                                                                                                                                                                                                                                                                                                                                                                  </t>
  </si>
  <si>
    <t xml:space="preserve">CURVA PVC LONGA 90 GRAUS, DN 40 MM, PARA ESGOTO PREDIAL                                                                                                                                                                                                                                                                                                                                                                                                                                                   </t>
  </si>
  <si>
    <t xml:space="preserve">CURVA PVC LONGA 90 GRAUS, DN 50 MM, PARA ESGOTO PREDIAL                                                                                                                                                                                                                                                                                                                                                                                                                                                   </t>
  </si>
  <si>
    <t xml:space="preserve">CURVA PVC LONGA 90 GRAUS, DN 75 MM, PARA ESGOTO PREDIAL                                                                                                                                                                                                                                                                                                                                                                                                                                                   </t>
  </si>
  <si>
    <t xml:space="preserve">CURVA PVC 90 GRAUS, ROSCAVEL, 1 1/4", COR BRANCA, AGUA FRIA PREDIAL                                                                                                                                                                                                                                                                                                                                                                                                                                       </t>
  </si>
  <si>
    <t xml:space="preserve">CURVA PVC 90 GRAUS, ROSCAVEL, 1/2", COR BRANCA, AGUA FRIA PREDIAL                                                                                                                                                                                                                                                                                                                                                                                                                                         </t>
  </si>
  <si>
    <t xml:space="preserve">CURVA PVC 90 GRAUS, ROSCAVEL, 1", COR BRANCA, AGUA FRIA PREDIAL                                                                                                                                                                                                                                                                                                                                                                                                                                           </t>
  </si>
  <si>
    <t xml:space="preserve">CURVA PVC 90 GRAUS, ROSCAVEL, 3/4", COR BRANCA, AGUA FRIA PREDIAL                                                                                                                                                                                                                                                                                                                                                                                                                                         </t>
  </si>
  <si>
    <t xml:space="preserve">CURVA PVC, BB, JE, 45 GRAUS, DN 250 MM, PARA TUBO CORRUGADO E/OU LISO, REDE COLETORA ESGOTO                                                                                                                                                                                                                                                                                                                                                                                                               </t>
  </si>
  <si>
    <t xml:space="preserve">CURVA PVC, BB, JE, 90 GRAUS, DN 200 MM, PARA TUBO CORRUGADO E/OU LISO, REDE COLETORA ESGOTO                                                                                                                                                                                                                                                                                                                                                                                                               </t>
  </si>
  <si>
    <t xml:space="preserve">CURVA PVC, BB, JE, 90 GRAUS, DN 250 MM, PARA TUBO CORRUGADO E/OU LISO, REDE COLETORA ESGOTO                                                                                                                                                                                                                                                                                                                                                                                                               </t>
  </si>
  <si>
    <t xml:space="preserve">CURVA PVC, SERIE R, 87.30 GRAUS, CURTA, PARA PE-DE-COLUNA, DN 100 MM, PARA ESGOTO PREDIAL                                                                                                                                                                                                                                                                                                                                                                                                                 </t>
  </si>
  <si>
    <t xml:space="preserve">CURVA PVC, SERIE R, 87.30 GRAUS, CURTA, PARA PE-DE-COLUNA, DN 150 MM, PARA ESGOTO PREDIAL                                                                                                                                                                                                                                                                                                                                                                                                                 </t>
  </si>
  <si>
    <t xml:space="preserve">CURVA PVC, SERIE R, 87.30 GRAUS, CURTA, PARA PE-DE-COLUNA, DN 75 MM, PARA ESGOTO PREDIAL                                                                                                                                                                                                                                                                                                                                                                                                                  </t>
  </si>
  <si>
    <t xml:space="preserve">EMENDA PARA CALHA PLUVIAL, PVC, DIAMETRO ENTRE 119 E 170 MM, PARA DRENAGEM PLUVIAL PREDIAL                                                                                                                                                                                                                                                                                                                                                                                                                </t>
  </si>
  <si>
    <t xml:space="preserve">EXAMES - HORISTA (COLETADO CAIXA - ENCARGOS COMPLEMENTARES)                                                                                                                                                                                                                                                                                                                                                                                                                                               </t>
  </si>
  <si>
    <t xml:space="preserve">EXAMES - MENSALISTA (COLETADO CAIXA - ENCARGOS COMPLEMENTARES)                                                                                                                                                                                                                                                                                                                                                                                                                                            </t>
  </si>
  <si>
    <t xml:space="preserve">JOELHO CPVC, SOLDAVEL, 90 GRAUS, 114 MM, PARA AGUA QUENTE                                                                                                                                                                                                                                                                                                                                                                                                                                                 </t>
  </si>
  <si>
    <t xml:space="preserve">JOELHO DE REDUCAO, PVC SOLDAVEL, 90 GRAUS, 25 MM X 20 MM, COR MARROM, PARA AGUA FRIA PREDIAL                                                                                                                                                                                                                                                                                                                                                                                                              </t>
  </si>
  <si>
    <t xml:space="preserve">JOELHO DE REDUCAO, PVC SOLDAVEL, 90 GRAUS, 32 MM X 25 MM, COR MARROM, PARA AGUA FRIA PREDIAL                                                                                                                                                                                                                                                                                                                                                                                                              </t>
  </si>
  <si>
    <t xml:space="preserve">JOELHO DE REDUCAO, PVC, ROSCAVEL, 90 GRAUS, 1" X 3/4", COR BRANCA, PARA AGUA FRIA PREDIAL                                                                                                                                                                                                                                                                                                                                                                                                                 </t>
  </si>
  <si>
    <t xml:space="preserve">JOELHO DE REDUCAO, PVC, ROSCAVEL, 90 GRAUS, 3/4" X 1/2", COR BRANCA, PARA AGUA FRIA PREDIAL                                                                                                                                                                                                                                                                                                                                                                                                               </t>
  </si>
  <si>
    <t xml:space="preserve">JOELHO PPR 45 GRAUS, SOLDAVEL, F/F, DN 20 MM, PARA AGUA QUENTE PREDIAL                                                                                                                                                                                                                                                                                                                                                                                                                                    </t>
  </si>
  <si>
    <t xml:space="preserve">JOELHO PPR 45 GRAUS, SOLDAVEL, F/F, DN 25 MM, PARA AGUA QUENTE PREDIAL                                                                                                                                                                                                                                                                                                                                                                                                                                    </t>
  </si>
  <si>
    <t xml:space="preserve">JOELHO PPR 45 GRAUS, SOLDAVEL, F/F, DN 40 MM, PARA AQUA QUENTE E FRIA PREDIAL                                                                                                                                                                                                                                                                                                                                                                                                                             </t>
  </si>
  <si>
    <t xml:space="preserve">JOELHO PPR 45 GRAUS, SOLDAVEL, F/F, DN 50 MM, PARA AQUA QUENTE E FRIA PREDIAL                                                                                                                                                                                                                                                                                                                                                                                                                             </t>
  </si>
  <si>
    <t xml:space="preserve">JOELHO PPR 45 GRAUS, SOLDAVEL, F/F, DN 63 MM, PARA AQUA QUENTE E FRIA PREDIAL                                                                                                                                                                                                                                                                                                                                                                                                                             </t>
  </si>
  <si>
    <t xml:space="preserve">JOELHO PPR 45 GRAUS, SOLDAVEL, F/F, DN 75 MM, PARA AQUA QUENTE E FRIA PREDIAL                                                                                                                                                                                                                                                                                                                                                                                                                             </t>
  </si>
  <si>
    <t xml:space="preserve">JOELHO PPR 45 GRAUS, SOLDAVEL, F/F, DN 90 MM, PARA AQUA QUENTE E FRIA PREDIAL                                                                                                                                                                                                                                                                                                                                                                                                                             </t>
  </si>
  <si>
    <t xml:space="preserve">JOELHO PPR, 45 GRAUS, SOLDAVEL, F/F, DN 32 MM, PARA AGUA QUENTE PREDIAL                                                                                                                                                                                                                                                                                                                                                                                                                                   </t>
  </si>
  <si>
    <t xml:space="preserve">JOELHO PPR, 90 GRAUS, SOLDAVEL, F/F, DN 110 MM, PARA AGUA QUENTE PREDIAL                                                                                                                                                                                                                                                                                                                                                                                                                                  </t>
  </si>
  <si>
    <t xml:space="preserve">JOELHO PPR, 90 GRAUS, SOLDAVEL, F/F, DN 20 MM, PARA AGUA QUENTE PREDIAL                                                                                                                                                                                                                                                                                                                                                                                                                                   </t>
  </si>
  <si>
    <t xml:space="preserve">JOELHO PPR, 90 GRAUS, SOLDAVEL, F/F, DN 25 MM, PARA AGUA QUENTE PREDIAL                                                                                                                                                                                                                                                                                                                                                                                                                                   </t>
  </si>
  <si>
    <t xml:space="preserve">JOELHO PPR, 90 GRAUS, SOLDAVEL, F/F, DN 32 MM, PARA AGUA QUENTE PREDIAL                                                                                                                                                                                                                                                                                                                                                                                                                                   </t>
  </si>
  <si>
    <t xml:space="preserve">JOELHO PPR, 90 GRAUS, SOLDAVEL, F/F, DN 40 MM, PARA AGUA QUENTE PREDIAL                                                                                                                                                                                                                                                                                                                                                                                                                                   </t>
  </si>
  <si>
    <t xml:space="preserve">JOELHO PPR, 90 GRAUS, SOLDAVEL, F/F, DN 50 MM, PARA AGUA QUENTE PREDIAL                                                                                                                                                                                                                                                                                                                                                                                                                                   </t>
  </si>
  <si>
    <t xml:space="preserve">JOELHO PPR, 90 GRAUS, SOLDAVEL, F/F, DN 63 MM, PARA AGUA QUENTE PREDIAL                                                                                                                                                                                                                                                                                                                                                                                                                                   </t>
  </si>
  <si>
    <t xml:space="preserve">JOELHO PPR, 90 GRAUS, SOLDAVEL, F/F, DN 75 MM, PARA AGUA QUENTE PREDIAL                                                                                                                                                                                                                                                                                                                                                                                                                                   </t>
  </si>
  <si>
    <t xml:space="preserve">JOELHO PPR, 90 GRAUS, SOLDAVEL, F/F, DN 90 MM, PARA AGUA QUENTE PREDIAL                                                                                                                                                                                                                                                                                                                                                                                                                                   </t>
  </si>
  <si>
    <t xml:space="preserve">JOELHO PVC, ROSCAVEL, 45 GRAUS, 1/2", COR BRANCA, PARA AGUA FRIA PREDIAL                                                                                                                                                                                                                                                                                                                                                                                                                                  </t>
  </si>
  <si>
    <t xml:space="preserve">JOELHO PVC, ROSCAVEL, 45 GRAUS, 1", COR BRANCA, PARA AGUA FRIA PREDIAL                                                                                                                                                                                                                                                                                                                                                                                                                                    </t>
  </si>
  <si>
    <t xml:space="preserve">JOELHO PVC, ROSCAVEL, 45 GRAUS, 3/4", COR BRANCA, PARA AGUA FRIA PREDIAL                                                                                                                                                                                                                                                                                                                                                                                                                                  </t>
  </si>
  <si>
    <t xml:space="preserve">JOELHO PVC, ROSCAVEL, 90 GRAUS, 1/2", COR BRANCA, PARA AGUA FRIA PREDIAL                                                                                                                                                                                                                                                                                                                                                                                                                                  </t>
  </si>
  <si>
    <t xml:space="preserve">JOELHO PVC, ROSCAVEL, 90 GRAUS, 1", COR BRANCA, PARA AGUA FRIA PREDIAL                                                                                                                                                                                                                                                                                                                                                                                                                                    </t>
  </si>
  <si>
    <t xml:space="preserve">JOELHO PVC, ROSCAVEL, 90 GRAUS, 3/4", COR BRANCA, PARA AGUA FRIA PREDIAL                                                                                                                                                                                                                                                                                                                                                                                                                                  </t>
  </si>
  <si>
    <t xml:space="preserve">JOELHO PVC, SOLDAVEL COM ROSCA, 90 GRAUS, 20 MM X 1/2", COR MARROM, PARA AGUA FRIA PREDIAL                                                                                                                                                                                                                                                                                                                                                                                                                </t>
  </si>
  <si>
    <t xml:space="preserve">JOELHO PVC, SOLDAVEL COM ROSCA, 90 GRAUS, 25 MM X 1/2", COR MARROM, PARA AGUA FRIA PREDIAL                                                                                                                                                                                                                                                                                                                                                                                                                </t>
  </si>
  <si>
    <t xml:space="preserve">JOELHO PVC, SOLDAVEL COM ROSCA, 90 GRAUS, 25 MM X 3/4", COR MARROM, PARA AGUA FRIA PREDIAL                                                                                                                                                                                                                                                                                                                                                                                                                </t>
  </si>
  <si>
    <t xml:space="preserve">JOELHO PVC, SOLDAVEL COM ROSCA, 90 GRAUS, 32 MM X 3/4", COR MARROM, PARA AGUA FRIA PREDIAL                                                                                                                                                                                                                                                                                                                                                                                                                </t>
  </si>
  <si>
    <t xml:space="preserve">JOELHO PVC, SOLDAVEL, BB, 90 GRAUS, SEM ANEL, DN 40 MM, PARA ESGOTO PREDIAL SECUNDARIO                                                                                                                                                                                                                                                                                                                                                                                                                    </t>
  </si>
  <si>
    <t xml:space="preserve">JOELHO PVC, SOLDAVEL, 90 GRAUS, 110 MM, COR MARROM, PARA AGUA FRIA PREDIAL                                                                                                                                                                                                                                                                                                                                                                                                                                </t>
  </si>
  <si>
    <t xml:space="preserve">JOELHO PVC, SOLDAVEL, 90 GRAUS, 20 MM, COR MARROM, PARA AGUA FRIA PREDIAL                                                                                                                                                                                                                                                                                                                                                                                                                                 </t>
  </si>
  <si>
    <t xml:space="preserve">JOELHO PVC, SOLDAVEL, 90 GRAUS, 25 MM, COR MARROM, PARA AGUA FRIA PREDIAL                                                                                                                                                                                                                                                                                                                                                                                                                                 </t>
  </si>
  <si>
    <t xml:space="preserve">JOELHO PVC, SOLDAVEL, 90 GRAUS, 32 MM, COR MARROM, PARA AGUA FRIA PREDIAL                                                                                                                                                                                                                                                                                                                                                                                                                                 </t>
  </si>
  <si>
    <t xml:space="preserve">JOELHO PVC, SOLDAVEL, 90 GRAUS, 40 MM, COR MARROM, PARA AGUA FRIA PREDIAL                                                                                                                                                                                                                                                                                                                                                                                                                                 </t>
  </si>
  <si>
    <t xml:space="preserve">JOELHO PVC, SOLDAVEL, 90 GRAUS, 50 MM, COR MARROM, PARA AGUA FRIA PREDIAL                                                                                                                                                                                                                                                                                                                                                                                                                                 </t>
  </si>
  <si>
    <t xml:space="preserve">JOELHO PVC, SOLDAVEL, 90 GRAUS, 60 MM, COR MARROM, PARA AGUA FRIA PREDIAL                                                                                                                                                                                                                                                                                                                                                                                                                                 </t>
  </si>
  <si>
    <t xml:space="preserve">JOELHO PVC, SOLDAVEL, 90 GRAUS, 85 MM, COR MARROM, PARA AGUA FRIA PREDIAL                                                                                                                                                                                                                                                                                                                                                                                                                                 </t>
  </si>
  <si>
    <t xml:space="preserve">JOELHO PVC, 90 GRAUS, ROSCAVEL, 1 1/4", COR BRANCA, AGUA FRIA PREDIAL                                                                                                                                                                                                                                                                                                                                                                                                                                     </t>
  </si>
  <si>
    <t xml:space="preserve">JOELHO, PVC SERIE R, 45 GRAUS, DN 100 MM, PARA ESGOTO PREDIAL                                                                                                                                                                                                                                                                                                                                                                                                                                             </t>
  </si>
  <si>
    <t xml:space="preserve">JOELHO, PVC SERIE R, 45 GRAUS, DN 150 MM, PARA ESGOTO PREDIAL                                                                                                                                                                                                                                                                                                                                                                                                                                             </t>
  </si>
  <si>
    <t xml:space="preserve">JOELHO, PVC SERIE R, 45 GRAUS, DN 40 MM, PARA ESGOTO PREDIAL                                                                                                                                                                                                                                                                                                                                                                                                                                              </t>
  </si>
  <si>
    <t xml:space="preserve">JOELHO, PVC SERIE R, 45 GRAUS, DN 50 MM, PARA ESGOTO PREDIAL                                                                                                                                                                                                                                                                                                                                                                                                                                              </t>
  </si>
  <si>
    <t xml:space="preserve">JOELHO, PVC SERIE R, 45 GRAUS, DN 75 MM, PARA ESGOTO PREDIAL                                                                                                                                                                                                                                                                                                                                                                                                                                              </t>
  </si>
  <si>
    <t xml:space="preserve">JOELHO, PVC SERIE R, 90 GRAUS, DN 100 MM, PARA ESGOTO PREDIAL                                                                                                                                                                                                                                                                                                                                                                                                                                             </t>
  </si>
  <si>
    <t xml:space="preserve">JOELHO, PVC SERIE R, 90 GRAUS, DN 150 MM, PARA ESGOTO PREDIAL                                                                                                                                                                                                                                                                                                                                                                                                                                             </t>
  </si>
  <si>
    <t xml:space="preserve">JOELHO, PVC SERIE R, 90 GRAUS, DN 40 MM, PARA ESGOTO PREDIAL                                                                                                                                                                                                                                                                                                                                                                                                                                              </t>
  </si>
  <si>
    <t xml:space="preserve">JOELHO, PVC SERIE R, 90 GRAUS, DN 50 MM, PARA ESGOTO PREDIAL                                                                                                                                                                                                                                                                                                                                                                                                                                              </t>
  </si>
  <si>
    <t xml:space="preserve">JOELHO, PVC SERIE R, 90 GRAUS, DN 75 MM, PARA ESGOTO PREDIAL                                                                                                                                                                                                                                                                                                                                                                                                                                              </t>
  </si>
  <si>
    <t xml:space="preserve">JOELHO, PVC SOLDAVEL, 45 GRAUS, 20 MM, COR MARROM, PARA AGUA FRIA PREDIAL                                                                                                                                                                                                                                                                                                                                                                                                                                 </t>
  </si>
  <si>
    <t xml:space="preserve">JOELHO, PVC SOLDAVEL, 45 GRAUS, 25 MM, COR MARROM, PARA AGUA FRIA PREDIAL                                                                                                                                                                                                                                                                                                                                                                                                                                 </t>
  </si>
  <si>
    <t xml:space="preserve">JOELHO, PVC SOLDAVEL, 45 GRAUS, 32 MM, COR MARROM, PARA AGUA FRIA PREDIAL                                                                                                                                                                                                                                                                                                                                                                                                                                 </t>
  </si>
  <si>
    <t xml:space="preserve">JOELHO, PVC SOLDAVEL, 45 GRAUS, 40 MM, COR MARROM, PARA AGUA FRIA PREDIAL                                                                                                                                                                                                                                                                                                                                                                                                                                 </t>
  </si>
  <si>
    <t xml:space="preserve">JOELHO, PVC SOLDAVEL, 45 GRAUS, 50 MM, COR MARROM, PARA AGUA FRIA PREDIAL                                                                                                                                                                                                                                                                                                                                                                                                                                 </t>
  </si>
  <si>
    <t xml:space="preserve">JOELHO, PVC SOLDAVEL, 45 GRAUS, 60 MM, COR MARROM, PARA AGUA FRIA PREDIAL                                                                                                                                                                                                                                                                                                                                                                                                                                 </t>
  </si>
  <si>
    <t xml:space="preserve">JOELHO, PVC SOLDAVEL, 45 GRAUS, 75 MM, COR MARROM, PARA AGUA FRIA PREDIAL                                                                                                                                                                                                                                                                                                                                                                                                                                 </t>
  </si>
  <si>
    <t xml:space="preserve">JOELHO, PVC SOLDAVEL, 45 GRAUS, 85 MM, COR MARROM, PARA AGUA FRIA PREDIAL                                                                                                                                                                                                                                                                                                                                                                                                                                 </t>
  </si>
  <si>
    <t xml:space="preserve">JOELHO, PVC SOLDAVEL, 90 GRAUS, 75 MM, COR MARROM, PARA AGUA FRIA PREDIAL                                                                                                                                                                                                                                                                                                                                                                                                                                 </t>
  </si>
  <si>
    <t xml:space="preserve">JUNCAO DUPLA, PVC SERIE R, DN 100 X 100 X 100 MM, PARA ESGOTO PREDIAL                                                                                                                                                                                                                                                                                                                                                                                                                                     </t>
  </si>
  <si>
    <t xml:space="preserve">JUNCAO SIMPLES DE REDUCAO, PVC, DN 100 X 50 MM, SERIE NORMAL PARA ESGOTO PREDIAL                                                                                                                                                                                                                                                                                                                                                                                                                          </t>
  </si>
  <si>
    <t xml:space="preserve">JUNCAO SIMPLES DE REDUCAO, PVC, DN 100 X 75 MM, SERIE NORMAL PARA ESGOTO PREDIAL                                                                                                                                                                                                                                                                                                                                                                                                                          </t>
  </si>
  <si>
    <t xml:space="preserve">JUNCAO SIMPLES, PVC SERIE R, DN 100 X 100 MM, PARA ESGOTO PREDIAL                                                                                                                                                                                                                                                                                                                                                                                                                                         </t>
  </si>
  <si>
    <t xml:space="preserve">JUNCAO SIMPLES, PVC SERIE R, DN 100 X 75 MM, PARA ESGOTO PREDIAL                                                                                                                                                                                                                                                                                                                                                                                                                                          </t>
  </si>
  <si>
    <t xml:space="preserve">JUNCAO SIMPLES, PVC SERIE R, DN 150 X 100 MM, PARA ESGOTO PREDIAL                                                                                                                                                                                                                                                                                                                                                                                                                                         </t>
  </si>
  <si>
    <t xml:space="preserve">JUNCAO SIMPLES, PVC SERIE R, DN 150 X 150 MM, PARA ESGOTO PREDIAL                                                                                                                                                                                                                                                                                                                                                                                                                                         </t>
  </si>
  <si>
    <t xml:space="preserve">JUNCAO SIMPLES, PVC SERIE R, DN 40 X 40 MM, PARA ESGOTO PREDIAL                                                                                                                                                                                                                                                                                                                                                                                                                                           </t>
  </si>
  <si>
    <t xml:space="preserve">JUNCAO SIMPLES, PVC SERIE R, DN 50 X 50 MM, PARA ESGOTO PREDIAL                                                                                                                                                                                                                                                                                                                                                                                                                                           </t>
  </si>
  <si>
    <t xml:space="preserve">JUNCAO SIMPLES, PVC SERIE R, DN 75 X 75 MM, PARA ESGOTO PREDIAL                                                                                                                                                                                                                                                                                                                                                                                                                                           </t>
  </si>
  <si>
    <t xml:space="preserve">JUNCAO SIMPLES, PVC, 45 GRAUS, DN 50 X 50 MM, SERIE NORMAL PARA ESGOTO PREDIAL                                                                                                                                                                                                                                                                                                                                                                                                                            </t>
  </si>
  <si>
    <t xml:space="preserve">JUNCAO SIMPLES, PVC, 45 GRAUS, DN 75 X 75 MM, SERIE NORMAL PARA ESGOTO PREDIAL                                                                                                                                                                                                                                                                                                                                                                                                                            </t>
  </si>
  <si>
    <t xml:space="preserve">JUNCAO, PVC, 45 GRAUS, JE, BBB, DN 150 MM, PARA TUBO CORRUGADO E/OU LISO, REDE COLETORA DE ESGOTO                                                                                                                                                                                                                                                                                                                                                                                                         </t>
  </si>
  <si>
    <t xml:space="preserve">LUVA CPVC, SOLDAVEL, 114 MM, PARA AGUA QUENTE PREDIAL                                                                                                                                                                                                                                                                                                                                                                                                                                                     </t>
  </si>
  <si>
    <t xml:space="preserve">LUVA DE CORRER PARA TUBO SOLDAVEL, PVC, 40 MM, PARA AGUA FRIA PREDIAL                                                                                                                                                                                                                                                                                                                                                                                                                                     </t>
  </si>
  <si>
    <t xml:space="preserve">LUVA DE CORRER PVC, JE, DN 250 MM, PARA REDE COLETORA DE ESGOTO                                                                                                                                                                                                                                                                                                                                                                                                                                           </t>
  </si>
  <si>
    <t xml:space="preserve">LUVA DE CORRER, PVC SERIE R, 100 MM, PARA ESGOTO PREDIAL                                                                                                                                                                                                                                                                                                                                                                                                                                                  </t>
  </si>
  <si>
    <t xml:space="preserve">LUVA DE CORRER, PVC SERIE R, 150 MM, PARA ESGOTO PREDIAL                                                                                                                                                                                                                                                                                                                                                                                                                                                  </t>
  </si>
  <si>
    <t xml:space="preserve">LUVA DE CORRER, PVC SERIE R, 75 MM, PARA ESGOTO PREDIAL                                                                                                                                                                                                                                                                                                                                                                                                                                                   </t>
  </si>
  <si>
    <t xml:space="preserve">LUVA DE REDUCAO, SOLDAVEL, PVC, 50 X 25 MM, PARA AGUA FRIA PREDIAL                                                                                                                                                                                                                                                                                                                                                                                                                                        </t>
  </si>
  <si>
    <t xml:space="preserve">LUVA PVC, ROSCAVEL, 1/2", AGUA FRIA PREDIAL                                                                                                                                                                                                                                                                                                                                                                                                                                                               </t>
  </si>
  <si>
    <t xml:space="preserve">LUVA PVC, ROSCAVEL, 1", AGUA FRIA PREDIAL                                                                                                                                                                                                                                                                                                                                                                                                                                                                 </t>
  </si>
  <si>
    <t xml:space="preserve">LUVA PVC, ROSCAVEL, 3/4", AGUA FRIA PREDIAL                                                                                                                                                                                                                                                                                                                                                                                                                                                               </t>
  </si>
  <si>
    <t xml:space="preserve">LUVA SIMPLES PPR, F/F, SOLDAVEL, DN 110 MM, PARA AGUA QUENTE PREDIAL                                                                                                                                                                                                                                                                                                                                                                                                                                      </t>
  </si>
  <si>
    <t xml:space="preserve">LUVA SIMPLES PPR, F/F, SOLDAVEL, DN 20 MM, PARA AGUA QUENTE PREDIAL                                                                                                                                                                                                                                                                                                                                                                                                                                       </t>
  </si>
  <si>
    <t xml:space="preserve">LUVA SIMPLES PPR, F/F, SOLDAVEL, DN 25 MM, PARA AGUA QUENTE PREDIAL                                                                                                                                                                                                                                                                                                                                                                                                                                       </t>
  </si>
  <si>
    <t xml:space="preserve">LUVA SIMPLES PPR, F/F, SOLDAVEL, DN 32 MM, PARA AGUA QUENTE PREDIAL                                                                                                                                                                                                                                                                                                                                                                                                                                       </t>
  </si>
  <si>
    <t xml:space="preserve">LUVA SIMPLES PPR, F/F, SOLDAVEL, DN 40 MM, PARA AGUA QUENTE PREDIAL                                                                                                                                                                                                                                                                                                                                                                                                                                       </t>
  </si>
  <si>
    <t xml:space="preserve">LUVA SIMPLES PPR, F/F, SOLDAVEL, DN 50 MM, PARA AGUA QUENTE PREDIAL                                                                                                                                                                                                                                                                                                                                                                                                                                       </t>
  </si>
  <si>
    <t xml:space="preserve">LUVA SIMPLES PPR, F/F, SOLDAVEL, DN 63 MM, PARA AGUA QUENTE PREDIAL                                                                                                                                                                                                                                                                                                                                                                                                                                       </t>
  </si>
  <si>
    <t xml:space="preserve">LUVA SIMPLES PPR, F/F, SOLDAVEL, DN 75 MM, PARA AGUA QUENTE PREDIAL                                                                                                                                                                                                                                                                                                                                                                                                                                       </t>
  </si>
  <si>
    <t xml:space="preserve">LUVA SIMPLES PPR, F/F, SOLDAVEL, DN 90 MM, PARA AGUA QUENTE PREDIAL                                                                                                                                                                                                                                                                                                                                                                                                                                       </t>
  </si>
  <si>
    <t xml:space="preserve">LUVA SIMPLES, PVC SERIE R, 100 MM, PARA ESGOTO PREDIAL                                                                                                                                                                                                                                                                                                                                                                                                                                                    </t>
  </si>
  <si>
    <t xml:space="preserve">LUVA SIMPLES, PVC SERIE R, 150 MM, PARA ESGOTO PREDIAL                                                                                                                                                                                                                                                                                                                                                                                                                                                    </t>
  </si>
  <si>
    <t xml:space="preserve">LUVA SIMPLES, PVC SERIE R, 40 MM, PARA ESGOTO PREDIAL                                                                                                                                                                                                                                                                                                                                                                                                                                                     </t>
  </si>
  <si>
    <t xml:space="preserve">LUVA SIMPLES, PVC SERIE R, 50 MM, PARA ESGOTO PREDIAL                                                                                                                                                                                                                                                                                                                                                                                                                                                     </t>
  </si>
  <si>
    <t xml:space="preserve">LUVA SIMPLES, PVC SERIE R, 75 MM, PARA ESGOTO PREDIAL                                                                                                                                                                                                                                                                                                                                                                                                                                                     </t>
  </si>
  <si>
    <t xml:space="preserve">PLUG PVC, JE, DN 100 MM, PARA REDE COLETORA ESGOTO                                                                                                                                                                                                                                                                                                                                                                                                                                                        </t>
  </si>
  <si>
    <t xml:space="preserve">PLUG PVC, JE, DN 150 MM, PARA REDE COLETORA ESGOTO                                                                                                                                                                                                                                                                                                                                                                                                                                                        </t>
  </si>
  <si>
    <t xml:space="preserve">REDUCAO EXCENTRICA PVC, DN 100 X 50 MM, PARA ESGOTO PREDIAL                                                                                                                                                                                                                                                                                                                                                                                                                                               </t>
  </si>
  <si>
    <t xml:space="preserve">REDUCAO EXCENTRICA PVC, DN 100 X 75 MM, PARA ESGOTO PREDIAL                                                                                                                                                                                                                                                                                                                                                                                                                                               </t>
  </si>
  <si>
    <t xml:space="preserve">REDUCAO EXCENTRICA PVC, DN 75 X 50 MM, PARA ESGOTO PREDIAL                                                                                                                                                                                                                                                                                                                                                                                                                                                </t>
  </si>
  <si>
    <t xml:space="preserve">REDUCAO EXCENTRICA PVC, SERIE R, DN 100 X 75 MM, PARA ESGOTO PREDIAL                                                                                                                                                                                                                                                                                                                                                                                                                                      </t>
  </si>
  <si>
    <t xml:space="preserve">REDUCAO EXCENTRICA PVC, SERIE R, DN 150 X 100 MM, PARA ESGOTO PREDIAL                                                                                                                                                                                                                                                                                                                                                                                                                                     </t>
  </si>
  <si>
    <t xml:space="preserve">REDUCAO EXCENTRICA PVC, SERIE R, DN 75 X 50 MM, PARA ESGOTO PREDIAL                                                                                                                                                                                                                                                                                                                                                                                                                                       </t>
  </si>
  <si>
    <t xml:space="preserve">SEGURO - HORISTA (COLETADO CAIXA - ENCARGOS COMPLEMENTARES)                                                                                                                                                                                                                                                                                                                                                                                                                                               </t>
  </si>
  <si>
    <t xml:space="preserve">SEGURO - MENSALISTA (COLETADO CAIXA - ENCARGOS COMPLEMENTARES)                                                                                                                                                                                                                                                                                                                                                                                                                                            </t>
  </si>
  <si>
    <t xml:space="preserve">SELIM PVC, COM TRAVA, JE, 90 GRAUS, DN 125 X 100 MM OU 150 X 100 MM, PARA REDE COLETORA ESGOTO                                                                                                                                                                                                                                                                                                                                                                                                            </t>
  </si>
  <si>
    <t xml:space="preserve">SPRINKLER TIPO PENDENTE, BULBO AMARELO DE RESPOSTA RAPIDA, 79 GRAUS CELSIUS, ACABAMENTO CROMADO, D = 20 MM (3/4")                                                                                                                                                                                                                                                                                                                                                                                         </t>
  </si>
  <si>
    <t xml:space="preserve">SPRINKLER TIPO PENDENTE, BULBO AMARELO DE RESPOSTA RAPIDA, 79 GRAUS CELSIUS, ACABAMENTO NATURAL OU CROMADO, D = 15 MM (1/2")                                                                                                                                                                                                                                                                                                                                                                              </t>
  </si>
  <si>
    <t xml:space="preserve">SPRINKLER TIPO PENDENTE, BULBO AMARELO DE RESPOSTA RAPIDA, 79 GRAUS CELSIUS, ACABAMENTO NATURAL, D = 20 MM (3/4")                                                                                                                                                                                                                                                                                                                                                                                         </t>
  </si>
  <si>
    <t xml:space="preserve">SPRINKLER TIPO PENDENTE, BULBO VERMELHO DE RESPOSTA RAPIDA, 68 GRAUS CELSIUS, ACABAMENTO CROMADO, D = 15 MM (1/2")                                                                                                                                                                                                                                                                                                                                                                                        </t>
  </si>
  <si>
    <t xml:space="preserve">SPRINKLER TIPO PENDENTE, BULBO VERMELHO DE RESPOSTA RAPIDA, 68 GRAUS CELSIUS, ACABAMENTO CROMADO, D = 20 MM (3/4")                                                                                                                                                                                                                                                                                                                                                                                        </t>
  </si>
  <si>
    <t xml:space="preserve">SPRINKLER TIPO PENDENTE, BULBO VERMELHO DE RESPOSTA RAPIDA, 68 GRAUS CELSIUS, ACABAMENTO NATURAL, D = 20 MM (3/4")                                                                                                                                                                                                                                                                                                                                                                                        </t>
  </si>
  <si>
    <t xml:space="preserve">SPRINKLER TIPO PENDENTE, BULBO VERMELHO RESPOSTA RAPIDA, 68 GRAUS CELSIUS, ACABAMENTO NATURAL, D = 15 MM (1/2")                                                                                                                                                                                                                                                                                                                                                                                           </t>
  </si>
  <si>
    <t xml:space="preserve">SUPORTE METALICO PARA CALHA PLUVIAL, ZINCADO, DOBRADO, DIAMETRO ENTRE 119 E 170 MM, PARA DRENAGEM PLUVIAL PREDIAL                                                                                                                                                                                                                                                                                                                                                                                         </t>
  </si>
  <si>
    <t xml:space="preserve">TE CPVC, SOLDAVEL, 90 GRAUS, 114 MM, PARA AGUA QUENTE PREDIAL                                                                                                                                                                                                                                                                                                                                                                                                                                             </t>
  </si>
  <si>
    <t xml:space="preserve">TE DE INSPECAO, PVC, SERIE R, 100 X 75 MM, PARA ESGOTO PREDIAL                                                                                                                                                                                                                                                                                                                                                                                                                                            </t>
  </si>
  <si>
    <t xml:space="preserve">TE DE INSPECAO, PVC, SERIE R, 150 X 100 MM, PARA ESGOTO PREDIAL                                                                                                                                                                                                                                                                                                                                                                                                                                           </t>
  </si>
  <si>
    <t xml:space="preserve">TE DE INSPECAO, PVC, SERIE R, 75 X 75 MM, PARA ESGOTO PREDIAL                                                                                                                                                                                                                                                                                                                                                                                                                                             </t>
  </si>
  <si>
    <t xml:space="preserve">TE DE REDUCAO COM ROSCA, PVC, 90 GRAUS, 1.1/2" X 3/4", AGUA FRIA PREDIAL                                                                                                                                                                                                                                                                                                                                                                                                                                  </t>
  </si>
  <si>
    <t xml:space="preserve">TE MISTURADOR, PPR, F/M/M, DN 20 X 20 MM, PARA AGUA QUENTE PREDIAL                                                                                                                                                                                                                                                                                                                                                                                                                                        </t>
  </si>
  <si>
    <t xml:space="preserve">TE MISTURADOR, PPR, F/M/M, DN 25 X 25 MM, PARA AGUA QUENTE PREDIAL                                                                                                                                                                                                                                                                                                                                                                                                                                        </t>
  </si>
  <si>
    <t xml:space="preserve">TE NORMAL, PPR, F/F/F, SOLDAVEL, 90 GRAUS, DN 110 X 110 X 110 MM, PARA AGUA QUENTE PREDIAL                                                                                                                                                                                                                                                                                                                                                                                                                </t>
  </si>
  <si>
    <t xml:space="preserve">TE NORMAL, PPR, F/F/F, SOLDAVEL, 90 GRAUS, DN 20 X 20 X 20 MM, PARA AGUA QUENTE PREDIAL                                                                                                                                                                                                                                                                                                                                                                                                                   </t>
  </si>
  <si>
    <t xml:space="preserve">TE NORMAL, PPR, F/F/F, SOLDAVEL, 90 GRAUS, DN 25 X 25 X 25 MM, PARA AGUA QUENTE PREDIAL                                                                                                                                                                                                                                                                                                                                                                                                                   </t>
  </si>
  <si>
    <t xml:space="preserve">TE NORMAL, PPR, F/F/F, SOLDAVEL, 90 GRAUS, DN 32 X 32 X 32 MM, PARA AGUA QUENTE PREDIAL                                                                                                                                                                                                                                                                                                                                                                                                                   </t>
  </si>
  <si>
    <t xml:space="preserve">TE NORMAL, PPR, F/F/F, SOLDAVEL, 90 GRAUS, DN 40 X 40 X 40 MM, PARA AGUA QUENTE PREDIAL                                                                                                                                                                                                                                                                                                                                                                                                                   </t>
  </si>
  <si>
    <t xml:space="preserve">TE NORMAL, PPR, F/F/F, SOLDAVEL, 90 GRAUS, DN 50 X 50 X 50 MM, PARA AGUA QUENTE PREDIAL                                                                                                                                                                                                                                                                                                                                                                                                                   </t>
  </si>
  <si>
    <t xml:space="preserve">TE NORMAL, PPR, F/F/F, SOLDAVEL, 90 GRAUS, DN 63 X 63 X 63 MM, PARA AGUA QUENTE PREDIAL                                                                                                                                                                                                                                                                                                                                                                                                                   </t>
  </si>
  <si>
    <t xml:space="preserve">TE NORMAL, PPR, F/F/F, SOLDAVEL, 90 GRAUS, DN 75 X 75 X 75 MM, PARA AGUA QUENTE PREDIAL                                                                                                                                                                                                                                                                                                                                                                                                                   </t>
  </si>
  <si>
    <t xml:space="preserve">TE NORMAL, PPR, F/F/F, SOLDAVEL, 90 GRAUS, DN 90 X 90 X 90 MM, PARA AGUA QUENTE PREDIAL                                                                                                                                                                                                                                                                                                                                                                                                                   </t>
  </si>
  <si>
    <t xml:space="preserve">TE SANITARIO DE REDUCAO, PVC, DN 100 X 50 MM, SERIE NORMAL, PARA ESGOTO PREDIAL                                                                                                                                                                                                                                                                                                                                                                                                                           </t>
  </si>
  <si>
    <t xml:space="preserve">TE SANITARIO DE REDUCAO, PVC, DN 100 X 75 MM, SERIE NORMAL PARA ESGOTO PREDIAL                                                                                                                                                                                                                                                                                                                                                                                                                            </t>
  </si>
  <si>
    <t xml:space="preserve">TE, PVC, SERIE R, 100 X 100 MM, PARA ESGOTO PREDIAL                                                                                                                                                                                                                                                                                                                                                                                                                                                       </t>
  </si>
  <si>
    <t xml:space="preserve">TE, PVC, SERIE R, 100 X 75 MM, PARA ESGOTO PREDIAL                                                                                                                                                                                                                                                                                                                                                                                                                                                        </t>
  </si>
  <si>
    <t xml:space="preserve">TE, PVC, SERIE R, 150 X 100 MM, PARA ESGOTO PREDIAL                                                                                                                                                                                                                                                                                                                                                                                                                                                       </t>
  </si>
  <si>
    <t xml:space="preserve">TE, PVC, SERIE R, 150 X 150 MM, PARA ESGOTO PREDIAL                                                                                                                                                                                                                                                                                                                                                                                                                                                       </t>
  </si>
  <si>
    <t xml:space="preserve">TE, PVC, SERIE R, 75 X 75 MM, PARA ESGOTO PREDIAL                                                                                                                                                                                                                                                                                                                                                                                                                                                         </t>
  </si>
  <si>
    <t xml:space="preserve">TE, PVC, 90 GRAUS, BBB, JE, DN 200 MM, PARA REDE COLETORA ESGOTO                                                                                                                                                                                                                                                                                                                                                                                                                                          </t>
  </si>
  <si>
    <t xml:space="preserve">TIL CONDOMINIAL, PVC, DN 100 X 100 MM, PARA REDE COLETORA DE ESGOTO                                                                                                                                                                                                                                                                                                                                                                                                                                       </t>
  </si>
  <si>
    <t xml:space="preserve">TIL PARA LIGACAO PREDIAL, EM PVC, JE, BBB, DN 100 X 100 MM, PARA REDE COLETORA ESGOTO                                                                                                                                                                                                                                                                                                                                                                                                                     </t>
  </si>
  <si>
    <t xml:space="preserve">TIL RADIAL, PVC, JE, BBB, DN 300 X 200 MM, PARA REDE COLETORA DE ESGOTO (NBR 10.569)                                                                                                                                                                                                                                                                                                                                                                                                                      </t>
  </si>
  <si>
    <t xml:space="preserve">TRANSPORTE - HORISTA (COLETADO CAIXA - ENCARGOS COMPLEMENTARES)                                                                                                                                                                                                                                                                                                                                                                                                                                           </t>
  </si>
  <si>
    <t xml:space="preserve">TRANSPORTE - MENSALISTA (COLETADO CAIXA - ENCARGOS COMPLEMENTARES)                                                                                                                                                                                                                                                                                                                                                                                                                                        </t>
  </si>
  <si>
    <t xml:space="preserve">TUBO CPVC, SOLDAVEL, 114 MM, AGUA QUENTE (NBR 15884)                                                                                                                                                                                                                                                                                                                                                                                                                                                      </t>
  </si>
  <si>
    <t xml:space="preserve">TUBO PPR, CLASSE PN 20, SOLDAVEL, DN 32 MM PARA AGUA FRIA OU QUENTE PREDIAL                                                                                                                                                                                                                                                                                                                                                                                                                               </t>
  </si>
  <si>
    <t xml:space="preserve">TUBO PVC CORRUGADO, PAREDE DUPLA, JE, DN 150 MM/ DE 160 MM, REDE COLETORA ESGOTO                                                                                                                                                                                                                                                                                                                                                                                                                          </t>
  </si>
  <si>
    <t xml:space="preserve">TUBO PVC CORRUGADO, PAREDE DUPLA, JE, DN 200 MM/ DE 200 MM, REDE COLETORA ESGOTO                                                                                                                                                                                                                                                                                                                                                                                                                          </t>
  </si>
  <si>
    <t xml:space="preserve">TUBO PVC CORRUGADO, PAREDE DUPLA, JE, DN 250 MM/ DE 250 MM, REDE COLETORA ESGOTO                                                                                                                                                                                                                                                                                                                                                                                                                          </t>
  </si>
  <si>
    <t xml:space="preserve">TUBO PVC CORRUGADO, PAREDE DUPLA, JE, DN 300 MM/ DE 315 MM , REDE COLETORA ESGOTO                                                                                                                                                                                                                                                                                                                                                                                                                         </t>
  </si>
  <si>
    <t xml:space="preserve">TUBO PVC CORRUGADO, PAREDE DUPLA, JE, DN 350 MM/ DE 355 MM, REDE COLETORA ESGOTO                                                                                                                                                                                                                                                                                                                                                                                                                          </t>
  </si>
  <si>
    <t xml:space="preserve">TUBO PVC CORRUGADO, PAREDE DUPLA, JE, DN 400 MM/ DE 400 MM, REDE COLETORA ESGOTO                                                                                                                                                                                                                                                                                                                                                                                                                          </t>
  </si>
  <si>
    <t xml:space="preserve">TUBO PVC, RIGIDO, CORRUGADO, PERFURADO DN 100 MM, PARA DRENAGEM, SISTEMA IRRIGACAO                                                                                                                                                                                                                                                                                                                                                                                                                        </t>
  </si>
  <si>
    <t xml:space="preserve">TUBO PVC, SERIE R, DN 100 MM, PARA ESGOTO OU AGUAS PLUVIAIS PREDIAL (NBR 5688)                                                                                                                                                                                                                                                                                                                                                                                                                            </t>
  </si>
  <si>
    <t xml:space="preserve">TUBO PVC, SERIE R, DN 150 MM, PARA ESGOTO OU AGUAS PLUVIAIS PREDIAL (NBR 5688)                                                                                                                                                                                                                                                                                                                                                                                                                            </t>
  </si>
  <si>
    <t xml:space="preserve">TUBO PVC, SERIE R, DN 40 MM, PARA ESGOTO OU AGUAS PLUVIAIS PREDIAL (NBR 5688)                                                                                                                                                                                                                                                                                                                                                                                                                             </t>
  </si>
  <si>
    <t xml:space="preserve">TUBO PVC, SERIE R, DN 50 MM, PARA ESGOTO OU AGUAS PLUVIAIS PREDIAL (NBR 5688)                                                                                                                                                                                                                                                                                                                                                                                                                             </t>
  </si>
  <si>
    <t xml:space="preserve">TUBO PVC, SERIE R, DN 75 MM, PARA ESGOTO OU AGUAS PLUVIAIS PREDIAL (NBR 5688)                                                                                                                                                                                                                                                                                                                                                                                                                             </t>
  </si>
  <si>
    <t xml:space="preserve">TUBO PVC, SOLDAVEL, DE 110 MM, AGUA FRIA (NBR-5648)                                                                                                                                                                                                                                                                                                                                                                                                                                                       </t>
  </si>
  <si>
    <t xml:space="preserve">TUBO PVC, SOLDAVEL, DE 20 MM, AGUA FRIA (NBR-5648)                                                                                                                                                                                                                                                                                                                                                                                                                                                        </t>
  </si>
  <si>
    <t xml:space="preserve">TUBO PVC, SOLDAVEL, DE 25 MM, AGUA FRIA (NBR-5648)                                                                                                                                                                                                                                                                                                                                                                                                                                                        </t>
  </si>
  <si>
    <t xml:space="preserve">TUBO PVC, SOLDAVEL, DE 32 MM, AGUA FRIA (NBR-5648)                                                                                                                                                                                                                                                                                                                                                                                                                                                        </t>
  </si>
  <si>
    <t xml:space="preserve">TUBO PVC, SOLDAVEL, DE 40 MM, AGUA FRIA (NBR-5648)                                                                                                                                                                                                                                                                                                                                                                                                                                                        </t>
  </si>
  <si>
    <t xml:space="preserve">TUBO PVC, SOLDAVEL, DE 50 MM, AGUA FRIA (NBR-5648)                                                                                                                                                                                                                                                                                                                                                                                                                                                        </t>
  </si>
  <si>
    <t xml:space="preserve">TUBO PVC, SOLDAVEL, DE 60 MM, AGUA FRIA (NBR-5648)                                                                                                                                                                                                                                                                                                                                                                                                                                                        </t>
  </si>
  <si>
    <t xml:space="preserve">TUBO PVC, SOLDAVEL, DE 75 MM, AGUA FRIA (NBR-5648)                                                                                                                                                                                                                                                                                                                                                                                                                                                        </t>
  </si>
  <si>
    <t xml:space="preserve">TUBO PVC, SOLDAVEL, DE 85 MM, AGUA FRIA (NBR-5648)                                                                                                                                                                                                                                                                                                                                                                                                                                                        </t>
  </si>
  <si>
    <t xml:space="preserve">UNIAO DUPLA PPR, DN 20 MM, PARA AGUA QUENTE PREDIAL                                                                                                                                                                                                                                                                                                                                                                                                                                                       </t>
  </si>
  <si>
    <t xml:space="preserve">UNIAO DUPLA PPR, DN 25 MM, PARA AGUA QUENTE PREDIAL                                                                                                                                                                                                                                                                                                                                                                                                                                                       </t>
  </si>
  <si>
    <t>CP002</t>
  </si>
  <si>
    <t>INSUMO</t>
  </si>
  <si>
    <t>CP003</t>
  </si>
  <si>
    <t>UNIDADE ITEM</t>
  </si>
  <si>
    <t>COEFICIENTE ITEM</t>
  </si>
  <si>
    <t>COMP. AUXILIAR</t>
  </si>
  <si>
    <t>CP004</t>
  </si>
  <si>
    <t>SERVIÇOS PRELIMINARES</t>
  </si>
  <si>
    <t>5.0</t>
  </si>
  <si>
    <t>6.0</t>
  </si>
  <si>
    <t>2.1</t>
  </si>
  <si>
    <t>3.1</t>
  </si>
  <si>
    <t>3.2</t>
  </si>
  <si>
    <t>3.3</t>
  </si>
  <si>
    <t>3.4</t>
  </si>
  <si>
    <t>BDI - BENEFICIOS E DESPESAS INDIRETAS (SERVIÇOS)</t>
  </si>
  <si>
    <t>DISCRIMINAÇÃO</t>
  </si>
  <si>
    <t>PERCENTUAL ( % )</t>
  </si>
  <si>
    <t>ADMINISTRAÇÃO DA OBRA</t>
  </si>
  <si>
    <t>1.3</t>
  </si>
  <si>
    <t>1.4</t>
  </si>
  <si>
    <t>LUCRO</t>
  </si>
  <si>
    <t>TRIBUTOS (I)</t>
  </si>
  <si>
    <t>ISS</t>
  </si>
  <si>
    <t>COFINS</t>
  </si>
  <si>
    <t>PIS</t>
  </si>
  <si>
    <t>CPRB - Contribuição Previdênciária</t>
  </si>
  <si>
    <t>**ISS - Repassado pelo município</t>
  </si>
  <si>
    <t>De acordo com o acórdão 2622/2013  TCU- Critérios de aceitabilidade para lucros e despesas indiretas.</t>
  </si>
  <si>
    <t xml:space="preserve">TAXA DE BDI A SER APLICADA SOBRE O CUSTO DIRETO </t>
  </si>
  <si>
    <t>Não incidem IRPJ e CSLL na composição de Tributos.</t>
  </si>
  <si>
    <t>CÁLCULO DO BDI</t>
  </si>
  <si>
    <t xml:space="preserve">BDI = </t>
  </si>
  <si>
    <t>( 1 + AC + S + R + G ) * ( 1 + DF ) * ( 1 + L )</t>
  </si>
  <si>
    <t>(1-I)</t>
  </si>
  <si>
    <t>**ISS -  Imposto Sobre Serviços</t>
  </si>
  <si>
    <t>ISS - Repassado pelo município</t>
  </si>
  <si>
    <t>% Sobre o Valor Total</t>
  </si>
  <si>
    <t>BASE ORÇAMENTÁRIA: SINAPI/MT - NÃO DESONERADA - 04/2023</t>
  </si>
  <si>
    <r>
      <t xml:space="preserve">COMPOSIÇÕES SINTÉTICAS - </t>
    </r>
    <r>
      <rPr>
        <b/>
        <sz val="10"/>
        <rFont val="Courier New"/>
        <family val="3"/>
      </rPr>
      <t xml:space="preserve">04/2023 </t>
    </r>
    <r>
      <rPr>
        <sz val="10"/>
        <rFont val="Courier New"/>
        <family val="3"/>
      </rPr>
      <t>- SINAPI NÃO DESONERADA MT</t>
    </r>
  </si>
  <si>
    <t>LIXADEIRA DE PAREDE, COM LED, POTÊNCIA 750 W, FREQUÊNCIA 60 HZ, VELOCIDADE 1000 A 2100 RPM, DIÂMETRO DA LIXA 225 MM - MATERIAIS NA OPERAÇÃO. AF_12/2022</t>
  </si>
  <si>
    <t>FABRICAÇÃO E INSTALAÇÃO DE TESOURA INTEIRA EM AÇO, VÃO DE 3 M, PARA TELHA ONDULADA DE FIBROCIMENTO, METÁLICA, PLÁSTICA OU TERMOACÚSTICA, INCLUSO IÇAMENTO. AF_12/2015</t>
  </si>
  <si>
    <t>ESGOTAMENTO DE VALA COM BOMBA SUBMERSÍVEL. AF_12/2022</t>
  </si>
  <si>
    <t>INSTALAÇÃO E DESINSTALAÇÃO DE REGISTRO DE PVC PARA SISTEMA DE REBAIXAMENTO DE LENÇOL FREÁTICO POR PONTEIRAS FILTRANTES. AF_12/2022</t>
  </si>
  <si>
    <t>INSTALAÇÃO E DESINSTALAÇÃO DE CONJUNTO DE BOMBAS, À VÁCUO E CENTRÍFUGA, PARA SISTEMA DE REBAIXAMENTO DE LENÇOL FREÁTICO POR PONTEIRAS FILTRANTES (EXCLUI O FORNECIMENTO DE BOMBAS). AF_12/2022</t>
  </si>
  <si>
    <t>INSTALAÇÃO DE MATERIAL GRANULAR FILTRANTE PARA SISTEMA DE REBAIXAMENTO DE LENÇOL FREÁTICO POR POÇOS PROFUNDOSA, DIÂMETRO DO POÇO DE 400 MM. AF_12/2022</t>
  </si>
  <si>
    <t>INSTALAÇÃO E DESINSTALAÇÃO DE SISTEMA DE BOMBA PARA SISTEMA DE REBAIXAMENTO DE LENÇOL FREÁTICO POR POÇOS PROFUNDOS (EXCLUI O FORNECIMENTO DE BOMBA). AF_12/2022</t>
  </si>
  <si>
    <t>ADUELA/ GALERIA FECHADA PRE-MOLDADA DE CONCRETO ARMADO, SECAO QUADRANGULAR INTERNA DE 1,50 X 1,50 M (L X A), MISULA DE 20 X 20 CM, C = 1,00 M, ESPESSURA MIN = 15 CM, TB-45 E FCK DO CONCRETO = 30 MPA   FORNECIMENTO E ASSENTAMENTO. AF_01/2023</t>
  </si>
  <si>
    <t>ADUELA/ GALERIA FECHADA PRE-MOLDADA DE CONCRETO ARMADO, SECAO QUADRANGULAR INTERNA DE 2,00 X 2,00 M (L X A), MISULA DE 20 X 20 CM, C = 1,00 M, ESPESSURA MIN = 15 CM, TB-45 E FCK DO CONCRETO = 30 MPA   FORNECIMENTO E ASSENTAMENTO. AF_01/2023</t>
  </si>
  <si>
    <t>ADUELA/ GALERIA FECHADA PRE-MOLDADA DE CONCRETO ARMADO, SECAO QUADRANGULAR INTERNA DE 2,50 X 2,50 M (L X A), MISULA DE 20 X 20 CM, C = 1,00 M, ESPESSURA MIN = 15 CM, TB-45 E FCK DO CONCRETO = 30 MPA   FORNECIMENTO E ASSENTAMENTO. AF_01/2023</t>
  </si>
  <si>
    <t>ADUELA/ GALERIA FECHADA PRE-MOLDADA DE CONCRETO ARMADO, SECAO QUADRANGULAR INTERNA DE 3,00 X 3,00 M (L X A), MISULA DE 20 X 20 CM, C = 1,00 M, ESPESSURA MIN = 20 CM, TB-45 E FCK DO CONCRETO = 30 MPA   FORNECIMENTO E ASSENTAMENTO. AF_01/2023</t>
  </si>
  <si>
    <t>APLICAÇÃO DE MANTA GEOTÊXTIL NAS JUNTAS RÍGIDAS DE ADUELAS PRÉ-MOLDADAS DE CONCRETO ARMADO. AF_01/2023</t>
  </si>
  <si>
    <t>TUBULÃO A CÉU ABERTO, DIÂMETRO DO FUSTE DE 70CM, ESCAVAÇÃO MANUAL, SEM ALARGAMENTO DE BASE, CONCRETO FEITO EM OBRA E LANÇADO COM JERICA. AF_05/2020_PA</t>
  </si>
  <si>
    <t>TUBULÃO A CÉU ABERTO, DIÂMETRO DO FUSTE DE 80CM, ESCAVAÇÃO MANUAL, SEM ALARGAMENTO DE BASE, CONCRETO FEITO EM OBRA E LANÇADO COM JERICA. AF_05/2020_PA</t>
  </si>
  <si>
    <t>TUBULÃO A CÉU ABERTO, DIÂMETRO DO FUSTE DE 100CM, ESCAVAÇÃO MANUAL, SEM ALARGAMENTO DE BASE, CONCRETO FEITO EM OBRA E LANÇADO COM JERICA. AF_05/2020_PA</t>
  </si>
  <si>
    <t>TUBULÃO A CÉU ABERTO, DIÂMETRO DO FUSTE DE 120CM, ESCAVAÇÃO MANUAL, SEM ALARGAMENTO DE BASE, CONCRETO FEITO EM OBRA E LANÇADO COM JERICA. AF_05/2020_PA</t>
  </si>
  <si>
    <t>TUBULÃO A CÉU ABERTO, DIÂMETRO DO FUSTE DE 70CM, ESCAVAÇÃO MECÂNICA, SEM ALARGAMENTO DE BASE, CONCRETO FEITO EM OBRA E LANÇADO COM JERICA. AF_05/2020_PA</t>
  </si>
  <si>
    <t>TUBULÃO A CÉU ABERTO, DIÂMETRO DO FUSTE DE 80CM, ESCAVAÇÃO MECÂNICA, SEM ALARGAMENTO DE BASE, CONCRETO FEITO EM OBRA E LANÇADO COM JERICA (EXCLUSIVE MOBILIZAÇÃO E DESMOBILIZAÇÃO). AF_05/2020_PA</t>
  </si>
  <si>
    <t>TUBULÃO A CÉU ABERTO, DIÂMETRO DO FUSTE DE 100CM, ESCAVAÇÃO MECÂNICA, SEM ALARGAMENTO DE BASE, CONCRETO FEITO EM OBRA E LANÇADO COM JERICA (EXCLUSIVE MOBILIZAÇÃO E DESMOBILIZAÇÃO). AF_05/2020_PA</t>
  </si>
  <si>
    <t>TUBULÃO A CÉU ABERTO, DIÂMETRO DO FUSTE DE 120CM, ESCAVAÇÃO MECÂNICA, SEM ALARGAMENTO DE BASE, CONCRETO FEITO EM OBRA E LANÇADO COM JERICA (EXCLUSIVE MOBILIZAÇÃO E DESMOBILIZAÇÃO). AF_05/2020_PA</t>
  </si>
  <si>
    <t>TUBULÃO A CÉU ABERTO, DIÂMETRO DO FUSTE DE 70CM, ESCAVAÇÃO MANUAL, SEM ALARGAMENTO DE BASE, CONCRETO USINADO E LANÇADO COM BOMBA OU DIRETAMENTE DO CAMINHÃO (EXCLUSIVE BOMBEAMENTO). AF_05/2020_PA</t>
  </si>
  <si>
    <t>TUBULÃO A CÉU ABERTO, DIÂMETRO DO FUSTE DE 80CM, ESCAVAÇÃO MANUAL, SEM ALARGAMENTO DE BASE, CONCRETO USINADO E LANÇADO COM BOMBA OU DIRETAMENTE DO CAMINHÃO (EXCLUSIVE BOMBEAMENTO). AF_05/2020_PA</t>
  </si>
  <si>
    <t>TUBULÃO A CÉU ABERTO, DIÂMETRO DO FUSTE DE 100CM, ESCAVAÇÃO MANUAL, SEM ALARGAMENTO DE BASE, CONCRETO USINADO E LANÇADO COM BOMBA OU DIRETAMENTE DO CAMINHÃO (EXCLUSIVE BOMBEAMENTO). AF_05/2020_PA</t>
  </si>
  <si>
    <t>TUBULÃO A CÉU ABERTO, DIÂMETRO DO FUSTE DE 120CM, ESCAVAÇÃO MANUAL, SEM ALARGAMENTO DE BASE, CONCRETO USINADO E LANÇADO COM BOMBA OU DIRETAMENTE DO CAMINHÃO (EXCLUSIVE BOMBEAMENTO). AF_05/2020_PA</t>
  </si>
  <si>
    <t>TUBULÃO A CÉU ABERTO, DIÂMETRO DO FUSTE DE 70CM, ESCAVAÇÃO MECÂNICA, SEM ALARGAMENTO DE BASE, CONCRETO USINADO E LANÇADO COM BOMBA OU DIRETAMENTE DO CAMINHÃO (EXCLUSIVE BOMBEAMENTO, MOBILIZAÇÃO E DESMOBILIZAÇÃO). AF_05/2020_PA</t>
  </si>
  <si>
    <t>TUBULÃO A CÉU ABERTO, DIÂMETRO DO FUSTE DE 80CM, ESCAVAÇÃO MECÂNICA, SEM ALARGAMENTO DE BASE, CONCRETO USINADO E LANÇADO COM BOMBA OU DIRETAMENTE DO CAMINHÃO (EXCLUSIVE BOMBEAMENTO, MOBILIZAÇÃO E DESMOBILIZAÇÃO). AF_05/2020_PA</t>
  </si>
  <si>
    <t>TUBULÃO A CÉU ABERTO, DIÂMETRO DO FUSTE DE 100CM, ESCAVAÇÃO MECÂNICA, SEM ALARGAMENTO DE BASE, CONCRETO USINADO E LANÇADO COM BOMBA OU DIRETAMENTE DO CAMINHÃO (EXCLUSIVE BOMBEAMENTO, MOBILIZAÇÃO E DESMOBILIZAÇÃO). AF_05/2020_PA</t>
  </si>
  <si>
    <t>TUBULÃO A CÉU ABERTO, DIÂMETRO DO FUSTE DE 120CM, ESCAVAÇÃO MECÂNICA, SEM ALARGAMENTO DE BASE, CONCRETO USINADO E LANÇADO COM BOMBA OU DIRETAMENTE DO CAMINHÃO (EXCLUSIVE BOMBEAMENTO, MOBILIZAÇÃO E DESMOBILIZAÇÃO). AF_05/2020_PA</t>
  </si>
  <si>
    <t>ALARGAMENTO DE BASE DE TUBULÃO A CÉU ABERTO, ESCAVAÇÃO MANUAL, CONCRETO USINADO E LANÇADO COM BOMBA OU DIRETAMENTE DO CAMINHÃO (EXCLUSIVE BOMBEAMENTO). AF_05/2020</t>
  </si>
  <si>
    <t>ESTACA ESCAVADA MECANICAMENTE, SEM FLUIDO ESTABILIZANTE, COM 60CM DE DIÂMETRO, CONCRETO LANÇADO POR BOMBA LANÇA (EXCLUSIVE BOMBEAMENTO, MOBILIZAÇÃO E DESMOBILIZAÇÃO). AF_01/2020</t>
  </si>
  <si>
    <t>MONTAGEM DE ARMADURA DE ESTACAS, DIÂMETRO = 32,0 MM. AF_09/2021_PE</t>
  </si>
  <si>
    <t>CONCRETAGEM DE PILARES, FCK = 25 MPA, COM USO DE BOMBA - LANÇAMENTO, ADENSAMENTO E ACABAMENTO. AF_02/2022_PS</t>
  </si>
  <si>
    <t>CONCRETAGEM DE VIGAS E LAJES, FCK=25 MPA, PARA LAJES PREMOLDADAS COM USO DE BOMBA - LANÇAMENTO, ADENSAMENTO E ACABAMENTO. AF_02/2022_PS</t>
  </si>
  <si>
    <t>CONCRETAGEM DE VIGAS E LAJES, FCK=25 MPA, PARA LAJES MACIÇAS OU NERVURADAS COM USO DE BOMBA - LANÇAMENTO, ADENSAMENTO E ACABAMENTO. AF_02/2022_PS</t>
  </si>
  <si>
    <t>CONCRETAGEM DE RESERVATÓRIOS, FCK=25 MPA, COM USO DE BOMBA - LANÇAMENTO, ADENSAMENTO E ACABAMENTO. AF_02/2022_PS</t>
  </si>
  <si>
    <t>CONCRETAGEM DE MURETAS, FCK=25 MPA, COM USO DE BOMBA - LANÇAMENTO, ADENSAMENTO E ACABAMENTO. AF_02/2022_PS</t>
  </si>
  <si>
    <t>CONCRETAGEM DE ESCADAS, FCK=25 MPA, COM USO DE BOMBA - LANÇAMENTO, ADENSAMENTO E ACABAMENTO. AF_02/2022_PS</t>
  </si>
  <si>
    <t>VIGA METÁLICA EM PERFIL LAMINADO OU SOLDADO EM AÇO ESTRUTURAL, COM CONEXÕES SOLDADAS, INCLUSOS MÃO DE OBRA, TRANSPORTE E IÇAMENTO UTILIZANDO GUINDASTE - FORNECIMENTO E INSTALAÇÃO. AF_01/2020_PA</t>
  </si>
  <si>
    <t>CONTRAVENTAMENTO COM CANTONEIRAS DE AÇO, ABAS IGUAIS, COM CONEXÕES SOLDADAS, INCLUSOS MÃO DE OBRA, TRANSPORTE E IÇAMENTO UTILIZANDO TALHA MANUAL, PARA EDIFÍCIOS DE ATÉ 2 PAVIMENTOS - FORNECIMENTO E INSTALAÇÃO. AF_01/2020_PA</t>
  </si>
  <si>
    <t>CONTRAVENTAMENTO COM CANTONEIRAS DE AÇO, ABAS IGUAIS, COM CONEXÕES SOLDADAS, INCLUSOS MÃO DE OBRA, TRANSPORTE E IÇAMENTO UTILIZANDO GUINDASTE, PARA EDIFÍCIOS DE 3 A 5 PAVIMENTOS - FORNECIMENTO E INSTALAÇÃO. AF_01/2020_PA</t>
  </si>
  <si>
    <t>CONTRAVENTAMENTO COM CANTONEIRAS DE AÇO, ABAS IGUAIS, COM CONEXÕES SOLDADAS, INCLUSOS MÃO DE OBRA, TRANSPORTE E IÇAMENTO UTILIZANDO GRUA, PARA EDIFÍCIOS DE 6 A 10 PAVIMENTOS - FORNECIMENTO E INSTALAÇÃO. AF_01/2020_PA</t>
  </si>
  <si>
    <t>ELETRODUTO FLEXÍVEL CORRUGADO, PVC, DN 20 MM (1/2"), PARA CIRCUITOS TERMINAIS, INSTALADO EM FORRO - FORNECIMENTO E INSTALAÇÃO. AF_03/2023</t>
  </si>
  <si>
    <t>ELETRODUTO FLEXÍVEL CORRUGADO REFORÇADO, PVC, DN 20 MM (1/2"), PARA CIRCUITOS TERMINAIS, INSTALADO EM FORRO - FORNECIMENTO E INSTALAÇÃO. AF_03/2023</t>
  </si>
  <si>
    <t>ELETRODUTO FLEXÍVEL CORRUGADO, PVC, DN 25 MM (3/4"), PARA CIRCUITOS TERMINAIS, INSTALADO EM FORRO - FORNECIMENTO E INSTALAÇÃO. AF_03/2023</t>
  </si>
  <si>
    <t>ELETRODUTO FLEXÍVEL CORRUGADO REFORÇADO, PVC, DN 25 MM (3/4"), PARA CIRCUITOS TERMINAIS, INSTALADO EM FORRO - FORNECIMENTO E INSTALAÇÃO. AF_03/2023</t>
  </si>
  <si>
    <t>ELETRODUTO FLEXÍVEL CORRUGADO, PVC, DN 32 MM (1"), PARA CIRCUITOS TERMINAIS, INSTALADO EM FORRO - FORNECIMENTO E INSTALAÇÃO. AF_03/2023</t>
  </si>
  <si>
    <t>ELETRODUTO FLEXÍVEL CORRUGADO REFORÇADO, PVC, DN 32 MM (1"), PARA CIRCUITOS TERMINAIS, INSTALADO EM FORRO - FORNECIMENTO E INSTALAÇÃO. AF_03/2023</t>
  </si>
  <si>
    <t>ELETRODUTO FLEXÍVEL LISO, PEAD, DN 32 MM (1"), PARA CIRCUITOS TERMINAIS, INSTALADO EM FORRO - FORNECIMENTO E INSTALAÇÃO. AF_03/2023</t>
  </si>
  <si>
    <t>ELETRODUTO FLEXÍVEL CORRUGADO, PEAD, DN 40 MM (1 1/4"), PARA CIRCUITOS TERMINAIS, INSTALADO EM FORRO - FORNECIMENTO E INSTALAÇÃO. AF_03/2023</t>
  </si>
  <si>
    <t>ELETRODUTO FLEXÍVEL LISO, PEAD, DN 40 MM (1 1/4"), PARA CIRCUITOS TERMINAIS, INSTALADO EM FORRO - FORNECIMENTO E INSTALAÇÃO. AF_03/2023</t>
  </si>
  <si>
    <t>ELETRODUTO FLEXÍVEL CORRUGADO, PVC, DN 20 MM (1/2"), PARA CIRCUITOS TERMINAIS, INSTALADO EM LAJE - FORNECIMENTO E INSTALAÇÃO. AF_03/2023</t>
  </si>
  <si>
    <t>ELETRODUTO FLEXÍVEL CORRUGADO REFORÇADO, PVC, DN 20 MM (1/2"), PARA CIRCUITOS TERMINAIS, INSTALADO EM LAJE - FORNECIMENTO E INSTALAÇÃO. AF_03/2023</t>
  </si>
  <si>
    <t>ELETRODUTO FLEXÍVEL CORRUGADO, PVC, DN 25 MM (3/4"), PARA CIRCUITOS TERMINAIS, INSTALADO EM LAJE - FORNECIMENTO E INSTALAÇÃO. AF_03/2023</t>
  </si>
  <si>
    <t>ELETRODUTO FLEXÍVEL CORRUGADO REFORÇADO, PVC, DN 25 MM (3/4"), PARA CIRCUITOS TERMINAIS, INSTALADO EM LAJE - FORNECIMENTO E INSTALAÇÃO. AF_03/2023</t>
  </si>
  <si>
    <t>ELETRODUTO FLEXÍVEL CORRUGADO, PVC, DN 32 MM (1"), PARA CIRCUITOS TERMINAIS, INSTALADO EM LAJE - FORNECIMENTO E INSTALAÇÃO. AF_03/2023</t>
  </si>
  <si>
    <t>ELETRODUTO FLEXÍVEL CORRUGADO REFORÇADO, PVC, DN 32 MM (1"), PARA CIRCUITOS TERMINAIS, INSTALADO EM LAJE - FORNECIMENTO E INSTALAÇÃO. AF_03/2023</t>
  </si>
  <si>
    <t>ELETRODUTO FLEXÍVEL LISO, PEAD, DN 32 MM (1"), PARA CIRCUITOS TERMINAIS, INSTALADO EM LAJE - FORNECIMENTO E INSTALAÇÃO. AF_03/2023</t>
  </si>
  <si>
    <t>ELETRODUTO FLEXÍVEL CORRUGADO, PEAD, DN 40 MM (1 1/4"), PARA CIRCUITOS TERMINAIS, INSTALADO EM LAJE - FORNECIMENTO E INSTALAÇÃO. AF_03/2023</t>
  </si>
  <si>
    <t>ELETRODUTO FLEXÍVEL LISO, PEAD, DN 40 MM (1 1/4"), PARA CIRCUITOS TERMINAIS, INSTALADO EM LAJE - FORNECIMENTO E INSTALAÇÃO. AF_03/2023</t>
  </si>
  <si>
    <t>ELETRODUTO FLEXÍVEL CORRUGADO, PVC, DN 20 MM (1/2"), PARA CIRCUITOS TERMINAIS, INSTALADO EM PAREDE - FORNECIMENTO E INSTALAÇÃO. AF_03/2023</t>
  </si>
  <si>
    <t>ELETRODUTO FLEXÍVEL CORRUGADO REFORÇADO, PVC, DN 20 MM (1/2"), PARA CIRCUITOS TERMINAIS, INSTALADO EM PAREDE - FORNECIMENTO E INSTALAÇÃO. AF_03/2023</t>
  </si>
  <si>
    <t>ELETRODUTO FLEXÍVEL CORRUGADO, PVC, DN 25 MM (3/4"), PARA CIRCUITOS TERMINAIS, INSTALADO EM PAREDE - FORNECIMENTO E INSTALAÇÃO. AF_03/2023</t>
  </si>
  <si>
    <t>ELETRODUTO FLEXÍVEL CORRUGADO REFORÇADO, PVC, DN 25 MM (3/4"), PARA CIRCUITOS TERMINAIS, INSTALADO EM PAREDE - FORNECIMENTO E INSTALAÇÃO. AF_03/2023</t>
  </si>
  <si>
    <t>ELETRODUTO FLEXÍVEL CORRUGADO, PVC, DN 32 MM (1"), PARA CIRCUITOS TERMINAIS, INSTALADO EM PAREDE - FORNECIMENTO E INSTALAÇÃO. AF_03/2023</t>
  </si>
  <si>
    <t>ELETRODUTO FLEXÍVEL CORRUGADO REFORÇADO, PVC, DN 32 MM (1"), PARA CIRCUITOS TERMINAIS, INSTALADO EM PAREDE - FORNECIMENTO E INSTALAÇÃO. AF_03/2023</t>
  </si>
  <si>
    <t>ELETRODUTO FLEXÍVEL LISO, PEAD, DN 32 MM (1"), PARA CIRCUITOS TERMINAIS, INSTALADO EM PAREDE - FORNECIMENTO E INSTALAÇÃO. AF_03/2023</t>
  </si>
  <si>
    <t>ELETRODUTO FLEXÍVEL CORRUGADO, PEAD, DN 40 MM (1 1/4"), PARA CIRCUITOS TERMINAIS, INSTALADO EM PAREDE - FORNECIMENTO E INSTALAÇÃO. AF_03/2023</t>
  </si>
  <si>
    <t>ELETRODUTO FLEXÍVEL LISO, PEAD, DN 40 MM (1 1/4"), PARA CIRCUITOS TERMINAIS, INSTALADO EM PAREDE - FORNECIMENTO E INSTALAÇÃO. AF_03/2023</t>
  </si>
  <si>
    <t>ELETRODUTO RÍGIDO ROSCÁVEL, PVC, DN 20 MM (1/2"), PARA CIRCUITOS TERMINAIS, INSTALADO EM FORRO - FORNECIMENTO E INSTALAÇÃO. AF_03/2023</t>
  </si>
  <si>
    <t>ELETRODUTO RÍGIDO ROSCÁVEL, PVC, DN 25 MM (3/4"), PARA CIRCUITOS TERMINAIS, INSTALADO EM FORRO - FORNECIMENTO E INSTALAÇÃO. AF_03/2023</t>
  </si>
  <si>
    <t>ELETRODUTO RÍGIDO ROSCÁVEL, PVC, DN 32 MM (1"), PARA CIRCUITOS TERMINAIS, INSTALADO EM FORRO - FORNECIMENTO E INSTALAÇÃO. AF_03/2023</t>
  </si>
  <si>
    <t>ELETRODUTO RÍGIDO ROSCÁVEL, PVC, DN 40 MM (1 1/4"), PARA CIRCUITOS TERMINAIS, INSTALADO EM FORRO - FORNECIMENTO E INSTALAÇÃO. AF_03/2023</t>
  </si>
  <si>
    <t>ELETRODUTO RÍGIDO ROSCÁVEL, PVC, DN 20 MM (1/2"), PARA CIRCUITOS TERMINAIS, INSTALADO EM LAJE - FORNECIMENTO E INSTALAÇÃO. AF_03/2023</t>
  </si>
  <si>
    <t>ELETRODUTO RÍGIDO ROSCÁVEL, PVC, DN 25 MM (3/4"), PARA CIRCUITOS TERMINAIS, INSTALADO EM LAJE - FORNECIMENTO E INSTALAÇÃO. AF_03/2023</t>
  </si>
  <si>
    <t>ELETRODUTO RÍGIDO ROSCÁVEL, PVC, DN 32 MM (1"), PARA CIRCUITOS TERMINAIS, INSTALADO EM LAJE - FORNECIMENTO E INSTALAÇÃO. AF_03/2023</t>
  </si>
  <si>
    <t>ELETRODUTO RÍGIDO ROSCÁVEL, PVC, DN 40 MM (1 1/4"), PARA CIRCUITOS TERMINAIS, INSTALADO EM LAJE - FORNECIMENTO E INSTALAÇÃO. AF_03/2023</t>
  </si>
  <si>
    <t>ELETRODUTO RÍGIDO ROSCÁVEL, PVC, DN 20 MM (1/2"), PARA CIRCUITOS TERMINAIS, INSTALADO EM PAREDE - FORNECIMENTO E INSTALAÇÃO. AF_03/2023</t>
  </si>
  <si>
    <t>ELETRODUTO RÍGIDO ROSCÁVEL, PVC, DN 25 MM (3/4"), PARA CIRCUITOS TERMINAIS, INSTALADO EM PAREDE - FORNECIMENTO E INSTALAÇÃO. AF_03/2023</t>
  </si>
  <si>
    <t>ELETRODUTO RÍGIDO ROSCÁVEL, PVC, DN 32 MM (1"), PARA CIRCUITOS TERMINAIS, INSTALADO EM PAREDE - FORNECIMENTO E INSTALAÇÃO. AF_03/2023</t>
  </si>
  <si>
    <t>ELETRODUTO RÍGIDO ROSCÁVEL, PVC, DN 40 MM (1 1/4"), PARA CIRCUITOS TERMINAIS, INSTALADO EM PAREDE - FORNECIMENTO E INSTALAÇÃO. AF_03/2023</t>
  </si>
  <si>
    <t>LUVA PARA ELETRODUTO, PVC, ROSCÁVEL, DN 20 MM (1/2"), PARA CIRCUITOS TERMINAIS, INSTALADA EM FORRO - FORNECIMENTO E INSTALAÇÃO. AF_03/2023</t>
  </si>
  <si>
    <t>LUVA PARA ELETRODUTO, PVC, ROSCÁVEL, DN 25 MM (3/4"), PARA CIRCUITOS TERMINAIS, INSTALADA EM FORRO - FORNECIMENTO E INSTALAÇÃO. AF_03/2023</t>
  </si>
  <si>
    <t>LUVA PARA ELETRODUTO, PVC, ROSCÁVEL, DN 32 MM (1"), PARA CIRCUITOS TERMINAIS, INSTALADA EM FORRO - FORNECIMENTO E INSTALAÇÃO. AF_03/2023</t>
  </si>
  <si>
    <t>LUVA PARA ELETRODUTO, PVC, ROSCÁVEL, DN 40 MM (1 1/4"), PARA CIRCUITOS TERMINAIS, INSTALADA EM FORRO - FORNECIMENTO E INSTALAÇÃO. AF_03/2023</t>
  </si>
  <si>
    <t>LUVA PARA ELETRODUTO, PVC, ROSCÁVEL, DN 20 MM (1/2"), PARA CIRCUITOS TERMINAIS, INSTALADA EM LAJE - FORNECIMENTO E INSTALAÇÃO. AF_03/2023</t>
  </si>
  <si>
    <t>LUVA PARA ELETRODUTO, PVC, ROSCÁVEL, DN 25 MM (3/4"), PARA CIRCUITOS TERMINAIS, INSTALADA EM LAJE - FORNECIMENTO E INSTALAÇÃO. AF_03/2023</t>
  </si>
  <si>
    <t>LUVA PARA ELETRODUTO, PVC, ROSCÁVEL, DN 32 MM (1"), PARA CIRCUITOS TERMINAIS, INSTALADA EM LAJE - FORNECIMENTO E INSTALAÇÃO. AF_03/2023</t>
  </si>
  <si>
    <t>LUVA PARA ELETRODUTO, PVC, ROSCÁVEL, DN 40 MM (1 1/4"), PARA CIRCUITOS TERMINAIS, INSTALADA EM LAJE - FORNECIMENTO E INSTALAÇÃO. AF_03/2023</t>
  </si>
  <si>
    <t>LUVA PARA ELETRODUTO, PVC, ROSCÁVEL, DN 20 MM (1/2"), PARA CIRCUITOS TERMINAIS, INSTALADA EM PAREDE - FORNECIMENTO E INSTALAÇÃO. AF_03/2023</t>
  </si>
  <si>
    <t>LUVA PARA ELETRODUTO, PVC, ROSCÁVEL, DN 25 MM (3/4"), PARA CIRCUITOS TERMINAIS, INSTALADA EM PAREDE - FORNECIMENTO E INSTALAÇÃO. AF_03/2023</t>
  </si>
  <si>
    <t>LUVA PARA ELETRODUTO, PVC, ROSCÁVEL, DN 32 MM (1"), PARA CIRCUITOS TERMINAIS, INSTALADA EM PAREDE - FORNECIMENTO E INSTALAÇÃO. AF_03/2023</t>
  </si>
  <si>
    <t>LUVA PARA ELETRODUTO, PVC, ROSCÁVEL, DN 40 MM (1 1/4"), PARA CIRCUITOS TERMINAIS, INSTALADA EM PAREDE - FORNECIMENTO E INSTALAÇÃO. AF_03/2023</t>
  </si>
  <si>
    <t>CURVA 90 GRAUS PARA ELETRODUTO, PVC, ROSCÁVEL, DN 20 MM (1/2"), PARA CIRCUITOS TERMINAIS, INSTALADA EM FORRO - FORNECIMENTO E INSTALAÇÃO. AF_03/2023</t>
  </si>
  <si>
    <t>CURVA 180 GRAUS PARA ELETRODUTO, PVC, ROSCÁVEL, DN 20 MM (1/2"), PARA CIRCUITOS TERMINAIS, INSTALADA EM FORRO - FORNECIMENTO E INSTALAÇÃO. AF_03/2023</t>
  </si>
  <si>
    <t>CURVA 90 GRAUS PARA ELETRODUTO, PVC, ROSCÁVEL, DN 25 MM (3/4"), PARA CIRCUITOS TERMINAIS, INSTALADA EM FORRO - FORNECIMENTO E INSTALAÇÃO. AF_03/2023</t>
  </si>
  <si>
    <t>CURVA 180 GRAUS PARA ELETRODUTO, PVC, ROSCÁVEL, DN 25 MM (3/4"), PARA CIRCUITOS TERMINAIS, INSTALADA EM FORRO - FORNECIMENTO E INSTALAÇÃO. AF_03/2023</t>
  </si>
  <si>
    <t>CURVA 90 GRAUS PARA ELETRODUTO, PVC, ROSCÁVEL, DN 32 MM (1"), PARA CIRCUITOS TERMINAIS, INSTALADA EM FORRO - FORNECIMENTO E INSTALAÇÃO. AF_03/2023</t>
  </si>
  <si>
    <t>CURVA 180 GRAUS PARA ELETRODUTO, PVC, ROSCÁVEL, DN 32 MM (1"), PARA CIRCUITOS TERMINAIS, INSTALADA EM FORRO - FORNECIMENTO E INSTALAÇÃO. AF_03/2023</t>
  </si>
  <si>
    <t>CURVA 90 GRAUS PARA ELETRODUTO, PVC, ROSCÁVEL, DN 40 MM (1 1/4"), PARA CIRCUITOS TERMINAIS, INSTALADA EM FORRO - FORNECIMENTO E INSTALAÇÃO. AF_03/2023</t>
  </si>
  <si>
    <t>CURVA 180 GRAUS PARA ELETRODUTO, PVC, ROSCÁVEL, DN 40 MM (1 1/4"), PARA CIRCUITOS TERMINAIS, INSTALADA EM FORRO - FORNECIMENTO E INSTALAÇÃO. AF_03/2023</t>
  </si>
  <si>
    <t>CURVA 90 GRAUS PARA ELETRODUTO, PVC, ROSCÁVEL, DN 20 MM (1/2"), PARA CIRCUITOS TERMINAIS, INSTALADA EM LAJE - FORNECIMENTO E INSTALAÇÃO. AF_03/2023</t>
  </si>
  <si>
    <t>CURVA 180 GRAUS PARA ELETRODUTO, PVC, ROSCÁVEL, DN 20 MM (1/2"), PARA CIRCUITOS TERMINAIS, INSTALADA EM LAJE - FORNECIMENTO E INSTALAÇÃO. AF_03/2023</t>
  </si>
  <si>
    <t>CURVA 90 GRAUS PARA ELETRODUTO, PVC, ROSCÁVEL, DN 25 MM (3/4"), PARA CIRCUITOS TERMINAIS, INSTALADA EM LAJE - FORNECIMENTO E INSTALAÇÃO. AF_03/2023</t>
  </si>
  <si>
    <t>CURVA 180 GRAUS PARA ELETRODUTO, PVC, ROSCÁVEL, DN 25 MM (3/4"), PARA CIRCUITOS TERMINAIS, INSTALADA EM LAJE - FORNECIMENTO E INSTALAÇÃO. AF_03/2023</t>
  </si>
  <si>
    <t>CURVA 90 GRAUS PARA ELETRODUTO, PVC, ROSCÁVEL, DN 32 MM (1"), PARA CIRCUITOS TERMINAIS, INSTALADA EM LAJE - FORNECIMENTO E INSTALAÇÃO. AF_03/2023</t>
  </si>
  <si>
    <t>CURVA 180 GRAUS PARA ELETRODUTO, PVC, ROSCÁVEL, DN 32 MM (1"), PARA CIRCUITOS TERMINAIS, INSTALADA EM LAJE - FORNECIMENTO E INSTALAÇÃO. AF_03/2023</t>
  </si>
  <si>
    <t>CURVA 90 GRAUS PARA ELETRODUTO, PVC, ROSCÁVEL, DN 40 MM (1 1/4"), PARA CIRCUITOS TERMINAIS, INSTALADA EM LAJE - FORNECIMENTO E INSTALAÇÃO. AF_03/2023</t>
  </si>
  <si>
    <t>CURVA 180 GRAUS PARA ELETRODUTO, PVC, ROSCÁVEL, DN 40 MM (1 1/4"), PARA CIRCUITOS TERMINAIS, INSTALADA EM LAJE - FORNECIMENTO E INSTALAÇÃO. AF_03/2023</t>
  </si>
  <si>
    <t>CURVA 90 GRAUS PARA ELETRODUTO, PVC, ROSCÁVEL, DN 20 MM (1/2"), PARA CIRCUITOS TERMINAIS, INSTALADA EM PAREDE - FORNECIMENTO E INSTALAÇÃO. AF_03/2023</t>
  </si>
  <si>
    <t>CURVA 180 GRAUS PARA ELETRODUTO, PVC, ROSCÁVEL, DN 20 MM (1/2"), PARA CIRCUITOS TERMINAIS, INSTALADA EM PAREDE - FORNECIMENTO E INSTALAÇÃO. AF_03/2023</t>
  </si>
  <si>
    <t>CURVA 90 GRAUS PARA ELETRODUTO, PVC, ROSCÁVEL, DN 25 MM (3/4"), PARA CIRCUITOS TERMINAIS, INSTALADA EM PAREDE - FORNECIMENTO E INSTALAÇÃO. AF_03/2023</t>
  </si>
  <si>
    <t>CURVA 180 GRAUS PARA ELETRODUTO, PVC, ROSCÁVEL, DN 25 MM (3/4"), PARA CIRCUITOS TERMINAIS, INSTALADA EM PAREDE - FORNECIMENTO E INSTALAÇÃO. AF_03/2023</t>
  </si>
  <si>
    <t>CURVA 90 GRAUS PARA ELETRODUTO, PVC, ROSCÁVEL, DN 32 MM (1"), PARA CIRCUITOS TERMINAIS, INSTALADA EM PAREDE - FORNECIMENTO E INSTALAÇÃO. AF_03/2023</t>
  </si>
  <si>
    <t>CURVA 180 GRAUS PARA ELETRODUTO, PVC, ROSCÁVEL, DN 32 MM (1"), PARA CIRCUITOS TERMINAIS, INSTALADA EM PAREDE - FORNECIMENTO E INSTALAÇÃO. AF_03/2023</t>
  </si>
  <si>
    <t>CURVA 90 GRAUS PARA ELETRODUTO, PVC, ROSCÁVEL, DN 40 MM (1 1/4"), PARA CIRCUITOS TERMINAIS, INSTALADA EM PAREDE - FORNECIMENTO E INSTALAÇÃO. AF_03/2023</t>
  </si>
  <si>
    <t>CURVA 180 GRAUS PARA ELETRODUTO, PVC, ROSCÁVEL, DN 40 MM (1 1/4"), PARA CIRCUITOS TERMINAIS, INSTALADA EM PAREDE - FORNECIMENTO E INSTALAÇÃO. AF_03/2023</t>
  </si>
  <si>
    <t>CURVA 135 GRAUS PARA ELETRODUTO, PVC, ROSCÁVEL, DN 25 MM (3/4"), PARA CIRCUITOS TERMINAIS, INSTALADA EM FORRO - FORNECIMENTO E INSTALAÇÃO. AF_03/2023</t>
  </si>
  <si>
    <t>CURVA 135 GRAUS PARA ELETRODUTO, PVC, ROSCÁVEL, DN 25 MM (3/4"), PARA CIRCUITOS TERMINAIS, INSTALADA EM LAJE - FORNECIMENTO E INSTALAÇÃO. AF_03/2023</t>
  </si>
  <si>
    <t>CURVA 135 GRAUS PARA ELETRODUTO, PVC, ROSCÁVEL, DN 25 MM (3/4"), PARA CIRCUITOS TERMINAIS, INSTALADA EM PAREDE - FORNECIMENTO E INSTALAÇÃO. AF_03/2023</t>
  </si>
  <si>
    <t>CABO DE COBRE FLEXÍVEL ISOLADO, 1,5 MM², ANTI-CHAMA 450/750 V, PARA CIRCUITOS TERMINAIS - FORNECIMENTO E INSTALAÇÃO. AF_03/2023</t>
  </si>
  <si>
    <t>CABO DE COBRE FLEXÍVEL ISOLADO, 1,5 MM², ANTI-CHAMA 0,6/1,0 KV, PARA CIRCUITOS TERMINAIS - FORNECIMENTO E INSTALAÇÃO. AF_03/2023</t>
  </si>
  <si>
    <t>CABO DE COBRE FLEXÍVEL ISOLADO, 2,5 MM², ANTI-CHAMA 450/750 V, PARA CIRCUITOS TERMINAIS - FORNECIMENTO E INSTALAÇÃO. AF_03/2023</t>
  </si>
  <si>
    <t>CABO DE COBRE FLEXÍVEL ISOLADO, 2,5 MM², ANTI-CHAMA 0,6/1,0 KV, PARA CIRCUITOS TERMINAIS - FORNECIMENTO E INSTALAÇÃO. AF_03/2023</t>
  </si>
  <si>
    <t>CABO DE COBRE FLEXÍVEL ISOLADO, 4 MM², ANTI-CHAMA 450/750 V, PARA CIRCUITOS TERMINAIS - FORNECIMENTO E INSTALAÇÃO. AF_03/2023</t>
  </si>
  <si>
    <t>CABO DE COBRE FLEXÍVEL ISOLADO, 4 MM², ANTI-CHAMA 0,6/1,0 KV, PARA CIRCUITOS TERMINAIS - FORNECIMENTO E INSTALAÇÃO. AF_03/2023</t>
  </si>
  <si>
    <t>CABO DE COBRE FLEXÍVEL ISOLADO, 6 MM², ANTI-CHAMA 450/750 V, PARA CIRCUITOS TERMINAIS - FORNECIMENTO E INSTALAÇÃO. AF_03/2023</t>
  </si>
  <si>
    <t>CABO DE COBRE FLEXÍVEL ISOLADO, 6 MM², ANTI-CHAMA 0,6/1,0 KV, PARA CIRCUITOS TERMINAIS - FORNECIMENTO E INSTALAÇÃO. AF_03/2023</t>
  </si>
  <si>
    <t>CABO DE COBRE FLEXÍVEL ISOLADO, 10 MM², ANTI-CHAMA 450/750 V, PARA CIRCUITOS TERMINAIS - FORNECIMENTO E INSTALAÇÃO. AF_03/2023</t>
  </si>
  <si>
    <t>CABO DE COBRE FLEXÍVEL ISOLADO, 10 MM², ANTI-CHAMA 0,6/1,0 KV, PARA CIRCUITOS TERMINAIS - FORNECIMENTO E INSTALAÇÃO. AF_03/2023</t>
  </si>
  <si>
    <t>CABO DE COBRE FLEXÍVEL ISOLADO, 16 MM², ANTI-CHAMA 450/750 V, PARA CIRCUITOS TERMINAIS - FORNECIMENTO E INSTALAÇÃO. AF_03/2023</t>
  </si>
  <si>
    <t>CABO DE COBRE FLEXÍVEL ISOLADO, 16 MM², ANTI-CHAMA 0,6/1,0 KV, PARA CIRCUITOS TERMINAIS - FORNECIMENTO E INSTALAÇÃO. AF_03/2023</t>
  </si>
  <si>
    <t>CAIXA OCTOGONAL 4" X 4", PVC, INSTALADA EM LAJE - FORNECIMENTO E INSTALAÇÃO. AF_03/2023</t>
  </si>
  <si>
    <t>CAIXA OCTOGONAL 3" X 3", PVC, INSTALADA EM LAJE - FORNECIMENTO E INSTALAÇÃO. AF_03/2023</t>
  </si>
  <si>
    <t>CAIXA RETANGULAR 4" X 2" ALTA (2,00 M DO PISO), PVC, INSTALADA EM PAREDE - FORNECIMENTO E INSTALAÇÃO. AF_03/2023</t>
  </si>
  <si>
    <t>CAIXA RETANGULAR 4" X 2" MÉDIA (1,30 M DO PISO), PVC, INSTALADA EM PAREDE - FORNECIMENTO E INSTALAÇÃO. AF_03/2023</t>
  </si>
  <si>
    <t>CAIXA RETANGULAR 4" X 2" BAIXA (0,30 M DO PISO), PVC, INSTALADA EM PAREDE - FORNECIMENTO E INSTALAÇÃO. AF_03/2023</t>
  </si>
  <si>
    <t>CAIXA RETANGULAR 4" X 4" ALTA (2,00 M DO PISO), PVC, INSTALADA EM PAREDE - FORNECIMENTO E INSTALAÇÃO. AF_03/2023</t>
  </si>
  <si>
    <t>CAIXA RETANGULAR 4" X 4" MÉDIA (1,30 M DO PISO), PVC, INSTALADA EM PAREDE - FORNECIMENTO E INSTALAÇÃO. AF_03/2023</t>
  </si>
  <si>
    <t>CAIXA RETANGULAR 4" X 4" BAIXA (0,30 M DO PISO), PVC, INSTALADA EM PAREDE - FORNECIMENTO E INSTALAÇÃO. AF_03/2023</t>
  </si>
  <si>
    <t>CAIXA OCTOGONAL 4" X 4", METÁLICA, INSTALADA EM LAJE - FORNECIMENTO E INSTALAÇÃO. AF_03/2023</t>
  </si>
  <si>
    <t>CAIXA SEXTAVADA 3" X 3", METÁLICA, INSTALADA EM LAJE - FORNECIMENTO E INSTALAÇÃO. AF_03/2023</t>
  </si>
  <si>
    <t>CAIXA RETANGULAR 4" X 2" ALTA (2,00 M DO PISO), METÁLICA, INSTALADA EM PAREDE - FORNECIMENTO E INSTALAÇÃO. AF_03/2023</t>
  </si>
  <si>
    <t>CAIXA RETANGULAR 4" X 2" MÉDIA (1,30 M DO PISO), METÁLICA, INSTALADA EM PAREDE - FORNECIMENTO E INSTALAÇÃO. AF_03/2023</t>
  </si>
  <si>
    <t>CAIXA RETANGULAR 4" X 2" BAIXA (0,30 M DO PISO), METÁLICA, INSTALADA EM PAREDE - FORNECIMENTO E INSTALAÇÃO. AF_03/2023</t>
  </si>
  <si>
    <t>CAIXA RETANGULAR 4" X 4" ALTA (2,00 M DO PISO), METÁLICA, INSTALADA EM PAREDE - FORNECIMENTO E INSTALAÇÃO. AF_03/2023</t>
  </si>
  <si>
    <t>CAIXA RETANGULAR 4" X 4" MÉDIA (1,30 M DO PISO), METÁLICA, INSTALADA EM PAREDE - FORNECIMENTO E INSTALAÇÃO. AF_03/2023</t>
  </si>
  <si>
    <t>CAIXA RETANGULAR 4" X 4" BAIXA (0,30 M DO PISO), METÁLICA, INSTALADA EM PAREDE - FORNECIMENTO E INSTALAÇÃO. AF_03/2023</t>
  </si>
  <si>
    <t>SUPORTE PARAFUSADO COM PLACA DE ENCAIXE 4" X 2" ALTO (2,00 M DO PISO) PARA PONTO ELÉTRICO - FORNECIMENTO E INSTALAÇÃO. AF_03/2023</t>
  </si>
  <si>
    <t>SUPORTE PARAFUSADO COM PLACA DE ENCAIXE 4" X 2" MÉDIO (1,30 M DO PISO) PARA PONTO ELÉTRICO - FORNECIMENTO E INSTALAÇÃO. AF_03/2023</t>
  </si>
  <si>
    <t>SUPORTE PARAFUSADO COM PLACA DE ENCAIXE 4" X 2" BAIXO (0,30 M DO PISO) PARA PONTO ELÉTRICO - FORNECIMENTO E INSTALAÇÃO. AF_03/2023</t>
  </si>
  <si>
    <t>SUPORTE PARAFUSADO COM PLACA DE ENCAIXE 4" X 4" ALTO (2,00 M DO PISO) PARA PONTO ELÉTRICO - FORNECIMENTO E INSTALAÇÃO. AF_03/2023</t>
  </si>
  <si>
    <t>SUPORTE PARAFUSADO COM PLACA DE ENCAIXE 4" X 4" MÉDIO (1,30 M DO PISO) PARA PONTO ELÉTRICO - FORNECIMENTO E INSTALAÇÃO. AF_03/2023</t>
  </si>
  <si>
    <t>SUPORTE PARAFUSADO COM PLACA DE ENCAIXE 4" X 4" BAIXO (0,30 M DO PISO) PARA PONTO ELÉTRICO - FORNECIMENTO E INSTALAÇÃO. AF_03/2023</t>
  </si>
  <si>
    <t>INTERRUPTOR SIMPLES (1 MÓDULO), 10A/250V, SEM SUPORTE E SEM PLACA - FORNECIMENTO E INSTALAÇÃO. AF_03/2023</t>
  </si>
  <si>
    <t>INTERRUPTOR SIMPLES (1 MÓDULO), 10A/250V, INCLUINDO SUPORTE E PLACA - FORNECIMENTO E INSTALAÇÃO. AF_03/2023</t>
  </si>
  <si>
    <t>INTERRUPTOR PARALELO (1 MÓDULO), 10A/250V, SEM SUPORTE E SEM PLACA - FORNECIMENTO E INSTALAÇÃO. AF_03/2023</t>
  </si>
  <si>
    <t>INTERRUPTOR PARALELO (1 MÓDULO), 10A/250V, INCLUINDO SUPORTE E PLACA - FORNECIMENTO E INSTALAÇÃO. AF_03/2023</t>
  </si>
  <si>
    <t>INTERRUPTOR SIMPLES (1 MÓDULO) COM INTERRUPTOR PARALELO (1 MÓDULO), 10A/250V, SEM SUPORTE E SEM PLACA - FORNECIMENTO E INSTALAÇÃO. AF_03/2023</t>
  </si>
  <si>
    <t>INTERRUPTOR SIMPLES (1 MÓDULO) COM INTERRUPTOR PARALELO (1 MÓDULO), 10A/250V, INCLUINDO SUPORTE E PLACA - FORNECIMENTO E INSTALAÇÃO. AF_03/2023</t>
  </si>
  <si>
    <t>INTERRUPTOR SIMPLES (2 MÓDULOS), 10A/250V, SEM SUPORTE E SEM PLACA - FORNECIMENTO E INSTALAÇÃO. AF_03/2023</t>
  </si>
  <si>
    <t>INTERRUPTOR SIMPLES (2 MÓDULOS), 10A/250V, INCLUINDO SUPORTE E PLACA - FORNECIMENTO E INSTALAÇÃO. AF_03/2023</t>
  </si>
  <si>
    <t>INTERRUPTOR PARALELO (2 MÓDULOS), 10A/250V, SEM SUPORTE E SEM PLACA - FORNECIMENTO E INSTALAÇÃO. AF_03/2023</t>
  </si>
  <si>
    <t>INTERRUPTOR PARALELO (2 MÓDULOS), 10A/250V, INCLUINDO SUPORTE E PLACA - FORNECIMENTO E INSTALAÇÃO. AF_03/2023</t>
  </si>
  <si>
    <t>INTERRUPTOR SIMPLES (1 MÓDULO) COM INTERRUPTOR PARALELO (2 MÓDULOS), 10A/250V, SEM SUPORTE E SEM PLACA - FORNECIMENTO E INSTALAÇÃO. AF_03/2023</t>
  </si>
  <si>
    <t>INTERRUPTOR SIMPLES (1 MÓDULO) COM INTERRUPTOR PARALELO (2 MÓDULOS), 10A/250V, INCLUINDO SUPORTE E PLACA - FORNECIMENTO E INSTALAÇÃO. AF_03/2023</t>
  </si>
  <si>
    <t>INTERRUPTOR SIMPLES (2 MÓDULOS) COM INTERRUPTOR PARALELO (1 MÓDULO), 10A/250V, SEM SUPORTE E SEM PLACA - FORNECIMENTO E INSTALAÇÃO. AF_03/2023</t>
  </si>
  <si>
    <t>INTERRUPTOR SIMPLES (2 MÓDULOS) COM INTERRUPTOR PARALELO (1 MÓDULO), 10A/250V, INCLUINDO SUPORTE E PLACA - FORNECIMENTO E INSTALAÇÃO. AF_03/2023</t>
  </si>
  <si>
    <t>INTERRUPTOR SIMPLES (3 MÓDULOS), 10A/250V, SEM SUPORTE E SEM PLACA - FORNECIMENTO E INSTALAÇÃO. AF_03/2023</t>
  </si>
  <si>
    <t>INTERRUPTOR SIMPLES (3 MÓDULOS), 10A/250V, INCLUINDO SUPORTE E PLACA - FORNECIMENTO E INSTALAÇÃO. AF_03/2023</t>
  </si>
  <si>
    <t>INTERRUPTOR PARALELO (3 MÓDULOS), 10A/250V, SEM SUPORTE E SEM PLACA - FORNECIMENTO E INSTALAÇÃO. AF_03/2023</t>
  </si>
  <si>
    <t>INTERRUPTOR PARALELO (3 MÓDULOS), 10A/250V, INCLUINDO SUPORTE E PLACA - FORNECIMENTO E INSTALAÇÃO. AF_03/2023</t>
  </si>
  <si>
    <t>INTERRUPTOR SIMPLES (3 MÓDULOS) COM INTERRUPTOR PARALELO (1 MÓDULO), 10A/250V, SEM SUPORTE E SEM PLACA - FORNECIMENTO E INSTALAÇÃO. AF_03/2023</t>
  </si>
  <si>
    <t>INTERRUPTOR SIMPLES (3 MÓDULOS) COM INTERRUPTOR PARALELO (1 MÓDULO), 10A/250V, INCLUINDO SUPORTE E PLACA - FORNECIMENTO E INSTALAÇÃO. AF_03/2023</t>
  </si>
  <si>
    <t>INTERRUPTOR SIMPLES (2 MÓDULOS) COM INTERRUPTOR PARALELO (2 MÓDULOS), 10A/250V, SEM SUPORTE E SEM PLACA - FORNECIMENTO E INSTALAÇÃO. AF_03/2023</t>
  </si>
  <si>
    <t>INTERRUPTOR SIMPLES (2 MÓDULOS) COM INTERRUPTOR PARALELO (2 MÓDULOS), 10A/250V, INCLUINDO SUPORTE E PLACA - FORNECIMENTO E INSTALAÇÃO. AF_03/2023</t>
  </si>
  <si>
    <t>INTERRUPTOR SIMPLES (4 MÓDULOS), 10A/250V, SEM SUPORTE E SEM PLACA - FORNECIMENTO E INSTALAÇÃO. AF_03/2023</t>
  </si>
  <si>
    <t>INTERRUPTOR SIMPLES (4 MÓDULOS), 10A/250V, INCLUINDO SUPORTE E PLACA - FORNECIMENTO E INSTALAÇÃO. AF_03/2023</t>
  </si>
  <si>
    <t>INTERRUPTOR SIMPLES (6 MÓDULOS), 10A/250V, SEM SUPORTE E SEM PLACA - FORNECIMENTO E INSTALAÇÃO. AF_03/2023</t>
  </si>
  <si>
    <t>INTERRUPTOR SIMPLES (6 MÓDULOS), 10A/250V, INCLUINDO SUPORTE E PLACA - FORNECIMENTO E INSTALAÇÃO. AF_03/2023</t>
  </si>
  <si>
    <t>INTERRUPTOR INTERMEDIÁRIO (1 MÓDULO), 10A/250V, SEM SUPORTE E SEM PLACA - FORNECIMENTO E INSTALAÇÃO. AF_03/2023</t>
  </si>
  <si>
    <t>INTERRUPTOR INTERMEDIÁRIO (1 MÓDULO), 10A/250V, INCLUINDO SUPORTE E PLACA - FORNECIMENTO E INSTALAÇÃO. AF_03/2023</t>
  </si>
  <si>
    <t>INTERRUPTOR BIPOLAR (1 MÓDULO), 10A/250V, SEM SUPORTE E SEM PLACA - FORNECIMENTO E INSTALAÇÃO. AF_03/2023</t>
  </si>
  <si>
    <t>INTERRUPTOR BIPOLAR (1 MÓDULO), 10A/250V, INCLUINDO SUPORTE E PLACA - FORNECIMENTO E INSTALAÇÃO. AF_03/2023</t>
  </si>
  <si>
    <t>DIMMER ROTATIVO (1 MÓDULO), 220V/600W, SEM SUPORTE E SEM PLACA - FORNECIMENTO E INSTALAÇÃO. AF_03/2023</t>
  </si>
  <si>
    <t>DIMMER ROTATIVO (1 MÓDULO), 220V/600W, INCLUINDO SUPORTE E PLACA - FORNECIMENTO E INSTALAÇÃO. AF_03/2023</t>
  </si>
  <si>
    <t>INTERRUPTOR PULSADOR CAMPAINHA (1 MÓDULO), 10A/250V, SEM SUPORTE E SEM PLACA - FORNECIMENTO E INSTALAÇÃO. AF_03/2023</t>
  </si>
  <si>
    <t>INTERRUPTOR PULSADOR CAMPAINHA (1 MÓDULO), 10A/250V, INCLUINDO SUPORTE E PLACA - FORNECIMENTO E INSTALAÇÃO. AF_03/2023</t>
  </si>
  <si>
    <t>CAMPAINHA CIGARRA (1 MÓDULO), 10A/250V, SEM SUPORTE E SEM PLACA - FORNECIMENTO E INSTALAÇÃO. AF_03/2023</t>
  </si>
  <si>
    <t>CAMPAINHA CIGARRA (1 MÓDULO), 10A/250V, INCLUINDO SUPORTE E PLACA - FORNECIMENTO E INSTALAÇÃO. AF_03/2023</t>
  </si>
  <si>
    <t>INTERRUPTOR PULSADOR MINUTERIA (1 MÓDULO), 10A/250V, SEM SUPORTE E SEM PLACA - FORNECIMENTO E INSTALAÇÃO. AF_03/2023</t>
  </si>
  <si>
    <t>INTERRUPTOR PULSADOR MINUTERIA (1 MÓDULO), 10A/250V, INCLUINDO SUPORTE E PLACA - FORNECIMENTO E INSTALAÇÃO. AF_03/2023</t>
  </si>
  <si>
    <t>TOMADA ALTA DE EMBUTIR (1 MÓDULO), 2P+T 10 A, SEM SUPORTE E SEM PLACA - FORNECIMENTO E INSTALAÇÃO. AF_03/2023</t>
  </si>
  <si>
    <t>TOMADA ALTA DE EMBUTIR (1 MÓDULO), 2P+T 20 A, SEM SUPORTE E SEM PLACA - FORNECIMENTO E INSTALAÇÃO. AF_03/2023</t>
  </si>
  <si>
    <t>TOMADA ALTA DE EMBUTIR (1 MÓDULO), 2P+T 10 A, INCLUINDO SUPORTE E PLACA - FORNECIMENTO E INSTALAÇÃO. AF_03/2023</t>
  </si>
  <si>
    <t>TOMADA ALTA DE EMBUTIR (1 MÓDULO), 2P+T 20 A, INCLUINDO SUPORTE E PLACA - FORNECIMENTO E INSTALAÇÃO. AF_03/2023</t>
  </si>
  <si>
    <t>TOMADA MÉDIA DE EMBUTIR (1 MÓDULO), 2P+T 10 A, SEM SUPORTE E SEM PLACA - FORNECIMENTO E INSTALAÇÃO. AF_03/2023</t>
  </si>
  <si>
    <t>TOMADA MÉDIA DE EMBUTIR (1 MÓDULO), 2P+T 20 A, SEM SUPORTE E SEM PLACA - FORNECIMENTO E INSTALAÇÃO. AF_03/2023</t>
  </si>
  <si>
    <t>TOMADA MÉDIA DE EMBUTIR (1 MÓDULO), 2P+T 10 A, INCLUINDO SUPORTE E PLACA - FORNECIMENTO E INSTALAÇÃO. AF_03/2023</t>
  </si>
  <si>
    <t>TOMADA MÉDIA DE EMBUTIR (1 MÓDULO), 2P+T 20 A, INCLUINDO SUPORTE E PLACA - FORNECIMENTO E INSTALAÇÃO. AF_03/2023</t>
  </si>
  <si>
    <t>TOMADA BAIXA DE EMBUTIR (1 MÓDULO), 2P+T 10 A, SEM SUPORTE E SEM PLACA - FORNECIMENTO E INSTALAÇÃO. AF_03/2023</t>
  </si>
  <si>
    <t>TOMADA BAIXA DE EMBUTIR (1 MÓDULO), 2P+T 20 A, SEM SUPORTE E SEM PLACA - FORNECIMENTO E INSTALAÇÃO. AF_03/2023</t>
  </si>
  <si>
    <t>TOMADA BAIXA DE EMBUTIR (1 MÓDULO), 2P+T 10 A, INCLUINDO SUPORTE E PLACA - FORNECIMENTO E INSTALAÇÃO. AF_03/2023</t>
  </si>
  <si>
    <t>TOMADA BAIXA DE EMBUTIR (1 MÓDULO), 2P+T 20 A, INCLUINDO SUPORTE E PLACA - FORNECIMENTO E INSTALAÇÃO. AF_03/2023</t>
  </si>
  <si>
    <t>TOMADA MÉDIA DE EMBUTIR (2 MÓDULOS), 2P+T 10 A, SEM SUPORTE E SEM PLACA - FORNECIMENTO E INSTALAÇÃO. AF_03/2023</t>
  </si>
  <si>
    <t>TOMADA MÉDIA DE EMBUTIR (2 MÓDULOS), 2P+T 20 A, SEM SUPORTE E SEM PLACA - FORNECIMENTO E INSTALAÇÃO. AF_03/2023</t>
  </si>
  <si>
    <t>TOMADA MÉDIA DE EMBUTIR (2 MÓDULOS), 2P+T 10 A, INCLUINDO SUPORTE E PLACA - FORNECIMENTO E INSTALAÇÃO. AF_03/2023</t>
  </si>
  <si>
    <t>TOMADA MÉDIA DE EMBUTIR (2 MÓDULOS), 2P+T 20 A, INCLUINDO SUPORTE E PLACA - FORNECIMENTO E INSTALAÇÃO. AF_03/2023</t>
  </si>
  <si>
    <t>TOMADA BAIXA DE EMBUTIR (2 MÓDULOS), 2P+T 10 A, SEM SUPORTE E SEM PLACA - FORNECIMENTO E INSTALAÇÃO. AF_03/2023</t>
  </si>
  <si>
    <t>TOMADA BAIXA DE EMBUTIR (2 MÓDULOS), 2P+T 20 A, SEM SUPORTE E SEM PLACA - FORNECIMENTO E INSTALAÇÃO. AF_03/2023</t>
  </si>
  <si>
    <t>TOMADA BAIXA DE EMBUTIR (2 MÓDULOS), 2P+T 10 A, INCLUINDO SUPORTE E PLACA - FORNECIMENTO E INSTALAÇÃO. AF_03/2023</t>
  </si>
  <si>
    <t>TOMADA BAIXA DE EMBUTIR (2 MÓDULOS), 2P+T 20 A, INCLUINDO SUPORTE E PLACA - FORNECIMENTO E INSTALAÇÃO. AF_03/2023</t>
  </si>
  <si>
    <t>TOMADA MÉDIA DE EMBUTIR (3 MÓDULOS), 2P+T 10 A, SEM SUPORTE E SEM PLACA - FORNECIMENTO E INSTALAÇÃO. AF_03/2023</t>
  </si>
  <si>
    <t>TOMADA MÉDIA DE EMBUTIR (3 MÓDULOS), 2P+T 20 A, SEM SUPORTE E SEM PLACA - FORNECIMENTO E INSTALAÇÃO. AF_03/2023</t>
  </si>
  <si>
    <t>TOMADA MÉDIA DE EMBUTIR (3 MÓDULOS), 2P+T 10 A, INCLUINDO SUPORTE E PLACA - FORNECIMENTO E INSTALAÇÃO. AF_03/2023</t>
  </si>
  <si>
    <t>TOMADA MÉDIA DE EMBUTIR (3 MÓDULOS), 2P+T 20 A, INCLUINDO SUPORTE E PLACA - FORNECIMENTO E INSTALAÇÃO. AF_03/2023</t>
  </si>
  <si>
    <t>TOMADA BAIXA DE EMBUTIR (3 MÓDULOS), 2P+T 10 A, SEM SUPORTE E SEM PLACA - FORNECIMENTO E INSTALAÇÃO. AF_03/2023</t>
  </si>
  <si>
    <t>TOMADA BAIXA DE EMBUTIR (3 MÓDULOS), 2P+T 20 A, SEM SUPORTE E SEM PLACA - FORNECIMENTO E INSTALAÇÃO. AF_03/2023</t>
  </si>
  <si>
    <t>TOMADA BAIXA DE EMBUTIR (3 MÓDULOS), 2P+T 10 A, INCLUINDO SUPORTE E PLACA - FORNECIMENTO E INSTALAÇÃO. AF_03/2023</t>
  </si>
  <si>
    <t>TOMADA BAIXA DE EMBUTIR (3 MÓDULOS), 2P+T 20 A, INCLUINDO SUPORTE E PLACA - FORNECIMENTO E INSTALAÇÃO. AF_03/2023</t>
  </si>
  <si>
    <t>TOMADA BAIXA DE EMBUTIR (4 MÓDULOS), 2P+T 10 A, SEM SUPORTE E SEM PLACA - FORNECIMENTO E INSTALAÇÃO. AF_03/2023</t>
  </si>
  <si>
    <t>TOMADA BAIXA DE EMBUTIR (4 MÓDULOS), 2P+T 10 A, INCLUINDO SUPORTE E PLACA - FORNECIMENTO E INSTALAÇÃO. AF_03/2023</t>
  </si>
  <si>
    <t>TOMADA BAIXA DE EMBUTIR (6 MÓDULOS), 2P+T 10 A, SEM SUPORTE E SEM PLACA - FORNECIMENTO E INSTALAÇÃO. AF_03/2023</t>
  </si>
  <si>
    <t>TOMADA BAIXA DE EMBUTIR (6 MÓDULOS), 2P+T 10 A, INCLUINDO SUPORTE E PLACA - FORNECIMENTO E INSTALAÇÃO. AF_03/2023</t>
  </si>
  <si>
    <t>INTERRUPTOR SIMPLES (1 MÓDULO) COM 1 TOMADA DE EMBUTIR 2P+T 10 A, SEM SUPORTE E SEM PLACA - FORNECIMENTO E INSTALAÇÃO. AF_03/2023</t>
  </si>
  <si>
    <t>INTERRUPTOR SIMPLES (1 MÓDULO) COM 1 TOMADA DE EMBUTIR 2P+T 10 A, INCLUINDO SUPORTE E PLACA - FORNECIMENTO E INSTALAÇÃO. AF_03/2023</t>
  </si>
  <si>
    <t>INTERRUPTOR SIMPLES (1 MÓDULO) COM 2 TOMADAS DE EMBUTIR 2P+T 10 A, SEM SUPORTE E SEM PLACA - FORNECIMENTO E INSTALAÇÃO. AF_03/2023</t>
  </si>
  <si>
    <t>INTERRUPTOR SIMPLES (1 MÓDULO) COM 2 TOMADAS DE EMBUTIR 2P+T 10 A, INCLUINDO SUPORTE E PLACA - FORNECIMENTO E INSTALAÇÃO. AF_03/2023</t>
  </si>
  <si>
    <t>INTERRUPTOR SIMPLES (2 MÓDULOS) COM 1 TOMADA DE EMBUTIR 2P+T 10 A, SEM SUPORTE E SEM PLACA - FORNECIMENTO E INSTALAÇÃO. AF_03/2023</t>
  </si>
  <si>
    <t>INTERRUPTOR SIMPLES (2 MÓDULOS) COM 1 TOMADA DE EMBUTIR 2P+T 10 A, INCLUINDO SUPORTE E PLACA - FORNECIMENTO E INSTALAÇÃO. AF_03/2023</t>
  </si>
  <si>
    <t>INTERRUPTOR PARALELO (1 MÓDULO) COM 1 TOMADA DE EMBUTIR 2P+T 10 A, SEM SUPORTE E SEM PLACA - FORNECIMENTO E INSTALAÇÃO. AF_03/2023</t>
  </si>
  <si>
    <t>INTERRUPTOR PARALELO (1 MÓDULO) COM 1 TOMADA DE EMBUTIR 2P+T 10 A, INCLUINDO SUPORTE E PLACA - FORNECIMENTO E INSTALAÇÃO. AF_03/2023</t>
  </si>
  <si>
    <t>INTERRUPTOR PARALELO (1 MÓDULO) COM 2 TOMADAS DE EMBUTIR 2P+T 10 A, SEM SUPORTE E SEM PLACA - FORNECIMENTO E INSTALAÇÃO. AF_03/2023</t>
  </si>
  <si>
    <t>INTERRUPTOR PARALELO (1 MÓDULO) COM 2 TOMADAS DE EMBUTIR 2P+T 10 A, INCLUINDO SUPORTE E PLACA - FORNECIMENTO E INSTALAÇÃO. AF_03/2023</t>
  </si>
  <si>
    <t>INTERRUPTOR PARALELO (2 MÓDULOS) COM 1 TOMADA DE EMBUTIR 2P+T 10 A, SEM SUPORTE E SEM PLACA - FORNECIMENTO E INSTALAÇÃO. AF_03/2023</t>
  </si>
  <si>
    <t>INTERRUPTOR PARALELO (2 MÓDULOS) COM 1 TOMADA DE EMBUTIR 2P+T 10 A, INCLUINDO SUPORTE E PLACA - FORNECIMENTO E INSTALAÇÃO. AF_03/2023</t>
  </si>
  <si>
    <t>INTERRUPTOR SIMPLES (1 MÓDULO), INTERRUPTOR PARALELO (1 MÓDULO) E 1 TOMADA DE EMBUTIR 2P+T 10 A, SEM SUPORTE E SEM PLACA - FORNECIMENTO E INSTALAÇÃO. AF_03/2023</t>
  </si>
  <si>
    <t>INTERRUPTOR SIMPLES (1 MÓDULO), INTERRUPTOR PARALELO (1 MÓDULO) E 1 TOMADA DE EMBUTIR 2P+T 10 A, INCLUINDO SUPORTE E PLACA - FORNECIMENTO E INSTALAÇÃO. AF_03/2023</t>
  </si>
  <si>
    <t>TUBO, PEX, MONOCAMADA, DN 16, INSTALADO EM RAMAL/SUB-RAMAL OU DISTRIBUIÇÃO DE ÁGUA - FORNECIMENTO E INSTALAÇÃO. AF_02/2023</t>
  </si>
  <si>
    <t>TUBO, PEX, MONOCAMADA, DN 20, INSTALADO EM RAMAL/SUB-RAMAL OU DISTRIBUIÇÃO DE ÁGUA - FORNECIMENTO E INSTALAÇÃO. AF_02/2023</t>
  </si>
  <si>
    <t>TUBO, PEX, MONOCAMADA, DN 25, INSTALADO EM RAMAL/SUB-RAMAL OU DISTRIBUIÇÃO DE ÁGUA - FORNECIMENTO E INSTALAÇÃO. AF_02/2023</t>
  </si>
  <si>
    <t>TUBO, PEX, MONOCAMADA, DN 32, INSTALADO EM RAMAL/SUB-RAMAL OU DISTRIBUIÇÃO DE ÁGUA - FORNECIMENTO E INSTALAÇÃO. AF_02/2023</t>
  </si>
  <si>
    <t>KIT CHASSI PEX, PRÉ-FABRICADO, PARA CHUVEIRO, INCLUSO QUADRO METÁLICO, TUBOS, REGISTROS DE PRESSÃO E CONEXÕES POR CRIMPAGEM - FORNECIMENTO E INSTALAÇÃO. AF_02/2023</t>
  </si>
  <si>
    <t>KIT CHASSI PEX, PRÉ-FABRICADO, PARA COZINHA COM CUBA SIMPLES, INCLUSO QUADRO METÁLICO, TUBOS E CONEXÕES POR CRIMPAGEM - FORNECIMENTO E INSTALAÇÃO. AF_02/2023</t>
  </si>
  <si>
    <t>KIT CHASSI PEX, PRÉ-FABRICADO, PARA ÁREA DE SERVIÇO COM TANQUE E MÁQUINA DE LAVAR ROUPA, INCLUSO QUADRO METÁLICO, TUBOS E CONEXÕES POR CRIMPAGEM - FORNECIMENTO E INSTALAÇÃO. AF_02/2023</t>
  </si>
  <si>
    <t>KIT CHASSI PEX, PRÉ-FABRICADO, PARA CHUVEIRO, INCLUSO QUADRO METÁLICO, TUBOS, REGISTROS DE PRESSÃO E CONEXÕES POR ANEL DESLIZANTE - FORNECIMENTO E INSTALAÇÃO. AF_02/2023</t>
  </si>
  <si>
    <t>KIT CHASSI PEX, PRÉ-FABRICADO, PARA COZINHA COM CUBA SIMPLES, INCLUSO QUADRO METÁLICO, TUBOS E CONEXÕES POR ANEL DESLIZANTE - FORNECIMENTO E INSTALAÇÃO. AF_02/2023</t>
  </si>
  <si>
    <t>KIT CHASSI PEX, PRÉ-FABRICADO, PARA ÁREA DE SERVIÇO COM TANQUE E MÁQUINA DE LAVAR ROUPA, INCLUSO QUADRO METÁLICO, TUBOS E CONEXÕES POR ANEL DESLIZANTE - FORNECIMENTO E INSTALAÇÃO. AF_02/2023</t>
  </si>
  <si>
    <t>UNIÃO METÁLICA PARA INSTALAÇÕES EM PEX ÁGUA, DN 16 MM, COM ANEL DESLIZANTE - FORNECIMENTO E INSTALAÇÃO. AF_02/2023</t>
  </si>
  <si>
    <t>CONEXÃO FIXA, ROSCA FÊMEA, METÁLICA, PARA INSTALAÇÕES EM PEX ÁGUA, DN 16 MM X 1/2", COM ANEL DESLIZANTE. FORNECIMENTO E INSTALAÇÃO. AF_02/2023</t>
  </si>
  <si>
    <t>CONEXÃO MÓVEL, ROSCA FÊMEA, METÁLICA, PARA INSTALAÇÕES EM PEX ÁGUA, DN 16 MM X 3/4", COM ANEL DESLIZANTE. FORNECIMENTO E INSTALAÇÃO. AF_02/2023</t>
  </si>
  <si>
    <t>UNIÃO METÁLICA PARA INSTALAÇÕES EM PEX ÁGUA, DN 20 MM, COM ANEL DESLIZANTE - FORNECIMENTO E INSTALAÇÃO. AF_02/2023</t>
  </si>
  <si>
    <t>CONEXÃO FIXA, ROSCA FÊMEA, METÁLICA, PARA INSTALAÇÕES EM PEX ÁGUA, DN 20 MM X 1/2", COM ANEL DESLIZANTE. FORNECIMENTO E INSTALAÇÃO. AF_02/2023</t>
  </si>
  <si>
    <t>CONEXÃO FIXA, ROSCA FÊMEA, METÁLICA, PARA INSTALAÇÕES EM PEX ÁGUA, DN 20 MM X 3/4", COM ANEL DESLIZANTE. FORNECIMENTO E INSTALAÇÃO. AF_02/2023</t>
  </si>
  <si>
    <t>UNIÃO DE REDUÇÃO, METÁLICA, PARA INSTALAÇÕES EM PEX ÁGUA, DN 20 X 16 MM, CONEXÃO POR ANEL DESLIZANTE - FORNECIMENTO E INSTALAÇÃO. AF_02/2023</t>
  </si>
  <si>
    <t>UNIÃO METÁLICA PARA INSTALAÇÕES EM PEX ÁGUA, DN 25 MM, COM ANEL DESLIZANTE - FORNECIMENTO E INSTALAÇÃO. AF_02/2023</t>
  </si>
  <si>
    <t>CONEXÃO FIXA, ROSCA FÊMEA, METÁLICA, PARA INSTALAÇÕES EM PEX ÁGUA, DN 25 MM X 3/4", COM ANEL DESLIZANTE - FORNECIMENTO E INSTALAÇÃO. AF_02/2023</t>
  </si>
  <si>
    <t>CONEXÃO FIXA, ROSCA FÊMEA, METÁLICA, PARA INSTALAÇÕES EM PEX ÁGUA, DN 25 MM X 1", COM ANEL DESLIZANTE - FORNECIMENTO E INSTALAÇÃO. AF_02/2023</t>
  </si>
  <si>
    <t>UNIÃO DE REDUÇÃO, METÁLICA, PARA INSTALAÇÕES EM PEX ÁGUA, DN 25 X 16 MM, CONEXÃO POR ANEL DESLIZANTE - FORNECIMENTO E INSTALAÇÃO. AF_02/2023</t>
  </si>
  <si>
    <t>UNIÃO DE REDUÇÃO, METÁLICA, PARA INSTALAÇÕES EM PEX ÁGUA, DN 25 X 20 MM, CONEXÃO POR ANEL DESLIZANTE - FORNECIMENTO E INSTALAÇÃO. AF_02/2023</t>
  </si>
  <si>
    <t>UNIÃO METÁLICA PARA INSTALAÇÕES EM PEX ÁGUA, DN 32 MM, COM ANEL DESLIZANTE - FORNECIMENTO E INSTALAÇÃO. AF_02/2023</t>
  </si>
  <si>
    <t>CONEXÃO FIXA, ROSCA FÊMEA, METÁLICA, PARA INSTALAÇÕES EM PEX ÁGUA, DN 32 MM X 1", COM ANEL DESLIZANTE - FORNECIMENTO E INSTALAÇÃO. AF_02/2023</t>
  </si>
  <si>
    <t>UNIÃO DE REDUÇÃO, METÁLICA, PARA INSTALAÇÕES EM PEX ÁGUA, DN 32 X 25 MM, CONEXÃO POR ANEL DESLIZANTE - FORNECIMENTO E INSTALAÇÃO. AF_02/2023</t>
  </si>
  <si>
    <t>LUVA PARA INSTALAÇÕES EM PEX ÁGUA, DN 16 MM, CONEXÃO POR CRIMPAGEM - FORNECIMENTO E INSTALAÇÃO. AF_02/2023</t>
  </si>
  <si>
    <t>CONEXÃO FIXA, ROSCA FÊMEA, PARA INSTALAÇÕES EM PEX ÁGUA, DN 16MM X 1/2", CONEXÃO POR CRIMPAGEM - FORNECIMENTO E INSTALAÇÃO. AF_02/2023</t>
  </si>
  <si>
    <t>LUVA PARA INSTALAÇÕES EM PEX ÁGUA, DN 20 MM, CONEXÃO POR CRIMPAGEM - FORNECIMENTO E INSTALAÇÃO. AF_02/2023</t>
  </si>
  <si>
    <t>CONEXÃO FIXA, ROSCA FÊMEA, PARA INSTALAÇÕES EM PEX ÁGUA, DN 20MM X 1/2", CONEXÃO POR CRIMPAGEM - FORNECIMENTO E INSTALAÇÃO. AF_02/2023</t>
  </si>
  <si>
    <t>CONEXÃO FIXA, ROSCA FÊMEA, PARA INSTALAÇÕES EM PEX ÁGUA, DN 20MM X 3/4", CONEXÃO POR CRIMPAGEM - FORNECIMENTO E INSTALAÇÃO. AF_02/2023</t>
  </si>
  <si>
    <t>LUVA DE REDUÇÃO PARA INSTALAÇÕES EM PEX ÁGUA, DN 20 X 16 MM, CONEXÃO POR CRIMPAGEM - FORNECIMENTO E INSTALAÇÃO. AF_02/2023</t>
  </si>
  <si>
    <t>LUVA PARA INSTALAÇÕES EM PEX ÁGUA, DN 25 MM, CONEXÃO POR CRIMPAGEM - FORNECIMENTO E INSTALAÇÃO. AF_02/2023</t>
  </si>
  <si>
    <t>CONEXÃO FIXA, ROSCA FÊMEA, PARA INSTALAÇÕES EM PEX ÁGUA, DN 25MM X 3/4", CONEXÃO POR CRIMPAGEM - FORNECIMENTO E INSTALAÇÃO. AF_02/2023</t>
  </si>
  <si>
    <t>LUVA DE REDUÇÃO PARA INSTALAÇÕES EM PEX ÁGUA, DN 25 X 16 MM, CONEXÃO POR CRIMPAGEM - FORNECIMENTO E INSTALAÇÃO. AF_02/2023</t>
  </si>
  <si>
    <t>LUVA PARA INSTALAÇÕES EM PEX ÁGUA, DN 32 MM, CONEXÃO POR CRIMPAGEM - FORNECIMENTO E INSTALAÇÃO. AF_02/2023</t>
  </si>
  <si>
    <t>LUVA DE REDUÇÃO PARA INSTALAÇÕES EM PEX ÁGUA, DN 32 X 25 MM, CONEXÃO POR CRIMPAGEM - FORNECIMENTO E INSTALAÇÃO. AF_02/2023</t>
  </si>
  <si>
    <t>JOELHO 90 GRAUS, METÁLICO, PARA INSTALAÇÕES EM PEX ÁGUA, DN 16 MM, CONEXÃO POR ANEL DESLIZANTE - FORNECIMENTO E INSTALAÇÃO. AF_02/2023</t>
  </si>
  <si>
    <t>JOELHO 90 GRAUS, ROSCA FÊMEA TERMINAL, METÁLICO, PARA INSTALAÇÕES EM PEX ÁGUA, DN 16MM X 1/2", CONEXÃO POR ANEL DESLIZANTE - FORNECIMENTO E INSTALAÇÃO. AF_02/2023</t>
  </si>
  <si>
    <t>JOELHO, ROSCA FÊMEA, COM BASE FIXA, METÁLICO, PARA INSTALAÇÕES EM PEX ÁGUA, DN 16MM X 1/2", CONEXÃO POR ANEL DESLIZANTE - FORNECIMENTO E INSTALAÇÃO. AF_02/2023</t>
  </si>
  <si>
    <t>JOELHO 90 GRAUS, METÁLICO, PARA INSTALAÇÕES EM PEX ÁGUA, DN 20 MM, CONEXÃO POR ANEL DESLIZANTE - FORNECIMENTO E INSTALAÇÃO. AF_02/2023</t>
  </si>
  <si>
    <t>JOELHO 90 GRAUS, ROSCA FÊMEA TERMINAL, METÁLICO, PARA INSTALAÇÕES EM PEX ÁGUA, DN 20 MM X 1/2", CONEXÃO POR ANEL DESLIZANTE - FORNECIMENTO E INSTALAÇÃO. AF_02/2023</t>
  </si>
  <si>
    <t>JOELHO 90 GRAUS, ROSCA FÊMEA TERMINAL, METÁLICO, PARA INSTALAÇÕES EM PEX ÁGUA, DN 20 MM X 3/4", CONEXÃO POR ANEL DESLIZANTE - FORNECIMENTO E INSTALAÇÃO. AF_02/2023</t>
  </si>
  <si>
    <t>JOELHO ROSCA FÊMEA, COM BASE FIXA, METÁLICO, PARA INSTALAÇÕES EM PEX ÁGUA, DN 20MM X 1/2", CONEXÃO POR ANEL DESLIZANTE - FORNECIMENTO E INSTALAÇÃO. AF_02/2023</t>
  </si>
  <si>
    <t>JOELHO ROSCA FÊMEA, MÓVEL, METÁLICO, PARA INSTALAÇÕES EM PEX ÁGUA, DN 20MM X 3/4", CONEXÃO POR ANEL DESLIZANTE - FORNECIMENTO E INSTALAÇÃO. AF_02/2023</t>
  </si>
  <si>
    <t>JOELHO 90 GRAUS, METÁLICO, PARA INSTALAÇÕES EM PEX ÁGUA, DN 25 MM, CONEXÃO POR ANEL DESLIZANTE - FORNECIMENTO E INSTALAÇÃO. AF_02/2023</t>
  </si>
  <si>
    <t>JOELHO 90 GRAUS, ROSCA FÊMEA TERMINAL, METÁLICO, PARA INSTALAÇÕES EM PEX ÁGUA, DN 25 MM X 3/4", CONEXÃO POR ANEL DESLIZANTE - FORNECIMENTO E INSTALAÇÃO. AF_02/2023</t>
  </si>
  <si>
    <t>JOELHO ROSCA FÊMEA, COM BASE FIXA, METÁLICO, PARA INSTALAÇÕES EM PEX ÁGUA, DN 25MM X 3/4", CONEXÃO POR ANEL DESLIZANTE - FORNECIMENTO E INSTALAÇÃO. AF_02/2023</t>
  </si>
  <si>
    <t>JOELHO 90 GRAUS, METÁLICO, PARA INSTALAÇÕES EM PEX ÁGUA, DN 32 MM, CONEXÃO POR ANEL DESLIZANTE - FORNECIMENTO E INSTALAÇÃO. AF_02/2023</t>
  </si>
  <si>
    <t>JOELHO 90 GRAUS, PARA INSTALAÇÕES EM PEX ÁGUA, DN 16 MM, CONEXÃO POR CRIMPAGEM - FORNECIMENTO E INSTALAÇÃO. AF_02/2023</t>
  </si>
  <si>
    <t>JOELHO 90 GRAUS, ROSCA FÊMEA TERMINAL, PARA INSTALAÇÕES EM PEX ÁGUA, DN 16MM X 1/2", CONEXÃO POR CRIMPAGEM - FORNECIMENTO E INSTALAÇÃO. AF_02/2023</t>
  </si>
  <si>
    <t>JOELHO 90 GRAUS, PARA INSTALAÇÕES EM PEX ÁGUA, DN 20 MM, CONEXÃO POR CRIMPAGEM - FORNECIMENTO E INSTALAÇÃO. AF_02/2023</t>
  </si>
  <si>
    <t>JOELHO 90 GRAUS, ROSCA FÊMEA TERMINAL, PARA INSTALAÇÕES EM PEX ÁGUA, DN 20MM X 1/2", CONEXÃO POR CRIMPAGEM - FORNECIMENTO E INSTALAÇÃO. AF_02/2023</t>
  </si>
  <si>
    <t>JOELHO 90 GRAUS, ROSCA FÊMEA TERMINAL, PARA INSTALAÇÕES EM PEX ÁGUA, DN 20MM X 3/4", CONEXÃO POR CRIMPAGEM - FORNECIMENTO E INSTALAÇÃO. AF_02/2023</t>
  </si>
  <si>
    <t>JOELHO 90 GRAUS, PARA INSTALAÇÕES EM PEX ÁGUA, DN 25 MM, CONEXÃO POR CRIMPAGEM - FORNECIMENTO E INSTALAÇÃO. AF_02/2023</t>
  </si>
  <si>
    <t>JOELHO 90 GRAUS, ROSCA FÊMEA TERMINAL, PARA INSTALAÇÕES EM PEX ÁGUA, DN 25MM X 1/2", CONEXÃO POR CRIMPAGEM - FORNECIMENTO E INSTALAÇÃO. AF_02/2023</t>
  </si>
  <si>
    <t>TÊ, METÁLICO, PARA INSTALAÇÕES EM PEX ÁGUA, DN 16 MM, CONEXÃO POR ANEL DESLIZANTE - FORNECIMENTO E INSTALAÇÃO. AF_02/2023</t>
  </si>
  <si>
    <t>TÊ, ROSCA FÊMEA, METÁLICO, PARA INSTALAÇÕES EM PEX ÁGUA, DN 16 MM X ½, CONEXÃO POR ANEL DESLIZANTE - FORNECIMENTO E INSTALAÇÃO. AF_02/2023</t>
  </si>
  <si>
    <t>TÊ, METÁLICO, PARA INSTALAÇÕES EM PEX ÁGUA, DN 20 MM, CONEXÃO POR ANEL DESLIZANTE - FORNECIMENTO E INSTALAÇÃO. AF_02/2023</t>
  </si>
  <si>
    <t>TÊ, ROSCA FÊMEA, METÁLICO, PARA INSTALAÇÕES EM PEX ÁGUA, DN 20 MM X 1/2", CONEXÃO POR ANEL DESLIZANTE - FORNECIMENTO E INSTALAÇÃO. AF_02/2023</t>
  </si>
  <si>
    <t>TÊ, METÁLICO, PARA INSTALAÇÕES EM PEX ÁGUA, DN 25 MM, CONEXÃO POR ANEL DESLIZANTE - FORNECIMENTO E INSTALAÇÃO. AF_02/2023</t>
  </si>
  <si>
    <t>TÊ, ROSCA FÊMEA, METÁLICO, PARA INSTALAÇÕES EM PEX ÁGUA, DN 25 MM X 3/4", CONEXÃO POR ANEL DESLIZANTE - FORNECIMENTO E INSTALAÇÃO. AF_02/2023</t>
  </si>
  <si>
    <t>TÊ, METÁLICO, PARA INSTALAÇÕES EM PEX ÁGUA, DN 32 MM, CONEXÃO POR ANEL DESLIZANTE - FORNECIMENTO E INSTALAÇÃO. AF_02/2023</t>
  </si>
  <si>
    <t>TÊ, PARA INSTALAÇÕES EM PEX ÁGUA, DN 16 MM, CONEXÃO POR CRIMPAGEM - FORNECIMENTO E INSTALAÇÃO. AF_02/2023</t>
  </si>
  <si>
    <t>TÊ, PARA INSTALAÇÕES EM PEX ÁGUA, DN 20 MM, CONEXÃO POR CRIMPAGEM - FORNECIMENTO E INSTALAÇÃO. AF_02/2023</t>
  </si>
  <si>
    <t>TÊ, PARA INSTALAÇÕES EM PEX ÁGUA, DN 25 MM, CONEXÃO POR CRIMPAGEM - FORNECIMENTO E INSTALAÇÃO. AF_02/2023</t>
  </si>
  <si>
    <t>TÊ, PARA INSTALAÇÕES EM PEX ÁGUA, DN 32 MM, CONEXÃO POR CRIMPAGEM - FORNECIMENTO E INSTALAÇÃO. AF_02/2023</t>
  </si>
  <si>
    <t>DISTRIBUIDOR 2 SAÍDAS, METÁLICO, PARA INSTALAÇÕES EM PEX ÁGUA, ENTRADA DE 3/4" X 2 SAÍDAS DE 1/2", CONEXÃO POR ANEL DESLIZANTE - FORNECIMENTO E INSTALAÇÃO. AF_02/2023</t>
  </si>
  <si>
    <t>DISTRIBUIDOR 2 SAÍDAS, METÁLICO, PARA INSTALAÇÕES EM PEX ÁGUA, ENTRADA DE 1" X 2 SAÍDAS DE 1/2", CONEXÃO POR ANEL DESLIZANTE - FORNECIMENTO E INSTALAÇÃO. AF_02/2023</t>
  </si>
  <si>
    <t>DISTRIBUIDOR 3 SAÍDAS, METÁLICO, PARA INSTALAÇÕES EM PEX ÁGUA, ENTRADA DE 3/4" X 3 SAÍDAS DE 1/2", CONEXÃO POR ANEL DESLIZANTE - FORNECIMENTO E INSTALAÇÃO. AF_02/2023</t>
  </si>
  <si>
    <t>DISTRIBUIDOR 3 SAÍDAS, METÁLICO, PARA INSTALAÇÕES EM PEX ÁGUA, ENTRADA DE 1" X 3 SAÍDAS DE 1/2", CONEXÃO POR ANEL DESLIZANTE - FORNECIMENTO E INSTALAÇÃO. AF_02/2023</t>
  </si>
  <si>
    <t>DISTRIBUIDOR 2 SAÍDAS, PARA INSTALAÇÕES EM PEX ÁGUA, ENTRADA DE 32 MM X 2 SAÍDAS DE 16 MM, CONEXÃO POR CRIMPAGEM FORNECIMENTO E INSTALAÇÃO. AF_02/2023</t>
  </si>
  <si>
    <t>DISTRIBUIDOR 2 SAÍDAS, PARA INSTALAÇÕES EM PEX ÁGUA, ENTRADA DE 32 MM X 2 SAÍDAS DE 25 MM, CONEXÃO POR CRIMPAGEM - FORNECIMENTO E INSTALAÇÃO. AF_02/2023</t>
  </si>
  <si>
    <t>DISTRIBUIDOR 3 SAÍDAS, PARA INSTALAÇÕES EM PEX ÁGUA, ENTRADA DE 32 MM X 3 SAÍDAS DE 16 MM, CONEXÃO POR CRIMPAGEM - FORNECIMENTO E INSTALAÇÃO. AF_02/2023</t>
  </si>
  <si>
    <t>DISTRIBUIDOR 3 SAÍDAS, PARA INSTALAÇÕES EM PEX ÁGUA, ENTRADA DE 32 MM X 3 SAÍDAS DE 25 MM, CONEXÃO POR CRIMPAGEM - FORNECIMENTO E INSTALAÇÃO. AF_02/2023</t>
  </si>
  <si>
    <t>CAIXA D´ÁGUA EM POLIETILENO, 3000 LITROS - FORNECIMENTO E INSTALAÇÃO. AF_06/2021</t>
  </si>
  <si>
    <t>CAIXA D´ÁGUA EM POLIÉSTER REFORÇADO COM FIBRA DE VIDRO, 750 LITROS - FORNECIMENTO E INSTALAÇÃO. AF_06/2021</t>
  </si>
  <si>
    <t>CAIXA D´ÁGUA EM POLIÉSTER REFORÇADO COM FIBRA DE VIDRO, 3000 LITROS - FORNECIMENTO E INSTALAÇÃO. AF_06/2021</t>
  </si>
  <si>
    <t>CAIXA D´ÁGUA EM POLIÉSTER REFORÇADO COM FIBRA DE VIDRO, 7000 LITROS - FORNECIMENTO E INSTALAÇÃO. AF_06/2021</t>
  </si>
  <si>
    <t>CAIXA D´ÁGUA EM POLIÉSTER REFORÇADO COM FIBRA DE VIDRO, 15000 LITROS - FORNECIMENTO E INSTALAÇÃO. AF_06/2021</t>
  </si>
  <si>
    <t>CAIXA D´ÁGUA EM POLIÉSTER REFORÇADO COM FIBRA DE VIDRO, 20000 LITROS - FORNECIMENTO E INSTALAÇÃO. AF_06/2021</t>
  </si>
  <si>
    <t>ESCAVAÇÃO VERTICAL PARA  EDIFICAÇÃO, COM CARGA, DESCARGA E TRANSPORTE DE SOLO DE 1ª CATEGORIA, COM ESCAVADEIRA HIDRÁULICA (CAÇAMBA: 0,8 M³ / 111 HP), FROTA DE 3 CAMINHÕES BASCULANTES DE 14 M³, DMT ATÉ 1 KM E VELOCIDADE MÉDIA 14 KM/H. AF_05/2020</t>
  </si>
  <si>
    <t>ESCAVAÇÃO VERTICAL PARA EDIFICAÇÃO, COM CARGA, DESCARGA E TRANSPORTE DE SOLO DE 1ª CATEGORIA, COM ESCAVADEIRA HIDRÁULICA (CAÇAMBA: 0,8 M³ / 111 HP), FROTA DE 2 CAMINHÕES BASCULANTES DE 18 M³, DMT ATÉ 1 KM E VELOCIDADE MÉDIA 14 KM/H. AF_05/2020</t>
  </si>
  <si>
    <t>ESCAVAÇÃO VERTICAL PARA  EDIFICAÇÃO, COM CARGA, DESCARGA E TRANSPORTE DE SOLO DE 1ª CATEGORIA, COM ESCAVADEIRA HIDRÁULICA (CAÇAMBA: 1,2 M³ / 155 HP), FROTA DE 3 CAMINHÕES BASCULANTES DE 14 M³, DMT ATÉ 1 KM E VELOCIDADE MÉDIA 14 KM/H. AF_05/2020</t>
  </si>
  <si>
    <t>ESCAVAÇÃO VERTICAL PARA  EDIFICAÇÃO, COM CARGA, DESCARGA E TRANSPORTE DE SOLO DE 1ª CATEGORIA, COM ESCAVADEIRA HIDRÁULICA (CAÇAMBA: 1,2 M³ / 155 HP), FROTA DE 3 CAMINHÕES BASCULANTES DE 18 M³, DMT ATÉ 1 KM E VELOCIDADE MÉDIA 14 KM/H. AF_05/2020</t>
  </si>
  <si>
    <t>ESCAVAÇÃO VERTICAL PARA  EDIFICAÇÃO, COM CARGA, DESCARGA E TRANSPORTE DE SOLO DE 1ª CATEGORIA, COM ESCAVADEIRA HIDRÁULICA (CAÇAMBA: 0,8 M³ / 111 HP), FROTA DE 4 CAMINHÕES BASCULANTES DE 14 M³, DMT DE 1,5 KM E VELOCIDADE MÉDIA 18 KM/H. AF_05/2020</t>
  </si>
  <si>
    <t>ESCAVAÇÃO VERTICAL PARA  EDIFICAÇÃO, COM CARGA, DESCARGA E TRANSPORTE DE SOLO DE 1ª CATEGORIA, COM ESCAVADEIRA HIDRÁULICA (CAÇAMBA: 0,8 M³ / 111 HP), FROTA DE 4 CAMINHÕES BASCULANTES DE 14 M³, DMT DE 2 KM E VELOCIDADE MÉDIA 19 KM/H. AF_05/2020</t>
  </si>
  <si>
    <t>ESCAVAÇÃO VERTICAL PARA  EDIFICAÇÃO, COM CARGA, DESCARGA E TRANSPORTE DE SOLO DE 1ª CATEGORIA, COM ESCAVADEIRA HIDRÁULICA (CAÇAMBA: 0,8 M³ / 111 HP), FROTA DE 5 CAMINHÕES BASCULANTES DE 14 M³, DMT DE 3 KM E VELOCIDADE MÉDIA 20 KM/H. AF_05/2020</t>
  </si>
  <si>
    <t>ESCAVAÇÃO VERTICAL PARA  EDIFICAÇÃO, COM CARGA, DESCARGA E TRANSPORTE DE SOLO DE 1ª CATEGORIA, COM ESCAVADEIRA HIDRÁULICA (CAÇAMBA: 0,8 M³ / 111 HP), FROTA DE 6 CAMINHÕES BASCULANTES DE 14 M³, DMT DE 4 KM E VELOCIDADE MÉDIA 22 KM/H. AF_05/2020</t>
  </si>
  <si>
    <t>ESCAVAÇÃO VERTICAL PARA  EDIFICAÇÃO, COM CARGA, DESCARGA E TRANSPORTE DE SOLO DE 1ª CATEGORIA, COM ESCAVADEIRA HIDRÁULICA (CAÇAMBA: 0,8 M³ / 111 HP), FROTA DE 7 CAMINHÕES BASCULANTES DE 14 M³, DMT DE 6 KM E VELOCIDADE MÉDIA 22 KM/H. AF_05/2020</t>
  </si>
  <si>
    <t>ESCAVAÇÃO VERTICAL PARA  EDIFICAÇÃO, COM CARGA, DESCARGA E TRANSPORTE DE SOLO DE 1ª CATEGORIA, COM ESCAVADEIRA HIDRÁULICA (CAÇAMBA: 0,8 M³ / 111 HP), FROTA DE 4 CAMINHÕES BASCULANTES DE 18 M³, DMT DE 1,5 KM E VELOCIDADE MÉDIA 18 KM/H. AF_05/2020</t>
  </si>
  <si>
    <t>ESCAVAÇÃO VERTICAL PARA  EDIFICAÇÃO, COM CARGA, DESCARGA E TRANSPORTE DE SOLO DE 1ª CATEGORIA, COM ESCAVADEIRA HIDRÁULICA (CAÇAMBA: 0,8 M³ / 111 HP), FROTA DE 4 CAMINHÕES BASCULANTES DE 18 M³, DMT DE 2 KM E VELOCIDADE MÉDIA 19 KM/H. AF_05/2020</t>
  </si>
  <si>
    <t>ESCAVAÇÃO VERTICAL PARA  EDIFICAÇÃO, COM CARGA, DESCARGA E TRANSPORTE DE SOLO DE 1ª CATEGORIA, COM ESCAVADEIRA HIDRÁULICA (CAÇAMBA: 0,8 M³ / 111 HP), FROTA DE 5 CAMINHÕES BASCULANTES DE 18 M³, DMT DE 3 KM E VELOCIDADE MÉDIA 20 KM/H. AF_05/2020</t>
  </si>
  <si>
    <t>ESCAVAÇÃO VERTICAL PARA  EDIFICAÇÃO, COM CARGA, DESCARGA E TRANSPORTE DE SOLO DE 1ª CATEGORIA, COM ESCAVADEIRA HIDRÁULICA (CAÇAMBA: 0,8 M³ / 111 HP), FROTA DE 5 CAMINHÕES BASCULANTES DE 18 M³, DMT DE 4 KM E VELOCIDADE MÉDIA 22 KM/H. AF_05/2020</t>
  </si>
  <si>
    <t>ESCAVAÇÃO VERTICAL PARA  EDIFICAÇÃO, COM CARGA, DESCARGA E TRANSPORTE DE SOLO DE 1ª CATEGORIA, COM ESCAVADEIRA HIDRÁULICA (CAÇAMBA: 0,8 M³ / 111 HP), FROTA DE 6 CAMINHÕES BASCULANTES DE 18 M³, DMT DE 6 KM E VELOCIDADE MÉDIA 22 KM/H. AF_05/2020</t>
  </si>
  <si>
    <t>ESCAVAÇÃO VERTICAL PARA  EDIFICAÇÃO, COM CARGA, DESCARGA E TRANSPORTE DE SOLO DE 1ª CATEGORIA, COM ESCAVADEIRA HIDRÁULICA (CAÇAMBA: 1,2 M³ / 155 HP), FROTA DE 5 CAMINHÕES BASCULANTES DE 14 M³, DMT DE 1,5 KM E VELOCIDADE MÉDIA 18 KM/H. AF_05/2020</t>
  </si>
  <si>
    <t>ESCAVAÇÃO VERTICAL PARA  EDIFICAÇÃO, COM CARGA, DESCARGA E TRANSPORTE DE SOLO DE 1ª CATEGORIA, COM ESCAVADEIRA HIDRÁULICA (CAÇAMBA: 1,2 M³ / 155 HP), FROTA DE 5 CAMINHÕES BASCULANTES DE 14 M³, DMT DE 2 KM E VELOCIDADE MÉDIA 19 KM/H. AF_05/2020</t>
  </si>
  <si>
    <t>ESCAVAÇÃO VERTICAL PARA  EDIFICAÇÃO, COM CARGA, DESCARGA E TRANSPORTE DE SOLO DE 1ª CATEGORIA, COM ESCAVADEIRA HIDRÁULICA (CAÇAMBA: 1,2 M³ / 155 HP), FROTA DE 6 CAMINHÕES BASCULANTES DE 14 M³, DMT DE 3 KM E VELOCIDADE MÉDIA 20 KM/H. AF_05/2020</t>
  </si>
  <si>
    <t>ESCAVAÇÃO VERTICAL PARA  EDIFICAÇÃO, COM CARGA, DESCARGA E TRANSPORTE DE SOLO DE 1ª CATEGORIA, COM ESCAVADEIRA HIDRÁULICA (CAÇAMBA: 1,2 M³ / 155 HP), FROTA DE 7 CAMINHÕES BASCULANTES DE 14 M³, DMT DE 4 KM E VELOCIDADE MÉDIA 22 KM/H. AF_05/2020</t>
  </si>
  <si>
    <t>ESCAVAÇÃO VERTICAL PARA  EDIFICAÇÃO, COM CARGA, DESCARGA E TRANSPORTE DE SOLO DE 1ª CATEGORIA, COM ESCAVADEIRA HIDRÁULICA (CAÇAMBA: 1,2 M³ / 155 HP), FROTA DE 9 CAMINHÕES BASCULANTES DE 14 M³, DMT DE 6 KM E VELOCIDADE MÉDIA 22 KM/H. AF_05/2020</t>
  </si>
  <si>
    <t>ESCAVAÇÃO VERTICAL PARA  EDIFICAÇÃO, COM CARGA, DESCARGA E TRANSPORTE DE SOLO DE 1ª CATEGORIA, COM ESCAVADEIRA HIDRÁULICA (CAÇAMBA: 1,2 M³ / 155 HP), FROTA DE 5 CAMINHÕES BASCULANTES DE 18 M³, DMT DE 1,5 KM E VELOCIDADE MÉDIA 18 KM/H. AF_05/2020</t>
  </si>
  <si>
    <t>ESCAVAÇÃO VERTICAL PARA  EDIFICAÇÃO, COM CARGA, DESCARGA E TRANSPORTE DE SOLO DE 1ª CATEGORIA, COM ESCAVADEIRA HIDRÁULICA (CAÇAMBA: 1,2 M³ / 155 HP), FROTA DE 5 CAMINHÕES BASCULANTES DE 18 M³, DMT DE 2 KM E VELOCIDADE MÉDIA 19 KM/H. AF_05/2020</t>
  </si>
  <si>
    <t>ESCAVAÇÃO VERTICAL PARA  EDIFICAÇÃO, COM CARGA, DESCARGA E TRANSPORTE DE SOLO DE 1ª CATEGORIA, COM ESCAVADEIRA HIDRÁULICA (CAÇAMBA: 1,2 M³ / 155 HP), FROTA DE 6 CAMINHÕES BASCULANTES DE 18 M³, DMT DE 3 KM E VELOCIDADE MÉDIA 20 KM/H. AF_05/2020</t>
  </si>
  <si>
    <t>ESCAVAÇÃO VERTICAL PARA  EDIFICAÇÃO, COM CARGA, DESCARGA E TRANSPORTE DE SOLO DE 1ª CATEGORIA, COM ESCAVADEIRA HIDRÁULICA (CAÇAMBA: 1,2 M³ / 155 HP), FROTA DE 6 CAMINHÕES BASCULANTES DE 18 M³, DMT DE 4 KM E VELOCIDADE MÉDIA 22 KM/H. AF_05/2020</t>
  </si>
  <si>
    <t>ESCAVAÇÃO VERTICAL PARA  EDIFICAÇÃO, COM CARGA, DESCARGA E TRANSPORTE DE SOLO DE 1ª CATEGORIA, COM ESCAVADEIRA HIDRÁULICA (CAÇAMBA: 1,2 M³ / 155 HP), FROTA DE 8 CAMINHÕES BASCULANTES DE 18 M³, DMT DE 6 KM E VELOCIDADE MÉDIA 22 KM/H. AF_05/2020</t>
  </si>
  <si>
    <t>ESCAVAÇÃO VERTICAL PARA INFRAESTRUTURA, COM CARGA, DESCARGA E TRANSPORTE DE SOLO DE 1ª CATEGORIA, COM ESCAVADEIRA HIDRÁULICA (CAÇAMBA: 0,8 M³ / 111 HP), FROTA DE 3 CAMINHÕES BASCULANTES DE 14 M³, DMT ATÉ 1 KM E VELOCIDADE MÉDIA14 KM/H. AF_05/2020</t>
  </si>
  <si>
    <t>ESCAVAÇÃO VERTICAL PARA INFRAESTRUTURA, COM CARGA, DESCARGA E TRANSPORTE DE SOLO DE 1ª CATEGORIA, COM ESCAVADEIRA HIDRÁULICA (CAÇAMBA: 0,8 M³ / 111 HP), FROTA DE 3 CAMINHÕES BASCULANTES DE 18 M³, DMT ATÉ 1 KM E VELOCIDADE MÉDIA14 KM/H. AF_05/2020</t>
  </si>
  <si>
    <t>ESCAVAÇÃO VERTICAL PARA INFRAESTRUTURA, COM CARGA, DESCARGA E TRANSPORTE DE SOLO DE 1ª CATEGORIA, COM ESCAVADEIRA HIDRÁULICA (CAÇAMBA: 1,2 M³ / 155 HP), FROTA DE 3 CAMINHÕES BASCULANTES DE 14 M³, DMT ATÉ 1 KM E VELOCIDADE MÉDIA14 KM/H. AF_05/2020</t>
  </si>
  <si>
    <t>ESCAVAÇÃO VERTICAL PARA INFRAESTRUTURA, COM CARGA, DESCARGA E TRANSPORTE DE SOLO DE 1ª CATEGORIA, COM ESCAVADEIRA HIDRÁULICA (CAÇAMBA: 1,2 M³ / 155 HP), FROTA DE 3 CAMINHÕES BASCULANTES DE 18 M³, DMT ATÉ 1 KM E VELOCIDADE MÉDIA14 KM/H. AF_05/2020</t>
  </si>
  <si>
    <t>ESCAVAÇÃO VERTICAL PARA INFRAESTRUTURA, COM CARGA, DESCARGA E TRANSPORTE DE SOLO DE 1ª CATEGORIA, COM ESCAVADEIRA HIDRÁULICA (CAÇAMBA: 0,8 M³ / 111HP), FROTA DE 5 CAMINHÕES BASCULANTES DE 14 M³, DMT DE 1,5 KM E VELOCIDADE MÉDIA18 KM/H. AF_05/2020</t>
  </si>
  <si>
    <t>ESCAVAÇÃO VERTICAL PARA INFRAESTRUTURA, COM CARGA, DESCARGA E TRANSPORTE DE SOLO DE 1ª CATEGORIA, COM ESCAVADEIRA HIDRÁULICA (CAÇAMBA: 0,8 M³ / 111HP), FROTA DE 5 CAMINHÕES BASCULANTES DE 14 M³, DMT DE 2 KM E VELOCIDADE MÉDIA 19 KM/H. AF_05/2020</t>
  </si>
  <si>
    <t>ESCAVAÇÃO VERTICAL PARA INFRAESTRUTURA, COM CARGA, DESCARGA E TRANSPORTE DE SOLO DE 1ª CATEGORIA, COM ESCAVADEIRA HIDRÁULICA (CAÇAMBA: 0,8 M³ / 111HP), FROTA DE 6 CAMINHÕES BASCULANTES DE 14 M³, DMT DE 3 KM E VELOCIDADE MÉDIA 20 KM/H. AF_05/2020</t>
  </si>
  <si>
    <t>ESCAVAÇÃO VERTICAL PARA INFRAESTRUTURA, COM CARGA, DESCARGA E TRANSPORTE DE SOLO DE 1ª CATEGORIA, COM ESCAVADEIRA HIDRÁULICA (CAÇAMBA: 0,8 M³ / 111HP), FROTA DE 6 CAMINHÕES BASCULANTES DE 14 M³, DMT DE 4 KM E VELOCIDADE MÉDIA 22 KM/H. AF_05/2020</t>
  </si>
  <si>
    <t>ESCAVAÇÃO VERTICAL PARA INFRAESTRUTURA, COM CARGA, DESCARGA E TRANSPORTE DE SOLO DE 1ª CATEGORIA, COM ESCAVADEIRA HIDRÁULICA (CAÇAMBA: 0,8 M³ / 111HP), FROTA DE 8 CAMINHÕES BASCULANTES DE 14 M³, DMT DE 6 KM E VELOCIDADE MÉDIA 22 KM/H. AF_05/2020</t>
  </si>
  <si>
    <t>ESCAVAÇÃO VERTICAL PARA INFRAESTRUTURA, COM CARGA, DESCARGA E TRANSPORTE DE SOLO DE 1ª CATEGORIA, COM ESCAVADEIRA HIDRÁULICA (CAÇAMBA: 0,8 M³ / 111HP), FROTA DE 4 CAMINHÕES BASCULANTES DE 18 M³, DMT DE 1,5 KM E VELOCIDADE MÉDIA18 KM/H. AF_05/2020</t>
  </si>
  <si>
    <t>ESCAVAÇÃO VERTICAL PARA INFRAESTRUTURA, COM CARGA, DESCARGA E TRANSPORTE DE SOLO DE 1ª CATEGORIA, COM ESCAVADEIRA HIDRÁULICA (CAÇAMBA: 0,8 M³ / 111HP), FROTA DE 4 CAMINHÕES BASCULANTES DE 18 M³, DMT DE 2 KM E VELOCIDADE MÉDIA 19 KM/H. AF_05/2020</t>
  </si>
  <si>
    <t>ESCAVAÇÃO VERTICAL PARA INFRAESTRUTURA, COM CARGA, DESCARGA E TRANSPORTE DE SOLO DE 1ª CATEGORIA, COM ESCAVADEIRA HIDRÁULICA (CAÇAMBA: 0,8 M³ / 111HP), FROTA DE 5 CAMINHÕES BASCULANTES DE 18 M³, DMT DE 3 KM E VELOCIDADE MÉDIA 20 KM/H. AF_05/2020</t>
  </si>
  <si>
    <t>ESCAVAÇÃO VERTICAL PARA INFRAESTRUTURA, COM CARGA, DESCARGA E TRANSPORTE DE SOLO DE 1ª CATEGORIA, COM ESCAVADEIRA HIDRÁULICA (CAÇAMBA: 0,8 M³ / 111HP), FROTA DE 6 CAMINHÕES BASCULANTES DE 18 M³, DMT DE 4 KM E VELOCIDADE MÉDIA 22 KM/H. AF_05/2020</t>
  </si>
  <si>
    <t>ESCAVAÇÃO VERTICAL PARA INFRAESTRUTURA, COM CARGA, DESCARGA E TRANSPORTE DE SOLO DE 1ª CATEGORIA, COM ESCAVADEIRA HIDRÁULICA (CAÇAMBA: 0,8 M³ / 111HP), FROTA DE 7 CAMINHÕES BASCULANTES DE 18 M³, DMT DE 6 KM E VELOCIDADE MÉDIA 22 KM/H. AF_05/2020</t>
  </si>
  <si>
    <t>ESCAVAÇÃO VERTICAL PARA INFRAESTRUTURA, COM CARGA, DESCARGA E TRANSPORTE DE SOLO DE 1ª CATEGORIA, COM ESCAVADEIRA HIDRÁULICA (CAÇAMBA: 1,2M³ / 155HP), FROTA DE 6 CAMINHÕES BASCULANTES DE 14 M³, DMT DE 1,5 KM E VELOCIDADE MÉDIA18 KM/H. AF_05/2020</t>
  </si>
  <si>
    <t>ESCAVAÇÃO VERTICAL PARA INFRAESTRUTURA, COM CARGA, DESCARGA E TRANSPORTE DE SOLO DE 1ª CATEGORIA, COM ESCAVADEIRA HIDRÁULICA (CAÇAMBA: 1,2 M³ / 155HP), FROTA DE 6 CAMINHÕES BASCULANTES DE 14 M³, DMT DE 2 KM E VELOCIDADE MÉDIA 19 KM/H. AF_05/2020</t>
  </si>
  <si>
    <t>ESCAVAÇÃO VERTICAL PARA INFRAESTRUTURA, COM CARGA, DESCARGA E TRANSPORTE DE SOLO DE 1ª CATEGORIA, COM ESCAVADEIRA HIDRÁULICA (CAÇAMBA: 1,2 M³ / 155HP), FROTA DE 7 CAMINHÕES BASCULANTES DE 14 M³, DMT DE 3 KM E VELOCIDADE MÉDIA 20 KM/H. AF_05/2020</t>
  </si>
  <si>
    <t>ESCAVAÇÃO VERTICAL PARA INFRAESTRUTURA, COM CARGA, DESCARGA E TRANSPORTE DE SOLO DE 1ª CATEGORIA, COM ESCAVADEIRA HIDRÁULICA (CAÇAMBA: 1,2 M³ / 155HP), FROTA DE 8 CAMINHÕES BASCULANTES DE 14 M³, DMT DE 4 KM E VELOCIDADE MÉDIA 22 KM/H. AF_05/2020</t>
  </si>
  <si>
    <t>ESCAVAÇÃO VERTICAL PARA INFRAESTRUTURA, COM CARGA, DESCARGA E TRANSPORTE DE SOLO DE 1ª CATEGORIA, COM ESCAVADEIRA HIDRÁULICA (CAÇAMBA: 1,2 M³ / 155HP), FROTA DE 10 CAMINHÕES BASCULANTES DE 14 M³, DMT DE 6 KM E VELOCIDADE MÉDIA22 KM/H. AF_05/2020</t>
  </si>
  <si>
    <t>ESCAVAÇÃO VERTICAL PARA INFRAESTRUTURA, COM CARGA, DESCARGA E TRANSPORTE DE SOLO DE 1ª CATEGORIA, COM ESCAVADEIRA HIDRÁULICA (CAÇAMBA: 1,2 M³ / 155HP), FROTA DE 5 CAMINHÕES BASCULANTES DE 18 M³, DMT DE 1,5 KM E VELOCIDADE MÉDIA18 KM/H. AF_05/2020</t>
  </si>
  <si>
    <t>ESCAVAÇÃO VERTICAL PARA INFRAESTRUTURA, COM CARGA, DESCARGA E TRANSPORTE DE SOLO DE 1ª CATEGORIA, COM ESCAVADEIRA HIDRÁULICA (CAÇAMBA: 1,2 M³ / 155HP), FROTA DE 6 CAMINHÕES BASCULANTES DE 18 M³, DMT DE 2 KM E VELOCIDADE MÉDIA 19 KM/H. AF_05/2020</t>
  </si>
  <si>
    <t>ESCAVAÇÃO VERTICAL PARA INFRAESTRUTURA, COM CARGA, DESCARGA E TRANSPORTE DE SOLO DE 1ª CATEGORIA, COM ESCAVADEIRA HIDRÁULICA (CAÇAMBA: 1,2 M³ / 155HP), FROTA DE 6 CAMINHÕES BASCULANTES DE 18 M³, DMT DE 3 KM E VELOCIDADE MÉDIA 20 KM/H. AF_05/2020</t>
  </si>
  <si>
    <t>ESCAVAÇÃO VERTICAL PARA INFRAESTRUTURA, COM CARGA, DESCARGA E TRANSPORTE DE SOLO DE 1ª CATEGORIA, COM ESCAVADEIRA HIDRÁULICA (CAÇAMBA: 1,2 M³ / 155HP), FROTA DE 7 CAMINHÕES BASCULANTES DE 18 M³, DMT DE 4 KM E VELOCIDADE MÉDIA 22 KM/H. AF_05/2020</t>
  </si>
  <si>
    <t>ESCAVAÇÃO VERTICAL PARA INFRAESTRUTURA, COM CARGA, DESCARGA E TRANSPORTE DE SOLO DE 1ª CATEGORIA, COM ESCAVADEIRA HIDRÁULICA (CAÇAMBA: 1,2 M³ / 155HP), FROTA DE 9 CAMINHÕES BASCULANTES DE 18 M³, DMT DE 6 KM E VELOCIDADE MÉDIA 22 KM/H. AF_05/2020</t>
  </si>
  <si>
    <t>ESCAVAÇÃO VERTICAL PARA  EDIFICAÇÃO, COM CARGA, DESCARGA E TRANSPORTE DE SOLO DE 1ª CATEGORIA, COM ESCAVADEIRA HIDRÁULICA (CAÇAMBA: 0,8 M³ / 111HP), FROTA DE 3 CAMINHÕES BASCULANTES DE 10 M³, DMT ATÉ 1 KM E VELOCIDADE MÉDIA 14 KM/H. AF_05/2020</t>
  </si>
  <si>
    <t>ESCAVAÇÃO VERTICAL PARA  EDIFICAÇÃO, COM CARGA, DESCARGA E TRANSPORTE DE SOLO DE 1ª CATEGORIA, COM ESCAVADEIRA HIDRÁULICA (CAÇAMBA: 1,2 M³ / 155HP), FROTA DE 3 CAMINHÕES BASCULANTES DE 10 M³, DMT ATÉ 1 KM E VELOCIDADE MÉDIA 14 KM/H. AF_05/2020</t>
  </si>
  <si>
    <t>ESCAVAÇÃO VERTICAL PARA  EDIFICAÇÃO, COM CARGA, DESCARGA E TRANSPORTE DE SOLO DE 1ª CATEGORIA, COM ESCAVADEIRA HIDRÁULICA (CAÇAMBA: 0,8 M³ / 111HP), FROTA DE 5 CAMINHÕES BASCULANTES DE 10 M³, DMT DE 1,5 KM E VELOCIDADE MÉDIA 18 KM/H. AF_05/2020</t>
  </si>
  <si>
    <t>ESCAVAÇÃO VERTICAL PARA  EDIFICAÇÃO, COM CARGA, DESCARGA E TRANSPORTE DE SOLO DE 1ª CATEGORIA, COM ESCAVADEIRA HIDRÁULICA (CAÇAMBA: 0,8 M³ / 111HP), FROTA DE 5 CAMINHÕES BASCULANTES DE 10 M³, DMT DE 2 KM E VELOCIDADE MÉDIA 19 KM/H. AF_05/2020</t>
  </si>
  <si>
    <t>ESCAVAÇÃO VERTICAL PARA  EDIFICAÇÃO, COM CARGA, DESCARGA E TRANSPORTE DE SOLO DE 1ª CATEGORIA, COM ESCAVADEIRA HIDRÁULICA (CAÇAMBA: 0,8 M³ / 111HP), FROTA DE 6 CAMINHÕES BASCULANTES DE 10 M³, DMT DE 3 KM E VELOCIDADE MÉDIA 20 KM/H. AF_05/2020</t>
  </si>
  <si>
    <t>ESCAVAÇÃO VERTICAL PARA  EDIFICAÇÃO, COM CARGA, DESCARGA E TRANSPORTE DE SOLO DE 1ª CATEGORIA, COM ESCAVADEIRA HIDRÁULICA (CAÇAMBA: 0,8 M³ / 111HP), FROTA DE 7 CAMINHÕES BASCULANTES DE 10 M³, DMT DE 4 KM E VELOCIDADE MÉDIA 22 KM/H. AF_05/2020</t>
  </si>
  <si>
    <t>ESCAVAÇÃO VERTICAL PARA  EDIFICAÇÃO, COM CARGA, DESCARGA E TRANSPORTE DE SOLO DE 1ª CATEGORIA, COM ESCAVADEIRA HIDRÁULICA (CAÇAMBA: 0,8 M³ / 111HP), FROTA DE 9 CAMINHÕES BASCULANTES DE 10 M³, DMT DE 6 KM E VELOCIDADE MÉDIA 22 KM/H. AF_05/2020</t>
  </si>
  <si>
    <t>ESCAVAÇÃO VERTICAL PARA  EDIFICAÇÃO, COM CARGA, DESCARGA E TRANSPORTE DE SOLO DE 1ª CATEGORIA, COM ESCAVADEIRA HIDRÁULICA (CAÇAMBA: 1,2 M³ / 155HP), FROTA DE 6 CAMINHÕES BASCULANTES DE 10 M³, DMT DE 1,5 KM E VELOCIDADE MÉDIA 18 KM/H. AF_05/2020</t>
  </si>
  <si>
    <t>ESCAVAÇÃO VERTICAL PARA  EDIFICAÇÃO, COM CARGA, DESCARGA E TRANSPORTE DE SOLO DE 1ª CATEGORIA, COM ESCAVADEIRA HIDRÁULICA (CAÇAMBA: 1,2 M³ / 155HP), FROTA DE 6 CAMINHÕES BASCULANTES DE 10 M³, DMT DE 2 KM E VELOCIDADE MÉDIA 19 KM/H. AF_05/2020</t>
  </si>
  <si>
    <t>ESCAVAÇÃO VERTICAL PARA  EDIFICAÇÃO, COM CARGA, DESCARGA E TRANSPORTE DE SOLO DE 1ª CATEGORIA, COM ESCAVADEIRA HIDRÁULICA (CAÇAMBA: 1,2 M³ / 155HP), FROTA DE 7 CAMINHÕES BASCULANTES DE 10 M³, DMT DE 3 KM E VELOCIDADE MÉDIA 20 KM/H. AF_05/2020</t>
  </si>
  <si>
    <t>ESCAVAÇÃO VERTICAL PARA  EDIFICAÇÃO, COM CARGA, DESCARGA E TRANSPORTE DE SOLO DE 1ª CATEGORIA, COM ESCAVADEIRA HIDRÁULICA (CAÇAMBA: 1,2 M³ / 155HP), FROTA DE 8 CAMINHÕES BASCULANTES DE 10 M³, DMT DE 4 KM E VELOCIDADE MÉDIA 22 KM/H. AF_05/2020</t>
  </si>
  <si>
    <t>ESCAVAÇÃO VERTICAL PARA  EDIFICAÇÃO, COM CARGA, DESCARGA E TRANSPORTE DE SOLO DE 1ª CATEGORIA, COM ESCAVADEIRA HIDRÁULICA (CAÇAMBA: 1,2 M³ / 155HP), FROTA DE 10 CAMINHÕES BASCULANTES DE 10 M³, DMT DE 6 KM E VELOCIDADE MÉDIA 22 KM/H. AF_05/2020</t>
  </si>
  <si>
    <t>ESCAVAÇÃO VERTICAL PARA INFRAESTRUTURA, COM CARGA, DESCARGA E TRANSPORTE DE SOLO DE 1ª CATEGORIA, COM ESCAVADEIRA HIDRÁULICA (CAÇAMBA: 0,8 M³ / 111HP), FROTA DE 3 CAMINHÕES BASCULANTES DE 10 M³, DMT ATÉ 1 KM E VELOCIDADE MÉDIA14 KM/H. AF_05/2020</t>
  </si>
  <si>
    <t>ESCAVAÇÃO VERTICAL PARA INFRAESTRUTURA, COM CARGA, DESCARGA E TRANSPORTE DE SOLO DE 1ª CATEGORIA, COM ESCAVADEIRA HIDRÁULICA (CAÇAMBA: 1,2 M³ / 155HP), FROTA DE 4 CAMINHÕES BASCULANTES DE 10 M³, DMT ATÉ 1 KM E VELOCIDADE MÉDIA14 KM/H. AF_05/2020</t>
  </si>
  <si>
    <t>ESCAVAÇÃO VERTICAL PARA INFRAESTRUTURA, COM CARGA, DESCARGA E TRANSPORTE DE SOLO DE 1ª CATEGORIA, COM ESCAVADEIRA HIDRÁULICA (CAÇAMBA: 0,8 M³ / 111HP), FROTA DE 5 CAMINHÕES BASCULANTES DE 10 M³, DMT DE 1,5 KM E VELOCIDADE MÉDIA18 KM/H. AF_05/2020</t>
  </si>
  <si>
    <t>ESCAVAÇÃO VERTICAL PARA INFRAESTRUTURA, COM CARGA, DESCARGA E TRANSPORTE DE SOLO DE 1ª CATEGORIA, COM ESCAVADEIRA HIDRÁULICA (CAÇAMBA: 0,8 M³ / 111HP), FROTA DE 6 CAMINHÕES BASCULANTES DE 10 M³, DMT DE 2 KM E VELOCIDADE MÉDIA 19 KM/H. AF_05/2020</t>
  </si>
  <si>
    <t>ESCAVAÇÃO VERTICAL PARA INFRAESTRUTURA, COM CARGA, DESCARGA E TRANSPORTE DE SOLO DE 1ª CATEGORIA, COM ESCAVADEIRA HIDRÁULICA (CAÇAMBA: 0,8 M³ / 111HP), FROTA DE 7 CAMINHÕES BASCULANTES DE 10 M³, DMT DE 3 KM E VELOCIDADE MÉDIA 20 KM/H. AF_05/2020</t>
  </si>
  <si>
    <t>ESCAVAÇÃO VERTICAL PARA INFRAESTRUTURA, COM CARGA, DESCARGA E TRANSPORTE DE SOLO DE 1ª CATEGORIA, COM ESCAVADEIRA HIDRÁULICA (CAÇAMBA: 0,8 M³ / 111HP), FROTA DE 8 CAMINHÕES BASCULANTES DE 10 M³, DMT DE 4 KM E VELOCIDADE MÉDIA 22 KM/H. AF_05/2020</t>
  </si>
  <si>
    <t>ESCAVAÇÃO VERTICAL PARA INFRAESTRUTURA, COM CARGA, DESCARGA E TRANSPORTE DE SOLO DE 1ª CATEGORIA, COM ESCAVADEIRA HIDRÁULICA (CAÇAMBA: 0,8 M³ / 111HP), FROTA DE 10 CAMINHÕES BASCULANTES DE 10 M³, DMT DE 6 KM E VELOCIDADE MÉDIA22 KM/H. AF_05/2020</t>
  </si>
  <si>
    <t>ESCAVAÇÃO VERTICAL PARA INFRAESTRUTURA, COM CARGA, DESCARGA E TRANSPORTE DE SOLO DE 1ª CATEGORIA, COM ESCAVADEIRA HIDRÁULICA (CAÇAMBA: 1,2 M³ / 155HP), FROTA DE 6 CAMINHÕES BASCULANTES DE 10 M³, DMT DE 1,5 KM E VELOCIDADE MÉDIA18 KM/H. AF_05/2020</t>
  </si>
  <si>
    <t>ESCAVAÇÃO VERTICAL PARA INFRAESTRUTURA, COM CARGA, DESCARGA E TRANSPORTE DE SOLO DE 1ª CATEGORIA, COM ESCAVADEIRA HIDRÁULICA (CAÇAMBA: 1,2 M³ / 155HP), FROTA DE 7 CAMINHÕES BASCULANTES DE 10 M³, DMT DE 2 KM E VELOCIDADE MÉDIA 19 KM/H. AF_05/2020</t>
  </si>
  <si>
    <t>ESCAVAÇÃO VERTICAL PARA INFRAESTRUTURA, COM CARGA, DESCARGA E TRANSPORTE DE SOLO DE 1ª CATEGORIA, COM ESCAVADEIRA HIDRÁULICA (CAÇAMBA: 1,2 M³ / 155HP), FROTA DE 8 CAMINHÕES BASCULANTES DE 10 M³, DMT DE 3 KM E VELOCIDADE MÉDIA 20 KM/H. AF_05/2020</t>
  </si>
  <si>
    <t>ESCAVAÇÃO VERTICAL PARA INFRAESTRUTURA, COM CARGA, DESCARGA E TRANSPORTE DE SOLO DE 1ª CATEGORIA, COM ESCAVADEIRA HIDRÁULICA (CAÇAMBA: 1,2 M³ / 155HP), FROTA DE 9 CAMINHÕES BASCULANTES DE 10 M³, DMT DE 4 KM E VELOCIDADE MÉDIA 22 KM/H. AF_05/2020</t>
  </si>
  <si>
    <t>ESCAVAÇÃO VERTICAL PARA INFRAESTRUTURA, COM CARGA, DESCARGA E TRANSPORTE DE SOLO DE 1ª CATEGORIA, COM ESCAVADEIRA HIDRÁULICA (CAÇAMBA: 1,2 M³ / 155HP), FROTA DE 12 CAMINHÕES BASCULANTES DE 10 M³, DMT DE 6 KM E VELOCIDADE MÉDIA22 KM/H. AF_05/2020</t>
  </si>
  <si>
    <t>ALVENARIA ESTRUTURAL DE BLOCOS CERÂMICOS 14X19X39, (ESPESSURA DE 14 CM), UTILIZANDO PALHETA E ARGAMASSA DE ASSENTAMENTO COM PREPARO EM BETONEIRA. AF_03/2023</t>
  </si>
  <si>
    <t>ALVENARIA ESTRUTURAL DE BLOCOS CERÂMICOS 14X19X39, (ESPESSURA DE 14 CM), UTILIZANDO PALHETA E ARGAMASSA DE ASSENTAMENTO COM PREPARO MANUAL. AF_03/2023</t>
  </si>
  <si>
    <t>ALVENARIA ESTRUTURAL DE BLOCOS CERÂMICOS 14X19X29, (ESPESSURA DE 14 CM), UTILIZANDO PALHETA E ARGAMASSA DE ASSENTAMENTO COM PREPARO EM BETONEIRA. AF_03/2023</t>
  </si>
  <si>
    <t>ALVENARIA ESTRUTURAL DE BLOCOS CERÂMICOS 14X19X29, (ESPESSURA DE 14 CM), UTILIZANDO PALHETA E ARGAMASSA DE ASSENTAMENTO COM PREPARO MANUAL. AF_03/2023</t>
  </si>
  <si>
    <t>ALVENARIA ESTRUTURAL DE BLOCOS CERÂMICOS 14X19X39, (ESPESSURA DE 14 CM), UTILIZANDO COLHER DE PEDREIRO E ARGAMASSA DE ASSENTAMENTO COM PREPARO EM BETONEIRA. AF_03/2023</t>
  </si>
  <si>
    <t>ALVENARIA ESTRUTURAL DE BLOCOS CERÂMICOS 14X19X39, (ESPESSURA DE 14 CM), UTILIZANDO COLHER DE PEDREIRO E ARGAMASSA DE ASSENTAMENTO COM PREPARO MANUAL. AF_03/2023</t>
  </si>
  <si>
    <t>ALVENARIA ESTRUTURAL DE BLOCOS CERÂMICOS 14X19X29, (ESPESSURA DE 14 CM), UTILIZANDO COLHER DE PEDREIRO E ARGAMASSA DE ASSENTAMENTO COM PREPARO EM BETONEIRA. AF_03/2023</t>
  </si>
  <si>
    <t>ALVENARIA ESTRUTURAL DE BLOCOS CERÂMICOS 14X19X29, (ESPESSURA DE 14 CM), UTILIZANDO COLHER DE PEDREIRO E ARGAMASSA DE ASSENTAMENTO COM PREPARO MANUAL. AF_03/2023</t>
  </si>
  <si>
    <t>DIVISÓRIA FIXA EM VIDRO TEMPERADO 10 MM, SEM ABERTURA. AF_01/2021_PS</t>
  </si>
  <si>
    <t>FORNECIMENTO E INSTALAÇÃO DE PLACA DE OBRA COM CHAPA GALVANIZADA E ESTRUTURA DE MADEIRA. AF_03/2022_PS</t>
  </si>
  <si>
    <t>FUNDO SELADOR ACRÍLICO, APLICAÇÃO MANUAL EM TETO, UMA DEMÃO. AF_04/2023</t>
  </si>
  <si>
    <t>FUNDO SELADOR ACRÍLICO, APLICAÇÃO MANUAL EM PAREDE, UMA DEMÃO. AF_04/2023</t>
  </si>
  <si>
    <t>PINTURA LÁTEX ACRÍLICA PREMIUM, APLICAÇÃO MANUAL EM TETO, DUAS DEMÃOS. AF_04/2023</t>
  </si>
  <si>
    <t>PINTURA LÁTEX ACRÍLICA PREMIUM, APLICAÇÃO MANUAL EM PAREDES, DUAS DEMÃOS. AF_04/2023</t>
  </si>
  <si>
    <t>EMASSAMENTO COM MASSA LÁTEX, APLICAÇÃO EM TETO, UMA DEMÃO, LIXAMENTO MANUAL. AF_04/2023</t>
  </si>
  <si>
    <t>EMASSAMENTO COM MASSA LÁTEX, APLICAÇÃO EM PAREDE, UMA DEMÃO, LIXAMENTO MANUAL. AF_04/2023</t>
  </si>
  <si>
    <t>EMASSAMENTO COM MASSA LÁTEX, APLICAÇÃO EM TETO, DUAS DEMÃOS, LIXAMENTO MANUAL. AF_04/2023</t>
  </si>
  <si>
    <t>EMASSAMENTO COM MASSA LÁTEX, APLICAÇÃO EM PAREDE, DUAS DEMÃOS, LIXAMENTO MANUAL. AF_04/2023</t>
  </si>
  <si>
    <t>TEXTURA ACRÍLICA, APLICAÇÃO MANUAL EM PAREDE, UMA DEMÃO. AF_04/2023</t>
  </si>
  <si>
    <t>TEXTURA ACRÍLICA, APLICAÇÃO MANUAL EM TETO, UMA DEMÃO. AF_04/2023</t>
  </si>
  <si>
    <t>PINTURA LÁTEX ACRÍLICA ECONÔMICA, APLICAÇÃO MANUAL EM TETO, DUAS DEMÃOS. AF_04/2023</t>
  </si>
  <si>
    <t>PINTURA LÁTEX ACRÍLICA STANDARD, APLICAÇÃO MANUAL EM TETO, DUAS DEMÃOS. AF_04/2023</t>
  </si>
  <si>
    <t>PINTURA LÁTEX ACRÍLICA ECONÔMICA, APLICAÇÃO MANUAL EM PAREDES, DUAS DEMÃOS. AF_04/2023</t>
  </si>
  <si>
    <t>PINTURA LÁTEX ACRÍLICA STANDARD, APLICAÇÃO MANUAL EM PAREDES, DUAS DEMÃOS. AF_04/2023</t>
  </si>
  <si>
    <t>REVESTIMENTO CERÂMICO PARA PISO COM PLACAS TIPO ESMALTADA EXTRA DE DIMENSÕES 35X35 CM APLICADA EM AMBIENTES DE ÁREA MENOR QUE 5 M2. AF_02/2023_PE</t>
  </si>
  <si>
    <t>REVESTIMENTO CERÂMICO PARA PISO COM PLACAS TIPO ESMALTADA EXTRA DE DIMENSÕES 35X35 CM APLICADA EM AMBIENTES DE ÁREA ENTRE 5 M2 E 10 M2. AF_02/2023_PE</t>
  </si>
  <si>
    <t>REVESTIMENTO CERÂMICO PARA PISO COM PLACAS TIPO ESMALTADA EXTRA DE DIMENSÕES 35X35 CM APLICADA EM AMBIENTES DE ÁREA MAIOR QUE 10 M2. AF_02/2023_PE</t>
  </si>
  <si>
    <t>REVESTIMENTO CERÂMICO PARA PISO COM PLACAS TIPO ESMALTADA EXTRA DE DIMENSÕES 45X45 CM APLICADA EM AMBIENTES DE ÁREA MENOR QUE 5 M2. AF_02/2023_PE</t>
  </si>
  <si>
    <t>REVESTIMENTO CERÂMICO PARA PISO COM PLACAS TIPO ESMALTADA EXTRA DE DIMENSÕES 45X45 CM APLICADA EM AMBIENTES DE ÁREA ENTRE 5 M2 E 10 M2. AF_02/2023_PE</t>
  </si>
  <si>
    <t>REVESTIMENTO CERÂMICO PARA PISO COM PLACAS TIPO ESMALTADA EXTRA DE DIMENSÕES 45X45 CM APLICADA EM AMBIENTES DE ÁREA MAIOR QUE 10 M2. AF_02/2023_PE</t>
  </si>
  <si>
    <t>REVESTIMENTO CERÂMICO PARA PISO COM PLACAS TIPO ESMALTADA EXTRA DE DIMENSÕES 60X60 CM APLICADA EM AMBIENTES DE ÁREA MENOR QUE 5 M2. AF_02/2023_PE</t>
  </si>
  <si>
    <t>REVESTIMENTO CERÂMICO PARA PISO COM PLACAS TIPO ESMALTADA EXTRA DE DIMENSÕES 60X60 CM APLICADA EM AMBIENTES DE ÁREA ENTRE 5 M2 E 10 M2. AF_02/2023_PE</t>
  </si>
  <si>
    <t>REVESTIMENTO CERÂMICO PARA PISO COM PLACAS TIPO ESMALTADA EXTRA DE DIMENSÕES 60X60 CM APLICADA EM AMBIENTES DE ÁREA MAIOR QUE 10 M2. AF_02/2023_PE</t>
  </si>
  <si>
    <t>REVESTIMENTO CERÂMICO PARA PISO COM PLACAS TIPO PORCELANATO DE DIMENSÕES 45X45 CM APLICADA EM AMBIENTES DE ÁREA MENOR QUE 5 M². AF_02/2023_PE</t>
  </si>
  <si>
    <t>REVESTIMENTO CERÂMICO PARA PISO COM PLACAS TIPO PORCELANATO DE DIMENSÕES 45X45 CM APLICADA EM AMBIENTES DE ÁREA ENTRE 5 M² E 10 M². AF_02/2023_PE</t>
  </si>
  <si>
    <t>REVESTIMENTO CERÂMICO PARA PISO COM PLACAS TIPO PORCELANATO DE DIMENSÕES 45X45 CM APLICADA EM AMBIENTES DE ÁREA MAIOR QUE 10 M². AF_02/2023_PE</t>
  </si>
  <si>
    <t>REVESTIMENTO CERÂMICO PARA PISO COM PLACAS TIPO PORCELANATO DE DIMENSÕES 60X60 CM APLICADA EM AMBIENTES DE ÁREA MENOR QUE 5 M². AF_02/2023_PE</t>
  </si>
  <si>
    <t>REVESTIMENTO CERÂMICO PARA PISO COM PLACAS TIPO PORCELANATO DE DIMENSÕES 60X60 CM APLICADA EM AMBIENTES DE ÁREA ENTRE 5 M² E 10 M². AF_02/2023_PE</t>
  </si>
  <si>
    <t>REVESTIMENTO CERÂMICO PARA PISO COM PLACAS TIPO PORCELANATO DE DIMENSÕES 60X60 CM APLICADA EM AMBIENTES DE ÁREA MAIOR QUE 10 M². AF_02/2023_PE</t>
  </si>
  <si>
    <t>REVESTIMENTO CERÂMICO PARA PISO COM PLACAS TIPO ESMALTADA PADRÃO POPULAR DE DIMENSÕES 35X35 CM APLICADA EM AMBIENTES DE ÁREA MENOR QUE 5 M2. AF_02/2023_PE</t>
  </si>
  <si>
    <t>REVESTIMENTO CERÂMICO PARA PISO COM PLACAS TIPO ESMALTADA PADRÃO POPULAR DE DIMENSÕES 35X35 CM APLICADA EM AMBIENTES DE ÁREA ENTRE 5 M2 E 10 M2. AF_02/2023_PE</t>
  </si>
  <si>
    <t>REVESTIMENTO CERÂMICO PARA PISO COM PLACAS TIPO ESMALTADA PADRÃO POPULAR DE DIMENSÕES 35X35 CM APLICADA EM AMBIENTES DE ÁREA MAIOR QUE 10 M2. AF_02/2023_PE</t>
  </si>
  <si>
    <t>REVESTIMENTO CERÂMICO PARA PISO COM PLACAS TIPO ESMALTADA EXTRA DE DIMENSÕES 80X80 CM APLICADA EM AMBIENTES DE ÁREA MENOR QUE 5 M². AF_02/2023_PE</t>
  </si>
  <si>
    <t>REVESTIMENTO CERÂMICO PARA PISO COM PLACAS TIPO ESMALTADA EXTRA DE DIMENSÕES 80X80 CM APLICADA EM AMBIENTES DE ÁREA ENTRE 5 M² E 10 M². AF_02/2023_PE</t>
  </si>
  <si>
    <t>REVESTIMENTO CERÂMICO PARA PISO COM PLACAS TIPO ESMALTADA EXTRA DE DIMENSÕES 80X80 CM APLICADA EM AMBIENTES DE ÁREA MAIOR QUE 10 M². AF_02/2023_PE</t>
  </si>
  <si>
    <t>REVESTIMENTO CERÂMICO PARA PISO COM PLACAS TIPO PORCELANATO DE DIMENSÕES 80X80 CM APLICADA EM AMBIENTES DE ÁREA MENOR QUE 5 M². AF_02/2023_PE</t>
  </si>
  <si>
    <t>REVESTIMENTO CERÂMICO PARA PISO COM PLACAS TIPO PORCELANATO DE DIMENSÕES 80X80 CM APLICADA EM AMBIENTES DE ÁREA ENTRE 5 M² E 10 M². AF_02/2023_PE</t>
  </si>
  <si>
    <t>REVESTIMENTO CERÂMICO PARA PISO COM PLACAS TIPO PORCELANATO DE DIMENSÕES 80X80 CM APLICADA EM AMBIENTES DE ÁREA MAIOR QUE 10 M². AF_02/2023_PE</t>
  </si>
  <si>
    <t>REVESTIMENTO CERÂMICO PARA PISO COM PLACAS TIPO ESMALTADA EXTRA DE DIMENSÕES 35X35 CM APLICADA EM DIAGONAL EM AMBIENTES DE ÁREA MENOR QUE 5 M². AF_02/2023_PE</t>
  </si>
  <si>
    <t>REVESTIMENTO CERÂMICO PARA PISO COM PLACAS TIPO ESMALTADA PADRÃO POPULAR DE DIMENSÕES 35X35 CM APLICADA EM DIAGONAL EM AMBIENTES DE ÁREA MENOR QUE 5 M². AF_02/2023_PE</t>
  </si>
  <si>
    <t>REVESTIMENTO CERÂMICO PARA PISO COM PLACAS TIPO ESMALTADA EXTRA DE DIMENSÕES 35X35 CM APLICADA EM DIAGONAL EM AMBIENTES DE ÁREA ENTRE 5 M² E 10 M². AF_02/2023_PE</t>
  </si>
  <si>
    <t>REVESTIMENTO CERÂMICO PARA PISO COM PLACAS TIPO ESMALTADA PADRÃO POPULAR DE DIMENSÕES 35X35 CM APLICADA EM DIAGONAL EM AMBIENTES DE ÁREA ENTRE 5 M² E 10 M². AF_02/2023_PE</t>
  </si>
  <si>
    <t>REVESTIMENTO CERÂMICO PARA PISO COM PLACAS TIPO ESMALTADA EXTRA DE DIMENSÕES 35X35 CM APLICADA EM DIAGONAL EM AMBIENTES DE ÁREA MAIOR QUE 10 M². AF_02/2023_PE</t>
  </si>
  <si>
    <t>REVESTIMENTO CERÂMICO PARA PISO COM PLACAS TIPO ESMALTADA PADRÃO POPULAR DE DIMENSÕES 35X35 CM APLICADA EM DIAGONAL EM AMBIENTES DE ÁREA MAIOR QUE 10 M². AF_02/2023_PE</t>
  </si>
  <si>
    <t>REVESTIMENTO CERÂMICO PARA PISO COM PLACAS TIPO ESMALTADA EXTRA DE DIMENSÕES 45X45 CM APLICADA EM DIAGONAL EM AMBIENTES DE ÁREA MENOR QUE 5 M². AF_02/2023_PE</t>
  </si>
  <si>
    <t>REVESTIMENTO CERÂMICO PARA PISO COM PLACAS TIPO ESMALTADA EXTRA DE DIMENSÕES 45X45 CM APLICADA EM DIAGONAL EM AMBIENTES DE ÁREA ENTRE 5 M² E 10 M². AF_02/2023_PE</t>
  </si>
  <si>
    <t>REVESTIMENTO CERÂMICO PARA PISO COM PLACAS TIPO ESMALTADA EXTRA DE DIMENSÕES 45X45 CM APLICADA EM DIAGONAL EM AMBIENTES DE ÁREA MAIOR QUE 10 M². AF_02/2023_PE</t>
  </si>
  <si>
    <t>REVESTIMENTO CERÂMICO PARA PISO COM PLACAS TIPO PORCELANATO DE DIMENSÕES 45X45 CM APLICADA EM DIAGONAL EM AMBIENTES DE ÁREA MENOR QUE 5 M². AF_02/2023_PE</t>
  </si>
  <si>
    <t>REVESTIMENTO CERÂMICO PARA PISO COM PLACAS TIPO PORCELANATO DE DIMENSÕES 45X45 CM APLICADA EM DIAGONAL EM AMBIENTES DE ÁREA ENTRE 5 M² E 10 M². AF_02/2023_PE</t>
  </si>
  <si>
    <t>REVESTIMENTO CERÂMICO PARA PISO COM PLACAS TIPO PORCELANATO DE DIMENSÕES 45X45 CM APLICADA EM DIAGONAL EM AMBIENTES DE ÁREA MAIOR QUE 10 M². AF_02/2023_PE</t>
  </si>
  <si>
    <t>RODAPÉ CERÂMICO DE 7CM DE ALTURA COM PLACAS TIPO ESMALTADA EXTRA  DE DIMENSÕES 35X35CM. AF_02/2023</t>
  </si>
  <si>
    <t>RODAPÉ CERÂMICO DE 7CM DE ALTURA COM PLACAS TIPO ESMALTADA EXTRA DE DIMENSÕES 45X45CM. AF_02/2023</t>
  </si>
  <si>
    <t>RODAPÉ CERÂMICO DE 7CM DE ALTURA COM PLACAS TIPO ESMALTADA EXTRA DE DIMENSÕES 60X60CM. AF_02/2023</t>
  </si>
  <si>
    <t>RODAPÉ CERÂMICO DE 7CM DE ALTURA COM PLACAS TIPO ESMALTADA COMERCIAL DE DIMENSÕES 35X35CM (PADRAO POPULAR). AF_02/2023</t>
  </si>
  <si>
    <t>EXECUÇÃO DE PASSEIO (CALÇADA) OU PISO DE CONCRETO COM CONCRETO MOLDADO IN LOCO, USINADO C20, ACABAMENTO CONVENCIONAL, NÃO ARMADO. AF_08/2022</t>
  </si>
  <si>
    <t>EXECUÇÃO DE PASSEIO (CALÇADA) OU PISO DE CONCRETO COM CONCRETO MOLDADO IN LOCO, USINADO C25, ACABAMENTO CONVENCIONAL, NÃO ARMADO. AF_03/2023</t>
  </si>
  <si>
    <t>APLICAÇÃO MANUAL DE GESSO DESEMPENADO (SEM TALISCAS) EM TETO DE AMBIENTES DE ÁREA MAIOR QUE 10M², ESPESSURA DE 0,5CM. AF_03/2023</t>
  </si>
  <si>
    <t>APLICAÇÃO MANUAL DE GESSO DESEMPENADO (SEM TALISCAS) EM TETO DE AMBIENTES DE ÁREA ENTRE 5M² E 10M², ESPESSURA DE 0,5CM. AF_03/2023</t>
  </si>
  <si>
    <t>APLICAÇÃO MANUAL DE GESSO DESEMPENADO (SEM TALISCAS) EM TETO DE AMBIENTES DE ÁREA MENOR QUE 5M², ESPESSURA DE 0,5CM. AF_03/2023</t>
  </si>
  <si>
    <t>APLICAÇÃO MANUAL DE GESSO DESEMPENADO (SEM TALISCAS) EM TETO DE AMBIENTES DE ÁREA MAIOR QUE 10M², ESPESSURA DE 1,0CM. AF_03/2023</t>
  </si>
  <si>
    <t>APLICAÇÃO MANUAL DE GESSO DESEMPENADO (SEM TALISCAS) EM TETO DE AMBIENTES DE ÁREA ENTRE 5M² E 10M², ESPESSURA DE 1,0CM. AF_03/2023</t>
  </si>
  <si>
    <t>APLICAÇÃO MANUAL DE GESSO DESEMPENADO (SEM TALISCAS) EM TETO DE AMBIENTES DE ÁREA MENOR QUE 5M², ESPESSURA DE 1,0CM. AF_03/2023</t>
  </si>
  <si>
    <t>APLICAÇÃO MANUAL DE GESSO DESEMPENADO (SEM TALISCAS) EM PAREDES, ESPESSURA DE 0,5CM. AF_03/2023</t>
  </si>
  <si>
    <t>APLICAÇÃO MANUAL DE GESSO DESEMPENADO (SEM TALISCAS) EM PAREDES, ESPESSURA DE 1,0CM. AF_03/2023</t>
  </si>
  <si>
    <t>APLICAÇÃO MANUAL DE GESSO SARRAFEADO (COM TALISCAS) EM PAREDES, ESPESSURA DE 1,0CM. AF_03/2023</t>
  </si>
  <si>
    <t>APLICAÇÃO MANUAL DE GESSO SARRAFEADO (COM TALISCAS) EM PAREDES, ESPESSURA DE 1,5CM. AF_03/2023</t>
  </si>
  <si>
    <t>APLICAÇÃO DE GESSO PROJETADO COM EQUIPAMENTO DE PROJEÇÃO EM PAREDES, DESEMPENADO (SEM TALISCAS), ESPESSURA DE 0,5CM. AF_03/2023</t>
  </si>
  <si>
    <t>APLICAÇÃO DE GESSO PROJETADO COM EQUIPAMENTO DE PROJEÇÃO EM PAREDES, DESEMPENADO (SEM TALISCAS), ESPESSURA DE 1,0CM. AF_03/2023</t>
  </si>
  <si>
    <t>APLICAÇÃO DE GESSO PROJETADO COM EQUIPAMENTO DE PROJEÇÃO EM PAREDES, SARRAFEADO (COM TALISCAS), ESPESSURA DE 1,0CM. AF_03/2023</t>
  </si>
  <si>
    <t>APLICAÇÃO DE GESSO PROJETADO COM EQUIPAMENTO DE PROJEÇÃO EM PAREDES, SARRAFEADO (COM TALISCAS), ESPESSURA DE 1,5CM. AF_03/2023</t>
  </si>
  <si>
    <t>APLICAÇÃO MANUAL DE GESSO DESEMPENADO (SEM TALISCAS) EM TETO DE AMBIENTES COM PAREDES EM PÉ DIREITO DUPLO E ÁREA MAIOR QUE 10M², ESPESSURA DE 0,5CM. AF_03/2023</t>
  </si>
  <si>
    <t>APLICAÇÃO MANUAL DE GESSO DESEMPENADO (SEM TALISCAS) EM TETO DE AMBIENTES COM PAREDES EM PÉ DIREITO DUPLO E ÁREA ENTRE 5M² E 10M², ESPESSURA DE 0,5CM. AF_03/2023</t>
  </si>
  <si>
    <t>APLICAÇÃO MANUAL DE GESSO DESEMPENADO (SEM TALISCAS) EM TETO DE AMBIENTES COM PAREDES EM PÉ DIREITO DUPLO E ÁREA MENOR QUE 5M², ESPESSURA DE 0,5CM. AF_03/2023</t>
  </si>
  <si>
    <t>APLICAÇÃO MANUAL DE GESSO DESEMPENADO (SEM TALISCAS) EM TETO DE AMBIENTES COM PAREDES EM PÉ DIREITO DUPLO E ÁREA MAIOR QUE 10M², ESPESSURA DE 1,0CM. AF_03/2023</t>
  </si>
  <si>
    <t>APLICAÇÃO MANUAL DE GESSO DESEMPENADO (SEM TALISCAS) EM TETO DE AMBIENTES COM PAREDES EM PÉ DIREITO DUPLO E ÁREA ENTRE 5M² E 10M², ESPESSURA DE 1,0CM. AF_03/2023</t>
  </si>
  <si>
    <t>APLICAÇÃO MANUAL DE GESSO DESEMPENADO (SEM TALISCAS) EM TETO DE AMBIENTES COM PAREDES EM PÉ DIREITO DUPLO E ÁREA MENOR QUE 5M², ESPESSURA DE 1,0CM. AF_03/2023</t>
  </si>
  <si>
    <t>APLICAÇÃO MANUAL DE GESSO DESEMPENADO (SEM TALISCAS) EM PAREDES COM PÉ DIREITO DUPLO, ESPESSURA DE 0,5CM. AF_03/2023</t>
  </si>
  <si>
    <t>APLICAÇÃO MANUAL DE GESSO DESEMPENADO (SEM TALISCAS) EM PAREDES COM PÉ DIREITO DUPLO, ESPESSURA DE 1,0CM. AF_03/2023</t>
  </si>
  <si>
    <t>APLICAÇÃO MANUAL DE GESSO SARRAFEADO (COM TALISCAS) EM PAREDES COM PÉ DIREITO DUPLO, ESPESSURA DE 1,0CM. AF_03/2023</t>
  </si>
  <si>
    <t>APLICAÇÃO MANUAL DE GESSO SARRAFEADO (COM TALISCAS) EM PAREDES COM PÉ DIREITO DUPLO, ESPESSURA DE 1,5CM. AF_03/2023</t>
  </si>
  <si>
    <t>REVESTIMENTO CERÂMICO PARA PAREDES EXTERNAS EM PASTILHAS DE PORCELANA 5 X 5 CM (PLACAS DE 30 X 30 CM), ALINHADAS A PRUMO. AF_02/2023</t>
  </si>
  <si>
    <t>REVESTIMENTO CERÂMICO PARA PAREDES EXTERNAS EM PASTILHAS DE PORCELANA 5 X 5 CM (PLACAS DE 30 X 30 CM), ALINHADAS A PRUMO, APLICADO EM SUPERFÍCIES INTERNAS DE SACADA. AF_02/2023</t>
  </si>
  <si>
    <t>REVESTIMENTO CERÂMICO PARA PAREDES INTERNAS COM PLACAS TIPO ESMALTADA EXTRA DE DIMENSÕES 20X20 CM APLICADAS NA ALTURA INTEIRA DAS PAREDES.  AF_02/2023_PE</t>
  </si>
  <si>
    <t>REVESTIMENTO CERÂMICO PARA PAREDES INTERNAS COM PLACAS TIPO ESMALTADA EXTRA DE DIMENSÕES 20X20 CM APLICADAS A MEIA ALTURA DAS PAREDES. AF_02/2023_PE</t>
  </si>
  <si>
    <t>REVESTIMENTO CERÂMICO PARA PAREDES INTERNAS COM PLACAS TIPO ESMALTADA EXTRA DE DIMENSÕES 25X35 CM APLICADAS NA ALTURA INTEIRA DAS PAREDES. AF_02/2023_PE</t>
  </si>
  <si>
    <t>REVESTIMENTO CERÂMICO PARA PAREDES INTERNAS COM PLACAS TIPO ESMALTADA EXTRA DE DIMENSÕES 25X35 CM APLICADAS A MEIA ALTURA DAS PAREDES. AF_02/2023_PE</t>
  </si>
  <si>
    <t>REVESTIMENTO CERÂMICO PARA PAREDES INTERNAS COM PLACAS TIPO ESMALTADA EXTRA  DE DIMENSÕES 33X45 CM APLICADAS NA ALTURA INTEIRA DAS PAREDES. AF_02/2023_PE</t>
  </si>
  <si>
    <t>REVESTIMENTO CERÂMICO PARA PAREDES INTERNAS COM PLACAS TIPO ESMALTADA EXTRA DE DIMENSÕES 33X45 CM APLICADAS A MEIA ALTURA DAS PAREDES. AF_02/2023_PE</t>
  </si>
  <si>
    <t>REVESTIMENTO CERÂMICO PARA PAREDES EXTERNAS EM PASTILHAS DE PORCELANA 2,5 X 2,5 CM (PLACAS DE 30 X 30 CM), ALINHADAS A PRUMO. AF_02/2023</t>
  </si>
  <si>
    <t>REVESTIMENTO CERÂMICO PARA PAREDES EXTERNAS EM PASTILHAS DE PORCELANA 2,5 X 2,5 CM (PLACAS DE 30 X 30 CM), ALINHADAS A PRUMO, APLICADO EM SUPERFÍCIES INTERNAS DE SACADA. AF_02/2023</t>
  </si>
  <si>
    <t>REVESTIMENTO CERÂMICO PARA PAREDES INTERNAS COM PLACAS TIPO ESMALTADA PADRÃO POPULAR DE DIMENSÕES 20X20 CM, ARGAMASSA TIPO AC I, APLICADAS NA ALTURA INTEIRA DAS PAREDES. AF_02/2023_PE</t>
  </si>
  <si>
    <t>REVESTIMENTO CERÂMICO PARA PAREDES INTERNAS COM PLACAS TIPO ESMALTADA PADRÃO POPULAR DE DIMENSÕES 20X20 CM, ARGAMASSA TIPO AC I, APLICADAS A MEIA ALTURA DAS PAREDES. AF_02/2023_PE</t>
  </si>
  <si>
    <t>REVESTIMENTO CERÂMICO PARA PAREDES INTERNAS COM PLACAS TIPO ESMALTADA PADRÃO POPULAR DE DIMENSÕES 20X20 CM, ARGAMASSA TIPO AC III, APLICADAS NA ALTURA INTEIRA DAS PAREDES.  AF_02/2023_PE</t>
  </si>
  <si>
    <t>REVESTIMENTO CERÂMICO PARA PAREDES INTERNAS COM PLACAS TIPO ESMALTADA PADRÃO POPULAR DE DIMENSÕES 20X20 CM, ARGAMASSA TIPO AC III, APLICADAS A MEIA ALTURA DAS PAREDES. AF_02/2023_PE</t>
  </si>
  <si>
    <t>REVESTIMENTO CERÂMICO PARA PAREDES INTERNAS COM PLACAS TIPO ESMALTADA EXTRA DE DIMENSÕES 60X60 CM APLICADAS NA ALTURA INTEIRA DAS PAREDES. AF_02/2023_PE</t>
  </si>
  <si>
    <t>REVESTIMENTO CERÂMICO PARA PAREDES INTERNAS COM PLACAS TIPO ESMALTADA EXTRA DE DIMENSÕES 60X60 CM APLICADAS A MEIA ALTURA DAS PAREDES. AF_02/2023_PE</t>
  </si>
  <si>
    <t>REVESTIMENTO CERÂMICO PARA PAREDES INTERNAS COM PLACAS TIPO ESMALTADA EXTRA DE DIMENSÕES 20X20 CM APLICADAS EM DIAGONAL, NA ALTURA INTEIRA DAS PAREDES. AF_02/2023_PE</t>
  </si>
  <si>
    <t>REVESTIMENTO CERÂMICO PARA PAREDES INTERNAS COM PLACAS TIPO ESMALTADA EXTRA DE DIMENSÕES 20X20 CM APLICADAS EM DIAGONAL, A MEIA ALTURA DAS PAREDES. AF_02/2023_PE</t>
  </si>
  <si>
    <t>REVESTIMENTO CERÂMICO PARA PAREDES INTERNAS COM PLACAS TIPO PASTILHA DE DIMENSÕES 5 X 5 CM (PLACAS DE 30 X 30 CM) CM APLICADAS NA ALTURA INTEIRA DAS PAREDES. AF_02/2023</t>
  </si>
  <si>
    <t>REVESTIMENTO CERÂMICO PARA PAREDES INTERNAS COM PLACAS TIPO PASTILHA DE DIMENSÕES 2,5 X 2,5 CM (PLACAS DE 30 X 30 CM) CM APLICADAS NA ALTURA INTEIRA DAS PAREDES. AF_02/2023</t>
  </si>
  <si>
    <t>REVESTIMENTO CERÂMICO PARA PAREDES INTERNAS COM PLACAS TIPO PASTILHA DE DIMENSÕES 5 X 5 CM (PLACAS DE 30 X 30 CM) CM APLICADAS A MEIA ALTURA DAS PAREDES. AF_02/2023</t>
  </si>
  <si>
    <t>REVESTIMENTO CERÂMICO PARA PAREDES INTERNAS COM PLACAS TIPO PASTILHA DE DIMENSÕES 2,5 X 2,5 CM (PLACAS DE 30 X 30 CM) CM APLICADAS A MEIA ALTURA DAS PAREDES. AF_02/2023</t>
  </si>
  <si>
    <t>RODAPÉ CERÂMICO DE 7CM DE ALTURA COM PLACAS TIPO ESMALTADA EXTRA DE DIMENSÕES 80X80CM. AF_02/2023</t>
  </si>
  <si>
    <r>
      <t xml:space="preserve">INSUMOS SINAPI NÃO DESONERADA - </t>
    </r>
    <r>
      <rPr>
        <b/>
        <sz val="10"/>
        <rFont val="Courier New"/>
        <family val="3"/>
      </rPr>
      <t>04/2023</t>
    </r>
    <r>
      <rPr>
        <sz val="10"/>
        <rFont val="Courier New"/>
        <family val="3"/>
      </rPr>
      <t xml:space="preserve"> - SINAPI NÃO DESONERADA MT</t>
    </r>
  </si>
  <si>
    <t xml:space="preserve">ALIMENTACAO - MENSALISTA (COLETADO CAIXA - ENCARGOS COMPLEMENTARES)                                                                                                                                                                                                                                                                                                                                                                                                                                       </t>
  </si>
  <si>
    <t xml:space="preserve">ARGAMASSA USINADA AUTOADENSAVEL E AUTONIVELANTE PARA CONTRAPISO, COM BOMBEAMENTO (DISPONIBILIZACAO DE BOMBA), SEM O LANCAMENTO                                                                                                                                                                                                                                                                                                                                                                            </t>
  </si>
  <si>
    <t xml:space="preserve">BANCADA/ BANCA/ BALCAO/ TAMPO EM MARMORE BRANCO COMUM, POLIDO, LISO, ACABAMENTO RETO, E= *3* CM (SEM FUROS)                                                                                                                                                                                                                                                                                                                                                                                               </t>
  </si>
  <si>
    <t xml:space="preserve">CAIBRO NAO APARELHADO *6 X 6* CM, EM MACARANDUBA, ANGELIM OU EQUIVALENTE DA REGIAO - BRUTA                                                                                                                                                                                                                                                                                                                                                                                                                </t>
  </si>
  <si>
    <t xml:space="preserve">CAIXA D'AGUA / RESERVATORIO EM POLIESTER REFORCADO COM FIBRA DE VIDRO, 10000 LITROS, COM TAMPA                                                                                                                                                                                                                                                                                                                                                                                                            </t>
  </si>
  <si>
    <t xml:space="preserve">CAIXA D'AGUA / RESERVATORIO EM POLIESTER REFORCADO COM FIBRA DE VIDRO, 1500 LITROS, COM TAMPA                                                                                                                                                                                                                                                                                                                                                                                                             </t>
  </si>
  <si>
    <t xml:space="preserve">CAIXA D'AGUA / RESERVATORIO EM POLIESTER REFORCADO COM FIBRA DE VIDRO, 15000 LITROS, COM TAMPA                                                                                                                                                                                                                                                                                                                                                                                                            </t>
  </si>
  <si>
    <t xml:space="preserve">CAIXA D'AGUA / RESERVATORIO EM POLIESTER REFORCADO COM FIBRA DE VIDRO, 2000 LITROS, COM TAMPA                                                                                                                                                                                                                                                                                                                                                                                                             </t>
  </si>
  <si>
    <t xml:space="preserve">CAIXA D'AGUA / RESERVATORIO EM POLIESTER REFORCADO COM FIBRA DE VIDRO, 20000 LITROS, COM TAMPA                                                                                                                                                                                                                                                                                                                                                                                                            </t>
  </si>
  <si>
    <t xml:space="preserve">CAIXA D'AGUA / RESERVATORIO EM POLIESTER REFORCADO COM FIBRA DE VIDRO, 3000 LITROS, COM TAMPA                                                                                                                                                                                                                                                                                                                                                                                                             </t>
  </si>
  <si>
    <t xml:space="preserve">CAIXA D'AGUA / RESERVATORIO EM POLIESTER REFORCADO COM FIBRA DE VIDRO, 500 LITROS, COM TAMPA                                                                                                                                                                                                                                                                                                                                                                                                              </t>
  </si>
  <si>
    <t xml:space="preserve">CAIXA D'AGUA / RESERVATORIO EM POLIESTER REFORCADO COM FIBRA DE VIDRO, 5000 LITROS, COM TAMPA                                                                                                                                                                                                                                                                                                                                                                                                             </t>
  </si>
  <si>
    <t xml:space="preserve">CAIXA D'AGUA / RESERVATORIO EM POLIESTER REFORCADO COM FIBRA DE VIDRO, 7000 LITROS, COM TAMPA                                                                                                                                                                                                                                                                                                                                                                                                             </t>
  </si>
  <si>
    <t xml:space="preserve">CAIXA D'AGUA / RESERVATORIO EM POLIESTER REFORCADO COM FIBRA DE VIDRO, 750 LITROS, COM TAMPA                                                                                                                                                                                                                                                                                                                                                                                                              </t>
  </si>
  <si>
    <t xml:space="preserve">CAIXA D'AGUA / RESERVATORIO EM POLIESTER REFORCADO COM FIBRA DE VIDRO,1000 LITROS, COM TAMPA                                                                                                                                                                                                                                                                                                                                                                                                              </t>
  </si>
  <si>
    <t xml:space="preserve">CAIXA D'AGUA / RESERVATORIO EM POLIETILENO, 1000 LITROS, COM TAMPA                                                                                                                                                                                                                                                                                                                                                                                                                                        </t>
  </si>
  <si>
    <t xml:space="preserve">CAIXA D'AGUA / RESERVATORIO EM POLIETILENO, 1500 LITROS, COM TAMPA                                                                                                                                                                                                                                                                                                                                                                                                                                        </t>
  </si>
  <si>
    <t xml:space="preserve">CAIXA D'AGUA / RESERVATORIO EM POLIETILENO, 2000 LITROS, COM TAMPA                                                                                                                                                                                                                                                                                                                                                                                                                                        </t>
  </si>
  <si>
    <t xml:space="preserve">CAIXA D'AGUA / RESERVATORIO EM POLIETILENO, 3000 LITROS, COM TAMPA                                                                                                                                                                                                                                                                                                                                                                                                                                        </t>
  </si>
  <si>
    <t xml:space="preserve">CAIXA D'AGUA / RESERVATORIO EM POLIETILENO, 500 LITROS, COM TAMPA                                                                                                                                                                                                                                                                                                                                                                                                                                         </t>
  </si>
  <si>
    <t xml:space="preserve">CAIXA D'AGUA / RESERVATORIO EM POLIETILENO, 750 LITROS, COM TAMPA                                                                                                                                                                                                                                                                                                                                                                                                                                         </t>
  </si>
  <si>
    <t xml:space="preserve">CAIXA DE ATERRAMENTO EM CONCRETO PRE-MOLDADO, DIAMETRO DE 0,30 M E ALTURA DE 0,35 M, SEM FUNDO E COM TAMPA                                                                                                                                                                                                                                                                                                                                                                                                </t>
  </si>
  <si>
    <t xml:space="preserve">CIMENTO BRANCO NAO ESTRUTURAL (CPB - NAO ESTRUTURAL)                                                                                                                                                                                                                                                                                                                                                                                                                                                      </t>
  </si>
  <si>
    <t xml:space="preserve">CIMENTO PORTLAND ESTRUTURAL BRANCO CPB - 32 ou CPB - 40                                                                                                                                                                                                                                                                                                                                                                                                                                                   </t>
  </si>
  <si>
    <t xml:space="preserve">CONCRETO AUTOADENSAVEL (CAA) CLASSE DE RESISTENCIA C15, ESPALHAMENTO SF2, COM BOMBEAMENTO (DISPONIBILIZACAO DE BOMBA), SEM O LANCAMENTO (NBR 15823)                                                                                                                                                                                                                                                                                                                                                       </t>
  </si>
  <si>
    <t xml:space="preserve">CONCRETO AUTOADENSAVEL (CAA) CLASSE DE RESISTENCIA C20, ESPALHAMENTO SF2, COM BOMBEAMENTO (DISPONIBILIZACAO DE BOMBA), SEM O LANCAMENTO (NBR 15823)                                                                                                                                                                                                                                                                                                                                                       </t>
  </si>
  <si>
    <t xml:space="preserve">CONCRETO AUTOADENSAVEL (CAA) CLASSE DE RESISTENCIA C25, ESPALHAMENTO SF2, COM BOMBEAMENTO (DISPONIBILIZACAO DE BOMBA), SEM O LANCAMENTO (NBR 15823)                                                                                                                                                                                                                                                                                                                                                       </t>
  </si>
  <si>
    <t xml:space="preserve">CONCRETO AUTOADENSAVEL (CAA) CLASSE DE RESISTENCIA C30, ESPALHAMENTO SF2, COM BOMBEAMENTO (DISPONIBILIZACAO DE BOMBA), SEM O LANCAMENTO (NBR 15823)                                                                                                                                                                                                                                                                                                                                                       </t>
  </si>
  <si>
    <t xml:space="preserve">CONCRETO USINADO BOMBEAVEL, CLASSE DE RESISTENCIA C20, BRITA 0 E 1, SLUMP = 100 +/- 20 MM, COM BOMBEAMENTO (DISPONIBILIZACAO DE BOMBA), SEM O LANCAMENTO (NBR 8953)                                                                                                                                                                                                                                                                                                                                       </t>
  </si>
  <si>
    <t xml:space="preserve">CONCRETO USINADO BOMBEAVEL, CLASSE DE RESISTENCIA C20, COM BRITA 0 E 1, SLUMP = 190 +/- 20 MM, COM BOMBEAMENTO (DISPONIBILIZACAO DE BOMBA), SEM O LANCAMENTO (NBR 8953)                                                                                                                                                                                                                                                                                                                                   </t>
  </si>
  <si>
    <t xml:space="preserve">CONCRETO USINADO BOMBEAVEL, CLASSE DE RESISTENCIA C20, COM BRITA 0, SLUMP = 220 +/- 20 MM, COM BOMBEAMENTO (DISPONIBILIZACAO DE BOMBA), SEM O LANCAMENTO (NBR 8953)                                                                                                                                                                                                                                                                                                                                       </t>
  </si>
  <si>
    <t xml:space="preserve">CONCRETO USINADO BOMBEAVEL, CLASSE DE RESISTENCIA C25, BRITA 0 E 1, SLUMP = 100 +/- 20 MM, COM BOMBEAMENTO (DISPONIBILIZACAO DE BOMBA), SEM O LANCAMENTO (NBR 8953)                                                                                                                                                                                                                                                                                                                                       </t>
  </si>
  <si>
    <t xml:space="preserve">CONCRETO USINADO BOMBEAVEL, CLASSE DE RESISTENCIA C30, BRITA 0 E 1, SLUMP = 100 +/- 20 MM, COM BOMBEAMENTO (DISPONIBILIZACAO DE BOMBA), SEM O LANCAMENTO (NBR 8953)                                                                                                                                                                                                                                                                                                                                       </t>
  </si>
  <si>
    <t xml:space="preserve">CONCRETO USINADO BOMBEAVEL, CLASSE DE RESISTENCIA C35, BRITA 0 E 1, SLUMP = 100 +/- 20 MM, COM BOMBEAMENTO (DISPONIBILIZACAO DE BOMBA), SEM O LANCAMENTO (NBR 8953)                                                                                                                                                                                                                                                                                                                                       </t>
  </si>
  <si>
    <t xml:space="preserve">CONCRETO USINADO BOMBEAVEL, CLASSE DE RESISTENCIA C40, BRITA 0 E 1, SLUMP = 100 +/- 20 MM, COM BOMBEAMENTO (DISPONIBILIZACAO DE BOMBA), SEM O LANCAMENTO (NBR 8953)                                                                                                                                                                                                                                                                                                                                       </t>
  </si>
  <si>
    <t xml:space="preserve">CONCRETO USINADO BOMBEAVEL, CLASSE DE RESISTENCIA C45, BRITA 0 E 1, SLUMP = 100 +/- 20 MM, COM BOMBEAMENTO (DISPONIBILIZACAO DE BOMBA), SEM O LANCAMENTO (NBR 8953)                                                                                                                                                                                                                                                                                                                                       </t>
  </si>
  <si>
    <t xml:space="preserve">CONCRETO USINADO BOMBEAVEL, CLASSE DE RESISTENCIA C50, BRITA 0 E 1, SLUMP = 100 +/- 20 MM, COM BOMBEAMENTO (DISPONIBILIZACAO DE BOMBA), SEM O LANCAMENTO (NBR 8953)                                                                                                                                                                                                                                                                                                                                       </t>
  </si>
  <si>
    <t xml:space="preserve">CONCRETO USINADO BOMBEAVEL, CLASSE DE RESISTENCIA C60, COM BRITA 0 E 1, SLUMP = 100 +/- 20 MM, COM BOMBEAMENTO (DISPONIBILIZACAO DE BOMBA), SEM O LANCAMENTO (NBR 8953)                                                                                                                                                                                                                                                                                                                                   </t>
  </si>
  <si>
    <t xml:space="preserve">CONECTOR/ADAPTADOR FIXO, ROSCA FEMEA, EM PLASTICO, DN 16 MM X 1/2", PARA CONEXAO COM CRIMPAGEM, EM TUBO PEX PARA INST. AGUA QUENTE/FRIA                                                                                                                                                                                                                                                                                                                                                                   </t>
  </si>
  <si>
    <t xml:space="preserve">CONECTOR/ADAPTADOR FIXO, ROSCA FEMEA, EM PLASTICO, DN 20 MM X 1/2", PARA CONEXAO COM CRIMPAGEM, EM TUBO PEX PARA INST. AGUA QUENTE/FRIA                                                                                                                                                                                                                                                                                                                                                                   </t>
  </si>
  <si>
    <t xml:space="preserve">CONECTOR/ADAPTADOR FIXO, ROSCA FEMEA, EM PLASTICO, DN 20 MM X 3/4", PARA CONEXAO COM CRIMPAGEM, EM TUBO PEX PARA INST. AGUA QUENTE/FRIA                                                                                                                                                                                                                                                                                                                                                                   </t>
  </si>
  <si>
    <t xml:space="preserve">CONECTOR/ADAPTADOR FIXO, ROSCA FEMEA, EM PLASTICO, DN 25 MM X 3/4", PARA CONEXAO COM CRIMPAGEM, EM TUBO PEX PARA INST. AGUA QUENTE/FRIA                                                                                                                                                                                                                                                                                                                                                                   </t>
  </si>
  <si>
    <t xml:space="preserve">CONECTOR/ADAPTADOR FIXO, ROSCA FEMEA, METALICA, COM ANEL DESLIZANTE, DN 16 MM X 1/2", PARA TUBO PEX PARA INST. AGUA QUENTE/FRIA                                                                                                                                                                                                                                                                                                                                                                           </t>
  </si>
  <si>
    <t xml:space="preserve">CONECTOR/ADAPTADOR FIXO, ROSCA FEMEA, METALICA, COM ANEL DESLIZANTE, DN 20 MM X 1/2", PARA TUBO PEX PARA INST. AGUA QUENTE/FRIA                                                                                                                                                                                                                                                                                                                                                                           </t>
  </si>
  <si>
    <t xml:space="preserve">CONECTOR/ADAPTADOR FIXO, ROSCA FEMEA, METALICA, COM ANEL DESLIZANTE, DN 20 MM X 3/4", PARA TUBO PEX PARA INST. AGUA QUENTE/FRIA                                                                                                                                                                                                                                                                                                                                                                           </t>
  </si>
  <si>
    <t xml:space="preserve">CONECTOR/ADAPTADOR FIXO, ROSCA FEMEA, METALICA, COM ANEL DESLIZANTE, DN 25 MM X 1", PARA TUBO PEX PARA INST. AGUA QUENTE/FRIA                                                                                                                                                                                                                                                                                                                                                                             </t>
  </si>
  <si>
    <t xml:space="preserve">CONECTOR/ADAPTADOR FIXO, ROSCA FEMEA, METALICA, COM ANEL DESLIZANTE, DN 25 MM X 3/4", PARA TUBO PEX PARA INST. AGUA QUENTE/FRIA                                                                                                                                                                                                                                                                                                                                                                           </t>
  </si>
  <si>
    <t xml:space="preserve">CONECTOR/ADAPTADOR FIXO, ROSCA FEMEA, METALICA, COM ANEL DESLIZANTE, DN 32 MM X 1", PARA TUBO PEX PARA INST. AGUA QUENTE/FRIA                                                                                                                                                                                                                                                                                                                                                                             </t>
  </si>
  <si>
    <t xml:space="preserve">CONECTOR/ADAPTADOR MOVEL, ROSCA FEMEA, METALICA, COM ANEL DESLIZANTE, DN 16 MM X 3/4", PARA TUBO PEX PARA INST. AGUA QUENTE/FRIA                                                                                                                                                                                                                                                                                                                                                                          </t>
  </si>
  <si>
    <t xml:space="preserve">CONJUNTO PARA FUTSAL COM PAR DE TRAVES OFICIAIS DE 3,00 X 2,00 M EM TUBO DE ACO GALVANIZADO 3" COM REQUADROS EM TUBO DE 1", PINTURA EM PRIMER COM TINTA ESMALTE SINTETICO E REDES DE POLIETILENO FIO 4 MM                                                                                                                                                                                                                                                                                                 </t>
  </si>
  <si>
    <t xml:space="preserve">DISTRIBUIDOR METALICO, COM ROSCA, 2 SAIDAS, DN 1" X 1/2", PARA CONEXAO COM ANEL DESLIZANTE EM TUBO PEX PARA INST. AGUA QUENTE/FRIA                                                                                                                                                                                                                                                                                                                                                                        </t>
  </si>
  <si>
    <t xml:space="preserve">DISTRIBUIDOR METALICO, COM ROSCA, 2 SAIDAS, DN 3/4" X 1/2", PARA CONEXAO COM ANEL DESLIZANTE EM TUBO PEX PARA INST. AGUA QUENTE/FRIA                                                                                                                                                                                                                                                                                                                                                                      </t>
  </si>
  <si>
    <t xml:space="preserve">DISTRIBUIDOR METALICO, COM ROSCA, 3 SAIDAS, DN 1" X 1/2", PARA CONEXAO COM ANEL DESLIZANTE EM TUBO PEX PARA INST. AGUA QUENTE/FRIA                                                                                                                                                                                                                                                                                                                                                                        </t>
  </si>
  <si>
    <t xml:space="preserve">DISTRIBUIDOR METALICO, COM ROSCA, 3 SAIDAS, DN 3/4" X 1/2", PARA CONEXAO COM ANEL DESLIZANTE EM TUBO PEX PARA INST. AGUA QUENTE/FRIA                                                                                                                                                                                                                                                                                                                                                                      </t>
  </si>
  <si>
    <t xml:space="preserve">DISTRIBUIDOR, PLASTICO, 2 SAIDAS, DN 32 X 16 MM, PARA CONEXAO COM CRIMPAGEM, EM TUBO PEX PARA INST. AGUA QUENTE/FRIA                                                                                                                                                                                                                                                                                                                                                                                      </t>
  </si>
  <si>
    <t xml:space="preserve">DISTRIBUIDOR, PLASTICO, 2 SAIDAS, DN 32 X 25 MM, PARA CONEXAO COM CRIMPAGEM, EM TUBO PEX PARA INST. AGUA QUENTE/FRIA                                                                                                                                                                                                                                                                                                                                                                                      </t>
  </si>
  <si>
    <t xml:space="preserve">DISTRIBUIDOR, PLASTICO, 3 SAIDAS, DN 32 X 16 MM, PARA CONEXAO COM CRIMPAGEM, EM TUBO PEX PARA INST. AGUA QUENTE/FRIA                                                                                                                                                                                                                                                                                                                                                                                      </t>
  </si>
  <si>
    <t xml:space="preserve">DISTRIBUIDOR, PLASTICO, 3 SAIDAS, DN 32 X 25 MM, PARA CONEXAO COM CRIMPAGEM, EM TUBO PEX PARA INST. AGUA QUENTE/FRIA                                                                                                                                                                                                                                                                                                                                                                                      </t>
  </si>
  <si>
    <t xml:space="preserve">FOSSA SEPTICA, SEM FILTRO, EM POLIETILENO DE ALTA DENSIDADE (PEAD), PARA 15 A 30 CONTRIBUINTES, CILINDRICA, COM TAMPA, CAPACIDADE APROXIMADA DE *5500* LITROS (NBR 7229)                                                                                                                                                                                                                                                                                                                                  </t>
  </si>
  <si>
    <t xml:space="preserve">FOSSA SEPTICA, SEM FILTRO, EM POLIETILENO DE ALTA DENSIDADE (PEAD), PARA 4 A 7 CONTRIBUINTES, CILINDRICA, COM TAMPA, CAPACIDADE APROXIMADA DE *1100* LITROS (NBR 7229)                                                                                                                                                                                                                                                                                                                                    </t>
  </si>
  <si>
    <t xml:space="preserve">FOSSA SEPTICA, SEM FILTRO, EM POLIETILENO DE ALTA DENSIDADE (PEAD), PARA 8 A 14 CONTRIBUINTES, CILINDRICA, COM TAMPA, CAPACIDADE APROXIMADA DE *3000* LITROS (NBR 7229)                                                                                                                                                                                                                                                                                                                                   </t>
  </si>
  <si>
    <t xml:space="preserve">FOSSA SEPTICA,SEM FILTRO, EM POLIETILENO DE ALTA DENSIDADE (PEAD), PARA 40 A 52 CONTRIBUINTES, CILINDRICA, COM TAMPA, CAPACIDADE APROXIMADA DE *10000* LITROS (NBR 7229)                                                                                                                                                                                                                                                                                                                                  </t>
  </si>
  <si>
    <t xml:space="preserve">JANELA BASCULANTE, EM ALUMINIO PERFIL 20, 80 X 60 CM (A X L), 4 FLS (1 FIXA E 3 MOVEIS), ACABAMENTO BRANCO OU BRILHANTE, BATENTE DE 3 A 4 CM, COM VIDRO 4 MM, SEM GUARNICAO                                                                                                                                                                                                                                                                                                                               </t>
  </si>
  <si>
    <t xml:space="preserve">JANELA DE CORRER, EM ALUMINIO PEFIL 25, 100 X 200 CM (A X L), 4 FLS, SEM BANDEIRA, ACABAMENTO BRANCO OU BRILHANTE, BATENTE DE 6 A 7 CM, COM VIDRO 4 MM, SEM GUARNICAO/ALIZAR                                                                                                                                                                                                                                                                                                                              </t>
  </si>
  <si>
    <t xml:space="preserve">JANELA DE CORRER, EM ALUMINIO PERFIL 25, 100 X 120 CM (A X L), 2 FLS MOVEIS, SEM BANDEIRA, ACABAMENTO BRANCO OU BRILHANTE, BATENTE DE 6 A 7 CM, COM VIDRO 4 MM, SEM GUARNICAO                                                                                                                                                                                                                                                                                                                             </t>
  </si>
  <si>
    <t xml:space="preserve">JANELA DE CORRER, EM ALUMINIO PERFIL 25, 100 X 150 CM (A X L), 2 FLS MOVEIS, SEM BANDEIRA, ACABAMENTO BRANCO OU BRILHANTE, BATENTE DE 6 A 7 CM, COM VIDRO 4 MM, SEM GUARNICAO                                                                                                                                                                                                                                                                                                                             </t>
  </si>
  <si>
    <t xml:space="preserve">JANELA DE CORRER, EM ALUMINIO PERFIL 25, 100 X 150 CM (A X L), 4 FLS MOVEIS, SEM BANDEIRA, ACABAMENTO BRANCO OU BRILHANTE, BATENTE DE 6 A 7 CM, COM VIDRO 4 MM, SEM GUARNICAO/ALIZAR                                                                                                                                                                                                                                                                                                                      </t>
  </si>
  <si>
    <t xml:space="preserve">JANELA DE CORRER, EM ALUMINIO PERFIL 25, 120 X 150 CM (A X L), 4 FLS, BANDEIRA COM BASCULA, ACABAMENTO BRANCO OU BRILHANTE, BATENTE/REQUADRO DE 6 A 14 CM, COM VIDRO 4 MM, SEM GUARNICAO/ALIZAR                                                                                                                                                                                                                                                                                                           </t>
  </si>
  <si>
    <t xml:space="preserve">JANELA INTEGRADA VENEZIANA EM ALUMINIO PERFIL 25, 120 X 120 CM (A X L), 2 FLS ( 2 VIDROS) E VENEZIANA COM ACIONAMENTO MANUAL, SEM BANDEIRA, ACABAMENTO BRILHANTE, BATENTE DE 11,50 A 12,50 CM, COM VIDRO 4 MM, INCLUSO GUARNICAO                                                                                                                                                                                                                                                                          </t>
  </si>
  <si>
    <t xml:space="preserve">JANELA MAXIM AR, EM ALUMINIO PERFIL 25, 60 X 80 CM (A X L), ACABAMENTO BRANCO OU BRILHANTE, BATENTE DE 4 A 5 CM, COM VIDRO 4 MM, SEM GUARNICAO/ALIZAR                                                                                                                                                                                                                                                                                                                                                     </t>
  </si>
  <si>
    <t xml:space="preserve">JANELA VENEZIANA DE CORRER, EM ALUMINIO PERFIL 25, 100 X 120 CM (A X L), 3 FLS (2 VENEZIANAS E 1 VIDRO), SEM BANDEIRA, ACABAMENTO BRANCO OU BRILHANTE, BATENTE DE 8 A 9 CM, COM VIDRO 4 MM, SEM GUARNICAO/ALIZAR                                                                                                                                                                                                                                                                                          </t>
  </si>
  <si>
    <t xml:space="preserve">JANELA VENEZIANA DE CORRER, EM ALUMINIO PERFIL 25, 100 X 150 CM (A X L), 6 FLS (4 VENEZIANAS E 2 VIDROS), SEM BANDEIRA, ACABAMENTO BRANCO OU BRILHANTE, BATENTE DE 8 A 9 CM, COM VIDRO 4 MM, SEM GUARNICAO / ALIZAR                                                                                                                                                                                                                                                                                       </t>
  </si>
  <si>
    <t xml:space="preserve">JOELHO/COTOVELO 90 GRAUS, METALICO, PARA CONEXAO COM ANEL DESLIZANTE, DN 16 MM, EM TUBO PEX PARA INST. AGUA QUENTE/FRIA                                                                                                                                                                                                                                                                                                                                                                                   </t>
  </si>
  <si>
    <t xml:space="preserve">JOELHO/COTOVELO 90 GRAUS, METALICO, PARA CONEXAO COM ANEL DESLIZANTE, DN 20 MM, EM TUBO PEX PARA INST. AGUA QUENTE/FRIA                                                                                                                                                                                                                                                                                                                                                                                   </t>
  </si>
  <si>
    <t xml:space="preserve">JOELHO/COTOVELO 90 GRAUS, METALICO, PARA CONEXAO COM ANEL DESLIZANTE, DN 25 MM, EM TUBO PEX PARA INST. AGUA QUENTE/FRIA                                                                                                                                                                                                                                                                                                                                                                                   </t>
  </si>
  <si>
    <t xml:space="preserve">JOELHO/COTOVELO 90 GRAUS, METALICO, PARA CONEXAO COM ANEL DESLIZANTE, DN 32 MM, EM TUBO PEX PARA INST. AGUA QUENTE/FRIA                                                                                                                                                                                                                                                                                                                                                                                   </t>
  </si>
  <si>
    <t xml:space="preserve">JOELHO/COTOVELO 90 GRAUS, PLASTICO, PARA CONEXAO COM CRIMPAGEM, DN 16 MM, EM TUBO PEX PARA INST. AGUA QUENTE/FRIA                                                                                                                                                                                                                                                                                                                                                                                         </t>
  </si>
  <si>
    <t xml:space="preserve">JOELHO/COTOVELO 90 GRAUS, PLASTICO, PARA CONEXAO COM CRIMPAGEM, DN 20 MM, EM TUBO PEX PARA INST. AGUA QUENTE/FRIA                                                                                                                                                                                                                                                                                                                                                                                         </t>
  </si>
  <si>
    <t xml:space="preserve">JOELHO/COTOVELO 90 GRAUS, PLASTICO, PARA CONEXAO COM CRIMPAGEM, DN 25 MM, EM TUBO PEX PARA INST. AGUA QUENTE/FRIA                                                                                                                                                                                                                                                                                                                                                                                         </t>
  </si>
  <si>
    <t xml:space="preserve">JOELHO/COTOVELO 90 GRAUS, ROSCA FEMEA TERMINAL, METALICO, PARA CONEXAO COM ANEL DESLIZANTE, DN 16 MM X 1/2", EM TUBO PEX PARA INST. AGUA QUENTE/FRIA                                                                                                                                                                                                                                                                                                                                                      </t>
  </si>
  <si>
    <t xml:space="preserve">JOELHO/COTOVELO 90 GRAUS, ROSCA FEMEA TERMINAL, METALICO, PARA CONEXAO COM ANEL DESLIZANTE, DN 20 MM X 1/2", EM TUBO PEX PARA INST. AGUA QUENTE/FRIA                                                                                                                                                                                                                                                                                                                                                      </t>
  </si>
  <si>
    <t xml:space="preserve">JOELHO/COTOVELO 90 GRAUS, ROSCA FEMEA TERMINAL, METALICO, PARA CONEXAO COM ANEL DESLIZANTE, DN 20 MM X 3/4", EM TUBO PEX PARA INST. AGUA QUENTE/FRIA                                                                                                                                                                                                                                                                                                                                                      </t>
  </si>
  <si>
    <t xml:space="preserve">JOELHO/COTOVELO 90 GRAUS, ROSCA FEMEA TERMINAL, METALICO, PARA CONEXAO COM ANEL DESLIZANTE, DN 25 MM X 3/4", EM TUBO PEX PARA INST. AGUA QUENTE/FRIA                                                                                                                                                                                                                                                                                                                                                      </t>
  </si>
  <si>
    <t xml:space="preserve">JOELHO/COTOVELO 90 GRAUS, ROSCA FEMEA TERMINAL, PLASTICO, PARA CONEXAO COM CRIMPAGEM, DN 16 MM X 1/2", EM TUBO PEX PARA INST. AGUA QUENTE/FRIA                                                                                                                                                                                                                                                                                                                                                            </t>
  </si>
  <si>
    <t xml:space="preserve">JOELHO/COTOVELO 90 GRAUS, ROSCA FEMEA TERMINAL, PLASTICO, PARA CONEXAO COM CRIMPAGEM, DN 20 MM X 1/2", EM TUBO PEX PARA INST. AGUA QUENTE/FRIA                                                                                                                                                                                                                                                                                                                                                            </t>
  </si>
  <si>
    <t xml:space="preserve">JOELHO/COTOVELO 90 GRAUS, ROSCA FEMEA TERMINAL, PLASTICO, PARA CONEXAO COM CRIMPAGEM, DN 20 MM X 3/4", EM TUBO PEX PARA INST. AGUA QUENTE/FRIA                                                                                                                                                                                                                                                                                                                                                            </t>
  </si>
  <si>
    <t xml:space="preserve">JOELHO/COTOVELO 90 GRAUS, ROSCA FEMEA TERMINAL, PLASTICO, PARA CONEXAO COM CRIMPAGEM, DN 25 MM X 1/2", EM TUBO PEX PARA INST. AGUA QUENTE/FRIA                                                                                                                                                                                                                                                                                                                                                            </t>
  </si>
  <si>
    <t xml:space="preserve">JOELHO/COTOVELO, ROSCA FEMEA MOVEL, METALICO, PARA CONEXAO COM ANEL DESLIZANTE, DN 20 MM X 3/4", EM TUBO PEX PARA INST. AGUA QUENTE/FRIA                                                                                                                                                                                                                                                                                                                                                                  </t>
  </si>
  <si>
    <t xml:space="preserve">JOELHO/COTOVELO, ROSCA FEMEA, COM BASE FIXA, METALICO, PARA CONEXAO COM ANEL DESLIZANTE, DN 16 MM X 1/2", EM TUBO PEX PARA INST. AGUA QUENTE/FRIA                                                                                                                                                                                                                                                                                                                                                         </t>
  </si>
  <si>
    <t xml:space="preserve">JOELHO/COTOVELO, ROSCA FEMEA, COM BASE FIXA, METALICO, PARA CONEXAO COM ANEL DESLIZANTE, DN 20 MM X 1/2", EM TUBO PEX PARA INST. AGUA QUENTE/FRIA                                                                                                                                                                                                                                                                                                                                                         </t>
  </si>
  <si>
    <t xml:space="preserve">JOELHO/COTOVELO, ROSCA FEMEA, COM BASE FIXA, METALICO, PARA CONEXAO COM ANEL DESLIZANTE, DN 25 MM X 3/4", EM TUBO PEX PARA INST. AGUA QUENTE/FRIA                                                                                                                                                                                                                                                                                                                                                         </t>
  </si>
  <si>
    <t xml:space="preserve">LUVA/UNIAO DE REDUCAO METALICA, PARA CONEXAO COM ANEL DESLIZANTE, DN 20 X 16 MM, EM TUBO PEX PARA INST. AGUA QUENTE/FRIA                                                                                                                                                                                                                                                                                                                                                                                  </t>
  </si>
  <si>
    <t xml:space="preserve">LUVA/UNIAO DE REDUCAO METALICA, PARA CONEXAO COM ANEL DESLIZANTE, DN 25 X 16 MM, EM TUBO PEX PARA INST. AGUA QUENTE/FRIA                                                                                                                                                                                                                                                                                                                                                                                  </t>
  </si>
  <si>
    <t xml:space="preserve">LUVA/UNIAO DE REDUCAO METALICA, PARA CONEXAO COM ANEL DESLIZANTE, DN 25 X 20 MM, EM TUBO PEX PARA INST. AGUA QUENTE/FRIA                                                                                                                                                                                                                                                                                                                                                                                  </t>
  </si>
  <si>
    <t xml:space="preserve">LUVA/UNIAO DE REDUCAO METALICA, PARA CONEXAO COM ANEL DESLIZANTE, DN 32 X 25 MM, EM TUBO PEX PARA INST. AGUA QUENTE/FRIA                                                                                                                                                                                                                                                                                                                                                                                  </t>
  </si>
  <si>
    <t xml:space="preserve">LUVA/UNIAO METALICA, PARA CONEXAO COM ANEL DESLIZANTE, DN 16 MM, EM TUBO PEX PARA INST. AGUA QUENTE/FRIA                                                                                                                                                                                                                                                                                                                                                                                                  </t>
  </si>
  <si>
    <t xml:space="preserve">LUVA/UNIAO METALICA, PARA CONEXAO COM ANEL DESLIZANTE, DN 20 MM, EM TUBO PEX PARA INST. AGUA QUENTE/FRIA                                                                                                                                                                                                                                                                                                                                                                                                  </t>
  </si>
  <si>
    <t xml:space="preserve">LUVA/UNIAO METALICA, PARA CONEXAO COM ANEL DESLIZANTE, DN 25 MM, EM TUBO PEX PARA INST. AGUA QUENTE/FRIA                                                                                                                                                                                                                                                                                                                                                                                                  </t>
  </si>
  <si>
    <t xml:space="preserve">LUVA/UNIAO METALICA, PARA CONEXAO COM ANEL DESLIZANTE, DN 32 MM, EM TUBO PEX PARA INST. AGUA QUENTE/FRIA                                                                                                                                                                                                                                                                                                                                                                                                  </t>
  </si>
  <si>
    <t xml:space="preserve">LUVA/UNIAO, PLASTICA, PARA CONEXAO COM CRIMPAGEM, DN 16 MM, EM TUBO PEX PARA INST. AGUA QUENTE/FRIA                                                                                                                                                                                                                                                                                                                                                                                                       </t>
  </si>
  <si>
    <t xml:space="preserve">LUVA/UNIAO, PLASTICA, PARA CONEXAO COM CRIMPAGEM, DN 20 MM, EM TUBO PEX PARA INST. AGUA QUENTE/FRIA                                                                                                                                                                                                                                                                                                                                                                                                       </t>
  </si>
  <si>
    <t xml:space="preserve">MANTA / LENCOL DE BORRACHA, SBR, ANTIRRUIDO, E = 5 MM                                                                                                                                                                                                                                                                                                                                                                                                                                                     </t>
  </si>
  <si>
    <t xml:space="preserve">SERVICO DE BOMBEAMENTO DE CONCRETO COM CONSUMO MINIMO DE 40 M3, (DISPONIBILIZACAO DE BOMBA), SEM O LANCAMENTO                                                                                                                                                                                                                                                                                                                                                                                             </t>
  </si>
  <si>
    <t xml:space="preserve">TAMPAO / CAP, ROSCA MACHO, DN 1", PARA TUBO PEX PARA INST. AGUA QUENTE/FRIA                                                                                                                                                                                                                                                                                                                                                                                                                               </t>
  </si>
  <si>
    <t xml:space="preserve">TAMPAO / CAP, ROSCA MACHO, DN 3/4", PARA TUBO PEX PARA INST. AGUA QUENTE/FRIA                                                                                                                                                                                                                                                                                                                                                                                                                             </t>
  </si>
  <si>
    <t xml:space="preserve">TE METALICO, PARA CONEXAO COM ANEL DESLIZANTE, DN 16 MM, EM TUBO PEX PARA INST. AGUA QUENTE/FRIA                                                                                                                                                                                                                                                                                                                                                                                                          </t>
  </si>
  <si>
    <t xml:space="preserve">TE METALICO, PARA CONEXAO COM ANEL DESLIZANTE, DN 20 MM, EM TUBO PEX PARA INST. AGUA QUENTE/FRIA                                                                                                                                                                                                                                                                                                                                                                                                          </t>
  </si>
  <si>
    <t xml:space="preserve">TE METALICO, PARA CONEXAO COM ANEL DESLIZANTE, DN 25 MM, EM TUBO PEX PARA INST. AGUA QUENTE/FRIA                                                                                                                                                                                                                                                                                                                                                                                                          </t>
  </si>
  <si>
    <t xml:space="preserve">TE METALICO, PARA CONEXAO COM ANEL DESLIZANTE, DN 32 MM, EM TUBO PEX PARA INST. AGUA QUENTE/FRIA                                                                                                                                                                                                                                                                                                                                                                                                          </t>
  </si>
  <si>
    <t xml:space="preserve">TE ROSCA FEMEA, METALICO, PARA CONEXAO COM ANEL DESLIZANTE, DN 16 MM X 1/2", EM TUBO PEX PARA INST. AGUA QUENTE/FRIA                                                                                                                                                                                                                                                                                                                                                                                      </t>
  </si>
  <si>
    <t xml:space="preserve">TE ROSCA FEMEA, METALICO, PARA CONEXAO COM ANEL DESLIZANTE, DN 20 MM X 1/2", EM TUBO PEX PARA INST. AGUA QUENTE/FRIA                                                                                                                                                                                                                                                                                                                                                                                      </t>
  </si>
  <si>
    <t xml:space="preserve">TE ROSCA FEMEA, METALICO, PARA CONEXAO COM ANEL DESLIZANTE, DN 25 MM X 3/4", EM TUBO PEX PARA INST. AGUA QUENTE/FRIA                                                                                                                                                                                                                                                                                                                                                                                      </t>
  </si>
  <si>
    <t xml:space="preserve">TE, PLASTICO, DN 20 MM, PARA CONEXAO COM CRIMPAGEM, EM TUBO PEX PARA INST. AGUA QUENTE/FRIA                                                                                                                                                                                                                                                                                                                                                                                                               </t>
  </si>
  <si>
    <t xml:space="preserve">TE, PLASTICO, DN 25 MM, PARA CONEXAO COM CRIMPAGEM, EM TUBO PEX PARA INST. AGUA QUENTE/FRIA                                                                                                                                                                                                                                                                                                                                                                                                               </t>
  </si>
  <si>
    <t xml:space="preserve">TE, PLASTICO, DN 32 MM, PARA CONEXAO COM CRIMPAGEM, EM TUBO PEX PARA INST. AGUA QUENTE/FRIA                                                                                                                                                                                                                                                                                                                                                                                                               </t>
  </si>
  <si>
    <t xml:space="preserve">TINTA/RESINA ACRILICA PREMIUM PARA CERAMICA, PEDRAS E OUTROS                                                                                                                                                                                                                                                                                                                                                                                                                                              </t>
  </si>
  <si>
    <t xml:space="preserve">TUBO MONOCAMADA PEX, DN 16 MM, PARA AGUA QUENTE E FRIA                                                                                                                                                                                                                                                                                                                                                                                                                                                    </t>
  </si>
  <si>
    <t xml:space="preserve">TUBO MONOCAMADA PEX, DN 20 MM, PARA AGUA QUENTE E FRIA                                                                                                                                                                                                                                                                                                                                                                                                                                                    </t>
  </si>
  <si>
    <t xml:space="preserve">TUBO MONOCAMADA PEX, DN 25 MM, PARA AGUA QUENTE E FRIA                                                                                                                                                                                                                                                                                                                                                                                                                                                    </t>
  </si>
  <si>
    <t xml:space="preserve">TUBO MONOCAMADA PEX, DN 32 MM, PARA AGUA QUENTE E FRIA                                                                                                                                                                                                                                                                                                                                                                                                                                                    </t>
  </si>
  <si>
    <t xml:space="preserve">VEU DE POLIESTER PARA IMPERMEABILIZACAO                                                                                                                                                                                                                                                                                                                                                                                                                                                                   </t>
  </si>
  <si>
    <t xml:space="preserve">VIDRO PLANO ARAMADO E = 7MM - SEM COLOCACAO                                                                                                                                                                                                                                                                                                                                                                                                                                                               </t>
  </si>
  <si>
    <t>TOTAL DE INSUMOS : 4942</t>
  </si>
  <si>
    <t>7.0</t>
  </si>
  <si>
    <t>8.0</t>
  </si>
  <si>
    <t>9.0</t>
  </si>
  <si>
    <t>10.0</t>
  </si>
  <si>
    <t>11.0</t>
  </si>
  <si>
    <t>12.0</t>
  </si>
  <si>
    <t>13.0</t>
  </si>
  <si>
    <t>14.0</t>
  </si>
  <si>
    <t>15.0</t>
  </si>
  <si>
    <t>16.0</t>
  </si>
  <si>
    <t>17.0</t>
  </si>
  <si>
    <t>SERVIÇOS FINAIS</t>
  </si>
  <si>
    <t>INSTALAÇÕES HIDROSSANITÁRIAS E PLUVIAIS</t>
  </si>
  <si>
    <t>INSTALAÇÕES ELÉTRICAS</t>
  </si>
  <si>
    <t>ACESSÓRIOS HIDRÁULICOS</t>
  </si>
  <si>
    <t>SERVIÇOS COMPLEMENTARES</t>
  </si>
  <si>
    <t>PINTURA</t>
  </si>
  <si>
    <t>ESQUADRIAS DE ALUMÍNIO</t>
  </si>
  <si>
    <t>PISOS E REVESTIMENTOS</t>
  </si>
  <si>
    <t xml:space="preserve">REVESTIMENTO DE PAREDE  </t>
  </si>
  <si>
    <t xml:space="preserve">ESQUADRIAS DE MADEIRA E FERRO </t>
  </si>
  <si>
    <t>COBERTURA</t>
  </si>
  <si>
    <t>ALVENARIA</t>
  </si>
  <si>
    <t>IMPERMEABILIZAÇÕES E TRATAMENTOS</t>
  </si>
  <si>
    <t>ESTRUTURA - (PILARES, VIGAS, CINTAS)</t>
  </si>
  <si>
    <t>FUNDAÇÃO - (SAPATA E VIGA BALDRAME)</t>
  </si>
  <si>
    <t xml:space="preserve">DEMOLIÇÕES </t>
  </si>
  <si>
    <t>PORTA DE MADEIRA COMPENSADA LISA PARA PINTURA, 150X210X3,5CM, 2 FOLHAS, INCLUSO ADUELA 2A, ALIZAR 2A E DOBRADIÇAS. (REF. 100700)</t>
  </si>
  <si>
    <t>UND</t>
  </si>
  <si>
    <t>PORTA DE MADEIRA COMPENSADA LISA PARA PINTURA, 180X210X3,5CM, 2 FOLHAS, INCLUSO ADUELA 2A, ALIZAR 2A E DOBRADIÇAS. (REF. 100700)</t>
  </si>
  <si>
    <t>PORTA DE MADEIRA COMPENSADA LISA PARA PINTURA, 140X210X3,5CM, 2 FOLHAS, INCLUSO ADUELA 2A, ALIZAR 2A E DOBRADIÇAS. (REF. 100700)</t>
  </si>
  <si>
    <t xml:space="preserve">PORTA DE CORRER 70X210CM </t>
  </si>
  <si>
    <t>CP005</t>
  </si>
  <si>
    <t>CP006</t>
  </si>
  <si>
    <t xml:space="preserve">PORTA DE CORRER 80X210CM </t>
  </si>
  <si>
    <t xml:space="preserve">PORTA DE CORRER 90X210CM </t>
  </si>
  <si>
    <t>CP007</t>
  </si>
  <si>
    <t>REVESTIMENTO 3D PARA PAREDE EXTERNA</t>
  </si>
  <si>
    <t>*</t>
  </si>
  <si>
    <t>REVESTIMENTO CERÂMICO 3D PARA PAREDES EXTERNAS. (REF. 87273)</t>
  </si>
  <si>
    <t>CP008</t>
  </si>
  <si>
    <t>CP009</t>
  </si>
  <si>
    <t>JANELA PIVOTANTE DE VIDRO TEMPERADO, 1 FOLHA, 75X150CM</t>
  </si>
  <si>
    <t>JANELA PIVOTANTE DE VIDRO TEMPERADO, 1 FOLHA, 60X100CM</t>
  </si>
  <si>
    <t>CP010</t>
  </si>
  <si>
    <t>REMOÇÃO DE ENTULHOS DE CONSTRUÇÃO</t>
  </si>
  <si>
    <t>C R O N O G R A M A   F Í S I C O   E   F I N A N C E I R O</t>
  </si>
  <si>
    <t>DESCRIÇÃO</t>
  </si>
  <si>
    <t>VALOR (R$)</t>
  </si>
  <si>
    <t>MESES</t>
  </si>
  <si>
    <t>TOTAL COM B.D.I.</t>
  </si>
  <si>
    <t>TOTAL ACUMULADO</t>
  </si>
  <si>
    <t>4.1</t>
  </si>
  <si>
    <t>5.1</t>
  </si>
  <si>
    <t>6.1</t>
  </si>
  <si>
    <t>2.2</t>
  </si>
  <si>
    <t>2.3</t>
  </si>
  <si>
    <t>2.4</t>
  </si>
  <si>
    <t>2.5</t>
  </si>
  <si>
    <t>2.6</t>
  </si>
  <si>
    <t>2.7</t>
  </si>
  <si>
    <t>2.8</t>
  </si>
  <si>
    <t>2.9</t>
  </si>
  <si>
    <t>3.5</t>
  </si>
  <si>
    <t>3.6</t>
  </si>
  <si>
    <t>3.7</t>
  </si>
  <si>
    <t>3.8</t>
  </si>
  <si>
    <t>3.9</t>
  </si>
  <si>
    <t>3.10</t>
  </si>
  <si>
    <t>3.11</t>
  </si>
  <si>
    <t>3.12</t>
  </si>
  <si>
    <t>4.2</t>
  </si>
  <si>
    <t>4.3</t>
  </si>
  <si>
    <t>4.4</t>
  </si>
  <si>
    <t>4.5</t>
  </si>
  <si>
    <t>4.6</t>
  </si>
  <si>
    <t>4.7</t>
  </si>
  <si>
    <t>4.8</t>
  </si>
  <si>
    <t>4.9</t>
  </si>
  <si>
    <t>4.10</t>
  </si>
  <si>
    <t>4.11</t>
  </si>
  <si>
    <t>6.2</t>
  </si>
  <si>
    <t>6.3</t>
  </si>
  <si>
    <t>7.1</t>
  </si>
  <si>
    <t>7.2</t>
  </si>
  <si>
    <t>7.3</t>
  </si>
  <si>
    <t>7.4</t>
  </si>
  <si>
    <t>7.5</t>
  </si>
  <si>
    <t>7.6</t>
  </si>
  <si>
    <t>7.7</t>
  </si>
  <si>
    <t>8.1</t>
  </si>
  <si>
    <t>8.2</t>
  </si>
  <si>
    <t>8.3</t>
  </si>
  <si>
    <t>8.4</t>
  </si>
  <si>
    <t>8.5</t>
  </si>
  <si>
    <t>8.6</t>
  </si>
  <si>
    <t>8.7</t>
  </si>
  <si>
    <t>8.8</t>
  </si>
  <si>
    <t>8.9</t>
  </si>
  <si>
    <t>9.1</t>
  </si>
  <si>
    <t>9.2</t>
  </si>
  <si>
    <t>9.3</t>
  </si>
  <si>
    <t>9.4</t>
  </si>
  <si>
    <t>9.5</t>
  </si>
  <si>
    <t>9.6</t>
  </si>
  <si>
    <t>9.7</t>
  </si>
  <si>
    <t>9.8</t>
  </si>
  <si>
    <t>10.1</t>
  </si>
  <si>
    <t>10.2</t>
  </si>
  <si>
    <t>10.3</t>
  </si>
  <si>
    <t>10.4</t>
  </si>
  <si>
    <t>11.1</t>
  </si>
  <si>
    <t>11.2</t>
  </si>
  <si>
    <t>11.3</t>
  </si>
  <si>
    <t>11.4</t>
  </si>
  <si>
    <t>11.5</t>
  </si>
  <si>
    <t>11.6</t>
  </si>
  <si>
    <t>12.1</t>
  </si>
  <si>
    <t>12.2</t>
  </si>
  <si>
    <t>12.3</t>
  </si>
  <si>
    <t>12.4</t>
  </si>
  <si>
    <t>12.5</t>
  </si>
  <si>
    <t>12.6</t>
  </si>
  <si>
    <t>12.7</t>
  </si>
  <si>
    <t>12.8</t>
  </si>
  <si>
    <t>12.9</t>
  </si>
  <si>
    <t>13.1</t>
  </si>
  <si>
    <t>16.1</t>
  </si>
  <si>
    <t>17.1</t>
  </si>
  <si>
    <t>13.2</t>
  </si>
  <si>
    <t>13.3</t>
  </si>
  <si>
    <t>13.4</t>
  </si>
  <si>
    <t>13.5</t>
  </si>
  <si>
    <t>13.6</t>
  </si>
  <si>
    <t>13.7</t>
  </si>
  <si>
    <t>14.1</t>
  </si>
  <si>
    <t>14.8</t>
  </si>
  <si>
    <t>14.2</t>
  </si>
  <si>
    <t>14.3</t>
  </si>
  <si>
    <t>14.4</t>
  </si>
  <si>
    <t>14.5</t>
  </si>
  <si>
    <t>14.6</t>
  </si>
  <si>
    <t>14.7</t>
  </si>
  <si>
    <t>14.9</t>
  </si>
  <si>
    <t>14.10</t>
  </si>
  <si>
    <t>15.1</t>
  </si>
  <si>
    <t>15.2</t>
  </si>
  <si>
    <t>15.3</t>
  </si>
  <si>
    <t>15.4</t>
  </si>
  <si>
    <t>15.5</t>
  </si>
  <si>
    <t>15.6</t>
  </si>
  <si>
    <t>15.7</t>
  </si>
  <si>
    <t>15.8</t>
  </si>
  <si>
    <t>15.9</t>
  </si>
  <si>
    <t>15.10</t>
  </si>
  <si>
    <t>15.11</t>
  </si>
  <si>
    <t>15.12</t>
  </si>
  <si>
    <t>15.13</t>
  </si>
  <si>
    <t>15.14</t>
  </si>
  <si>
    <t>15.15</t>
  </si>
  <si>
    <t>15.16</t>
  </si>
  <si>
    <t>15.17</t>
  </si>
  <si>
    <t>15.18</t>
  </si>
  <si>
    <t>15.19</t>
  </si>
  <si>
    <t>15.20</t>
  </si>
  <si>
    <t>15.21</t>
  </si>
  <si>
    <t>15.22</t>
  </si>
  <si>
    <t>15.23</t>
  </si>
  <si>
    <t>15.24</t>
  </si>
  <si>
    <t>15.25</t>
  </si>
  <si>
    <t>15.26</t>
  </si>
  <si>
    <t>15.27</t>
  </si>
  <si>
    <t>15.28</t>
  </si>
  <si>
    <t>16.2</t>
  </si>
  <si>
    <t>16.3</t>
  </si>
  <si>
    <t>16.4</t>
  </si>
  <si>
    <t>16.5</t>
  </si>
  <si>
    <t>16.6</t>
  </si>
  <si>
    <t>16.7</t>
  </si>
  <si>
    <t>16.8</t>
  </si>
  <si>
    <t>16.9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</si>
  <si>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</si>
  <si>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</si>
  <si>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</si>
  <si>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</si>
  <si>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</si>
  <si>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</si>
  <si>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</si>
  <si>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</si>
  <si>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</si>
  <si>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</si>
  <si>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</si>
  <si>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</si>
  <si>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</si>
  <si>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</si>
  <si>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</si>
  <si>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</si>
  <si>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</si>
  <si>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</si>
  <si>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</si>
  <si>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</si>
  <si>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</si>
  <si>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</si>
  <si>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</si>
  <si>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</si>
  <si>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</si>
  <si>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</si>
  <si>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</si>
  <si>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</si>
  <si>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</si>
  <si>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</si>
  <si>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</si>
  <si>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</si>
  <si>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</si>
  <si>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</si>
  <si>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</si>
  <si>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</si>
  <si>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</si>
  <si>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</si>
  <si>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</si>
  <si>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</si>
  <si>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</si>
  <si>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</si>
  <si>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</si>
  <si>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</si>
  <si>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</si>
  <si>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</si>
  <si>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</si>
  <si>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</si>
  <si>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</si>
  <si>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</si>
  <si>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</si>
  <si>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</si>
  <si>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</si>
  <si>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</si>
  <si>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</si>
  <si>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</si>
  <si>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</si>
  <si>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</si>
  <si>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</si>
  <si>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</si>
  <si>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</si>
  <si>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</si>
  <si>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</si>
  <si>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</si>
  <si>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</si>
  <si>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</si>
  <si>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</si>
  <si>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</si>
  <si>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</si>
  <si>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</si>
  <si>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OBRA: REFORMA E AMPLIAÇÃO DO HOSPITAL MUNICIPAL DE TORIXORÉU</t>
  </si>
  <si>
    <t>LOCAL: TORIXORÉU - MT</t>
  </si>
  <si>
    <t>ÁREA TOTAL: 1545,15 m²</t>
  </si>
  <si>
    <t>ÁREA A AMPLIAR: 639,53 m²</t>
  </si>
  <si>
    <t>PROPRIETÁRIO: PREFEITURA MUNICIPAL DE TORIXORÉU - MT</t>
  </si>
  <si>
    <t>EMPRESA 1</t>
  </si>
  <si>
    <t>EMPRESA 2</t>
  </si>
  <si>
    <t>EMPRESA 3</t>
  </si>
  <si>
    <t>COTAÇÃO EXTERNA Nº 1</t>
  </si>
  <si>
    <t>COTAÇÃO 1</t>
  </si>
  <si>
    <t>ITEM: REVESTIMENTO 3D PARA PAREDE EXTERNA (M2)</t>
  </si>
  <si>
    <t>AABB - ENGENHARIA E CONSTRUÇÕES LTDA</t>
  </si>
  <si>
    <t>Arq. Marco Aurélio Barbieri</t>
  </si>
  <si>
    <t>CAU A89700-0</t>
  </si>
  <si>
    <t>_______________________________________________________________________________________________</t>
  </si>
  <si>
    <t>NOSSO LAR - CNPJ: 01.326.101/0003-81 - Telefone: (65) 4001-4344</t>
  </si>
  <si>
    <t>PRIMACON - CNPJ: 05.724.005/0005-04 - Telefone: (66) 3419-4191</t>
  </si>
  <si>
    <t>CAMPO VERDE CASA E CONSTRUÇÃO - CNPJ: 06.065.605/0001-47 - Telefone (66) 3419-1110</t>
  </si>
  <si>
    <t>MEMÓRIA DE CÁLCULO</t>
  </si>
  <si>
    <t>M E M O R I A L  D E  C Á L C U L O</t>
  </si>
  <si>
    <t>C U R V A   A B C   D E   S E R V I Ç O S</t>
  </si>
  <si>
    <t>PRÓPRIA</t>
  </si>
  <si>
    <t>PESO (%)</t>
  </si>
  <si>
    <t>PESO ACUMULADO (%)</t>
  </si>
  <si>
    <t>A</t>
  </si>
  <si>
    <t>ABC</t>
  </si>
  <si>
    <t>B</t>
  </si>
  <si>
    <t>C</t>
  </si>
  <si>
    <t>18.0</t>
  </si>
  <si>
    <t>ADMINISTRAÇÃO LOCAL</t>
  </si>
  <si>
    <t>CP011</t>
  </si>
  <si>
    <t>ADMINISTRAÇÃO LOCAL DE OBRA</t>
  </si>
  <si>
    <t>MÊS</t>
  </si>
  <si>
    <t>18.1</t>
  </si>
  <si>
    <r>
      <t xml:space="preserve">Importa neste Orçamento a Quantia de </t>
    </r>
    <r>
      <rPr>
        <b/>
        <sz val="11"/>
        <color theme="1"/>
        <rFont val="Arial Narrow"/>
        <family val="2"/>
      </rPr>
      <t>R$ 2.838.253,46</t>
    </r>
    <r>
      <rPr>
        <sz val="11"/>
        <color theme="1"/>
        <rFont val="Arial Narrow"/>
        <family val="2"/>
      </rPr>
      <t xml:space="preserve"> (Dois Milhões, Oitossentos e Trinta e Oito Mil, Duzentos e Cinquenta e Três Reais e Quarenta e Seis Centavos)</t>
    </r>
  </si>
  <si>
    <t>12 Meses de Duração da Obra</t>
  </si>
  <si>
    <t xml:space="preserve">ADMINISTRAÇÃO LOCAL </t>
  </si>
  <si>
    <t>Largura de 5m, Altura de 2m</t>
  </si>
  <si>
    <t>Perímetro</t>
  </si>
  <si>
    <t>Perímetro e separação de áreas existentes, multiplicado pela altura de 2m</t>
  </si>
  <si>
    <t>Comprimento de paredes, Conforme indicado em projeto, multiplicado por 3m e área de janelas que serão instaladas</t>
  </si>
  <si>
    <t>Revestimento de piso da edificação  existente e revestimentos de parede de banheiros com intervenção</t>
  </si>
  <si>
    <t>Indicado em projeto</t>
  </si>
  <si>
    <t>Remoção de toda a cobertura existente</t>
  </si>
  <si>
    <t>Pias, bacias sanitárias e lavatórios nas áreas com intervenção</t>
  </si>
  <si>
    <t>Barras de apoio, kits de banheiro nas áreas com intervenção</t>
  </si>
  <si>
    <t>Torneiras nas áreas com intervenção</t>
  </si>
  <si>
    <t>Quantitativo do software de cálculo</t>
  </si>
  <si>
    <t>Comprimento das paredes indicadas em projeto, multiplicado pela altura de 3m e vãos de janelas e portas a serem fechados, conforme indicado em projeto</t>
  </si>
  <si>
    <t>Vãos de portas e janelas a serem instaladas, acrescido 0,30m de cada lado</t>
  </si>
  <si>
    <t>Vãos de janelas a serem instaladas, acrescido 0,30m de cada lado</t>
  </si>
  <si>
    <t>Cobertura da edificação existente e da área à ser ampliada</t>
  </si>
  <si>
    <t>Indicado no quadro de esquadrias do projeto</t>
  </si>
  <si>
    <t>Área de alvenaria, multiplicada por 2 lados, diminuido a área de chapisco da fachada</t>
  </si>
  <si>
    <t>Laje na àrea a ser ampliada</t>
  </si>
  <si>
    <t>Comprimento da fachada multiplicado pela altura, conforme indicado em projeto</t>
  </si>
  <si>
    <t>Áreas molhadas da ampliação ou da parte existente com intervenção</t>
  </si>
  <si>
    <t>Conforme indicado em projeto</t>
  </si>
  <si>
    <t>Área a ampliar</t>
  </si>
  <si>
    <t>Área total da edificação, existente mais ampliação</t>
  </si>
  <si>
    <t>Comprimento de todas as paredes internas sem revestimento, multiplicadas pela altura de 3 metros</t>
  </si>
  <si>
    <t>Área de laje existente e a ampliar</t>
  </si>
  <si>
    <t>Área das esquadrias de madeira, indicadas no quadro de esquadrias do projeto</t>
  </si>
  <si>
    <t>Comprimento das divisórias, conforme indicado em projeto, multiplicado por 2,1 metros.</t>
  </si>
  <si>
    <t>Portas com saída para área externa e portas de banheiros</t>
  </si>
  <si>
    <t>Em todas as janelas, conforme indicado em projeto</t>
  </si>
  <si>
    <t>Novas instalações e banheiros com interveção, conforme indicado em projeto</t>
  </si>
  <si>
    <t>Valor de composição com volume estimado de
entulhos e resíduos da obra</t>
  </si>
  <si>
    <t>JULHO DE 2023</t>
  </si>
  <si>
    <t>RT CRONOGRAMA DE OBRA - MUNICÍPIO DE TORIXORÉU</t>
  </si>
  <si>
    <t>CREA 52858/MT</t>
  </si>
  <si>
    <t>ÁREA TOTAL: 1545,15 m² / ÁREA A AMPLIAR: 639,53 m²</t>
  </si>
  <si>
    <t>ESTADO DE MATO GROSSO - MUNICÍPIO DE TORIXORÉU</t>
  </si>
  <si>
    <t>____________________________________________________________________________</t>
  </si>
  <si>
    <t xml:space="preserve">Eng. Larissa Oliveira Neves de Jesus  </t>
  </si>
  <si>
    <t>OBRA: REFORMA E AMPLIAÇÃO DO HOSPITAL MUNICIPAL DE TORIXORÉU/MT</t>
  </si>
  <si>
    <t>RT CURVA ABC DA OBRA - MUNICÍPIO DE TORIXORÉU</t>
  </si>
  <si>
    <t>1º</t>
  </si>
  <si>
    <t>2º</t>
  </si>
  <si>
    <t>3º</t>
  </si>
  <si>
    <t>POS.</t>
  </si>
  <si>
    <t>DESCRIÇÃO DO SERVIÇO</t>
  </si>
  <si>
    <t>QUANTIDADE</t>
  </si>
  <si>
    <t>OS ITENS DE MAIOR RELEVÂNCIA NO ORÇAMENTO SÃO: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</si>
</sst>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 #,##0.00_-;\-&quot;R$&quot;\ * #,##0.00_-;_-&quot;R$&quot;\ * &quot;-&quot;??_-;_-@_-"/>
    <numFmt numFmtId="43" formatCode="_-* #,##0.00_-;\-* #,##0.00_-;_-* &quot;-&quot;??_-;_-@_-"/>
    <numFmt numFmtId="164" formatCode="&quot;R$&quot;\ #,##0.00"/>
    <numFmt numFmtId="165" formatCode="0.0000"/>
    <numFmt numFmtId="166" formatCode="0.0"/>
    <numFmt numFmtId="167" formatCode="&quot;R$ &quot;#,##0.00"/>
    <numFmt numFmtId="168" formatCode="0.000%"/>
  </numFmts>
  <fonts count="4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8"/>
      <name val="Times New Roman"/>
      <family val="1"/>
    </font>
    <font>
      <sz val="10"/>
      <name val="Arial"/>
      <family val="2"/>
    </font>
    <font>
      <sz val="10"/>
      <name val="Courier New"/>
      <family val="3"/>
    </font>
    <font>
      <sz val="11"/>
      <color indexed="8"/>
      <name val="Calibri"/>
      <family val="2"/>
    </font>
    <font>
      <sz val="10"/>
      <name val="Arial Narrow"/>
      <family val="2"/>
    </font>
    <font>
      <b/>
      <sz val="14"/>
      <name val="Arial Narrow"/>
      <family val="2"/>
    </font>
    <font>
      <b/>
      <sz val="10"/>
      <name val="Arial Narrow"/>
      <family val="2"/>
    </font>
    <font>
      <b/>
      <sz val="10"/>
      <name val="Courier New"/>
      <family val="3"/>
    </font>
    <font>
      <sz val="10"/>
      <color theme="1"/>
      <name val="Arial Narrow"/>
      <family val="2"/>
    </font>
    <font>
      <b/>
      <sz val="10"/>
      <color theme="1"/>
      <name val="Arial Narrow"/>
      <family val="2"/>
    </font>
    <font>
      <sz val="11"/>
      <color theme="1"/>
      <name val="Arial Narrow"/>
      <family val="2"/>
    </font>
    <font>
      <b/>
      <sz val="11"/>
      <color theme="1"/>
      <name val="Arial Narrow"/>
      <family val="2"/>
    </font>
    <font>
      <sz val="11"/>
      <name val="Arial Narrow"/>
      <family val="2"/>
    </font>
    <font>
      <sz val="11"/>
      <color rgb="FF000000"/>
      <name val="Arial Narrow"/>
      <family val="2"/>
    </font>
    <font>
      <sz val="12"/>
      <color theme="1"/>
      <name val="Arial Narrow"/>
      <family val="2"/>
    </font>
    <font>
      <sz val="10"/>
      <name val="Arial"/>
      <family val="2"/>
    </font>
    <font>
      <b/>
      <sz val="11"/>
      <name val="Arial Narrow"/>
      <family val="2"/>
    </font>
    <font>
      <sz val="10"/>
      <name val="Courier New"/>
      <family val="3"/>
    </font>
    <font>
      <sz val="10"/>
      <color rgb="FF000000"/>
      <name val="Courier New"/>
      <family val="3"/>
    </font>
    <font>
      <b/>
      <sz val="10"/>
      <color theme="0" tint="-0.14999847407452621"/>
      <name val="Arial Narrow"/>
      <family val="2"/>
    </font>
    <font>
      <sz val="10"/>
      <color rgb="FF000000"/>
      <name val="Arial Narrow"/>
      <family val="2"/>
    </font>
    <font>
      <b/>
      <sz val="10"/>
      <color indexed="8"/>
      <name val="Arial Narrow"/>
      <family val="2"/>
    </font>
    <font>
      <sz val="10"/>
      <color indexed="8"/>
      <name val="Arial Narrow"/>
      <family val="2"/>
    </font>
    <font>
      <sz val="12"/>
      <color rgb="FF000000"/>
      <name val="Arial Narrow"/>
      <family val="2"/>
    </font>
    <font>
      <sz val="10"/>
      <name val="Courier"/>
      <family val="3"/>
    </font>
    <font>
      <b/>
      <sz val="11"/>
      <color indexed="8"/>
      <name val="Arial Narrow"/>
      <family val="2"/>
    </font>
    <font>
      <sz val="11"/>
      <color indexed="8"/>
      <name val="Arial Narrow"/>
      <family val="2"/>
    </font>
    <font>
      <sz val="10"/>
      <color theme="0"/>
      <name val="Arial Narrow"/>
      <family val="2"/>
    </font>
    <font>
      <b/>
      <sz val="14"/>
      <color theme="1"/>
      <name val="Arial Narrow"/>
      <family val="2"/>
    </font>
    <font>
      <sz val="10"/>
      <color theme="0" tint="-4.9989318521683403E-2"/>
      <name val="Arial Narrow"/>
      <family val="2"/>
    </font>
    <font>
      <b/>
      <i/>
      <sz val="11"/>
      <color theme="1"/>
      <name val="Arial Narrow"/>
      <family val="2"/>
    </font>
    <font>
      <b/>
      <i/>
      <sz val="11"/>
      <color rgb="FF000000"/>
      <name val="Arial Narrow"/>
      <family val="2"/>
    </font>
    <font>
      <i/>
      <sz val="11"/>
      <color theme="1"/>
      <name val="Arial Narrow"/>
      <family val="2"/>
    </font>
    <font>
      <b/>
      <sz val="12"/>
      <color theme="1"/>
      <name val="Arial Narrow"/>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CC"/>
        <bgColor indexed="64"/>
      </patternFill>
    </fill>
  </fills>
  <borders count="36">
    <border>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style="thin">
        <color indexed="64"/>
      </left>
      <right/>
      <top style="thin">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indexed="64"/>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24">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8" fillId="0" borderId="0"/>
    <xf numFmtId="0" fontId="10" fillId="0" borderId="0"/>
    <xf numFmtId="0" fontId="8" fillId="0" borderId="0"/>
    <xf numFmtId="0" fontId="5" fillId="0" borderId="0"/>
    <xf numFmtId="0" fontId="8" fillId="0" borderId="0" applyFill="0" applyBorder="0" applyAlignment="0" applyProtection="0"/>
    <xf numFmtId="0" fontId="4" fillId="0" borderId="0"/>
    <xf numFmtId="9" fontId="4" fillId="0" borderId="0" applyFont="0" applyFill="0" applyBorder="0" applyAlignment="0" applyProtection="0"/>
    <xf numFmtId="0" fontId="22" fillId="0" borderId="0"/>
    <xf numFmtId="0" fontId="6" fillId="0" borderId="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8" fillId="0" borderId="0"/>
    <xf numFmtId="0" fontId="8" fillId="0" borderId="0"/>
    <xf numFmtId="0" fontId="6" fillId="0" borderId="0"/>
    <xf numFmtId="0" fontId="1" fillId="0" borderId="0"/>
    <xf numFmtId="0" fontId="8" fillId="0" borderId="0"/>
    <xf numFmtId="39" fontId="31" fillId="0" borderId="0"/>
    <xf numFmtId="9" fontId="1" fillId="0" borderId="0" applyFont="0" applyFill="0" applyBorder="0" applyAlignment="0" applyProtection="0"/>
  </cellStyleXfs>
  <cellXfs count="441">
    <xf numFmtId="0" fontId="0" fillId="0" borderId="0" xfId="0" applyAlignment="1">
      <alignment horizontal="left" vertical="top"/>
    </xf>
    <xf numFmtId="0" fontId="8" fillId="0" borderId="0" xfId="4" applyAlignment="1">
      <alignment horizontal="center"/>
    </xf>
    <xf numFmtId="0" fontId="9" fillId="0" borderId="0" xfId="4" applyFont="1" applyAlignment="1">
      <alignment horizontal="left"/>
    </xf>
    <xf numFmtId="0" fontId="8" fillId="0" borderId="0" xfId="4" applyAlignment="1">
      <alignment horizontal="left"/>
    </xf>
    <xf numFmtId="0" fontId="8" fillId="0" borderId="0" xfId="4"/>
    <xf numFmtId="0" fontId="9" fillId="0" borderId="0" xfId="0" applyFont="1" applyAlignment="1">
      <alignment horizontal="center"/>
    </xf>
    <xf numFmtId="0" fontId="9" fillId="0" borderId="0" xfId="0" applyFont="1" applyAlignment="1">
      <alignment horizontal="left"/>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vertical="center"/>
    </xf>
    <xf numFmtId="44" fontId="15" fillId="0" borderId="0" xfId="2" applyFont="1" applyFill="1" applyBorder="1" applyAlignment="1">
      <alignment horizontal="left" vertical="center"/>
    </xf>
    <xf numFmtId="10" fontId="15" fillId="0" borderId="0" xfId="3" applyNumberFormat="1" applyFont="1" applyFill="1" applyBorder="1" applyAlignment="1">
      <alignment horizontal="left" vertical="center"/>
    </xf>
    <xf numFmtId="0" fontId="17" fillId="3" borderId="0" xfId="0" applyFont="1" applyFill="1" applyAlignment="1">
      <alignment horizontal="center" vertical="center" wrapText="1"/>
    </xf>
    <xf numFmtId="0" fontId="18" fillId="3" borderId="6" xfId="0" applyFont="1" applyFill="1" applyBorder="1" applyAlignment="1">
      <alignment vertical="center"/>
    </xf>
    <xf numFmtId="0" fontId="17" fillId="3" borderId="10" xfId="0" applyFont="1" applyFill="1" applyBorder="1" applyAlignment="1">
      <alignment horizontal="center" vertical="center" wrapText="1"/>
    </xf>
    <xf numFmtId="0" fontId="18" fillId="3" borderId="9" xfId="0" applyFont="1" applyFill="1" applyBorder="1" applyAlignment="1">
      <alignment vertical="top"/>
    </xf>
    <xf numFmtId="0" fontId="17" fillId="3" borderId="10" xfId="0" applyFont="1" applyFill="1" applyBorder="1" applyAlignment="1">
      <alignment vertical="center" wrapText="1"/>
    </xf>
    <xf numFmtId="0" fontId="16" fillId="0" borderId="0" xfId="0" applyFont="1" applyAlignment="1">
      <alignment horizontal="center" vertical="center"/>
    </xf>
    <xf numFmtId="0" fontId="9" fillId="8" borderId="3" xfId="0" applyFont="1" applyFill="1" applyBorder="1" applyAlignment="1">
      <alignment horizontal="left"/>
    </xf>
    <xf numFmtId="0" fontId="0" fillId="8" borderId="4" xfId="0" applyFill="1" applyBorder="1"/>
    <xf numFmtId="0" fontId="0" fillId="8" borderId="4" xfId="0" applyFill="1" applyBorder="1" applyAlignment="1">
      <alignment horizontal="center"/>
    </xf>
    <xf numFmtId="0" fontId="0" fillId="8" borderId="5" xfId="0" applyFill="1" applyBorder="1" applyAlignment="1">
      <alignment horizontal="center"/>
    </xf>
    <xf numFmtId="0" fontId="9" fillId="8" borderId="2" xfId="0" applyFont="1" applyFill="1" applyBorder="1" applyAlignment="1">
      <alignment horizontal="center"/>
    </xf>
    <xf numFmtId="0" fontId="9" fillId="8" borderId="2" xfId="0" applyFont="1" applyFill="1" applyBorder="1" applyAlignment="1">
      <alignment horizontal="left"/>
    </xf>
    <xf numFmtId="0" fontId="17" fillId="3" borderId="0" xfId="0" applyFont="1" applyFill="1" applyAlignment="1">
      <alignment vertical="center" wrapText="1"/>
    </xf>
    <xf numFmtId="0" fontId="18" fillId="3" borderId="0" xfId="0" applyFont="1" applyFill="1" applyAlignment="1">
      <alignment horizontal="center" vertical="center" wrapText="1"/>
    </xf>
    <xf numFmtId="0" fontId="17" fillId="3" borderId="9" xfId="0" applyFont="1" applyFill="1" applyBorder="1" applyAlignment="1">
      <alignment vertical="center"/>
    </xf>
    <xf numFmtId="0" fontId="17" fillId="3" borderId="0" xfId="0" applyFont="1" applyFill="1" applyAlignment="1">
      <alignment vertical="center"/>
    </xf>
    <xf numFmtId="0" fontId="18" fillId="3" borderId="0" xfId="0" applyFont="1" applyFill="1" applyAlignment="1">
      <alignment horizontal="right" vertical="center" wrapText="1"/>
    </xf>
    <xf numFmtId="10" fontId="18" fillId="3" borderId="0" xfId="0" applyNumberFormat="1" applyFont="1" applyFill="1" applyAlignment="1">
      <alignment horizontal="left" vertical="center" shrinkToFit="1"/>
    </xf>
    <xf numFmtId="0" fontId="17" fillId="0" borderId="15" xfId="0" applyFont="1" applyBorder="1" applyAlignment="1">
      <alignment horizontal="center" vertical="center" wrapText="1"/>
    </xf>
    <xf numFmtId="164" fontId="17" fillId="0" borderId="21" xfId="1" applyNumberFormat="1" applyFont="1" applyFill="1" applyBorder="1" applyAlignment="1">
      <alignment horizontal="center" vertical="center"/>
    </xf>
    <xf numFmtId="164" fontId="17" fillId="0" borderId="21" xfId="1" applyNumberFormat="1" applyFont="1" applyFill="1" applyBorder="1" applyAlignment="1">
      <alignment horizontal="center" vertical="center" shrinkToFit="1"/>
    </xf>
    <xf numFmtId="0" fontId="17" fillId="3" borderId="3" xfId="0" applyFont="1" applyFill="1" applyBorder="1" applyAlignment="1">
      <alignment horizontal="center" vertical="center" wrapText="1"/>
    </xf>
    <xf numFmtId="1" fontId="18" fillId="3" borderId="4" xfId="0" applyNumberFormat="1" applyFont="1" applyFill="1" applyBorder="1" applyAlignment="1">
      <alignment horizontal="center" vertical="center" shrinkToFit="1"/>
    </xf>
    <xf numFmtId="1" fontId="17" fillId="3" borderId="4" xfId="0" applyNumberFormat="1" applyFont="1" applyFill="1" applyBorder="1" applyAlignment="1">
      <alignment horizontal="center" vertical="center" shrinkToFit="1"/>
    </xf>
    <xf numFmtId="0" fontId="17" fillId="3" borderId="4" xfId="0" applyFont="1" applyFill="1" applyBorder="1" applyAlignment="1">
      <alignment horizontal="center" vertical="center" wrapText="1"/>
    </xf>
    <xf numFmtId="164" fontId="17" fillId="3" borderId="4" xfId="1" applyNumberFormat="1" applyFont="1" applyFill="1" applyBorder="1" applyAlignment="1">
      <alignment horizontal="center" vertical="center"/>
    </xf>
    <xf numFmtId="164" fontId="17" fillId="3" borderId="4" xfId="1" applyNumberFormat="1" applyFont="1" applyFill="1" applyBorder="1" applyAlignment="1">
      <alignment horizontal="center" vertical="center" shrinkToFit="1"/>
    </xf>
    <xf numFmtId="164" fontId="17" fillId="3" borderId="5" xfId="1" applyNumberFormat="1" applyFont="1" applyFill="1" applyBorder="1" applyAlignment="1">
      <alignment horizontal="center" vertical="center" shrinkToFit="1"/>
    </xf>
    <xf numFmtId="0" fontId="18" fillId="0" borderId="0" xfId="0" applyFont="1" applyAlignment="1">
      <alignment horizontal="center" vertical="center" wrapText="1"/>
    </xf>
    <xf numFmtId="0" fontId="24" fillId="0" borderId="0" xfId="0" applyFont="1" applyAlignment="1">
      <alignment horizontal="center"/>
    </xf>
    <xf numFmtId="0" fontId="24" fillId="0" borderId="0" xfId="0" applyFont="1" applyAlignment="1">
      <alignment horizontal="left"/>
    </xf>
    <xf numFmtId="4" fontId="24" fillId="0" borderId="0" xfId="0" applyNumberFormat="1" applyFont="1" applyAlignment="1">
      <alignment horizontal="center"/>
    </xf>
    <xf numFmtId="0" fontId="9" fillId="8" borderId="3" xfId="4" applyFont="1" applyFill="1" applyBorder="1" applyAlignment="1">
      <alignment horizontal="center"/>
    </xf>
    <xf numFmtId="0" fontId="9" fillId="8" borderId="4" xfId="4" applyFont="1" applyFill="1" applyBorder="1" applyAlignment="1">
      <alignment horizontal="left"/>
    </xf>
    <xf numFmtId="0" fontId="9" fillId="8" borderId="4" xfId="4" applyFont="1" applyFill="1" applyBorder="1" applyAlignment="1">
      <alignment horizontal="center"/>
    </xf>
    <xf numFmtId="0" fontId="9" fillId="8" borderId="5" xfId="4" applyFont="1" applyFill="1" applyBorder="1" applyAlignment="1">
      <alignment horizontal="center"/>
    </xf>
    <xf numFmtId="0" fontId="9" fillId="0" borderId="0" xfId="4" applyFont="1"/>
    <xf numFmtId="0" fontId="9" fillId="8" borderId="21" xfId="0" applyFont="1" applyFill="1" applyBorder="1" applyAlignment="1">
      <alignment horizontal="center"/>
    </xf>
    <xf numFmtId="0" fontId="9" fillId="8" borderId="21" xfId="0" applyFont="1" applyFill="1" applyBorder="1"/>
    <xf numFmtId="0" fontId="25" fillId="0" borderId="0" xfId="0" applyFont="1" applyAlignment="1">
      <alignment horizontal="center"/>
    </xf>
    <xf numFmtId="0" fontId="25" fillId="0" borderId="0" xfId="0" applyFont="1"/>
    <xf numFmtId="164" fontId="25" fillId="0" borderId="0" xfId="0" applyNumberFormat="1" applyFont="1" applyAlignment="1">
      <alignment horizontal="center"/>
    </xf>
    <xf numFmtId="0" fontId="25" fillId="0" borderId="0" xfId="0" applyFont="1" applyAlignment="1">
      <alignment horizontal="left"/>
    </xf>
    <xf numFmtId="0" fontId="9" fillId="0" borderId="0" xfId="4" applyFont="1" applyAlignment="1">
      <alignment horizontal="center"/>
    </xf>
    <xf numFmtId="4" fontId="9" fillId="0" borderId="0" xfId="4" applyNumberFormat="1" applyFont="1" applyAlignment="1">
      <alignment horizontal="center"/>
    </xf>
    <xf numFmtId="0" fontId="20" fillId="0" borderId="2" xfId="0" applyFont="1" applyBorder="1" applyAlignment="1">
      <alignment horizontal="left" vertical="center" wrapText="1"/>
    </xf>
    <xf numFmtId="0" fontId="18" fillId="7" borderId="24" xfId="0" applyFont="1" applyFill="1" applyBorder="1" applyAlignment="1">
      <alignment horizontal="center" vertical="center" wrapText="1"/>
    </xf>
    <xf numFmtId="0" fontId="18" fillId="4" borderId="3" xfId="0" applyFont="1" applyFill="1" applyBorder="1" applyAlignment="1">
      <alignment horizontal="center" vertical="center" wrapText="1"/>
    </xf>
    <xf numFmtId="1" fontId="18" fillId="4" borderId="4" xfId="0" applyNumberFormat="1" applyFont="1" applyFill="1" applyBorder="1" applyAlignment="1">
      <alignment horizontal="center" vertical="center" shrinkToFit="1"/>
    </xf>
    <xf numFmtId="0" fontId="18" fillId="4" borderId="4" xfId="0" applyFont="1" applyFill="1" applyBorder="1" applyAlignment="1">
      <alignment horizontal="center" vertical="center" wrapText="1"/>
    </xf>
    <xf numFmtId="164" fontId="18" fillId="4" borderId="4" xfId="1" applyNumberFormat="1" applyFont="1" applyFill="1" applyBorder="1" applyAlignment="1">
      <alignment horizontal="center" vertical="center"/>
    </xf>
    <xf numFmtId="164" fontId="18" fillId="4" borderId="4" xfId="1" applyNumberFormat="1" applyFont="1" applyFill="1" applyBorder="1" applyAlignment="1">
      <alignment horizontal="center" vertical="center" shrinkToFit="1"/>
    </xf>
    <xf numFmtId="164" fontId="18" fillId="4" borderId="5" xfId="1" applyNumberFormat="1" applyFont="1" applyFill="1" applyBorder="1" applyAlignment="1">
      <alignment horizontal="center" vertical="center" shrinkToFit="1"/>
    </xf>
    <xf numFmtId="4" fontId="9" fillId="0" borderId="0" xfId="0" applyNumberFormat="1" applyFont="1" applyAlignment="1">
      <alignment horizontal="center"/>
    </xf>
    <xf numFmtId="0" fontId="15" fillId="3" borderId="7" xfId="0" applyFont="1" applyFill="1" applyBorder="1" applyAlignment="1">
      <alignment horizontal="center" vertical="center" wrapText="1"/>
    </xf>
    <xf numFmtId="0" fontId="15" fillId="0" borderId="7" xfId="0" applyFont="1" applyBorder="1" applyAlignment="1">
      <alignment horizontal="left" vertical="center"/>
    </xf>
    <xf numFmtId="0" fontId="15" fillId="3" borderId="8" xfId="0" applyFont="1" applyFill="1" applyBorder="1" applyAlignment="1">
      <alignment horizontal="center" vertical="center" wrapText="1"/>
    </xf>
    <xf numFmtId="0" fontId="15" fillId="0" borderId="0" xfId="0" applyFont="1" applyAlignment="1">
      <alignment horizontal="center" vertical="center" wrapText="1"/>
    </xf>
    <xf numFmtId="0" fontId="26" fillId="0" borderId="0" xfId="0" applyFont="1" applyAlignment="1">
      <alignment horizontal="center" vertical="top"/>
    </xf>
    <xf numFmtId="0" fontId="27" fillId="0" borderId="0" xfId="0" applyFont="1" applyAlignment="1">
      <alignment horizontal="left" vertical="top"/>
    </xf>
    <xf numFmtId="0" fontId="15" fillId="3" borderId="9" xfId="0" applyFont="1" applyFill="1" applyBorder="1" applyAlignment="1">
      <alignment vertical="center"/>
    </xf>
    <xf numFmtId="0" fontId="15" fillId="3" borderId="10" xfId="0" applyFont="1" applyFill="1" applyBorder="1" applyAlignment="1">
      <alignment vertical="center"/>
    </xf>
    <xf numFmtId="0" fontId="27" fillId="0" borderId="9" xfId="0" applyFont="1" applyBorder="1" applyAlignment="1">
      <alignment horizontal="left" vertical="top"/>
    </xf>
    <xf numFmtId="0" fontId="27" fillId="0" borderId="10" xfId="0" applyFont="1" applyBorder="1" applyAlignment="1">
      <alignment horizontal="left" vertical="top"/>
    </xf>
    <xf numFmtId="0" fontId="16" fillId="6" borderId="2" xfId="5" applyFont="1" applyFill="1" applyBorder="1" applyAlignment="1">
      <alignment horizontal="center" vertical="center" wrapText="1"/>
    </xf>
    <xf numFmtId="0" fontId="16" fillId="0" borderId="0" xfId="5" applyFont="1" applyAlignment="1">
      <alignment horizontal="center" vertical="center" wrapText="1"/>
    </xf>
    <xf numFmtId="0" fontId="28" fillId="0" borderId="2" xfId="5" applyFont="1" applyBorder="1" applyAlignment="1">
      <alignment horizontal="center" vertical="center" wrapText="1"/>
    </xf>
    <xf numFmtId="0" fontId="28" fillId="0" borderId="0" xfId="5" applyFont="1" applyAlignment="1">
      <alignment horizontal="center" vertical="center" wrapText="1"/>
    </xf>
    <xf numFmtId="164" fontId="26" fillId="0" borderId="0" xfId="5" applyNumberFormat="1" applyFont="1" applyAlignment="1">
      <alignment horizontal="center" vertical="center" wrapText="1"/>
    </xf>
    <xf numFmtId="0" fontId="29" fillId="0" borderId="0" xfId="5" applyFont="1" applyAlignment="1">
      <alignment horizontal="center" vertical="center" wrapText="1"/>
    </xf>
    <xf numFmtId="0" fontId="29" fillId="5" borderId="2" xfId="5" applyFont="1" applyFill="1" applyBorder="1" applyAlignment="1">
      <alignment horizontal="center" vertical="center" wrapText="1"/>
    </xf>
    <xf numFmtId="0" fontId="29" fillId="5" borderId="2" xfId="5" applyFont="1" applyFill="1" applyBorder="1" applyAlignment="1">
      <alignment horizontal="center" vertical="center"/>
    </xf>
    <xf numFmtId="0" fontId="15" fillId="5" borderId="2" xfId="5" applyFont="1" applyFill="1" applyBorder="1" applyAlignment="1">
      <alignment horizontal="center" vertical="center" wrapText="1"/>
    </xf>
    <xf numFmtId="0" fontId="29" fillId="0" borderId="2" xfId="5" applyFont="1" applyBorder="1" applyAlignment="1">
      <alignment horizontal="center" vertical="center" wrapText="1"/>
    </xf>
    <xf numFmtId="0" fontId="29" fillId="0" borderId="2" xfId="5" applyFont="1" applyBorder="1" applyAlignment="1">
      <alignment horizontal="center" vertical="center"/>
    </xf>
    <xf numFmtId="165" fontId="29" fillId="0" borderId="2" xfId="5" applyNumberFormat="1" applyFont="1" applyBorder="1" applyAlignment="1">
      <alignment horizontal="center" vertical="center" wrapText="1"/>
    </xf>
    <xf numFmtId="164" fontId="29" fillId="0" borderId="2" xfId="5" applyNumberFormat="1" applyFont="1" applyBorder="1" applyAlignment="1">
      <alignment horizontal="center" vertical="center" wrapText="1"/>
    </xf>
    <xf numFmtId="164" fontId="29" fillId="0" borderId="0" xfId="5" applyNumberFormat="1" applyFont="1" applyAlignment="1">
      <alignment horizontal="center" vertical="center" wrapText="1"/>
    </xf>
    <xf numFmtId="164" fontId="28" fillId="2" borderId="2" xfId="5" applyNumberFormat="1" applyFont="1" applyFill="1" applyBorder="1" applyAlignment="1">
      <alignment horizontal="center" vertical="center" wrapText="1"/>
    </xf>
    <xf numFmtId="164" fontId="28" fillId="0" borderId="0" xfId="5" applyNumberFormat="1" applyFont="1" applyAlignment="1">
      <alignment horizontal="center" vertical="center" wrapText="1"/>
    </xf>
    <xf numFmtId="0" fontId="16" fillId="0" borderId="9" xfId="0" applyFont="1" applyBorder="1" applyAlignment="1">
      <alignment horizontal="right" vertical="center"/>
    </xf>
    <xf numFmtId="0" fontId="16" fillId="0" borderId="0" xfId="0" applyFont="1" applyAlignment="1">
      <alignment horizontal="right" vertical="center"/>
    </xf>
    <xf numFmtId="164" fontId="28" fillId="0" borderId="10" xfId="5" applyNumberFormat="1" applyFont="1" applyBorder="1" applyAlignment="1">
      <alignment horizontal="center" vertical="center" wrapText="1"/>
    </xf>
    <xf numFmtId="0" fontId="30" fillId="0" borderId="0" xfId="0" applyFont="1" applyAlignment="1">
      <alignment horizontal="center" vertical="top"/>
    </xf>
    <xf numFmtId="49" fontId="18" fillId="4" borderId="4" xfId="0" applyNumberFormat="1" applyFont="1" applyFill="1" applyBorder="1" applyAlignment="1">
      <alignment vertical="center"/>
    </xf>
    <xf numFmtId="0" fontId="17" fillId="0" borderId="25" xfId="0" applyFont="1" applyBorder="1" applyAlignment="1">
      <alignment horizontal="center" vertical="center" wrapText="1"/>
    </xf>
    <xf numFmtId="1" fontId="18" fillId="0" borderId="26" xfId="0" applyNumberFormat="1" applyFont="1" applyBorder="1" applyAlignment="1">
      <alignment horizontal="center" vertical="center" shrinkToFit="1"/>
    </xf>
    <xf numFmtId="1" fontId="17" fillId="0" borderId="2" xfId="0" applyNumberFormat="1" applyFont="1" applyBorder="1" applyAlignment="1">
      <alignment horizontal="center" vertical="center" shrinkToFit="1"/>
    </xf>
    <xf numFmtId="164" fontId="17" fillId="0" borderId="2" xfId="1" applyNumberFormat="1" applyFont="1" applyFill="1" applyBorder="1" applyAlignment="1">
      <alignment horizontal="center" vertical="center" shrinkToFit="1"/>
    </xf>
    <xf numFmtId="49" fontId="17" fillId="3" borderId="4" xfId="0" applyNumberFormat="1" applyFont="1" applyFill="1" applyBorder="1" applyAlignment="1">
      <alignment vertical="center" wrapText="1"/>
    </xf>
    <xf numFmtId="0" fontId="13" fillId="0" borderId="6" xfId="17" applyFont="1" applyBorder="1"/>
    <xf numFmtId="0" fontId="13" fillId="0" borderId="7" xfId="17" applyFont="1" applyBorder="1"/>
    <xf numFmtId="0" fontId="13" fillId="0" borderId="8" xfId="17" applyFont="1" applyBorder="1"/>
    <xf numFmtId="0" fontId="11" fillId="0" borderId="0" xfId="17" applyFont="1"/>
    <xf numFmtId="0" fontId="13" fillId="0" borderId="10" xfId="17" applyFont="1" applyBorder="1"/>
    <xf numFmtId="0" fontId="11" fillId="0" borderId="10" xfId="17" applyFont="1" applyBorder="1"/>
    <xf numFmtId="0" fontId="11" fillId="0" borderId="9" xfId="17" applyFont="1" applyBorder="1"/>
    <xf numFmtId="0" fontId="13" fillId="0" borderId="12" xfId="17" applyFont="1" applyBorder="1"/>
    <xf numFmtId="0" fontId="13" fillId="0" borderId="13" xfId="17" applyFont="1" applyBorder="1"/>
    <xf numFmtId="0" fontId="13" fillId="3" borderId="0" xfId="18" applyFont="1" applyFill="1" applyAlignment="1">
      <alignment horizontal="center" vertical="center" wrapText="1"/>
    </xf>
    <xf numFmtId="0" fontId="11" fillId="0" borderId="0" xfId="18" applyFont="1" applyAlignment="1">
      <alignment vertical="center"/>
    </xf>
    <xf numFmtId="0" fontId="13" fillId="8" borderId="2" xfId="17" applyFont="1" applyFill="1" applyBorder="1" applyAlignment="1">
      <alignment horizontal="center"/>
    </xf>
    <xf numFmtId="0" fontId="11" fillId="0" borderId="2" xfId="17" applyFont="1" applyBorder="1" applyAlignment="1">
      <alignment horizontal="center"/>
    </xf>
    <xf numFmtId="0" fontId="11" fillId="0" borderId="12" xfId="17" applyFont="1" applyBorder="1" applyAlignment="1">
      <alignment horizontal="center" vertical="center"/>
    </xf>
    <xf numFmtId="10" fontId="11" fillId="0" borderId="18" xfId="17" applyNumberFormat="1" applyFont="1" applyBorder="1" applyAlignment="1">
      <alignment horizontal="center" vertical="center"/>
    </xf>
    <xf numFmtId="0" fontId="11" fillId="0" borderId="6" xfId="17" applyFont="1" applyBorder="1"/>
    <xf numFmtId="9" fontId="11" fillId="0" borderId="7" xfId="17" applyNumberFormat="1" applyFont="1" applyBorder="1" applyAlignment="1">
      <alignment horizontal="center" vertical="center"/>
    </xf>
    <xf numFmtId="0" fontId="11" fillId="0" borderId="7" xfId="17" applyFont="1" applyBorder="1" applyAlignment="1">
      <alignment horizontal="left" vertical="center"/>
    </xf>
    <xf numFmtId="0" fontId="11" fillId="0" borderId="7" xfId="17" applyFont="1" applyBorder="1"/>
    <xf numFmtId="0" fontId="11" fillId="0" borderId="8" xfId="17" applyFont="1" applyBorder="1"/>
    <xf numFmtId="0" fontId="11" fillId="0" borderId="11" xfId="17" applyFont="1" applyBorder="1"/>
    <xf numFmtId="0" fontId="11" fillId="0" borderId="12" xfId="17" applyFont="1" applyBorder="1"/>
    <xf numFmtId="0" fontId="11" fillId="0" borderId="13" xfId="17" applyFont="1" applyBorder="1"/>
    <xf numFmtId="164" fontId="9" fillId="0" borderId="0" xfId="0" applyNumberFormat="1" applyFont="1" applyAlignment="1">
      <alignment horizontal="center"/>
    </xf>
    <xf numFmtId="0" fontId="18" fillId="0" borderId="26" xfId="0" applyFont="1" applyBorder="1" applyAlignment="1">
      <alignment horizontal="center" vertical="center" shrinkToFit="1"/>
    </xf>
    <xf numFmtId="164" fontId="26" fillId="0" borderId="0" xfId="0" applyNumberFormat="1" applyFont="1" applyAlignment="1">
      <alignment horizontal="center" vertical="top"/>
    </xf>
    <xf numFmtId="0" fontId="18" fillId="3" borderId="6" xfId="19" applyFont="1" applyFill="1" applyBorder="1" applyAlignment="1">
      <alignment vertical="center"/>
    </xf>
    <xf numFmtId="0" fontId="17" fillId="0" borderId="7" xfId="19" applyFont="1" applyBorder="1" applyAlignment="1">
      <alignment horizontal="left" vertical="center"/>
    </xf>
    <xf numFmtId="0" fontId="17" fillId="3" borderId="7" xfId="19" applyFont="1" applyFill="1" applyBorder="1" applyAlignment="1">
      <alignment horizontal="center" vertical="center" wrapText="1"/>
    </xf>
    <xf numFmtId="0" fontId="17" fillId="3" borderId="8" xfId="19" applyFont="1" applyFill="1" applyBorder="1" applyAlignment="1">
      <alignment horizontal="center" vertical="center" wrapText="1"/>
    </xf>
    <xf numFmtId="0" fontId="17" fillId="0" borderId="0" xfId="20" applyFont="1"/>
    <xf numFmtId="0" fontId="18" fillId="3" borderId="9" xfId="19" applyFont="1" applyFill="1" applyBorder="1" applyAlignment="1">
      <alignment vertical="center"/>
    </xf>
    <xf numFmtId="0" fontId="17" fillId="0" borderId="0" xfId="19" applyFont="1" applyAlignment="1">
      <alignment horizontal="left" vertical="center"/>
    </xf>
    <xf numFmtId="0" fontId="17" fillId="3" borderId="0" xfId="19" applyFont="1" applyFill="1" applyAlignment="1">
      <alignment horizontal="center" vertical="center" wrapText="1"/>
    </xf>
    <xf numFmtId="0" fontId="17" fillId="3" borderId="10" xfId="19" applyFont="1" applyFill="1" applyBorder="1" applyAlignment="1">
      <alignment horizontal="center" vertical="center" wrapText="1"/>
    </xf>
    <xf numFmtId="0" fontId="17" fillId="3" borderId="9" xfId="19" applyFont="1" applyFill="1" applyBorder="1" applyAlignment="1">
      <alignment vertical="center"/>
    </xf>
    <xf numFmtId="0" fontId="17" fillId="3" borderId="0" xfId="19" applyFont="1" applyFill="1" applyAlignment="1">
      <alignment vertical="center" wrapText="1"/>
    </xf>
    <xf numFmtId="0" fontId="17" fillId="3" borderId="10" xfId="19" applyFont="1" applyFill="1" applyBorder="1" applyAlignment="1">
      <alignment vertical="center" wrapText="1"/>
    </xf>
    <xf numFmtId="166" fontId="23" fillId="0" borderId="0" xfId="21" applyNumberFormat="1" applyFont="1"/>
    <xf numFmtId="166" fontId="23" fillId="0" borderId="0" xfId="21" applyNumberFormat="1" applyFont="1" applyAlignment="1">
      <alignment horizontal="center"/>
    </xf>
    <xf numFmtId="166" fontId="23" fillId="0" borderId="10" xfId="21" applyNumberFormat="1" applyFont="1" applyBorder="1"/>
    <xf numFmtId="1" fontId="32" fillId="7" borderId="2" xfId="22" applyNumberFormat="1" applyFont="1" applyFill="1" applyBorder="1" applyAlignment="1">
      <alignment horizontal="center" vertical="center"/>
    </xf>
    <xf numFmtId="167" fontId="32" fillId="0" borderId="6" xfId="22" quotePrefix="1" applyNumberFormat="1" applyFont="1" applyBorder="1" applyAlignment="1">
      <alignment horizontal="center" vertical="center"/>
    </xf>
    <xf numFmtId="164" fontId="33" fillId="0" borderId="27" xfId="23" applyNumberFormat="1" applyFont="1" applyFill="1" applyBorder="1" applyAlignment="1" applyProtection="1">
      <alignment horizontal="center" vertical="center"/>
    </xf>
    <xf numFmtId="164" fontId="33" fillId="0" borderId="10" xfId="23" applyNumberFormat="1" applyFont="1" applyFill="1" applyBorder="1" applyAlignment="1" applyProtection="1">
      <alignment horizontal="center" vertical="center"/>
    </xf>
    <xf numFmtId="167" fontId="32" fillId="0" borderId="9" xfId="22" applyNumberFormat="1" applyFont="1" applyBorder="1" applyAlignment="1">
      <alignment horizontal="center" vertical="center"/>
    </xf>
    <xf numFmtId="164" fontId="34" fillId="0" borderId="27" xfId="19" applyNumberFormat="1" applyFont="1" applyBorder="1" applyAlignment="1">
      <alignment horizontal="center" vertical="center"/>
    </xf>
    <xf numFmtId="10" fontId="32" fillId="0" borderId="9" xfId="22" applyNumberFormat="1" applyFont="1" applyBorder="1" applyAlignment="1">
      <alignment horizontal="center" vertical="center"/>
    </xf>
    <xf numFmtId="10" fontId="32" fillId="0" borderId="21" xfId="22" applyNumberFormat="1" applyFont="1" applyBorder="1" applyAlignment="1">
      <alignment horizontal="center" vertical="center"/>
    </xf>
    <xf numFmtId="10" fontId="32" fillId="0" borderId="13" xfId="22" applyNumberFormat="1" applyFont="1" applyBorder="1" applyAlignment="1">
      <alignment horizontal="center" vertical="center"/>
    </xf>
    <xf numFmtId="167" fontId="32" fillId="4" borderId="6" xfId="22" quotePrefix="1" applyNumberFormat="1" applyFont="1" applyFill="1" applyBorder="1" applyAlignment="1">
      <alignment horizontal="center" vertical="center"/>
    </xf>
    <xf numFmtId="164" fontId="33" fillId="4" borderId="27" xfId="23" applyNumberFormat="1" applyFont="1" applyFill="1" applyBorder="1" applyAlignment="1" applyProtection="1">
      <alignment horizontal="center" vertical="center"/>
    </xf>
    <xf numFmtId="164" fontId="33" fillId="4" borderId="8" xfId="23" applyNumberFormat="1" applyFont="1" applyFill="1" applyBorder="1" applyAlignment="1" applyProtection="1">
      <alignment horizontal="center" vertical="center"/>
    </xf>
    <xf numFmtId="167" fontId="32" fillId="4" borderId="9" xfId="22" applyNumberFormat="1" applyFont="1" applyFill="1" applyBorder="1" applyAlignment="1">
      <alignment horizontal="center" vertical="center"/>
    </xf>
    <xf numFmtId="164" fontId="34" fillId="4" borderId="27" xfId="19" applyNumberFormat="1" applyFont="1" applyFill="1" applyBorder="1" applyAlignment="1">
      <alignment horizontal="center" vertical="center"/>
    </xf>
    <xf numFmtId="10" fontId="32" fillId="4" borderId="11" xfId="22" applyNumberFormat="1" applyFont="1" applyFill="1" applyBorder="1" applyAlignment="1">
      <alignment horizontal="center" vertical="center"/>
    </xf>
    <xf numFmtId="10" fontId="32" fillId="4" borderId="21" xfId="22" applyNumberFormat="1" applyFont="1" applyFill="1" applyBorder="1" applyAlignment="1">
      <alignment horizontal="center" vertical="center"/>
    </xf>
    <xf numFmtId="10" fontId="32" fillId="4" borderId="13" xfId="22" applyNumberFormat="1" applyFont="1" applyFill="1" applyBorder="1" applyAlignment="1">
      <alignment horizontal="center" vertical="center"/>
    </xf>
    <xf numFmtId="164" fontId="33" fillId="0" borderId="24" xfId="23" applyNumberFormat="1" applyFont="1" applyFill="1" applyBorder="1" applyAlignment="1" applyProtection="1">
      <alignment horizontal="center" vertical="center"/>
    </xf>
    <xf numFmtId="164" fontId="33" fillId="0" borderId="8" xfId="23" applyNumberFormat="1" applyFont="1" applyFill="1" applyBorder="1" applyAlignment="1" applyProtection="1">
      <alignment horizontal="center" vertical="center"/>
    </xf>
    <xf numFmtId="164" fontId="33" fillId="4" borderId="24" xfId="23" applyNumberFormat="1" applyFont="1" applyFill="1" applyBorder="1" applyAlignment="1" applyProtection="1">
      <alignment horizontal="center" vertical="center"/>
    </xf>
    <xf numFmtId="164" fontId="32" fillId="2" borderId="2" xfId="23" applyNumberFormat="1" applyFont="1" applyFill="1" applyBorder="1" applyAlignment="1">
      <alignment horizontal="center" vertical="center"/>
    </xf>
    <xf numFmtId="10" fontId="32" fillId="2" borderId="2" xfId="23" applyNumberFormat="1" applyFont="1" applyFill="1" applyBorder="1" applyAlignment="1">
      <alignment horizontal="center" vertical="center"/>
    </xf>
    <xf numFmtId="164" fontId="32" fillId="7" borderId="2" xfId="23" applyNumberFormat="1" applyFont="1" applyFill="1" applyBorder="1" applyAlignment="1">
      <alignment horizontal="center" vertical="center"/>
    </xf>
    <xf numFmtId="0" fontId="17" fillId="0" borderId="0" xfId="20" applyFont="1" applyAlignment="1">
      <alignment horizontal="center"/>
    </xf>
    <xf numFmtId="0" fontId="17" fillId="0" borderId="9" xfId="0" applyFont="1" applyBorder="1" applyAlignment="1">
      <alignment horizontal="center" vertical="center" wrapText="1"/>
    </xf>
    <xf numFmtId="1" fontId="17" fillId="0" borderId="4" xfId="0" applyNumberFormat="1" applyFont="1" applyBorder="1" applyAlignment="1">
      <alignment horizontal="center" vertical="center" shrinkToFit="1"/>
    </xf>
    <xf numFmtId="0" fontId="20" fillId="0" borderId="4" xfId="0" applyFont="1" applyBorder="1" applyAlignment="1">
      <alignment horizontal="left" vertical="center" wrapText="1"/>
    </xf>
    <xf numFmtId="164" fontId="17" fillId="0" borderId="12" xfId="1" applyNumberFormat="1" applyFont="1" applyFill="1" applyBorder="1" applyAlignment="1">
      <alignment horizontal="center" vertical="center"/>
    </xf>
    <xf numFmtId="164" fontId="17" fillId="0" borderId="12" xfId="1" applyNumberFormat="1" applyFont="1" applyFill="1" applyBorder="1" applyAlignment="1">
      <alignment horizontal="center" vertical="center" shrinkToFit="1"/>
    </xf>
    <xf numFmtId="164" fontId="17" fillId="0" borderId="5" xfId="1" applyNumberFormat="1" applyFont="1" applyFill="1" applyBorder="1" applyAlignment="1">
      <alignment horizontal="center" vertical="center" shrinkToFit="1"/>
    </xf>
    <xf numFmtId="2" fontId="18" fillId="4" borderId="4" xfId="1" applyNumberFormat="1" applyFont="1" applyFill="1" applyBorder="1" applyAlignment="1">
      <alignment horizontal="center" vertical="center" wrapText="1"/>
    </xf>
    <xf numFmtId="43" fontId="18" fillId="0" borderId="26" xfId="1" applyFont="1" applyFill="1" applyBorder="1" applyAlignment="1">
      <alignment horizontal="center" vertical="center" wrapText="1" shrinkToFit="1"/>
    </xf>
    <xf numFmtId="43" fontId="18" fillId="3" borderId="4" xfId="1" applyFont="1" applyFill="1" applyBorder="1" applyAlignment="1">
      <alignment horizontal="center" vertical="center" wrapText="1" shrinkToFit="1"/>
    </xf>
    <xf numFmtId="43" fontId="18" fillId="0" borderId="0" xfId="1" applyFont="1" applyFill="1" applyBorder="1" applyAlignment="1">
      <alignment horizontal="center" vertical="center" wrapText="1" shrinkToFit="1"/>
    </xf>
    <xf numFmtId="0" fontId="16" fillId="0" borderId="0" xfId="0" applyFont="1" applyAlignment="1">
      <alignment horizontal="center" vertical="center" wrapText="1"/>
    </xf>
    <xf numFmtId="0" fontId="18" fillId="7" borderId="2" xfId="0" applyFont="1" applyFill="1" applyBorder="1" applyAlignment="1">
      <alignment horizontal="center" vertical="center" wrapText="1"/>
    </xf>
    <xf numFmtId="0" fontId="15" fillId="0" borderId="2" xfId="0" applyFont="1" applyBorder="1" applyAlignment="1">
      <alignment horizontal="center" vertical="center"/>
    </xf>
    <xf numFmtId="0" fontId="17" fillId="3" borderId="0" xfId="0" applyFont="1" applyFill="1" applyAlignment="1">
      <alignment wrapText="1"/>
    </xf>
    <xf numFmtId="0" fontId="11" fillId="0" borderId="0" xfId="0" applyFont="1" applyAlignment="1">
      <alignment vertical="center"/>
    </xf>
    <xf numFmtId="49" fontId="17" fillId="0" borderId="21" xfId="1" applyNumberFormat="1" applyFont="1" applyFill="1" applyBorder="1" applyAlignment="1">
      <alignment horizontal="center" vertical="center" wrapText="1"/>
    </xf>
    <xf numFmtId="0" fontId="17" fillId="0" borderId="28" xfId="0" applyFont="1" applyBorder="1" applyAlignment="1">
      <alignment horizontal="center" vertical="center" wrapText="1"/>
    </xf>
    <xf numFmtId="1" fontId="18" fillId="0" borderId="29" xfId="0" applyNumberFormat="1" applyFont="1" applyBorder="1" applyAlignment="1">
      <alignment horizontal="center" vertical="center" shrinkToFit="1"/>
    </xf>
    <xf numFmtId="1" fontId="17" fillId="0" borderId="24" xfId="0" applyNumberFormat="1" applyFont="1" applyBorder="1" applyAlignment="1">
      <alignment horizontal="center" vertical="center" shrinkToFit="1"/>
    </xf>
    <xf numFmtId="0" fontId="20" fillId="0" borderId="24" xfId="0" applyFont="1" applyBorder="1" applyAlignment="1">
      <alignment horizontal="left" vertical="center" wrapText="1"/>
    </xf>
    <xf numFmtId="0" fontId="17" fillId="0" borderId="10" xfId="0" applyFont="1" applyBorder="1" applyAlignment="1">
      <alignment horizontal="center" vertical="center" wrapText="1"/>
    </xf>
    <xf numFmtId="43" fontId="18" fillId="0" borderId="29" xfId="1" applyFont="1" applyFill="1" applyBorder="1" applyAlignment="1">
      <alignment horizontal="center" vertical="center" wrapText="1" shrinkToFit="1"/>
    </xf>
    <xf numFmtId="49" fontId="17" fillId="0" borderId="27" xfId="1" applyNumberFormat="1" applyFont="1" applyFill="1" applyBorder="1" applyAlignment="1">
      <alignment horizontal="center" vertical="center" wrapText="1"/>
    </xf>
    <xf numFmtId="0" fontId="17" fillId="3" borderId="7" xfId="0" applyFont="1" applyFill="1" applyBorder="1" applyAlignment="1">
      <alignment horizontal="center" vertical="center" wrapText="1"/>
    </xf>
    <xf numFmtId="1" fontId="18" fillId="3" borderId="7" xfId="0" applyNumberFormat="1" applyFont="1" applyFill="1" applyBorder="1" applyAlignment="1">
      <alignment horizontal="center" vertical="center" shrinkToFit="1"/>
    </xf>
    <xf numFmtId="1" fontId="17" fillId="3" borderId="7" xfId="0" applyNumberFormat="1" applyFont="1" applyFill="1" applyBorder="1" applyAlignment="1">
      <alignment horizontal="center" vertical="center" shrinkToFit="1"/>
    </xf>
    <xf numFmtId="49" fontId="17" fillId="3" borderId="7" xfId="0" applyNumberFormat="1" applyFont="1" applyFill="1" applyBorder="1" applyAlignment="1">
      <alignment vertical="center" wrapText="1"/>
    </xf>
    <xf numFmtId="43" fontId="18" fillId="3" borderId="7" xfId="1" applyFont="1" applyFill="1" applyBorder="1" applyAlignment="1">
      <alignment horizontal="center" vertical="center" wrapText="1" shrinkToFit="1"/>
    </xf>
    <xf numFmtId="0" fontId="18" fillId="3" borderId="10" xfId="0" applyFont="1" applyFill="1" applyBorder="1" applyAlignment="1">
      <alignment vertical="top" wrapText="1"/>
    </xf>
    <xf numFmtId="1" fontId="17" fillId="9" borderId="2" xfId="0" applyNumberFormat="1" applyFont="1" applyFill="1" applyBorder="1" applyAlignment="1">
      <alignment horizontal="center" vertical="center" shrinkToFit="1"/>
    </xf>
    <xf numFmtId="0" fontId="20" fillId="9" borderId="2" xfId="0" applyFont="1" applyFill="1" applyBorder="1" applyAlignment="1">
      <alignment horizontal="left" vertical="center" wrapText="1"/>
    </xf>
    <xf numFmtId="0" fontId="17" fillId="9" borderId="15" xfId="0" applyFont="1" applyFill="1" applyBorder="1" applyAlignment="1">
      <alignment horizontal="center" vertical="center" wrapText="1"/>
    </xf>
    <xf numFmtId="164" fontId="17" fillId="9" borderId="21" xfId="1" applyNumberFormat="1" applyFont="1" applyFill="1" applyBorder="1" applyAlignment="1">
      <alignment horizontal="center" vertical="center"/>
    </xf>
    <xf numFmtId="164" fontId="17" fillId="9" borderId="21" xfId="1" applyNumberFormat="1" applyFont="1" applyFill="1" applyBorder="1" applyAlignment="1">
      <alignment horizontal="center" vertical="center" shrinkToFit="1"/>
    </xf>
    <xf numFmtId="164" fontId="17" fillId="9" borderId="2" xfId="1" applyNumberFormat="1" applyFont="1" applyFill="1" applyBorder="1" applyAlignment="1">
      <alignment horizontal="center" vertical="center" shrinkToFit="1"/>
    </xf>
    <xf numFmtId="1" fontId="17" fillId="9" borderId="24" xfId="0" applyNumberFormat="1" applyFont="1" applyFill="1" applyBorder="1" applyAlignment="1">
      <alignment horizontal="center" vertical="center" shrinkToFit="1"/>
    </xf>
    <xf numFmtId="0" fontId="20" fillId="9" borderId="24" xfId="0" applyFont="1" applyFill="1" applyBorder="1" applyAlignment="1">
      <alignment horizontal="left" vertical="center" wrapText="1"/>
    </xf>
    <xf numFmtId="0" fontId="17" fillId="9" borderId="10" xfId="0" applyFont="1" applyFill="1" applyBorder="1" applyAlignment="1">
      <alignment horizontal="center" vertical="center" wrapText="1"/>
    </xf>
    <xf numFmtId="164" fontId="17" fillId="9" borderId="27" xfId="1" applyNumberFormat="1" applyFont="1" applyFill="1" applyBorder="1" applyAlignment="1">
      <alignment horizontal="center" vertical="center"/>
    </xf>
    <xf numFmtId="164" fontId="17" fillId="9" borderId="27" xfId="1" applyNumberFormat="1" applyFont="1" applyFill="1" applyBorder="1" applyAlignment="1">
      <alignment horizontal="center" vertical="center" shrinkToFit="1"/>
    </xf>
    <xf numFmtId="0" fontId="17" fillId="9" borderId="2" xfId="0" applyFont="1" applyFill="1" applyBorder="1" applyAlignment="1">
      <alignment horizontal="center" vertical="center" wrapText="1"/>
    </xf>
    <xf numFmtId="164" fontId="17" fillId="9" borderId="2" xfId="1" applyNumberFormat="1" applyFont="1" applyFill="1" applyBorder="1" applyAlignment="1">
      <alignment horizontal="center" vertical="center"/>
    </xf>
    <xf numFmtId="1" fontId="17" fillId="4" borderId="2" xfId="0" applyNumberFormat="1" applyFont="1" applyFill="1" applyBorder="1" applyAlignment="1">
      <alignment horizontal="center" vertical="center" shrinkToFit="1"/>
    </xf>
    <xf numFmtId="0" fontId="20" fillId="4" borderId="2" xfId="0" applyFont="1" applyFill="1" applyBorder="1" applyAlignment="1">
      <alignment horizontal="left" vertical="center" wrapText="1"/>
    </xf>
    <xf numFmtId="0" fontId="17" fillId="4" borderId="15" xfId="0" applyFont="1" applyFill="1" applyBorder="1" applyAlignment="1">
      <alignment horizontal="center" vertical="center" wrapText="1"/>
    </xf>
    <xf numFmtId="164" fontId="17" fillId="4" borderId="21" xfId="1" applyNumberFormat="1" applyFont="1" applyFill="1" applyBorder="1" applyAlignment="1">
      <alignment horizontal="center" vertical="center"/>
    </xf>
    <xf numFmtId="164" fontId="17" fillId="4" borderId="21" xfId="1" applyNumberFormat="1" applyFont="1" applyFill="1" applyBorder="1" applyAlignment="1">
      <alignment horizontal="center" vertical="center" shrinkToFit="1"/>
    </xf>
    <xf numFmtId="10" fontId="18" fillId="4" borderId="21" xfId="1" applyNumberFormat="1" applyFont="1" applyFill="1" applyBorder="1" applyAlignment="1">
      <alignment horizontal="center" vertical="center" shrinkToFit="1"/>
    </xf>
    <xf numFmtId="10" fontId="18" fillId="9" borderId="21" xfId="1" applyNumberFormat="1" applyFont="1" applyFill="1" applyBorder="1" applyAlignment="1">
      <alignment horizontal="center" vertical="center" shrinkToFit="1"/>
    </xf>
    <xf numFmtId="0" fontId="18" fillId="3" borderId="6" xfId="0" applyFont="1" applyFill="1" applyBorder="1" applyAlignment="1">
      <alignment vertical="top"/>
    </xf>
    <xf numFmtId="0" fontId="18" fillId="3" borderId="7" xfId="0" applyFont="1" applyFill="1" applyBorder="1" applyAlignment="1">
      <alignment vertical="top" wrapText="1"/>
    </xf>
    <xf numFmtId="0" fontId="18" fillId="3" borderId="8" xfId="0" applyFont="1" applyFill="1" applyBorder="1" applyAlignment="1">
      <alignment vertical="top" wrapText="1"/>
    </xf>
    <xf numFmtId="0" fontId="18" fillId="3" borderId="9" xfId="0" applyFont="1" applyFill="1" applyBorder="1" applyAlignment="1">
      <alignment vertical="center"/>
    </xf>
    <xf numFmtId="10" fontId="32" fillId="3" borderId="13" xfId="22" applyNumberFormat="1" applyFont="1" applyFill="1" applyBorder="1" applyAlignment="1">
      <alignment horizontal="center" vertical="center"/>
    </xf>
    <xf numFmtId="164" fontId="36" fillId="4" borderId="27" xfId="19" applyNumberFormat="1" applyFont="1" applyFill="1" applyBorder="1" applyAlignment="1">
      <alignment horizontal="center" vertical="center"/>
    </xf>
    <xf numFmtId="0" fontId="18" fillId="3" borderId="7" xfId="0" applyFont="1" applyFill="1" applyBorder="1" applyAlignment="1">
      <alignment horizontal="center" vertical="center" wrapText="1"/>
    </xf>
    <xf numFmtId="0" fontId="17" fillId="0" borderId="7" xfId="0" applyFont="1" applyBorder="1" applyAlignment="1">
      <alignment horizontal="left" vertical="center"/>
    </xf>
    <xf numFmtId="0" fontId="17" fillId="3" borderId="8" xfId="0" applyFont="1" applyFill="1" applyBorder="1" applyAlignment="1">
      <alignment horizontal="center" vertical="center" wrapText="1"/>
    </xf>
    <xf numFmtId="0" fontId="18" fillId="3" borderId="0" xfId="0" applyFont="1" applyFill="1" applyAlignment="1">
      <alignment vertical="center" wrapText="1"/>
    </xf>
    <xf numFmtId="0" fontId="18" fillId="3" borderId="0" xfId="0" applyFont="1" applyFill="1" applyAlignment="1">
      <alignment vertical="center"/>
    </xf>
    <xf numFmtId="0" fontId="18" fillId="0" borderId="0" xfId="0" applyFont="1" applyAlignment="1">
      <alignment horizontal="center" vertical="center" shrinkToFit="1"/>
    </xf>
    <xf numFmtId="0" fontId="17" fillId="0" borderId="0" xfId="0" applyFont="1" applyAlignment="1">
      <alignment horizontal="center" vertical="center" wrapText="1"/>
    </xf>
    <xf numFmtId="0" fontId="18" fillId="3" borderId="10" xfId="0" applyFont="1" applyFill="1" applyBorder="1" applyAlignment="1">
      <alignment horizontal="right" vertical="center" wrapText="1"/>
    </xf>
    <xf numFmtId="164" fontId="18" fillId="4" borderId="5" xfId="1" applyNumberFormat="1" applyFont="1" applyFill="1" applyBorder="1" applyAlignment="1">
      <alignment horizontal="center" vertical="center"/>
    </xf>
    <xf numFmtId="49" fontId="17" fillId="3" borderId="5" xfId="1" applyNumberFormat="1" applyFont="1" applyFill="1" applyBorder="1" applyAlignment="1">
      <alignment horizontal="center" vertical="center" wrapText="1"/>
    </xf>
    <xf numFmtId="49" fontId="18" fillId="4" borderId="5" xfId="1" applyNumberFormat="1" applyFont="1" applyFill="1" applyBorder="1" applyAlignment="1">
      <alignment horizontal="center" vertical="center" wrapText="1"/>
    </xf>
    <xf numFmtId="49" fontId="17" fillId="0" borderId="13" xfId="1" applyNumberFormat="1" applyFont="1" applyFill="1" applyBorder="1" applyAlignment="1">
      <alignment horizontal="center" vertical="center" wrapText="1"/>
    </xf>
    <xf numFmtId="0" fontId="17" fillId="3" borderId="6" xfId="0" applyFont="1" applyFill="1" applyBorder="1" applyAlignment="1">
      <alignment horizontal="center" vertical="center" wrapText="1"/>
    </xf>
    <xf numFmtId="164" fontId="17" fillId="3" borderId="8" xfId="1" applyNumberFormat="1" applyFont="1" applyFill="1" applyBorder="1" applyAlignment="1">
      <alignment horizontal="center" vertical="center"/>
    </xf>
    <xf numFmtId="0" fontId="15" fillId="3" borderId="33" xfId="0" applyFont="1" applyFill="1" applyBorder="1" applyAlignment="1">
      <alignment vertical="center"/>
    </xf>
    <xf numFmtId="0" fontId="15" fillId="3" borderId="34" xfId="0" applyFont="1" applyFill="1" applyBorder="1" applyAlignment="1">
      <alignment vertical="center"/>
    </xf>
    <xf numFmtId="0" fontId="15" fillId="3" borderId="35" xfId="0" applyFont="1" applyFill="1" applyBorder="1" applyAlignment="1">
      <alignment vertical="center"/>
    </xf>
    <xf numFmtId="0" fontId="15" fillId="3" borderId="0" xfId="0" applyFont="1" applyFill="1" applyAlignment="1">
      <alignment vertical="center"/>
    </xf>
    <xf numFmtId="0" fontId="15" fillId="3" borderId="11" xfId="0" applyFont="1" applyFill="1" applyBorder="1" applyAlignment="1">
      <alignment vertical="center"/>
    </xf>
    <xf numFmtId="0" fontId="15" fillId="3" borderId="12" xfId="0" applyFont="1" applyFill="1" applyBorder="1" applyAlignment="1">
      <alignment vertical="center"/>
    </xf>
    <xf numFmtId="0" fontId="15" fillId="3" borderId="13" xfId="0" applyFont="1" applyFill="1" applyBorder="1" applyAlignment="1">
      <alignment vertical="center"/>
    </xf>
    <xf numFmtId="0" fontId="13" fillId="0" borderId="0" xfId="17" applyFont="1"/>
    <xf numFmtId="0" fontId="28" fillId="0" borderId="0" xfId="17" applyFont="1" applyAlignment="1">
      <alignment vertical="center" wrapText="1"/>
    </xf>
    <xf numFmtId="0" fontId="28" fillId="0" borderId="0" xfId="17" applyFont="1" applyAlignment="1">
      <alignment horizontal="right" vertical="center"/>
    </xf>
    <xf numFmtId="0" fontId="11" fillId="0" borderId="0" xfId="17" applyFont="1" applyAlignment="1">
      <alignment horizontal="left" vertical="center"/>
    </xf>
    <xf numFmtId="40" fontId="11" fillId="0" borderId="0" xfId="17" applyNumberFormat="1" applyFont="1" applyAlignment="1">
      <alignment horizontal="center" vertical="center"/>
    </xf>
    <xf numFmtId="0" fontId="11" fillId="0" borderId="0" xfId="17" applyFont="1" applyAlignment="1">
      <alignment horizontal="left"/>
    </xf>
    <xf numFmtId="9" fontId="11" fillId="0" borderId="0" xfId="17" applyNumberFormat="1" applyFont="1" applyAlignment="1">
      <alignment horizontal="center" vertical="center"/>
    </xf>
    <xf numFmtId="164" fontId="17" fillId="3" borderId="7" xfId="1" applyNumberFormat="1" applyFont="1" applyFill="1" applyBorder="1" applyAlignment="1">
      <alignment horizontal="center" vertical="center"/>
    </xf>
    <xf numFmtId="164" fontId="17" fillId="3" borderId="7" xfId="1" applyNumberFormat="1" applyFont="1" applyFill="1" applyBorder="1" applyAlignment="1">
      <alignment horizontal="center" vertical="center" shrinkToFit="1"/>
    </xf>
    <xf numFmtId="164" fontId="17" fillId="3" borderId="10" xfId="1" applyNumberFormat="1" applyFont="1" applyFill="1" applyBorder="1" applyAlignment="1">
      <alignment horizontal="center" vertical="center" shrinkToFit="1"/>
    </xf>
    <xf numFmtId="164" fontId="18" fillId="6" borderId="2" xfId="0" applyNumberFormat="1" applyFont="1" applyFill="1" applyBorder="1" applyAlignment="1">
      <alignment horizontal="center" vertical="center" shrinkToFit="1"/>
    </xf>
    <xf numFmtId="0" fontId="17" fillId="0" borderId="3" xfId="0" applyFont="1" applyBorder="1" applyAlignment="1">
      <alignment horizontal="center" vertical="center" wrapText="1"/>
    </xf>
    <xf numFmtId="0" fontId="18" fillId="0" borderId="4" xfId="0" applyFont="1" applyBorder="1" applyAlignment="1">
      <alignment horizontal="center" vertical="center" shrinkToFit="1"/>
    </xf>
    <xf numFmtId="0" fontId="17" fillId="0" borderId="4" xfId="0" applyFont="1" applyBorder="1" applyAlignment="1">
      <alignment horizontal="center" vertical="center" wrapText="1"/>
    </xf>
    <xf numFmtId="43" fontId="18" fillId="0" borderId="4" xfId="1" applyFont="1" applyFill="1" applyBorder="1" applyAlignment="1">
      <alignment horizontal="center" vertical="center" wrapText="1" shrinkToFit="1"/>
    </xf>
    <xf numFmtId="49" fontId="17" fillId="0" borderId="5" xfId="1" applyNumberFormat="1" applyFont="1" applyFill="1" applyBorder="1" applyAlignment="1">
      <alignment horizontal="center" vertical="center" wrapText="1"/>
    </xf>
    <xf numFmtId="0" fontId="27" fillId="0" borderId="0" xfId="0" quotePrefix="1" applyFont="1" applyAlignment="1">
      <alignment horizontal="left" vertical="top"/>
    </xf>
    <xf numFmtId="0" fontId="29" fillId="0" borderId="2" xfId="5" applyFont="1" applyBorder="1" applyAlignment="1">
      <alignment horizontal="left" vertical="top" wrapText="1"/>
    </xf>
    <xf numFmtId="10" fontId="32" fillId="7" borderId="24" xfId="23" applyNumberFormat="1" applyFont="1" applyFill="1" applyBorder="1" applyAlignment="1">
      <alignment horizontal="center" vertical="center"/>
    </xf>
    <xf numFmtId="0" fontId="17" fillId="3" borderId="0" xfId="0" applyFont="1" applyFill="1" applyAlignment="1">
      <alignment horizontal="center" wrapText="1"/>
    </xf>
    <xf numFmtId="0" fontId="27" fillId="0" borderId="0" xfId="0" applyFont="1" applyAlignment="1">
      <alignment vertical="top"/>
    </xf>
    <xf numFmtId="0" fontId="32" fillId="0" borderId="7" xfId="22" applyNumberFormat="1" applyFont="1" applyBorder="1" applyAlignment="1">
      <alignment horizontal="right" vertical="center"/>
    </xf>
    <xf numFmtId="0" fontId="32" fillId="0" borderId="7" xfId="22" applyNumberFormat="1" applyFont="1" applyBorder="1" applyAlignment="1">
      <alignment horizontal="center" vertical="center"/>
    </xf>
    <xf numFmtId="167" fontId="32" fillId="0" borderId="7" xfId="23" applyNumberFormat="1" applyFont="1" applyFill="1" applyBorder="1" applyAlignment="1">
      <alignment vertical="center"/>
    </xf>
    <xf numFmtId="10" fontId="18" fillId="8" borderId="21" xfId="1" applyNumberFormat="1" applyFont="1" applyFill="1" applyBorder="1" applyAlignment="1">
      <alignment horizontal="center" vertical="center" shrinkToFit="1"/>
    </xf>
    <xf numFmtId="0" fontId="17" fillId="8" borderId="32" xfId="0" applyFont="1" applyFill="1" applyBorder="1" applyAlignment="1">
      <alignment horizontal="center" vertical="center" shrinkToFit="1"/>
    </xf>
    <xf numFmtId="1" fontId="17" fillId="8" borderId="2" xfId="0" applyNumberFormat="1" applyFont="1" applyFill="1" applyBorder="1" applyAlignment="1">
      <alignment horizontal="center" vertical="center" shrinkToFit="1"/>
    </xf>
    <xf numFmtId="0" fontId="20" fillId="8" borderId="2" xfId="0" applyFont="1" applyFill="1" applyBorder="1" applyAlignment="1">
      <alignment horizontal="left" vertical="center" wrapText="1"/>
    </xf>
    <xf numFmtId="0" fontId="17" fillId="8" borderId="15" xfId="0" applyFont="1" applyFill="1" applyBorder="1" applyAlignment="1">
      <alignment horizontal="center" vertical="center" wrapText="1"/>
    </xf>
    <xf numFmtId="43" fontId="17" fillId="8" borderId="26" xfId="1" applyFont="1" applyFill="1" applyBorder="1" applyAlignment="1">
      <alignment horizontal="center" vertical="center" wrapText="1" shrinkToFit="1"/>
    </xf>
    <xf numFmtId="164" fontId="17" fillId="8" borderId="21" xfId="1" applyNumberFormat="1" applyFont="1" applyFill="1" applyBorder="1" applyAlignment="1">
      <alignment horizontal="center" vertical="center"/>
    </xf>
    <xf numFmtId="164" fontId="17" fillId="8" borderId="21" xfId="1" applyNumberFormat="1" applyFont="1" applyFill="1" applyBorder="1" applyAlignment="1">
      <alignment horizontal="center" vertical="center" shrinkToFit="1"/>
    </xf>
    <xf numFmtId="168" fontId="17" fillId="8" borderId="21" xfId="1" applyNumberFormat="1" applyFont="1" applyFill="1" applyBorder="1" applyAlignment="1">
      <alignment horizontal="center" vertical="center" shrinkToFit="1"/>
    </xf>
    <xf numFmtId="1" fontId="17" fillId="8" borderId="32" xfId="0" applyNumberFormat="1" applyFont="1" applyFill="1" applyBorder="1" applyAlignment="1">
      <alignment horizontal="center" vertical="center" shrinkToFit="1"/>
    </xf>
    <xf numFmtId="0" fontId="17" fillId="4" borderId="32" xfId="0" applyFont="1" applyFill="1" applyBorder="1" applyAlignment="1">
      <alignment horizontal="center" vertical="center" shrinkToFit="1"/>
    </xf>
    <xf numFmtId="43" fontId="17" fillId="4" borderId="26" xfId="1" applyFont="1" applyFill="1" applyBorder="1" applyAlignment="1">
      <alignment horizontal="center" vertical="center" wrapText="1" shrinkToFit="1"/>
    </xf>
    <xf numFmtId="168" fontId="17" fillId="4" borderId="21" xfId="1" applyNumberFormat="1" applyFont="1" applyFill="1" applyBorder="1" applyAlignment="1">
      <alignment horizontal="center" vertical="center" shrinkToFit="1"/>
    </xf>
    <xf numFmtId="1" fontId="17" fillId="4" borderId="32" xfId="0" applyNumberFormat="1" applyFont="1" applyFill="1" applyBorder="1" applyAlignment="1">
      <alignment horizontal="center" vertical="center" shrinkToFit="1"/>
    </xf>
    <xf numFmtId="1" fontId="17" fillId="9" borderId="32" xfId="0" applyNumberFormat="1" applyFont="1" applyFill="1" applyBorder="1" applyAlignment="1">
      <alignment horizontal="center" vertical="center" shrinkToFit="1"/>
    </xf>
    <xf numFmtId="43" fontId="17" fillId="9" borderId="26" xfId="1" applyFont="1" applyFill="1" applyBorder="1" applyAlignment="1">
      <alignment horizontal="center" vertical="center" wrapText="1" shrinkToFit="1"/>
    </xf>
    <xf numFmtId="168" fontId="17" fillId="9" borderId="21" xfId="1" applyNumberFormat="1" applyFont="1" applyFill="1" applyBorder="1" applyAlignment="1">
      <alignment horizontal="center" vertical="center" shrinkToFit="1"/>
    </xf>
    <xf numFmtId="0" fontId="17" fillId="9" borderId="32" xfId="0" applyFont="1" applyFill="1" applyBorder="1" applyAlignment="1">
      <alignment horizontal="center" vertical="center" shrinkToFit="1"/>
    </xf>
    <xf numFmtId="0" fontId="17" fillId="9" borderId="16" xfId="0" applyFont="1" applyFill="1" applyBorder="1" applyAlignment="1">
      <alignment horizontal="center" vertical="center" shrinkToFit="1"/>
    </xf>
    <xf numFmtId="43" fontId="17" fillId="9" borderId="29" xfId="1" applyFont="1" applyFill="1" applyBorder="1" applyAlignment="1">
      <alignment horizontal="center" vertical="center" wrapText="1" shrinkToFit="1"/>
    </xf>
    <xf numFmtId="168" fontId="17" fillId="9" borderId="27" xfId="1" applyNumberFormat="1" applyFont="1" applyFill="1" applyBorder="1" applyAlignment="1">
      <alignment horizontal="center" vertical="center" shrinkToFit="1"/>
    </xf>
    <xf numFmtId="0" fontId="17" fillId="9" borderId="2" xfId="0" applyFont="1" applyFill="1" applyBorder="1" applyAlignment="1">
      <alignment horizontal="center" vertical="center" shrinkToFit="1"/>
    </xf>
    <xf numFmtId="43" fontId="17" fillId="9" borderId="2" xfId="1" applyFont="1" applyFill="1" applyBorder="1" applyAlignment="1">
      <alignment horizontal="center" vertical="center" wrapText="1" shrinkToFit="1"/>
    </xf>
    <xf numFmtId="168" fontId="17" fillId="9" borderId="2" xfId="1" applyNumberFormat="1" applyFont="1" applyFill="1" applyBorder="1" applyAlignment="1">
      <alignment horizontal="center" vertical="center" shrinkToFit="1"/>
    </xf>
    <xf numFmtId="0" fontId="17" fillId="6" borderId="3" xfId="0" applyFont="1" applyFill="1" applyBorder="1" applyAlignment="1">
      <alignment wrapText="1"/>
    </xf>
    <xf numFmtId="0" fontId="17" fillId="6" borderId="4" xfId="0" applyFont="1" applyFill="1" applyBorder="1" applyAlignment="1">
      <alignment wrapText="1"/>
    </xf>
    <xf numFmtId="0" fontId="15" fillId="6" borderId="4" xfId="0" applyFont="1" applyFill="1" applyBorder="1" applyAlignment="1">
      <alignment horizontal="left" vertical="center"/>
    </xf>
    <xf numFmtId="0" fontId="35" fillId="6" borderId="4" xfId="0" applyFont="1" applyFill="1" applyBorder="1" applyAlignment="1">
      <alignment horizontal="right"/>
    </xf>
    <xf numFmtId="164" fontId="35" fillId="6" borderId="5" xfId="0" applyNumberFormat="1" applyFont="1" applyFill="1" applyBorder="1" applyAlignment="1">
      <alignment horizontal="center" wrapText="1"/>
    </xf>
    <xf numFmtId="0" fontId="37" fillId="8" borderId="31" xfId="0" applyFont="1" applyFill="1" applyBorder="1" applyAlignment="1">
      <alignment horizontal="center" vertical="center" shrinkToFit="1"/>
    </xf>
    <xf numFmtId="1" fontId="37" fillId="8" borderId="21" xfId="0" applyNumberFormat="1" applyFont="1" applyFill="1" applyBorder="1" applyAlignment="1">
      <alignment horizontal="center" vertical="center" shrinkToFit="1"/>
    </xf>
    <xf numFmtId="0" fontId="38" fillId="8" borderId="21" xfId="0" applyFont="1" applyFill="1" applyBorder="1" applyAlignment="1">
      <alignment horizontal="left" vertical="center" wrapText="1"/>
    </xf>
    <xf numFmtId="0" fontId="37" fillId="8" borderId="15" xfId="0" applyFont="1" applyFill="1" applyBorder="1" applyAlignment="1">
      <alignment horizontal="center" vertical="center" wrapText="1"/>
    </xf>
    <xf numFmtId="43" fontId="37" fillId="8" borderId="30" xfId="1" applyFont="1" applyFill="1" applyBorder="1" applyAlignment="1">
      <alignment horizontal="center" vertical="center" wrapText="1" shrinkToFit="1"/>
    </xf>
    <xf numFmtId="164" fontId="37" fillId="8" borderId="21" xfId="1" applyNumberFormat="1" applyFont="1" applyFill="1" applyBorder="1" applyAlignment="1">
      <alignment horizontal="center" vertical="center"/>
    </xf>
    <xf numFmtId="164" fontId="37" fillId="8" borderId="21" xfId="1" applyNumberFormat="1" applyFont="1" applyFill="1" applyBorder="1" applyAlignment="1">
      <alignment horizontal="center" vertical="center" shrinkToFit="1"/>
    </xf>
    <xf numFmtId="168" fontId="37" fillId="8" borderId="21" xfId="1" applyNumberFormat="1" applyFont="1" applyFill="1" applyBorder="1" applyAlignment="1">
      <alignment horizontal="center" vertical="center" shrinkToFit="1"/>
    </xf>
    <xf numFmtId="10" fontId="37" fillId="8" borderId="21" xfId="1" applyNumberFormat="1" applyFont="1" applyFill="1" applyBorder="1" applyAlignment="1">
      <alignment horizontal="center" vertical="center" shrinkToFit="1"/>
    </xf>
    <xf numFmtId="0" fontId="37" fillId="8" borderId="32" xfId="0" applyFont="1" applyFill="1" applyBorder="1" applyAlignment="1">
      <alignment horizontal="center" vertical="center" shrinkToFit="1"/>
    </xf>
    <xf numFmtId="1" fontId="37" fillId="8" borderId="2" xfId="0" applyNumberFormat="1" applyFont="1" applyFill="1" applyBorder="1" applyAlignment="1">
      <alignment horizontal="center" vertical="center" shrinkToFit="1"/>
    </xf>
    <xf numFmtId="0" fontId="38" fillId="8" borderId="2" xfId="0" applyFont="1" applyFill="1" applyBorder="1" applyAlignment="1">
      <alignment horizontal="left" vertical="center" wrapText="1"/>
    </xf>
    <xf numFmtId="43" fontId="37" fillId="8" borderId="26" xfId="1" applyFont="1" applyFill="1" applyBorder="1" applyAlignment="1">
      <alignment horizontal="center" vertical="center" wrapText="1" shrinkToFit="1"/>
    </xf>
    <xf numFmtId="0" fontId="39" fillId="3" borderId="2" xfId="0" applyFont="1" applyFill="1" applyBorder="1" applyAlignment="1">
      <alignment horizontal="center" vertical="top" wrapText="1"/>
    </xf>
    <xf numFmtId="0" fontId="18" fillId="8" borderId="2" xfId="0" applyFont="1" applyFill="1" applyBorder="1" applyAlignment="1">
      <alignment horizontal="center" vertical="center"/>
    </xf>
    <xf numFmtId="0" fontId="18" fillId="8" borderId="2" xfId="0" applyFont="1" applyFill="1" applyBorder="1" applyAlignment="1">
      <alignment horizontal="center" vertical="center" wrapText="1"/>
    </xf>
    <xf numFmtId="0" fontId="18" fillId="3" borderId="0" xfId="0" applyFont="1" applyFill="1" applyAlignment="1">
      <alignment vertical="top" wrapText="1"/>
    </xf>
    <xf numFmtId="0" fontId="18" fillId="7" borderId="22" xfId="0" applyFont="1" applyFill="1" applyBorder="1" applyAlignment="1">
      <alignment horizontal="center" vertical="center" wrapText="1"/>
    </xf>
    <xf numFmtId="0" fontId="18" fillId="7" borderId="19"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8" fillId="7" borderId="24" xfId="0" applyFont="1" applyFill="1" applyBorder="1" applyAlignment="1">
      <alignment horizontal="center" vertical="center" wrapText="1"/>
    </xf>
    <xf numFmtId="0" fontId="18" fillId="7" borderId="2" xfId="0" applyFont="1" applyFill="1" applyBorder="1" applyAlignment="1">
      <alignment vertical="center" wrapText="1"/>
    </xf>
    <xf numFmtId="0" fontId="18" fillId="7" borderId="24" xfId="0" applyFont="1" applyFill="1" applyBorder="1" applyAlignment="1">
      <alignment vertical="center" wrapTex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8" fillId="6" borderId="17" xfId="0" applyFont="1" applyFill="1" applyBorder="1" applyAlignment="1">
      <alignment horizontal="right" vertical="center" wrapText="1"/>
    </xf>
    <xf numFmtId="0" fontId="18" fillId="6" borderId="14" xfId="0" applyFont="1" applyFill="1" applyBorder="1" applyAlignment="1">
      <alignment horizontal="right" vertical="center" wrapText="1"/>
    </xf>
    <xf numFmtId="0" fontId="17" fillId="3" borderId="16" xfId="0" applyFont="1" applyFill="1" applyBorder="1" applyAlignment="1">
      <alignment horizontal="center" wrapText="1"/>
    </xf>
    <xf numFmtId="0" fontId="17" fillId="3" borderId="1" xfId="0" applyFont="1" applyFill="1" applyBorder="1" applyAlignment="1">
      <alignment horizontal="center" wrapText="1"/>
    </xf>
    <xf numFmtId="0" fontId="17" fillId="3" borderId="10" xfId="0" applyFont="1" applyFill="1" applyBorder="1" applyAlignment="1">
      <alignment horizontal="center" wrapText="1"/>
    </xf>
    <xf numFmtId="0" fontId="17" fillId="3" borderId="9"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10" xfId="0" applyFont="1" applyFill="1" applyBorder="1" applyAlignment="1">
      <alignment horizontal="center" vertical="center" wrapText="1"/>
    </xf>
    <xf numFmtId="0" fontId="17" fillId="3" borderId="9" xfId="0" applyFont="1" applyFill="1" applyBorder="1" applyAlignment="1">
      <alignment horizontal="center" wrapText="1"/>
    </xf>
    <xf numFmtId="0" fontId="17" fillId="3" borderId="0" xfId="0" applyFont="1" applyFill="1" applyAlignment="1">
      <alignment horizontal="center" wrapText="1"/>
    </xf>
    <xf numFmtId="0" fontId="18" fillId="7" borderId="27" xfId="0" applyFont="1" applyFill="1" applyBorder="1" applyAlignment="1">
      <alignment horizontal="center" vertical="center" wrapText="1"/>
    </xf>
    <xf numFmtId="0" fontId="18" fillId="7" borderId="21" xfId="0" applyFont="1" applyFill="1" applyBorder="1" applyAlignment="1">
      <alignment horizontal="center" vertical="center" wrapText="1"/>
    </xf>
    <xf numFmtId="0" fontId="17" fillId="3" borderId="9" xfId="0" applyFont="1" applyFill="1" applyBorder="1" applyAlignment="1">
      <alignment horizontal="center"/>
    </xf>
    <xf numFmtId="0" fontId="17" fillId="3" borderId="0" xfId="0" applyFont="1" applyFill="1" applyAlignment="1">
      <alignment horizontal="center"/>
    </xf>
    <xf numFmtId="0" fontId="17" fillId="3" borderId="10" xfId="0" applyFont="1" applyFill="1" applyBorder="1" applyAlignment="1">
      <alignment horizontal="center"/>
    </xf>
    <xf numFmtId="0" fontId="16" fillId="2" borderId="3" xfId="0" applyFont="1" applyFill="1" applyBorder="1" applyAlignment="1">
      <alignment horizontal="right" vertical="center"/>
    </xf>
    <xf numFmtId="0" fontId="16" fillId="2" borderId="4" xfId="0" applyFont="1" applyFill="1" applyBorder="1" applyAlignment="1">
      <alignment horizontal="right" vertical="center"/>
    </xf>
    <xf numFmtId="0" fontId="16" fillId="2" borderId="5" xfId="0" applyFont="1" applyFill="1" applyBorder="1" applyAlignment="1">
      <alignment horizontal="right" vertical="center"/>
    </xf>
    <xf numFmtId="0" fontId="30" fillId="0" borderId="11" xfId="0" applyFont="1" applyBorder="1" applyAlignment="1">
      <alignment horizontal="center" vertical="top"/>
    </xf>
    <xf numFmtId="0" fontId="30" fillId="0" borderId="12" xfId="0" applyFont="1" applyBorder="1" applyAlignment="1">
      <alignment horizontal="center" vertical="top"/>
    </xf>
    <xf numFmtId="0" fontId="30" fillId="0" borderId="13" xfId="0" applyFont="1" applyBorder="1" applyAlignment="1">
      <alignment horizontal="center" vertical="top"/>
    </xf>
    <xf numFmtId="0" fontId="16" fillId="6" borderId="3" xfId="5" applyFont="1" applyFill="1" applyBorder="1" applyAlignment="1">
      <alignment horizontal="center" vertical="center" wrapText="1"/>
    </xf>
    <xf numFmtId="0" fontId="16" fillId="6" borderId="4" xfId="5" applyFont="1" applyFill="1" applyBorder="1" applyAlignment="1">
      <alignment horizontal="center" vertical="center" wrapText="1"/>
    </xf>
    <xf numFmtId="0" fontId="16" fillId="6" borderId="5" xfId="5"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28" fillId="5" borderId="3" xfId="5" applyFont="1" applyFill="1" applyBorder="1" applyAlignment="1">
      <alignment horizontal="center" vertical="center"/>
    </xf>
    <xf numFmtId="0" fontId="28" fillId="5" borderId="4" xfId="5" applyFont="1" applyFill="1" applyBorder="1" applyAlignment="1">
      <alignment horizontal="center" vertical="center"/>
    </xf>
    <xf numFmtId="0" fontId="28" fillId="5" borderId="5" xfId="5" applyFont="1" applyFill="1" applyBorder="1" applyAlignment="1">
      <alignment horizontal="center" vertical="center"/>
    </xf>
    <xf numFmtId="164" fontId="29" fillId="0" borderId="24" xfId="5" applyNumberFormat="1" applyFont="1" applyBorder="1" applyAlignment="1">
      <alignment horizontal="center" vertical="center" wrapText="1"/>
    </xf>
    <xf numFmtId="164" fontId="29" fillId="0" borderId="27" xfId="5" applyNumberFormat="1" applyFont="1" applyBorder="1" applyAlignment="1">
      <alignment horizontal="center" vertical="center" wrapText="1"/>
    </xf>
    <xf numFmtId="164" fontId="29" fillId="0" borderId="21" xfId="5" applyNumberFormat="1" applyFont="1" applyBorder="1" applyAlignment="1">
      <alignment horizontal="center" vertical="center"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27" fillId="0" borderId="24" xfId="0" applyFont="1" applyBorder="1" applyAlignment="1">
      <alignment horizontal="center" vertical="center"/>
    </xf>
    <xf numFmtId="0" fontId="27" fillId="0" borderId="27" xfId="0" applyFont="1" applyBorder="1" applyAlignment="1">
      <alignment horizontal="center" vertical="center"/>
    </xf>
    <xf numFmtId="0" fontId="27" fillId="0" borderId="21" xfId="0" applyFont="1" applyBorder="1" applyAlignment="1">
      <alignment horizontal="center" vertical="center"/>
    </xf>
    <xf numFmtId="1" fontId="13" fillId="0" borderId="18" xfId="17" applyNumberFormat="1" applyFont="1" applyBorder="1" applyAlignment="1">
      <alignment horizontal="center" vertical="center"/>
    </xf>
    <xf numFmtId="1" fontId="13" fillId="0" borderId="19" xfId="17" applyNumberFormat="1" applyFont="1" applyBorder="1" applyAlignment="1">
      <alignment horizontal="center" vertical="center"/>
    </xf>
    <xf numFmtId="1" fontId="13" fillId="0" borderId="20" xfId="17" applyNumberFormat="1" applyFont="1" applyBorder="1" applyAlignment="1">
      <alignment horizontal="center" vertical="center"/>
    </xf>
    <xf numFmtId="0" fontId="11" fillId="0" borderId="19" xfId="17" applyFont="1" applyBorder="1" applyAlignment="1">
      <alignment horizontal="left" vertical="center"/>
    </xf>
    <xf numFmtId="0" fontId="11" fillId="0" borderId="20" xfId="17" applyFont="1" applyBorder="1" applyAlignment="1">
      <alignment horizontal="left" vertical="center"/>
    </xf>
    <xf numFmtId="0" fontId="28" fillId="8" borderId="2" xfId="17" applyFont="1" applyFill="1" applyBorder="1" applyAlignment="1">
      <alignment horizontal="right" vertical="center" wrapText="1"/>
    </xf>
    <xf numFmtId="10" fontId="13" fillId="8" borderId="2" xfId="17" applyNumberFormat="1" applyFont="1" applyFill="1" applyBorder="1" applyAlignment="1">
      <alignment horizontal="center" vertical="center"/>
    </xf>
    <xf numFmtId="1" fontId="13" fillId="0" borderId="9" xfId="17" applyNumberFormat="1" applyFont="1" applyBorder="1" applyAlignment="1">
      <alignment horizontal="center" vertical="center"/>
    </xf>
    <xf numFmtId="1" fontId="13" fillId="0" borderId="0" xfId="17" applyNumberFormat="1" applyFont="1" applyAlignment="1">
      <alignment horizontal="center" vertical="center"/>
    </xf>
    <xf numFmtId="1" fontId="13" fillId="0" borderId="10" xfId="17" applyNumberFormat="1" applyFont="1" applyBorder="1" applyAlignment="1">
      <alignment horizontal="center" vertical="center"/>
    </xf>
    <xf numFmtId="0" fontId="28" fillId="0" borderId="2" xfId="17" applyFont="1" applyBorder="1" applyAlignment="1">
      <alignment horizontal="center" vertical="center"/>
    </xf>
    <xf numFmtId="0" fontId="28" fillId="0" borderId="0" xfId="17" applyFont="1" applyAlignment="1">
      <alignment horizontal="right" vertical="center"/>
    </xf>
    <xf numFmtId="0" fontId="11" fillId="0" borderId="0" xfId="17" applyFont="1" applyAlignment="1">
      <alignment horizontal="left" vertical="center"/>
    </xf>
    <xf numFmtId="0" fontId="11" fillId="0" borderId="9" xfId="17" applyFont="1" applyBorder="1" applyAlignment="1">
      <alignment horizontal="center" vertical="center"/>
    </xf>
    <xf numFmtId="0" fontId="11" fillId="0" borderId="0" xfId="17" applyFont="1" applyAlignment="1">
      <alignment horizontal="center" vertical="center"/>
    </xf>
    <xf numFmtId="0" fontId="11" fillId="0" borderId="10" xfId="17" applyFont="1" applyBorder="1" applyAlignment="1">
      <alignment horizontal="center" vertical="center"/>
    </xf>
    <xf numFmtId="0" fontId="11" fillId="0" borderId="9" xfId="17" applyFont="1" applyBorder="1" applyAlignment="1">
      <alignment horizontal="center"/>
    </xf>
    <xf numFmtId="0" fontId="11" fillId="0" borderId="0" xfId="17" applyFont="1" applyAlignment="1">
      <alignment horizontal="center"/>
    </xf>
    <xf numFmtId="0" fontId="11" fillId="0" borderId="10" xfId="17" applyFont="1" applyBorder="1" applyAlignment="1">
      <alignment horizontal="center"/>
    </xf>
    <xf numFmtId="1" fontId="13" fillId="8" borderId="3" xfId="17" applyNumberFormat="1" applyFont="1" applyFill="1" applyBorder="1" applyAlignment="1">
      <alignment horizontal="center"/>
    </xf>
    <xf numFmtId="1" fontId="13" fillId="8" borderId="5" xfId="17" applyNumberFormat="1" applyFont="1" applyFill="1" applyBorder="1" applyAlignment="1">
      <alignment horizontal="center"/>
    </xf>
    <xf numFmtId="2" fontId="13" fillId="8" borderId="2" xfId="17" applyNumberFormat="1" applyFont="1" applyFill="1" applyBorder="1" applyAlignment="1">
      <alignment horizontal="center" vertical="center"/>
    </xf>
    <xf numFmtId="1" fontId="11" fillId="0" borderId="3" xfId="17" applyNumberFormat="1" applyFont="1" applyBorder="1" applyAlignment="1">
      <alignment horizontal="left"/>
    </xf>
    <xf numFmtId="1" fontId="11" fillId="0" borderId="5" xfId="17" applyNumberFormat="1" applyFont="1" applyBorder="1" applyAlignment="1">
      <alignment horizontal="left"/>
    </xf>
    <xf numFmtId="2" fontId="11" fillId="0" borderId="2" xfId="17" applyNumberFormat="1" applyFont="1" applyBorder="1" applyAlignment="1">
      <alignment horizontal="center" vertical="center"/>
    </xf>
    <xf numFmtId="2" fontId="11" fillId="0" borderId="3" xfId="17" applyNumberFormat="1" applyFont="1" applyBorder="1" applyAlignment="1">
      <alignment horizontal="center" vertical="center"/>
    </xf>
    <xf numFmtId="2" fontId="11" fillId="0" borderId="5" xfId="17" applyNumberFormat="1" applyFont="1" applyBorder="1" applyAlignment="1">
      <alignment horizontal="center" vertical="center"/>
    </xf>
    <xf numFmtId="2" fontId="11" fillId="0" borderId="2" xfId="17" applyNumberFormat="1" applyFont="1" applyBorder="1" applyAlignment="1">
      <alignment horizontal="center"/>
    </xf>
    <xf numFmtId="2" fontId="13" fillId="8" borderId="2" xfId="17" applyNumberFormat="1" applyFont="1" applyFill="1" applyBorder="1" applyAlignment="1">
      <alignment horizontal="center"/>
    </xf>
    <xf numFmtId="0" fontId="12" fillId="7" borderId="22" xfId="17" applyFont="1" applyFill="1" applyBorder="1" applyAlignment="1">
      <alignment horizontal="center" vertical="center"/>
    </xf>
    <xf numFmtId="0" fontId="12" fillId="7" borderId="19" xfId="17" applyFont="1" applyFill="1" applyBorder="1" applyAlignment="1">
      <alignment horizontal="center" vertical="center"/>
    </xf>
    <xf numFmtId="0" fontId="12" fillId="7" borderId="23" xfId="17" applyFont="1" applyFill="1" applyBorder="1" applyAlignment="1">
      <alignment horizontal="center" vertical="center"/>
    </xf>
    <xf numFmtId="0" fontId="23" fillId="8" borderId="2" xfId="18" applyFont="1" applyFill="1" applyBorder="1" applyAlignment="1">
      <alignment horizontal="center" vertical="center" wrapText="1"/>
    </xf>
    <xf numFmtId="0" fontId="19" fillId="8" borderId="2" xfId="18" applyFont="1" applyFill="1" applyBorder="1" applyAlignment="1">
      <alignment horizontal="center" vertical="center" wrapText="1"/>
    </xf>
    <xf numFmtId="0" fontId="13" fillId="4" borderId="2" xfId="17" applyFont="1" applyFill="1" applyBorder="1" applyAlignment="1">
      <alignment horizontal="center" vertical="center"/>
    </xf>
    <xf numFmtId="0" fontId="13" fillId="4" borderId="6" xfId="17" applyFont="1" applyFill="1" applyBorder="1" applyAlignment="1">
      <alignment horizontal="center" vertical="center"/>
    </xf>
    <xf numFmtId="0" fontId="13" fillId="4" borderId="8" xfId="17" applyFont="1" applyFill="1" applyBorder="1" applyAlignment="1">
      <alignment horizontal="center" vertical="center"/>
    </xf>
    <xf numFmtId="0" fontId="13" fillId="4" borderId="11" xfId="17" applyFont="1" applyFill="1" applyBorder="1" applyAlignment="1">
      <alignment horizontal="center" vertical="center"/>
    </xf>
    <xf numFmtId="0" fontId="13" fillId="4" borderId="13" xfId="17" applyFont="1" applyFill="1" applyBorder="1" applyAlignment="1">
      <alignment horizontal="center" vertical="center"/>
    </xf>
    <xf numFmtId="0" fontId="32" fillId="0" borderId="0" xfId="22" applyNumberFormat="1" applyFont="1" applyAlignment="1">
      <alignment horizontal="center"/>
    </xf>
    <xf numFmtId="0" fontId="21" fillId="0" borderId="0" xfId="19" applyFont="1" applyAlignment="1">
      <alignment horizontal="center" wrapText="1"/>
    </xf>
    <xf numFmtId="49" fontId="33" fillId="0" borderId="2" xfId="22" applyNumberFormat="1" applyFont="1" applyBorder="1" applyAlignment="1">
      <alignment horizontal="center" vertical="center"/>
    </xf>
    <xf numFmtId="49" fontId="33" fillId="0" borderId="2" xfId="22" applyNumberFormat="1" applyFont="1" applyBorder="1" applyAlignment="1">
      <alignment horizontal="left" vertical="center" wrapText="1"/>
    </xf>
    <xf numFmtId="0" fontId="33" fillId="0" borderId="2" xfId="22" applyNumberFormat="1" applyFont="1" applyBorder="1" applyAlignment="1">
      <alignment horizontal="left" vertical="center" wrapText="1"/>
    </xf>
    <xf numFmtId="49" fontId="33" fillId="4" borderId="2" xfId="22" applyNumberFormat="1" applyFont="1" applyFill="1" applyBorder="1" applyAlignment="1">
      <alignment horizontal="center" vertical="center"/>
    </xf>
    <xf numFmtId="49" fontId="33" fillId="4" borderId="3" xfId="22" applyNumberFormat="1" applyFont="1" applyFill="1" applyBorder="1" applyAlignment="1">
      <alignment horizontal="left" vertical="center" wrapText="1"/>
    </xf>
    <xf numFmtId="0" fontId="33" fillId="4" borderId="3" xfId="22" applyNumberFormat="1" applyFont="1" applyFill="1" applyBorder="1" applyAlignment="1">
      <alignment horizontal="left" vertical="center" wrapText="1"/>
    </xf>
    <xf numFmtId="49" fontId="33" fillId="0" borderId="21" xfId="22" applyNumberFormat="1" applyFont="1" applyBorder="1" applyAlignment="1">
      <alignment horizontal="center" vertical="center"/>
    </xf>
    <xf numFmtId="49" fontId="33" fillId="0" borderId="11" xfId="22" applyNumberFormat="1" applyFont="1" applyBorder="1" applyAlignment="1">
      <alignment horizontal="left" vertical="center" wrapText="1"/>
    </xf>
    <xf numFmtId="0" fontId="33" fillId="0" borderId="3" xfId="22" applyNumberFormat="1" applyFont="1" applyBorder="1" applyAlignment="1">
      <alignment horizontal="left" vertical="center" wrapText="1"/>
    </xf>
    <xf numFmtId="0" fontId="18" fillId="7" borderId="22" xfId="19" applyFont="1" applyFill="1" applyBorder="1" applyAlignment="1">
      <alignment horizontal="center" vertical="center" wrapText="1"/>
    </xf>
    <xf numFmtId="0" fontId="18" fillId="7" borderId="19" xfId="19" applyFont="1" applyFill="1" applyBorder="1" applyAlignment="1">
      <alignment horizontal="center" vertical="center" wrapText="1"/>
    </xf>
    <xf numFmtId="0" fontId="18" fillId="7" borderId="23" xfId="19" applyFont="1" applyFill="1" applyBorder="1" applyAlignment="1">
      <alignment horizontal="center" vertical="center" wrapText="1"/>
    </xf>
    <xf numFmtId="0" fontId="32" fillId="7" borderId="2" xfId="22" applyNumberFormat="1" applyFont="1" applyFill="1" applyBorder="1" applyAlignment="1">
      <alignment horizontal="center" vertical="center"/>
    </xf>
    <xf numFmtId="0" fontId="32" fillId="7" borderId="2" xfId="22" applyNumberFormat="1" applyFont="1" applyFill="1" applyBorder="1" applyAlignment="1">
      <alignment horizontal="center" vertical="top"/>
    </xf>
    <xf numFmtId="0" fontId="32" fillId="2" borderId="2" xfId="23" applyNumberFormat="1" applyFont="1" applyFill="1" applyBorder="1" applyAlignment="1" applyProtection="1">
      <alignment horizontal="right" vertical="center"/>
    </xf>
    <xf numFmtId="167" fontId="32" fillId="2" borderId="2" xfId="22" applyNumberFormat="1" applyFont="1" applyFill="1" applyBorder="1" applyAlignment="1">
      <alignment horizontal="center" vertical="center"/>
    </xf>
    <xf numFmtId="0" fontId="32" fillId="7" borderId="2" xfId="22" applyNumberFormat="1" applyFont="1" applyFill="1" applyBorder="1" applyAlignment="1">
      <alignment horizontal="right" vertical="center"/>
    </xf>
    <xf numFmtId="0" fontId="32" fillId="7" borderId="24" xfId="22" applyNumberFormat="1" applyFont="1" applyFill="1" applyBorder="1" applyAlignment="1">
      <alignment horizontal="right" vertical="center"/>
    </xf>
    <xf numFmtId="10" fontId="32" fillId="7" borderId="24" xfId="23" applyNumberFormat="1" applyFont="1" applyFill="1" applyBorder="1" applyAlignment="1">
      <alignment horizontal="center" vertical="center"/>
    </xf>
    <xf numFmtId="10" fontId="32" fillId="7" borderId="27" xfId="23" applyNumberFormat="1" applyFont="1" applyFill="1" applyBorder="1" applyAlignment="1">
      <alignment horizontal="center" vertical="center"/>
    </xf>
    <xf numFmtId="49" fontId="33" fillId="0" borderId="24" xfId="22" applyNumberFormat="1" applyFont="1" applyBorder="1" applyAlignment="1">
      <alignment horizontal="center" vertical="center"/>
    </xf>
    <xf numFmtId="49" fontId="33" fillId="0" borderId="27" xfId="22" applyNumberFormat="1" applyFont="1" applyBorder="1" applyAlignment="1">
      <alignment horizontal="center" vertical="center"/>
    </xf>
    <xf numFmtId="49" fontId="33" fillId="0" borderId="24" xfId="22" applyNumberFormat="1" applyFont="1" applyBorder="1" applyAlignment="1">
      <alignment horizontal="left" vertical="center" wrapText="1"/>
    </xf>
    <xf numFmtId="49" fontId="33" fillId="0" borderId="27" xfId="22" applyNumberFormat="1" applyFont="1" applyBorder="1" applyAlignment="1">
      <alignment horizontal="left" vertical="center" wrapText="1"/>
    </xf>
    <xf numFmtId="49" fontId="33" fillId="0" borderId="21" xfId="22" applyNumberFormat="1" applyFont="1" applyBorder="1" applyAlignment="1">
      <alignment horizontal="left" vertical="center" wrapText="1"/>
    </xf>
    <xf numFmtId="0" fontId="20" fillId="0" borderId="0" xfId="20" applyFont="1" applyAlignment="1">
      <alignment horizontal="center"/>
    </xf>
    <xf numFmtId="0" fontId="39" fillId="3" borderId="2" xfId="0" applyFont="1" applyFill="1" applyBorder="1" applyAlignment="1">
      <alignment horizontal="left" vertical="top" wrapText="1"/>
    </xf>
    <xf numFmtId="0" fontId="18" fillId="8" borderId="2" xfId="0" applyFont="1" applyFill="1" applyBorder="1" applyAlignment="1">
      <alignment horizontal="left" vertical="center" wrapText="1"/>
    </xf>
    <xf numFmtId="0" fontId="40" fillId="8" borderId="2" xfId="0" applyFont="1" applyFill="1" applyBorder="1" applyAlignment="1">
      <alignment horizontal="center" vertical="center"/>
    </xf>
    <xf numFmtId="0" fontId="17" fillId="3" borderId="7" xfId="0" applyFont="1" applyFill="1" applyBorder="1" applyAlignment="1">
      <alignment horizontal="center" wrapText="1"/>
    </xf>
    <xf numFmtId="0" fontId="17" fillId="3" borderId="0" xfId="0" applyFont="1" applyFill="1" applyAlignment="1">
      <alignment horizontal="center" vertical="top" wrapText="1"/>
    </xf>
    <xf numFmtId="0" fontId="18" fillId="7" borderId="3"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8" fillId="0" borderId="0" xfId="4"/>
  </cellXfs>
  <cellStyles count="24">
    <cellStyle name="Moeda" xfId="2" builtinId="4"/>
    <cellStyle name="Normal" xfId="0" builtinId="0"/>
    <cellStyle name="Normal 2" xfId="4" xr:uid="{3C4C8D6A-B1EA-4ADA-A1D4-894DEA782FA4}"/>
    <cellStyle name="Normal 2 2" xfId="6" xr:uid="{4E51DF42-A2BA-4001-965F-AB7E7AE541AE}"/>
    <cellStyle name="Normal 2 2 10" xfId="17" xr:uid="{0DADE57C-FAF5-44F4-A88D-14DF54C64010}"/>
    <cellStyle name="Normal 2 3" xfId="19" xr:uid="{409AC5DB-D98D-4948-BB0A-10F7005F68E9}"/>
    <cellStyle name="Normal 3" xfId="7" xr:uid="{6D142EE2-70A7-4520-8384-0832C90940B0}"/>
    <cellStyle name="Normal 4" xfId="9" xr:uid="{729E2D3D-92D8-45D0-A5C2-6E5030E864F0}"/>
    <cellStyle name="Normal 4 2" xfId="13" xr:uid="{A94EC2DE-9E4A-446A-8B53-532AA0F853A6}"/>
    <cellStyle name="Normal 4 3" xfId="15" xr:uid="{8AAB360B-8F95-499A-8A8E-C3D05E49840D}"/>
    <cellStyle name="Normal 4 4" xfId="20" xr:uid="{CBA1C5A0-2C76-49AC-A50B-F0BE9B1287D1}"/>
    <cellStyle name="Normal 5" xfId="11" xr:uid="{4900B75C-58DE-441C-9BA3-57AB5CA8DDC5}"/>
    <cellStyle name="Normal 6" xfId="12" xr:uid="{033C8FDC-0165-453A-B3E8-0DFC961488DB}"/>
    <cellStyle name="Normal 6 2" xfId="18" xr:uid="{CC4F7AD1-61EC-46A7-9B48-32BFB6FF4A55}"/>
    <cellStyle name="Normal_DR84PCRF" xfId="22" xr:uid="{70D59850-4C58-40DD-ADAF-6AD1138C62DD}"/>
    <cellStyle name="Normal_ORÇAMENTO CMEI - Serra Dourada-atual" xfId="21" xr:uid="{52B3761A-DCC1-4B05-88D0-5C0C7BE76379}"/>
    <cellStyle name="Normal_Pesquisa no referencial 10 de maio de 2013" xfId="5" xr:uid="{F22E7BBD-9C39-4CD2-A18D-0EEF6A60C2A9}"/>
    <cellStyle name="Porcentagem" xfId="3" builtinId="5"/>
    <cellStyle name="Porcentagem 2" xfId="10" xr:uid="{22A53CE7-0DFE-437E-A11E-A83F7660E116}"/>
    <cellStyle name="Porcentagem 2 2" xfId="14" xr:uid="{4D5F5DC5-53A4-41F0-9021-641EF92BF9C7}"/>
    <cellStyle name="Porcentagem 2 3" xfId="16" xr:uid="{01F7669E-0BE5-4998-9E6A-45185C9D16E0}"/>
    <cellStyle name="Porcentagem 2 4" xfId="23" xr:uid="{F647401C-EB62-4702-B0D0-895AF5E806E2}"/>
    <cellStyle name="Separador de milhares 2_ORÇAMENTO matureia corrigido (DEZ 2009)" xfId="8" xr:uid="{6EDCB20D-30F1-4ECB-AE32-E78B809F51B0}"/>
    <cellStyle name="Vírgula" xfId="1" builtinId="3"/>
  </cellStyles>
  <dxfs count="23">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
      <font>
        <color theme="3" tint="-0.24994659260841701"/>
      </font>
      <fill>
        <patternFill>
          <bgColor theme="3" tint="-0.24994659260841701"/>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colors>
    <mruColors>
      <color rgb="FFFFFFCC"/>
      <color rgb="FFFFFFC1"/>
      <color rgb="FFE8F5F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22098</xdr:colOff>
      <xdr:row>257</xdr:row>
      <xdr:rowOff>0</xdr:rowOff>
    </xdr:from>
    <xdr:ext cx="350520" cy="9525"/>
    <xdr:sp macro="" textlink="">
      <xdr:nvSpPr>
        <xdr:cNvPr id="2" name="Shape 2">
          <a:extLst>
            <a:ext uri="{FF2B5EF4-FFF2-40B4-BE49-F238E27FC236}">
              <a16:creationId xmlns:a16="http://schemas.microsoft.com/office/drawing/2014/main" id="{00000000-0008-0000-0000-000002000000}"/>
            </a:ext>
          </a:extLst>
        </xdr:cNvPr>
        <xdr:cNvSpPr/>
      </xdr:nvSpPr>
      <xdr:spPr>
        <a:xfrm>
          <a:off x="288798" y="219456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22098</xdr:colOff>
      <xdr:row>257</xdr:row>
      <xdr:rowOff>0</xdr:rowOff>
    </xdr:from>
    <xdr:ext cx="350520" cy="9525"/>
    <xdr:sp macro="" textlink="">
      <xdr:nvSpPr>
        <xdr:cNvPr id="3" name="Shape 2">
          <a:extLst>
            <a:ext uri="{FF2B5EF4-FFF2-40B4-BE49-F238E27FC236}">
              <a16:creationId xmlns:a16="http://schemas.microsoft.com/office/drawing/2014/main" id="{00000000-0008-0000-0000-000003000000}"/>
            </a:ext>
          </a:extLst>
        </xdr:cNvPr>
        <xdr:cNvSpPr/>
      </xdr:nvSpPr>
      <xdr:spPr>
        <a:xfrm>
          <a:off x="288798" y="219456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22098</xdr:colOff>
      <xdr:row>257</xdr:row>
      <xdr:rowOff>0</xdr:rowOff>
    </xdr:from>
    <xdr:ext cx="350520" cy="9525"/>
    <xdr:sp macro="" textlink="">
      <xdr:nvSpPr>
        <xdr:cNvPr id="4" name="Shape 2">
          <a:extLst>
            <a:ext uri="{FF2B5EF4-FFF2-40B4-BE49-F238E27FC236}">
              <a16:creationId xmlns:a16="http://schemas.microsoft.com/office/drawing/2014/main" id="{00000000-0008-0000-0000-000004000000}"/>
            </a:ext>
          </a:extLst>
        </xdr:cNvPr>
        <xdr:cNvSpPr/>
      </xdr:nvSpPr>
      <xdr:spPr>
        <a:xfrm>
          <a:off x="288798" y="219456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22098</xdr:colOff>
      <xdr:row>257</xdr:row>
      <xdr:rowOff>0</xdr:rowOff>
    </xdr:from>
    <xdr:ext cx="350520" cy="9525"/>
    <xdr:sp macro="" textlink="">
      <xdr:nvSpPr>
        <xdr:cNvPr id="5" name="Shape 2">
          <a:extLst>
            <a:ext uri="{FF2B5EF4-FFF2-40B4-BE49-F238E27FC236}">
              <a16:creationId xmlns:a16="http://schemas.microsoft.com/office/drawing/2014/main" id="{00000000-0008-0000-0000-000005000000}"/>
            </a:ext>
          </a:extLst>
        </xdr:cNvPr>
        <xdr:cNvSpPr/>
      </xdr:nvSpPr>
      <xdr:spPr>
        <a:xfrm>
          <a:off x="288798" y="219456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22098</xdr:colOff>
      <xdr:row>257</xdr:row>
      <xdr:rowOff>0</xdr:rowOff>
    </xdr:from>
    <xdr:ext cx="350520" cy="9525"/>
    <xdr:sp macro="" textlink="">
      <xdr:nvSpPr>
        <xdr:cNvPr id="6" name="Shape 2">
          <a:extLst>
            <a:ext uri="{FF2B5EF4-FFF2-40B4-BE49-F238E27FC236}">
              <a16:creationId xmlns:a16="http://schemas.microsoft.com/office/drawing/2014/main" id="{00000000-0008-0000-0000-000006000000}"/>
            </a:ext>
          </a:extLst>
        </xdr:cNvPr>
        <xdr:cNvSpPr/>
      </xdr:nvSpPr>
      <xdr:spPr>
        <a:xfrm>
          <a:off x="288798" y="219456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22098</xdr:colOff>
      <xdr:row>257</xdr:row>
      <xdr:rowOff>0</xdr:rowOff>
    </xdr:from>
    <xdr:ext cx="350520" cy="9525"/>
    <xdr:sp macro="" textlink="">
      <xdr:nvSpPr>
        <xdr:cNvPr id="7" name="Shape 2">
          <a:extLst>
            <a:ext uri="{FF2B5EF4-FFF2-40B4-BE49-F238E27FC236}">
              <a16:creationId xmlns:a16="http://schemas.microsoft.com/office/drawing/2014/main" id="{00000000-0008-0000-0000-000007000000}"/>
            </a:ext>
          </a:extLst>
        </xdr:cNvPr>
        <xdr:cNvSpPr/>
      </xdr:nvSpPr>
      <xdr:spPr>
        <a:xfrm>
          <a:off x="288798" y="219456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22098</xdr:colOff>
      <xdr:row>257</xdr:row>
      <xdr:rowOff>0</xdr:rowOff>
    </xdr:from>
    <xdr:ext cx="350520" cy="9525"/>
    <xdr:sp macro="" textlink="">
      <xdr:nvSpPr>
        <xdr:cNvPr id="8" name="Shape 2">
          <a:extLst>
            <a:ext uri="{FF2B5EF4-FFF2-40B4-BE49-F238E27FC236}">
              <a16:creationId xmlns:a16="http://schemas.microsoft.com/office/drawing/2014/main" id="{00000000-0008-0000-0000-000008000000}"/>
            </a:ext>
          </a:extLst>
        </xdr:cNvPr>
        <xdr:cNvSpPr/>
      </xdr:nvSpPr>
      <xdr:spPr>
        <a:xfrm>
          <a:off x="288798" y="219456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22098</xdr:colOff>
      <xdr:row>257</xdr:row>
      <xdr:rowOff>0</xdr:rowOff>
    </xdr:from>
    <xdr:ext cx="350520" cy="9525"/>
    <xdr:sp macro="" textlink="">
      <xdr:nvSpPr>
        <xdr:cNvPr id="9" name="Shape 2">
          <a:extLst>
            <a:ext uri="{FF2B5EF4-FFF2-40B4-BE49-F238E27FC236}">
              <a16:creationId xmlns:a16="http://schemas.microsoft.com/office/drawing/2014/main" id="{00000000-0008-0000-0000-000009000000}"/>
            </a:ext>
          </a:extLst>
        </xdr:cNvPr>
        <xdr:cNvSpPr/>
      </xdr:nvSpPr>
      <xdr:spPr>
        <a:xfrm>
          <a:off x="288798" y="219456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22098</xdr:colOff>
      <xdr:row>257</xdr:row>
      <xdr:rowOff>0</xdr:rowOff>
    </xdr:from>
    <xdr:ext cx="350520" cy="9525"/>
    <xdr:sp macro="" textlink="">
      <xdr:nvSpPr>
        <xdr:cNvPr id="11" name="Shape 2">
          <a:extLst>
            <a:ext uri="{FF2B5EF4-FFF2-40B4-BE49-F238E27FC236}">
              <a16:creationId xmlns:a16="http://schemas.microsoft.com/office/drawing/2014/main" id="{00000000-0008-0000-0000-00000B000000}"/>
            </a:ext>
          </a:extLst>
        </xdr:cNvPr>
        <xdr:cNvSpPr/>
      </xdr:nvSpPr>
      <xdr:spPr>
        <a:xfrm>
          <a:off x="288798" y="219456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22098</xdr:colOff>
      <xdr:row>257</xdr:row>
      <xdr:rowOff>0</xdr:rowOff>
    </xdr:from>
    <xdr:ext cx="350520" cy="9525"/>
    <xdr:sp macro="" textlink="">
      <xdr:nvSpPr>
        <xdr:cNvPr id="12" name="Shape 2">
          <a:extLst>
            <a:ext uri="{FF2B5EF4-FFF2-40B4-BE49-F238E27FC236}">
              <a16:creationId xmlns:a16="http://schemas.microsoft.com/office/drawing/2014/main" id="{00000000-0008-0000-0000-00000C000000}"/>
            </a:ext>
          </a:extLst>
        </xdr:cNvPr>
        <xdr:cNvSpPr/>
      </xdr:nvSpPr>
      <xdr:spPr>
        <a:xfrm>
          <a:off x="288798" y="219456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22098</xdr:colOff>
      <xdr:row>257</xdr:row>
      <xdr:rowOff>0</xdr:rowOff>
    </xdr:from>
    <xdr:ext cx="350520" cy="9525"/>
    <xdr:sp macro="" textlink="">
      <xdr:nvSpPr>
        <xdr:cNvPr id="13" name="Shape 2">
          <a:extLst>
            <a:ext uri="{FF2B5EF4-FFF2-40B4-BE49-F238E27FC236}">
              <a16:creationId xmlns:a16="http://schemas.microsoft.com/office/drawing/2014/main" id="{00000000-0008-0000-0000-00000D000000}"/>
            </a:ext>
          </a:extLst>
        </xdr:cNvPr>
        <xdr:cNvSpPr/>
      </xdr:nvSpPr>
      <xdr:spPr>
        <a:xfrm>
          <a:off x="288798" y="219456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22098</xdr:colOff>
      <xdr:row>257</xdr:row>
      <xdr:rowOff>0</xdr:rowOff>
    </xdr:from>
    <xdr:ext cx="350520" cy="9525"/>
    <xdr:sp macro="" textlink="">
      <xdr:nvSpPr>
        <xdr:cNvPr id="14" name="Shape 2">
          <a:extLst>
            <a:ext uri="{FF2B5EF4-FFF2-40B4-BE49-F238E27FC236}">
              <a16:creationId xmlns:a16="http://schemas.microsoft.com/office/drawing/2014/main" id="{00000000-0008-0000-0000-00000E000000}"/>
            </a:ext>
          </a:extLst>
        </xdr:cNvPr>
        <xdr:cNvSpPr/>
      </xdr:nvSpPr>
      <xdr:spPr>
        <a:xfrm>
          <a:off x="288798" y="219456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22098</xdr:colOff>
      <xdr:row>257</xdr:row>
      <xdr:rowOff>0</xdr:rowOff>
    </xdr:from>
    <xdr:ext cx="350520" cy="9525"/>
    <xdr:sp macro="" textlink="">
      <xdr:nvSpPr>
        <xdr:cNvPr id="15" name="Shape 2">
          <a:extLst>
            <a:ext uri="{FF2B5EF4-FFF2-40B4-BE49-F238E27FC236}">
              <a16:creationId xmlns:a16="http://schemas.microsoft.com/office/drawing/2014/main" id="{00000000-0008-0000-0000-00000F000000}"/>
            </a:ext>
          </a:extLst>
        </xdr:cNvPr>
        <xdr:cNvSpPr/>
      </xdr:nvSpPr>
      <xdr:spPr>
        <a:xfrm>
          <a:off x="288798" y="219456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22098</xdr:colOff>
      <xdr:row>257</xdr:row>
      <xdr:rowOff>0</xdr:rowOff>
    </xdr:from>
    <xdr:ext cx="350520" cy="9525"/>
    <xdr:sp macro="" textlink="">
      <xdr:nvSpPr>
        <xdr:cNvPr id="16" name="Shape 2">
          <a:extLst>
            <a:ext uri="{FF2B5EF4-FFF2-40B4-BE49-F238E27FC236}">
              <a16:creationId xmlns:a16="http://schemas.microsoft.com/office/drawing/2014/main" id="{00000000-0008-0000-0000-000010000000}"/>
            </a:ext>
          </a:extLst>
        </xdr:cNvPr>
        <xdr:cNvSpPr/>
      </xdr:nvSpPr>
      <xdr:spPr>
        <a:xfrm>
          <a:off x="288798" y="219456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22098</xdr:colOff>
      <xdr:row>13</xdr:row>
      <xdr:rowOff>0</xdr:rowOff>
    </xdr:from>
    <xdr:ext cx="350520" cy="9525"/>
    <xdr:sp macro="" textlink="">
      <xdr:nvSpPr>
        <xdr:cNvPr id="17" name="Shape 2">
          <a:extLst>
            <a:ext uri="{FF2B5EF4-FFF2-40B4-BE49-F238E27FC236}">
              <a16:creationId xmlns:a16="http://schemas.microsoft.com/office/drawing/2014/main" id="{00000000-0008-0000-0000-000011000000}"/>
            </a:ext>
          </a:extLst>
        </xdr:cNvPr>
        <xdr:cNvSpPr/>
      </xdr:nvSpPr>
      <xdr:spPr>
        <a:xfrm>
          <a:off x="486918" y="23317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22098</xdr:colOff>
      <xdr:row>257</xdr:row>
      <xdr:rowOff>0</xdr:rowOff>
    </xdr:from>
    <xdr:ext cx="350520" cy="9525"/>
    <xdr:sp macro="" textlink="">
      <xdr:nvSpPr>
        <xdr:cNvPr id="18" name="Shape 2">
          <a:extLst>
            <a:ext uri="{FF2B5EF4-FFF2-40B4-BE49-F238E27FC236}">
              <a16:creationId xmlns:a16="http://schemas.microsoft.com/office/drawing/2014/main" id="{00000000-0008-0000-0000-000012000000}"/>
            </a:ext>
          </a:extLst>
        </xdr:cNvPr>
        <xdr:cNvSpPr/>
      </xdr:nvSpPr>
      <xdr:spPr>
        <a:xfrm>
          <a:off x="486918" y="436321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22098</xdr:colOff>
      <xdr:row>257</xdr:row>
      <xdr:rowOff>0</xdr:rowOff>
    </xdr:from>
    <xdr:ext cx="350520" cy="9525"/>
    <xdr:sp macro="" textlink="">
      <xdr:nvSpPr>
        <xdr:cNvPr id="19" name="Shape 2">
          <a:extLst>
            <a:ext uri="{FF2B5EF4-FFF2-40B4-BE49-F238E27FC236}">
              <a16:creationId xmlns:a16="http://schemas.microsoft.com/office/drawing/2014/main" id="{00000000-0008-0000-0000-000013000000}"/>
            </a:ext>
          </a:extLst>
        </xdr:cNvPr>
        <xdr:cNvSpPr/>
      </xdr:nvSpPr>
      <xdr:spPr>
        <a:xfrm>
          <a:off x="486918" y="436321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22098</xdr:colOff>
      <xdr:row>257</xdr:row>
      <xdr:rowOff>0</xdr:rowOff>
    </xdr:from>
    <xdr:ext cx="350520" cy="9525"/>
    <xdr:sp macro="" textlink="">
      <xdr:nvSpPr>
        <xdr:cNvPr id="20" name="Shape 2">
          <a:extLst>
            <a:ext uri="{FF2B5EF4-FFF2-40B4-BE49-F238E27FC236}">
              <a16:creationId xmlns:a16="http://schemas.microsoft.com/office/drawing/2014/main" id="{00000000-0008-0000-0000-000014000000}"/>
            </a:ext>
          </a:extLst>
        </xdr:cNvPr>
        <xdr:cNvSpPr/>
      </xdr:nvSpPr>
      <xdr:spPr>
        <a:xfrm>
          <a:off x="486918" y="436321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22098</xdr:colOff>
      <xdr:row>257</xdr:row>
      <xdr:rowOff>0</xdr:rowOff>
    </xdr:from>
    <xdr:ext cx="350520" cy="9525"/>
    <xdr:sp macro="" textlink="">
      <xdr:nvSpPr>
        <xdr:cNvPr id="21" name="Shape 2">
          <a:extLst>
            <a:ext uri="{FF2B5EF4-FFF2-40B4-BE49-F238E27FC236}">
              <a16:creationId xmlns:a16="http://schemas.microsoft.com/office/drawing/2014/main" id="{00000000-0008-0000-0000-000015000000}"/>
            </a:ext>
          </a:extLst>
        </xdr:cNvPr>
        <xdr:cNvSpPr/>
      </xdr:nvSpPr>
      <xdr:spPr>
        <a:xfrm>
          <a:off x="486918" y="436321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22098</xdr:colOff>
      <xdr:row>257</xdr:row>
      <xdr:rowOff>0</xdr:rowOff>
    </xdr:from>
    <xdr:ext cx="350520" cy="9525"/>
    <xdr:sp macro="" textlink="">
      <xdr:nvSpPr>
        <xdr:cNvPr id="22" name="Shape 2">
          <a:extLst>
            <a:ext uri="{FF2B5EF4-FFF2-40B4-BE49-F238E27FC236}">
              <a16:creationId xmlns:a16="http://schemas.microsoft.com/office/drawing/2014/main" id="{00000000-0008-0000-0000-000016000000}"/>
            </a:ext>
          </a:extLst>
        </xdr:cNvPr>
        <xdr:cNvSpPr/>
      </xdr:nvSpPr>
      <xdr:spPr>
        <a:xfrm>
          <a:off x="486918" y="436321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22098</xdr:colOff>
      <xdr:row>257</xdr:row>
      <xdr:rowOff>0</xdr:rowOff>
    </xdr:from>
    <xdr:ext cx="350520" cy="9525"/>
    <xdr:sp macro="" textlink="">
      <xdr:nvSpPr>
        <xdr:cNvPr id="23" name="Shape 2">
          <a:extLst>
            <a:ext uri="{FF2B5EF4-FFF2-40B4-BE49-F238E27FC236}">
              <a16:creationId xmlns:a16="http://schemas.microsoft.com/office/drawing/2014/main" id="{00000000-0008-0000-0000-000017000000}"/>
            </a:ext>
          </a:extLst>
        </xdr:cNvPr>
        <xdr:cNvSpPr/>
      </xdr:nvSpPr>
      <xdr:spPr>
        <a:xfrm>
          <a:off x="486918" y="436321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22098</xdr:colOff>
      <xdr:row>257</xdr:row>
      <xdr:rowOff>0</xdr:rowOff>
    </xdr:from>
    <xdr:ext cx="350520" cy="9525"/>
    <xdr:sp macro="" textlink="">
      <xdr:nvSpPr>
        <xdr:cNvPr id="24" name="Shape 2">
          <a:extLst>
            <a:ext uri="{FF2B5EF4-FFF2-40B4-BE49-F238E27FC236}">
              <a16:creationId xmlns:a16="http://schemas.microsoft.com/office/drawing/2014/main" id="{00000000-0008-0000-0000-000018000000}"/>
            </a:ext>
          </a:extLst>
        </xdr:cNvPr>
        <xdr:cNvSpPr/>
      </xdr:nvSpPr>
      <xdr:spPr>
        <a:xfrm>
          <a:off x="486918" y="436321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22098</xdr:colOff>
      <xdr:row>257</xdr:row>
      <xdr:rowOff>0</xdr:rowOff>
    </xdr:from>
    <xdr:ext cx="350520" cy="9525"/>
    <xdr:sp macro="" textlink="">
      <xdr:nvSpPr>
        <xdr:cNvPr id="25" name="Shape 2">
          <a:extLst>
            <a:ext uri="{FF2B5EF4-FFF2-40B4-BE49-F238E27FC236}">
              <a16:creationId xmlns:a16="http://schemas.microsoft.com/office/drawing/2014/main" id="{00000000-0008-0000-0000-000019000000}"/>
            </a:ext>
          </a:extLst>
        </xdr:cNvPr>
        <xdr:cNvSpPr/>
      </xdr:nvSpPr>
      <xdr:spPr>
        <a:xfrm>
          <a:off x="486918" y="436321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twoCellAnchor editAs="oneCell">
    <xdr:from>
      <xdr:col>4</xdr:col>
      <xdr:colOff>2506980</xdr:colOff>
      <xdr:row>1</xdr:row>
      <xdr:rowOff>121920</xdr:rowOff>
    </xdr:from>
    <xdr:to>
      <xdr:col>4</xdr:col>
      <xdr:colOff>5223086</xdr:colOff>
      <xdr:row>1</xdr:row>
      <xdr:rowOff>1057035</xdr:rowOff>
    </xdr:to>
    <xdr:pic>
      <xdr:nvPicPr>
        <xdr:cNvPr id="26" name="Imagem 2">
          <a:extLst>
            <a:ext uri="{FF2B5EF4-FFF2-40B4-BE49-F238E27FC236}">
              <a16:creationId xmlns:a16="http://schemas.microsoft.com/office/drawing/2014/main" id="{DA4C59A0-7BF5-4C3C-867B-B00F1E6F13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2960" y="297180"/>
          <a:ext cx="2716106" cy="93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22098</xdr:colOff>
      <xdr:row>13</xdr:row>
      <xdr:rowOff>0</xdr:rowOff>
    </xdr:from>
    <xdr:ext cx="350520" cy="9525"/>
    <xdr:sp macro="" textlink="">
      <xdr:nvSpPr>
        <xdr:cNvPr id="16" name="Shape 2">
          <a:extLst>
            <a:ext uri="{FF2B5EF4-FFF2-40B4-BE49-F238E27FC236}">
              <a16:creationId xmlns:a16="http://schemas.microsoft.com/office/drawing/2014/main" id="{020DE22B-58DA-4E53-9CE9-F3C21649F51E}"/>
            </a:ext>
          </a:extLst>
        </xdr:cNvPr>
        <xdr:cNvSpPr/>
      </xdr:nvSpPr>
      <xdr:spPr>
        <a:xfrm>
          <a:off x="349758" y="329946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twoCellAnchor editAs="oneCell">
    <xdr:from>
      <xdr:col>4</xdr:col>
      <xdr:colOff>2156460</xdr:colOff>
      <xdr:row>1</xdr:row>
      <xdr:rowOff>137160</xdr:rowOff>
    </xdr:from>
    <xdr:to>
      <xdr:col>4</xdr:col>
      <xdr:colOff>4872566</xdr:colOff>
      <xdr:row>1</xdr:row>
      <xdr:rowOff>1072275</xdr:rowOff>
    </xdr:to>
    <xdr:pic>
      <xdr:nvPicPr>
        <xdr:cNvPr id="25" name="Imagem 2">
          <a:extLst>
            <a:ext uri="{FF2B5EF4-FFF2-40B4-BE49-F238E27FC236}">
              <a16:creationId xmlns:a16="http://schemas.microsoft.com/office/drawing/2014/main" id="{5BFF7E7F-0A2F-48B5-9327-086AA2A464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2440" y="312420"/>
          <a:ext cx="2716106" cy="93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1905000</xdr:colOff>
      <xdr:row>1</xdr:row>
      <xdr:rowOff>121920</xdr:rowOff>
    </xdr:from>
    <xdr:to>
      <xdr:col>4</xdr:col>
      <xdr:colOff>4621106</xdr:colOff>
      <xdr:row>1</xdr:row>
      <xdr:rowOff>1057035</xdr:rowOff>
    </xdr:to>
    <xdr:pic>
      <xdr:nvPicPr>
        <xdr:cNvPr id="3" name="Imagem 2">
          <a:extLst>
            <a:ext uri="{FF2B5EF4-FFF2-40B4-BE49-F238E27FC236}">
              <a16:creationId xmlns:a16="http://schemas.microsoft.com/office/drawing/2014/main" id="{FBFF027C-EB95-4AF1-BAEF-43955E1064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9180" y="297180"/>
          <a:ext cx="2716106" cy="93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116315</xdr:colOff>
      <xdr:row>33</xdr:row>
      <xdr:rowOff>118783</xdr:rowOff>
    </xdr:from>
    <xdr:to>
      <xdr:col>4</xdr:col>
      <xdr:colOff>786090</xdr:colOff>
      <xdr:row>36</xdr:row>
      <xdr:rowOff>52879</xdr:rowOff>
    </xdr:to>
    <xdr:sp macro="" textlink="">
      <xdr:nvSpPr>
        <xdr:cNvPr id="2" name="Retângulo de cantos arredondados 1">
          <a:extLst>
            <a:ext uri="{FF2B5EF4-FFF2-40B4-BE49-F238E27FC236}">
              <a16:creationId xmlns:a16="http://schemas.microsoft.com/office/drawing/2014/main" id="{00000000-0008-0000-0200-000002000000}"/>
            </a:ext>
          </a:extLst>
        </xdr:cNvPr>
        <xdr:cNvSpPr/>
      </xdr:nvSpPr>
      <xdr:spPr>
        <a:xfrm>
          <a:off x="1541255" y="6740563"/>
          <a:ext cx="6179035" cy="49035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3</xdr:col>
      <xdr:colOff>1082040</xdr:colOff>
      <xdr:row>1</xdr:row>
      <xdr:rowOff>144780</xdr:rowOff>
    </xdr:from>
    <xdr:to>
      <xdr:col>3</xdr:col>
      <xdr:colOff>3798146</xdr:colOff>
      <xdr:row>1</xdr:row>
      <xdr:rowOff>1079895</xdr:rowOff>
    </xdr:to>
    <xdr:pic>
      <xdr:nvPicPr>
        <xdr:cNvPr id="4" name="Imagem 3">
          <a:extLst>
            <a:ext uri="{FF2B5EF4-FFF2-40B4-BE49-F238E27FC236}">
              <a16:creationId xmlns:a16="http://schemas.microsoft.com/office/drawing/2014/main" id="{4881B6EE-CCBC-44E0-B2E2-1E8F3BB3CE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9480" y="320040"/>
          <a:ext cx="2716106" cy="93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761828</xdr:colOff>
      <xdr:row>1</xdr:row>
      <xdr:rowOff>53512</xdr:rowOff>
    </xdr:from>
    <xdr:to>
      <xdr:col>15</xdr:col>
      <xdr:colOff>916999</xdr:colOff>
      <xdr:row>3</xdr:row>
      <xdr:rowOff>152400</xdr:rowOff>
    </xdr:to>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5335078" y="224962"/>
          <a:ext cx="2212571" cy="5084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222</xdr:row>
      <xdr:rowOff>0</xdr:rowOff>
    </xdr:from>
    <xdr:ext cx="350520" cy="9525"/>
    <xdr:sp macro="" textlink="">
      <xdr:nvSpPr>
        <xdr:cNvPr id="2" name="Shape 2">
          <a:extLst>
            <a:ext uri="{FF2B5EF4-FFF2-40B4-BE49-F238E27FC236}">
              <a16:creationId xmlns:a16="http://schemas.microsoft.com/office/drawing/2014/main" id="{0CCF9F8C-A98E-483A-9A02-E2A47C73787E}"/>
            </a:ext>
          </a:extLst>
        </xdr:cNvPr>
        <xdr:cNvSpPr/>
      </xdr:nvSpPr>
      <xdr:spPr>
        <a:xfrm>
          <a:off x="327660" y="748360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0</xdr:colOff>
      <xdr:row>222</xdr:row>
      <xdr:rowOff>0</xdr:rowOff>
    </xdr:from>
    <xdr:ext cx="350520" cy="9525"/>
    <xdr:sp macro="" textlink="">
      <xdr:nvSpPr>
        <xdr:cNvPr id="3" name="Shape 2">
          <a:extLst>
            <a:ext uri="{FF2B5EF4-FFF2-40B4-BE49-F238E27FC236}">
              <a16:creationId xmlns:a16="http://schemas.microsoft.com/office/drawing/2014/main" id="{2460C711-729C-4A4B-92F7-13A429AD8839}"/>
            </a:ext>
          </a:extLst>
        </xdr:cNvPr>
        <xdr:cNvSpPr/>
      </xdr:nvSpPr>
      <xdr:spPr>
        <a:xfrm>
          <a:off x="327660" y="748360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0</xdr:colOff>
      <xdr:row>222</xdr:row>
      <xdr:rowOff>0</xdr:rowOff>
    </xdr:from>
    <xdr:ext cx="350520" cy="9525"/>
    <xdr:sp macro="" textlink="">
      <xdr:nvSpPr>
        <xdr:cNvPr id="4" name="Shape 2">
          <a:extLst>
            <a:ext uri="{FF2B5EF4-FFF2-40B4-BE49-F238E27FC236}">
              <a16:creationId xmlns:a16="http://schemas.microsoft.com/office/drawing/2014/main" id="{F2A49470-7AF3-4662-8218-04E5854DC207}"/>
            </a:ext>
          </a:extLst>
        </xdr:cNvPr>
        <xdr:cNvSpPr/>
      </xdr:nvSpPr>
      <xdr:spPr>
        <a:xfrm>
          <a:off x="327660" y="748360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0</xdr:colOff>
      <xdr:row>222</xdr:row>
      <xdr:rowOff>0</xdr:rowOff>
    </xdr:from>
    <xdr:ext cx="350520" cy="9525"/>
    <xdr:sp macro="" textlink="">
      <xdr:nvSpPr>
        <xdr:cNvPr id="5" name="Shape 2">
          <a:extLst>
            <a:ext uri="{FF2B5EF4-FFF2-40B4-BE49-F238E27FC236}">
              <a16:creationId xmlns:a16="http://schemas.microsoft.com/office/drawing/2014/main" id="{571FF5E9-0DAD-49D5-8745-E49BA6A49364}"/>
            </a:ext>
          </a:extLst>
        </xdr:cNvPr>
        <xdr:cNvSpPr/>
      </xdr:nvSpPr>
      <xdr:spPr>
        <a:xfrm>
          <a:off x="327660" y="748360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0</xdr:colOff>
      <xdr:row>222</xdr:row>
      <xdr:rowOff>0</xdr:rowOff>
    </xdr:from>
    <xdr:ext cx="350520" cy="9525"/>
    <xdr:sp macro="" textlink="">
      <xdr:nvSpPr>
        <xdr:cNvPr id="6" name="Shape 2">
          <a:extLst>
            <a:ext uri="{FF2B5EF4-FFF2-40B4-BE49-F238E27FC236}">
              <a16:creationId xmlns:a16="http://schemas.microsoft.com/office/drawing/2014/main" id="{56E68633-4766-4616-A803-F35B7C9909AC}"/>
            </a:ext>
          </a:extLst>
        </xdr:cNvPr>
        <xdr:cNvSpPr/>
      </xdr:nvSpPr>
      <xdr:spPr>
        <a:xfrm>
          <a:off x="327660" y="748360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0</xdr:colOff>
      <xdr:row>222</xdr:row>
      <xdr:rowOff>0</xdr:rowOff>
    </xdr:from>
    <xdr:ext cx="350520" cy="9525"/>
    <xdr:sp macro="" textlink="">
      <xdr:nvSpPr>
        <xdr:cNvPr id="7" name="Shape 2">
          <a:extLst>
            <a:ext uri="{FF2B5EF4-FFF2-40B4-BE49-F238E27FC236}">
              <a16:creationId xmlns:a16="http://schemas.microsoft.com/office/drawing/2014/main" id="{50F07CFA-9A17-45CD-A42A-A766C602CCB7}"/>
            </a:ext>
          </a:extLst>
        </xdr:cNvPr>
        <xdr:cNvSpPr/>
      </xdr:nvSpPr>
      <xdr:spPr>
        <a:xfrm>
          <a:off x="327660" y="748360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0</xdr:colOff>
      <xdr:row>222</xdr:row>
      <xdr:rowOff>0</xdr:rowOff>
    </xdr:from>
    <xdr:ext cx="350520" cy="9525"/>
    <xdr:sp macro="" textlink="">
      <xdr:nvSpPr>
        <xdr:cNvPr id="8" name="Shape 2">
          <a:extLst>
            <a:ext uri="{FF2B5EF4-FFF2-40B4-BE49-F238E27FC236}">
              <a16:creationId xmlns:a16="http://schemas.microsoft.com/office/drawing/2014/main" id="{679FEA32-685D-4626-83DD-865165A1FFE8}"/>
            </a:ext>
          </a:extLst>
        </xdr:cNvPr>
        <xdr:cNvSpPr/>
      </xdr:nvSpPr>
      <xdr:spPr>
        <a:xfrm>
          <a:off x="327660" y="748360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0</xdr:colOff>
      <xdr:row>222</xdr:row>
      <xdr:rowOff>0</xdr:rowOff>
    </xdr:from>
    <xdr:ext cx="350520" cy="9525"/>
    <xdr:sp macro="" textlink="">
      <xdr:nvSpPr>
        <xdr:cNvPr id="9" name="Shape 2">
          <a:extLst>
            <a:ext uri="{FF2B5EF4-FFF2-40B4-BE49-F238E27FC236}">
              <a16:creationId xmlns:a16="http://schemas.microsoft.com/office/drawing/2014/main" id="{F698754A-8BB3-4225-9184-E8C25DDBCD09}"/>
            </a:ext>
          </a:extLst>
        </xdr:cNvPr>
        <xdr:cNvSpPr/>
      </xdr:nvSpPr>
      <xdr:spPr>
        <a:xfrm>
          <a:off x="327660" y="748360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0</xdr:colOff>
      <xdr:row>222</xdr:row>
      <xdr:rowOff>0</xdr:rowOff>
    </xdr:from>
    <xdr:ext cx="350520" cy="9525"/>
    <xdr:sp macro="" textlink="">
      <xdr:nvSpPr>
        <xdr:cNvPr id="10" name="Shape 2">
          <a:extLst>
            <a:ext uri="{FF2B5EF4-FFF2-40B4-BE49-F238E27FC236}">
              <a16:creationId xmlns:a16="http://schemas.microsoft.com/office/drawing/2014/main" id="{5F9D0534-DF37-4048-A6AF-4DEE6401316E}"/>
            </a:ext>
          </a:extLst>
        </xdr:cNvPr>
        <xdr:cNvSpPr/>
      </xdr:nvSpPr>
      <xdr:spPr>
        <a:xfrm>
          <a:off x="327660" y="748360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0</xdr:colOff>
      <xdr:row>222</xdr:row>
      <xdr:rowOff>0</xdr:rowOff>
    </xdr:from>
    <xdr:ext cx="350520" cy="9525"/>
    <xdr:sp macro="" textlink="">
      <xdr:nvSpPr>
        <xdr:cNvPr id="11" name="Shape 2">
          <a:extLst>
            <a:ext uri="{FF2B5EF4-FFF2-40B4-BE49-F238E27FC236}">
              <a16:creationId xmlns:a16="http://schemas.microsoft.com/office/drawing/2014/main" id="{64047D5A-C061-4F21-8AAB-7851E61C2C83}"/>
            </a:ext>
          </a:extLst>
        </xdr:cNvPr>
        <xdr:cNvSpPr/>
      </xdr:nvSpPr>
      <xdr:spPr>
        <a:xfrm>
          <a:off x="327660" y="748360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0</xdr:colOff>
      <xdr:row>222</xdr:row>
      <xdr:rowOff>0</xdr:rowOff>
    </xdr:from>
    <xdr:ext cx="350520" cy="9525"/>
    <xdr:sp macro="" textlink="">
      <xdr:nvSpPr>
        <xdr:cNvPr id="12" name="Shape 2">
          <a:extLst>
            <a:ext uri="{FF2B5EF4-FFF2-40B4-BE49-F238E27FC236}">
              <a16:creationId xmlns:a16="http://schemas.microsoft.com/office/drawing/2014/main" id="{3D00D2FA-585A-47FE-A1D2-AE7ECAA8629C}"/>
            </a:ext>
          </a:extLst>
        </xdr:cNvPr>
        <xdr:cNvSpPr/>
      </xdr:nvSpPr>
      <xdr:spPr>
        <a:xfrm>
          <a:off x="327660" y="748360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0</xdr:colOff>
      <xdr:row>222</xdr:row>
      <xdr:rowOff>0</xdr:rowOff>
    </xdr:from>
    <xdr:ext cx="350520" cy="9525"/>
    <xdr:sp macro="" textlink="">
      <xdr:nvSpPr>
        <xdr:cNvPr id="13" name="Shape 2">
          <a:extLst>
            <a:ext uri="{FF2B5EF4-FFF2-40B4-BE49-F238E27FC236}">
              <a16:creationId xmlns:a16="http://schemas.microsoft.com/office/drawing/2014/main" id="{ABF24382-537E-42F2-AA37-7706E9587879}"/>
            </a:ext>
          </a:extLst>
        </xdr:cNvPr>
        <xdr:cNvSpPr/>
      </xdr:nvSpPr>
      <xdr:spPr>
        <a:xfrm>
          <a:off x="327660" y="748360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0</xdr:colOff>
      <xdr:row>222</xdr:row>
      <xdr:rowOff>0</xdr:rowOff>
    </xdr:from>
    <xdr:ext cx="350520" cy="9525"/>
    <xdr:sp macro="" textlink="">
      <xdr:nvSpPr>
        <xdr:cNvPr id="14" name="Shape 2">
          <a:extLst>
            <a:ext uri="{FF2B5EF4-FFF2-40B4-BE49-F238E27FC236}">
              <a16:creationId xmlns:a16="http://schemas.microsoft.com/office/drawing/2014/main" id="{C880F45A-251C-410D-8F03-EA10CB226209}"/>
            </a:ext>
          </a:extLst>
        </xdr:cNvPr>
        <xdr:cNvSpPr/>
      </xdr:nvSpPr>
      <xdr:spPr>
        <a:xfrm>
          <a:off x="327660" y="748360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0</xdr:colOff>
      <xdr:row>222</xdr:row>
      <xdr:rowOff>0</xdr:rowOff>
    </xdr:from>
    <xdr:ext cx="350520" cy="9525"/>
    <xdr:sp macro="" textlink="">
      <xdr:nvSpPr>
        <xdr:cNvPr id="15" name="Shape 2">
          <a:extLst>
            <a:ext uri="{FF2B5EF4-FFF2-40B4-BE49-F238E27FC236}">
              <a16:creationId xmlns:a16="http://schemas.microsoft.com/office/drawing/2014/main" id="{A028B4B1-2671-45EA-ADF5-73D1CFBD5654}"/>
            </a:ext>
          </a:extLst>
        </xdr:cNvPr>
        <xdr:cNvSpPr/>
      </xdr:nvSpPr>
      <xdr:spPr>
        <a:xfrm>
          <a:off x="327660" y="748360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0</xdr:colOff>
      <xdr:row>84</xdr:row>
      <xdr:rowOff>0</xdr:rowOff>
    </xdr:from>
    <xdr:ext cx="350520" cy="9525"/>
    <xdr:sp macro="" textlink="">
      <xdr:nvSpPr>
        <xdr:cNvPr id="16" name="Shape 2">
          <a:extLst>
            <a:ext uri="{FF2B5EF4-FFF2-40B4-BE49-F238E27FC236}">
              <a16:creationId xmlns:a16="http://schemas.microsoft.com/office/drawing/2014/main" id="{8F4C516A-3226-4B15-8006-85837C2E8313}"/>
            </a:ext>
          </a:extLst>
        </xdr:cNvPr>
        <xdr:cNvSpPr/>
      </xdr:nvSpPr>
      <xdr:spPr>
        <a:xfrm>
          <a:off x="327660" y="3645408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0</xdr:colOff>
      <xdr:row>222</xdr:row>
      <xdr:rowOff>0</xdr:rowOff>
    </xdr:from>
    <xdr:ext cx="350520" cy="9525"/>
    <xdr:sp macro="" textlink="">
      <xdr:nvSpPr>
        <xdr:cNvPr id="17" name="Shape 2">
          <a:extLst>
            <a:ext uri="{FF2B5EF4-FFF2-40B4-BE49-F238E27FC236}">
              <a16:creationId xmlns:a16="http://schemas.microsoft.com/office/drawing/2014/main" id="{C58C6C56-49BB-4E7F-850D-3DE71626EBDF}"/>
            </a:ext>
          </a:extLst>
        </xdr:cNvPr>
        <xdr:cNvSpPr/>
      </xdr:nvSpPr>
      <xdr:spPr>
        <a:xfrm>
          <a:off x="327660" y="748360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0</xdr:colOff>
      <xdr:row>222</xdr:row>
      <xdr:rowOff>0</xdr:rowOff>
    </xdr:from>
    <xdr:ext cx="350520" cy="9525"/>
    <xdr:sp macro="" textlink="">
      <xdr:nvSpPr>
        <xdr:cNvPr id="18" name="Shape 2">
          <a:extLst>
            <a:ext uri="{FF2B5EF4-FFF2-40B4-BE49-F238E27FC236}">
              <a16:creationId xmlns:a16="http://schemas.microsoft.com/office/drawing/2014/main" id="{A2329637-60D8-4774-A2E3-4A7E93FE0E56}"/>
            </a:ext>
          </a:extLst>
        </xdr:cNvPr>
        <xdr:cNvSpPr/>
      </xdr:nvSpPr>
      <xdr:spPr>
        <a:xfrm>
          <a:off x="327660" y="748360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0</xdr:colOff>
      <xdr:row>222</xdr:row>
      <xdr:rowOff>0</xdr:rowOff>
    </xdr:from>
    <xdr:ext cx="350520" cy="9525"/>
    <xdr:sp macro="" textlink="">
      <xdr:nvSpPr>
        <xdr:cNvPr id="19" name="Shape 2">
          <a:extLst>
            <a:ext uri="{FF2B5EF4-FFF2-40B4-BE49-F238E27FC236}">
              <a16:creationId xmlns:a16="http://schemas.microsoft.com/office/drawing/2014/main" id="{FB3CE832-7919-4A9E-9140-471A23E42DA0}"/>
            </a:ext>
          </a:extLst>
        </xdr:cNvPr>
        <xdr:cNvSpPr/>
      </xdr:nvSpPr>
      <xdr:spPr>
        <a:xfrm>
          <a:off x="327660" y="748360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0</xdr:colOff>
      <xdr:row>222</xdr:row>
      <xdr:rowOff>0</xdr:rowOff>
    </xdr:from>
    <xdr:ext cx="350520" cy="9525"/>
    <xdr:sp macro="" textlink="">
      <xdr:nvSpPr>
        <xdr:cNvPr id="20" name="Shape 2">
          <a:extLst>
            <a:ext uri="{FF2B5EF4-FFF2-40B4-BE49-F238E27FC236}">
              <a16:creationId xmlns:a16="http://schemas.microsoft.com/office/drawing/2014/main" id="{61B7061B-5076-4681-AA97-C823A7219C0D}"/>
            </a:ext>
          </a:extLst>
        </xdr:cNvPr>
        <xdr:cNvSpPr/>
      </xdr:nvSpPr>
      <xdr:spPr>
        <a:xfrm>
          <a:off x="327660" y="748360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0</xdr:colOff>
      <xdr:row>222</xdr:row>
      <xdr:rowOff>0</xdr:rowOff>
    </xdr:from>
    <xdr:ext cx="350520" cy="9525"/>
    <xdr:sp macro="" textlink="">
      <xdr:nvSpPr>
        <xdr:cNvPr id="21" name="Shape 2">
          <a:extLst>
            <a:ext uri="{FF2B5EF4-FFF2-40B4-BE49-F238E27FC236}">
              <a16:creationId xmlns:a16="http://schemas.microsoft.com/office/drawing/2014/main" id="{4A3F2DCF-3113-4161-87D4-3296B498933A}"/>
            </a:ext>
          </a:extLst>
        </xdr:cNvPr>
        <xdr:cNvSpPr/>
      </xdr:nvSpPr>
      <xdr:spPr>
        <a:xfrm>
          <a:off x="327660" y="748360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0</xdr:colOff>
      <xdr:row>222</xdr:row>
      <xdr:rowOff>0</xdr:rowOff>
    </xdr:from>
    <xdr:ext cx="350520" cy="9525"/>
    <xdr:sp macro="" textlink="">
      <xdr:nvSpPr>
        <xdr:cNvPr id="22" name="Shape 2">
          <a:extLst>
            <a:ext uri="{FF2B5EF4-FFF2-40B4-BE49-F238E27FC236}">
              <a16:creationId xmlns:a16="http://schemas.microsoft.com/office/drawing/2014/main" id="{2757ABC5-6338-4E5D-8E79-59C5045D663A}"/>
            </a:ext>
          </a:extLst>
        </xdr:cNvPr>
        <xdr:cNvSpPr/>
      </xdr:nvSpPr>
      <xdr:spPr>
        <a:xfrm>
          <a:off x="327660" y="748360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0</xdr:colOff>
      <xdr:row>222</xdr:row>
      <xdr:rowOff>0</xdr:rowOff>
    </xdr:from>
    <xdr:ext cx="350520" cy="9525"/>
    <xdr:sp macro="" textlink="">
      <xdr:nvSpPr>
        <xdr:cNvPr id="23" name="Shape 2">
          <a:extLst>
            <a:ext uri="{FF2B5EF4-FFF2-40B4-BE49-F238E27FC236}">
              <a16:creationId xmlns:a16="http://schemas.microsoft.com/office/drawing/2014/main" id="{A81FFD9D-F424-41AE-8262-D546469337AC}"/>
            </a:ext>
          </a:extLst>
        </xdr:cNvPr>
        <xdr:cNvSpPr/>
      </xdr:nvSpPr>
      <xdr:spPr>
        <a:xfrm>
          <a:off x="327660" y="748360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oneCellAnchor>
    <xdr:from>
      <xdr:col>1</xdr:col>
      <xdr:colOff>0</xdr:colOff>
      <xdr:row>222</xdr:row>
      <xdr:rowOff>0</xdr:rowOff>
    </xdr:from>
    <xdr:ext cx="350520" cy="9525"/>
    <xdr:sp macro="" textlink="">
      <xdr:nvSpPr>
        <xdr:cNvPr id="24" name="Shape 2">
          <a:extLst>
            <a:ext uri="{FF2B5EF4-FFF2-40B4-BE49-F238E27FC236}">
              <a16:creationId xmlns:a16="http://schemas.microsoft.com/office/drawing/2014/main" id="{4D82649C-2C61-4374-8B05-049AE615FE54}"/>
            </a:ext>
          </a:extLst>
        </xdr:cNvPr>
        <xdr:cNvSpPr/>
      </xdr:nvSpPr>
      <xdr:spPr>
        <a:xfrm>
          <a:off x="327660" y="7483602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twoCellAnchor editAs="oneCell">
    <xdr:from>
      <xdr:col>9</xdr:col>
      <xdr:colOff>859155</xdr:colOff>
      <xdr:row>1</xdr:row>
      <xdr:rowOff>97155</xdr:rowOff>
    </xdr:from>
    <xdr:to>
      <xdr:col>11</xdr:col>
      <xdr:colOff>1027773</xdr:colOff>
      <xdr:row>4</xdr:row>
      <xdr:rowOff>82928</xdr:rowOff>
    </xdr:to>
    <xdr:pic>
      <xdr:nvPicPr>
        <xdr:cNvPr id="25" name="Imagem 24">
          <a:extLst>
            <a:ext uri="{FF2B5EF4-FFF2-40B4-BE49-F238E27FC236}">
              <a16:creationId xmlns:a16="http://schemas.microsoft.com/office/drawing/2014/main" id="{D5AB1489-7D61-46E0-AF42-990214C317C8}"/>
            </a:ext>
          </a:extLst>
        </xdr:cNvPr>
        <xdr:cNvPicPr>
          <a:picLocks noChangeAspect="1"/>
        </xdr:cNvPicPr>
      </xdr:nvPicPr>
      <xdr:blipFill>
        <a:blip xmlns:r="http://schemas.openxmlformats.org/officeDocument/2006/relationships" r:embed="rId1"/>
        <a:stretch>
          <a:fillRect/>
        </a:stretch>
      </xdr:blipFill>
      <xdr:spPr>
        <a:xfrm>
          <a:off x="12593955" y="268605"/>
          <a:ext cx="2226018" cy="500123"/>
        </a:xfrm>
        <a:prstGeom prst="rect">
          <a:avLst/>
        </a:prstGeom>
      </xdr:spPr>
    </xdr:pic>
    <xdr:clientData/>
  </xdr:twoCellAnchor>
  <xdr:oneCellAnchor>
    <xdr:from>
      <xdr:col>1</xdr:col>
      <xdr:colOff>0</xdr:colOff>
      <xdr:row>84</xdr:row>
      <xdr:rowOff>0</xdr:rowOff>
    </xdr:from>
    <xdr:ext cx="350520" cy="9525"/>
    <xdr:sp macro="" textlink="">
      <xdr:nvSpPr>
        <xdr:cNvPr id="26" name="Shape 2">
          <a:extLst>
            <a:ext uri="{FF2B5EF4-FFF2-40B4-BE49-F238E27FC236}">
              <a16:creationId xmlns:a16="http://schemas.microsoft.com/office/drawing/2014/main" id="{6ACBFB44-9C10-42E1-B519-E773C2566E88}"/>
            </a:ext>
          </a:extLst>
        </xdr:cNvPr>
        <xdr:cNvSpPr/>
      </xdr:nvSpPr>
      <xdr:spPr>
        <a:xfrm>
          <a:off x="327660" y="36454080"/>
          <a:ext cx="350520" cy="9525"/>
        </a:xfrm>
        <a:custGeom>
          <a:avLst/>
          <a:gdLst/>
          <a:ahLst/>
          <a:cxnLst/>
          <a:rect l="0" t="0" r="0" b="0"/>
          <a:pathLst>
            <a:path w="350520" h="9525">
              <a:moveTo>
                <a:pt x="350520" y="0"/>
              </a:moveTo>
              <a:lnTo>
                <a:pt x="0" y="0"/>
              </a:lnTo>
              <a:lnTo>
                <a:pt x="0" y="9143"/>
              </a:lnTo>
              <a:lnTo>
                <a:pt x="350520" y="9143"/>
              </a:lnTo>
              <a:lnTo>
                <a:pt x="350520" y="0"/>
              </a:lnTo>
              <a:close/>
            </a:path>
          </a:pathLst>
        </a:custGeom>
        <a:solidFill>
          <a:srgbClr val="000000"/>
        </a:solidFill>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nato\mt-220\Meus%20documentos\Obra%20326AS\Medi&#231;&#245;es\DVOP\6&#170;%20Medi&#231;&#227;o%20DVOP\6&#170;%20Medi&#231;ao%20DVOP.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idor\projetos\Projeto%20Alvorada\Projeto%20B&#225;sico%20Croat&#225;\&#193;gua\quadros\Orca_Esgoto_Col&#244;nia%202a%20ETAP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0.253\Grupos\DOCUME~1\RAPHAE~1.POR\CONFIG~1\Temp\Rar$DI00.610\Acabamentos2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ervidor2\SECOR2\MT%20-%20249%20Ent&#176;%20235%20-%20BR%20-%20163%20(nova%20mutun)%20-%20Lote%20I\MEDI&#199;&#213;ES\4&#170;_MEDI&#199;&#195;O_MT-24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BRAS%20EM%20EXECU&#199;&#195;O\Obra%20114%20-%20Estrada%20do%20Moinho\Obra\pROJETOS\Arquimedes%20Pereira%20Lima\VOLUME%204%20-%20OR&#199;AMENTO\OR&#199;AMENTO%20ARCHIMEDES%20PEREIRA_COMPLET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233;cnico\C-T&#201;CNICO\Nossos%20Documentos\Licita&#231;&#245;es\DNER%20-%2019&#186;\Concorr&#234;ncia%20N.&#186;%20187.2000\Quadros%20para%20Licita&#231;&#245;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BR-163\6&#170;%20ap&#243;s%20repac.%20LOTE%2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MT%20170%20(Brasnorte%20-%20Rio%20Juruena%20AGRIMAT)\Medi&#231;&#245;es%20Agrimat%20SINFRA\2&#170;%20Medi&#231;&#227;o%20Oficial%20Agrimat%20IC-001%20Set_20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019/GENERAL%20CARNEIRO/SINALIZA&#199;&#195;O/VOLUME%2001/06%20-%20Or&#231;amento/MO27477006%20PLE%2000%20-%20r01.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ebmail2.brturbo.com/MT-170%20(BRASNORTE%20-%20AGRIMAT%20100km)/Medi&#231;&#245;es%20Agrimat/Triunfo/Obra/Obra%20n&#186;%20199/2&#170;%20Repactua&#231;&#227;o/4&#170;%20medi&#231;&#227;o%20199%20ap&#243;s%202&#170;%20repactua&#231;&#227;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ervidor2\secor2\MT%20-%20370%20POCON&#201;%20-%20PORTO%20CERCADO%20(PARTE%20URBANA)\ALA&#205;NE\EXCEL\TRANSPOR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ebmail2.brturbo.com/MT-170%20(BRASNORTE%20-%20AGRIMAT)/2&#170;%20medi&#231;&#227;o%20Agrima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T:\Rib%20Casc\PA%20Guerreiro\Planilha%20Quantifica&#231;&#227;o%20Guerreir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92.168.0.253\Grupos\Diversos\PROTOTIPO%20DE%20MEDI&#199;&#195;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RODOVIAS%20FEDERAIS\BR%20163%20GUARANT&#195;%20-%20DIVISA%20MT-PA%20fernando\PLANO%20TRABALHO%20VIGENTE\BR%20163%20CALMON%20FINAL\Oramento_Ago_200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ervidor2\secor2\MT%20-%20249%20-Lote%20II\Ala&#237;ne\EXCEL\LOTE%2002\OR&#199;AMENTO-MT-249%20(Km%2011-Rio%20Arinos-Entr.%20MT-010)%20-%2016,80%20km_PROJET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ervidor2\secor3\MT%20-%20351-241%20(MANSO)\ALA&#205;NE\EXCEL\OR&#199;AMENTO.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T&#233;cnico\C-T&#201;CNICO\Nossos%20Documentos\Licita&#231;&#245;es\DNER%20-%2019&#186;\Concorr&#234;ncia%20N.&#186;%20670.00\Equipamento%20e%20M&#227;o%20de%20Obra%20670.0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ervidor2\secor5\MT%20-%20249%20%20-%20Lote%20II\ALA&#205;NE\EXCEL\LOTE%2002\OR&#199;AMENTO-MT-249%20(Km%2011-Rio%20Arinos-Entr.%20MT-010)%20-%2030%20km.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ervidor2\secor5\MT-270%20(COLONIA%20-%20MIMOSO)\OR&#199;AMENTO%20E%20PLANO%20DE%20TRABALHO\OR&#199;AMENTO%20MT-2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LEONARDO\01_SEDUC\01_Boletins\Boletim%20Abril%202005_R0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Documents%20and%20Settings\Administrador\Meus%20documentos\TERCIO\MT%20370%20ESTRADA%20PARQUE\22_JUN\Ultima%20do%20Everaldo%2022_06_05\TRANSPORT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ebmail2.brturbo.com/Diversos/PROTOTIPO%20DE%20MEDI&#199;&#195;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auriney\c\Meus%20documentos\geosolo\1&#170;%20M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trata-03\Projetos\Marcelo\docs\PP003%20-%20Restauracao%20-%20PROMG%20-%20DERMG\Levantamentos%20de%20Campo\PRIORIDADES\20CRG\Resultados\CARACT%20PAV%20EXISTEN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f01945\Configura&#231;&#245;es%20locais\Temporary%20Internet%20Files\Content.IE5\QXPOF0PY\OR&#199;AMENTO..(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windows\TEMP\1&#170;%20MED%20PROV%20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233;cnico\c-tecnico\T&#201;CNICA\DNER\19%20DISTRITO%20RODOVI&#193;RIO%20FEDERAL\CARTA%20CONVITE%20N&#176;%200129-98-19\CARTA%20CONVITE%20N&#176;%200129-98-1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aguaribe\c\TEMP\Fabio\Campanario_agua\Campanario\Agua\Volume4e5\Memorial-Orcamneto\Orc_Automacao%20agu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LATÓRIO"/>
      <sheetName val="RESUMO-DVOP"/>
      <sheetName val="REAJU"/>
      <sheetName val="Mat Asf"/>
      <sheetName val="Crono Físico-Financeiro"/>
      <sheetName val="Plan1"/>
      <sheetName val="terraplenagem"/>
      <sheetName val="preench rebaixo em rocha"/>
      <sheetName val="DMT"/>
      <sheetName val="remoção de base antiga"/>
      <sheetName val="subbase (1)"/>
      <sheetName val="base (1)"/>
      <sheetName val="Imprimação (1)"/>
      <sheetName val="pintura de ligação (1)"/>
      <sheetName val="CBUQ (1)"/>
      <sheetName val="Binder (1)"/>
      <sheetName val="Transp-Massa (1)"/>
      <sheetName val="Transp-Brita (1)"/>
      <sheetName val="remoção de pavim (1)"/>
      <sheetName val="dreno transversal (1)"/>
      <sheetName val="meio fio com sarjeta conjug (1)"/>
      <sheetName val="base (2)"/>
      <sheetName val="transp mat jaz (2)"/>
      <sheetName val="remoçao de pavim (1)"/>
      <sheetName val="Pintura de ligação (2)"/>
      <sheetName val="CBUQ (2)"/>
      <sheetName val="Transp-Massa (2)"/>
      <sheetName val="Transp-Brita (2)"/>
      <sheetName val="RESUMO_DVOP"/>
      <sheetName val="Desmat"/>
      <sheetName val="Aux.da anterior"/>
      <sheetName val="Cubação"/>
      <sheetName val="Croqui"/>
      <sheetName val="CALCULOS AUXILIARES"/>
      <sheetName val="Pato"/>
      <sheetName val="ID"/>
      <sheetName val="MT"/>
    </sheetNames>
    <sheetDataSet>
      <sheetData sheetId="0" refreshError="1"/>
      <sheetData sheetId="1" refreshError="1">
        <row r="2">
          <cell r="B2" t="str">
            <v>OBRA: Complementação da Restauração de Rodovias Pavimentadas e Melhoramentos</v>
          </cell>
        </row>
        <row r="3">
          <cell r="B3" t="str">
            <v>RODOVIA/PROGRAMA: MT-358</v>
          </cell>
        </row>
        <row r="4">
          <cell r="B4" t="str">
            <v>TRECHO: Tangará da Serra - Assari</v>
          </cell>
        </row>
        <row r="5">
          <cell r="B5" t="str">
            <v>SUB-TRECHO: Tangará da Serra - Entrº MT-343</v>
          </cell>
        </row>
        <row r="6">
          <cell r="B6" t="str">
            <v>CONTRATO: 005/2001/00/00-P.Jur.</v>
          </cell>
        </row>
        <row r="7">
          <cell r="B7" t="str">
            <v>REFERÊNCIA (nº ordem med./aval): 6ª Medição Provisória</v>
          </cell>
        </row>
        <row r="8">
          <cell r="B8" t="str">
            <v>PERÍODO SIMPLES: 01/08/01 à 31/08/01</v>
          </cell>
        </row>
        <row r="9">
          <cell r="B9" t="str">
            <v>FIRMA: CONSTRUTORA TRIUNFO S/A</v>
          </cell>
        </row>
        <row r="10">
          <cell r="B10" t="str">
            <v>RELATÓRIO  DOS  SERVIÇOS  EXECUTADOS</v>
          </cell>
        </row>
        <row r="11">
          <cell r="B11" t="str">
            <v>CÓDIGO</v>
          </cell>
          <cell r="C11" t="str">
            <v>DISCRIMINAÇÃO</v>
          </cell>
          <cell r="D11" t="str">
            <v>UNID.</v>
          </cell>
        </row>
        <row r="12">
          <cell r="C12" t="str">
            <v>MELHORAMENTOS</v>
          </cell>
        </row>
        <row r="13">
          <cell r="B13">
            <v>40000</v>
          </cell>
          <cell r="C13" t="str">
            <v>TERRAPLENAGEM</v>
          </cell>
        </row>
        <row r="14">
          <cell r="B14">
            <v>40110</v>
          </cell>
          <cell r="C14" t="str">
            <v>Desmatamento, destocamento e limpeza em mata</v>
          </cell>
          <cell r="D14" t="str">
            <v>m²</v>
          </cell>
        </row>
        <row r="15">
          <cell r="B15">
            <v>40140</v>
          </cell>
          <cell r="C15" t="str">
            <v>Remoção e limpeza da camada vegetal</v>
          </cell>
          <cell r="D15" t="str">
            <v>m²</v>
          </cell>
        </row>
        <row r="16">
          <cell r="B16">
            <v>40201</v>
          </cell>
          <cell r="C16" t="str">
            <v>Escavação, carga e transp. de mat. de 1ª cat. DMT &lt; 50 m</v>
          </cell>
          <cell r="D16" t="str">
            <v>m³</v>
          </cell>
        </row>
        <row r="17">
          <cell r="B17">
            <v>40202</v>
          </cell>
          <cell r="C17" t="str">
            <v>Escavação, carga e transp. de mat. de 1ª cat. 50 &lt; DMT &lt; 200 m</v>
          </cell>
          <cell r="D17" t="str">
            <v>m³</v>
          </cell>
        </row>
        <row r="18">
          <cell r="B18">
            <v>40203</v>
          </cell>
          <cell r="C18" t="str">
            <v>Escavação, carga e transp. de mat. de 1ª cat. 200 &lt; DMT &lt; 400 m</v>
          </cell>
          <cell r="D18" t="str">
            <v>m³</v>
          </cell>
        </row>
        <row r="19">
          <cell r="B19">
            <v>40204</v>
          </cell>
          <cell r="C19" t="str">
            <v>Escavação, carga e transp. de mat. de 1ª cat. 400 &lt; DMT &lt; 600 m</v>
          </cell>
          <cell r="D19" t="str">
            <v>m³</v>
          </cell>
        </row>
        <row r="20">
          <cell r="B20">
            <v>40205</v>
          </cell>
          <cell r="C20" t="str">
            <v>Escavação, carga e transp. de mat. de 1ª cat. 600 &lt; DMT &lt; 800 m</v>
          </cell>
          <cell r="D20" t="str">
            <v>m³</v>
          </cell>
        </row>
        <row r="21">
          <cell r="B21">
            <v>40206</v>
          </cell>
          <cell r="C21" t="str">
            <v>Escavação, carga e transp. de mat. de 1ª cat. 800 &lt; DMT &lt; 1000 m</v>
          </cell>
          <cell r="D21" t="str">
            <v>m³</v>
          </cell>
        </row>
        <row r="22">
          <cell r="B22">
            <v>40207</v>
          </cell>
          <cell r="C22" t="str">
            <v>Escavação, carga e transp. de mat. de 1ª cat. 1000 &lt; DMT &lt; 1200 m</v>
          </cell>
          <cell r="D22" t="str">
            <v>m³</v>
          </cell>
        </row>
        <row r="23">
          <cell r="B23">
            <v>40209</v>
          </cell>
          <cell r="C23" t="str">
            <v>Escavação, carga e transp. de mat. de 1ª cat. 1400 &lt; DMT &lt; 1600 m</v>
          </cell>
          <cell r="D23" t="str">
            <v>m³</v>
          </cell>
        </row>
        <row r="24">
          <cell r="B24">
            <v>40211</v>
          </cell>
          <cell r="C24" t="str">
            <v>Escavação, carga e transp. de mat. de 1ª cat. 1800 &lt; DMT &lt; 2000 m</v>
          </cell>
          <cell r="D24" t="str">
            <v>m³</v>
          </cell>
        </row>
        <row r="25">
          <cell r="B25">
            <v>40212</v>
          </cell>
          <cell r="C25" t="str">
            <v>Escavação, carga e transp. de mat. de 1ª cat. 2000 &lt; DMT &lt; 3000 m</v>
          </cell>
          <cell r="D25" t="str">
            <v>m³</v>
          </cell>
        </row>
        <row r="26">
          <cell r="B26">
            <v>40301</v>
          </cell>
          <cell r="C26" t="str">
            <v>Escavação, carga e transp. de mat. de 2ª cat. DMT &lt; 50 m</v>
          </cell>
          <cell r="D26" t="str">
            <v>m³</v>
          </cell>
        </row>
        <row r="27">
          <cell r="B27">
            <v>40302</v>
          </cell>
          <cell r="C27" t="str">
            <v>Escavação, carga e transp. de mat. de 2ª cat. 50 &lt; DMT &lt; 200 m</v>
          </cell>
          <cell r="D27" t="str">
            <v>m³</v>
          </cell>
        </row>
        <row r="28">
          <cell r="B28">
            <v>40303</v>
          </cell>
          <cell r="C28" t="str">
            <v>Escavação, carga e transp. de mat. de 2ª cat. 200 &lt; DMT &lt; 400 m</v>
          </cell>
          <cell r="D28" t="str">
            <v>m³</v>
          </cell>
        </row>
        <row r="29">
          <cell r="B29">
            <v>40304</v>
          </cell>
          <cell r="C29" t="str">
            <v>Escavação, carga e transp. de mat. de 2ª cat. 400 &lt; DMT &lt; 600 m</v>
          </cell>
          <cell r="D29" t="str">
            <v>m³</v>
          </cell>
        </row>
        <row r="30">
          <cell r="B30">
            <v>40305</v>
          </cell>
          <cell r="C30" t="str">
            <v>Escavação, carga e transp. de mat. de 2ª cat. 600 &lt; DMT &lt; 800 m</v>
          </cell>
          <cell r="D30" t="str">
            <v>m³</v>
          </cell>
          <cell r="I30">
            <v>6159.39</v>
          </cell>
        </row>
        <row r="31">
          <cell r="B31">
            <v>40306</v>
          </cell>
          <cell r="C31" t="str">
            <v>Escavação, carga e transp. de mat. de 2ª cat. 800 &lt; DMT &lt; 1000 m</v>
          </cell>
          <cell r="D31" t="str">
            <v>m³</v>
          </cell>
          <cell r="I31">
            <v>1052.415</v>
          </cell>
        </row>
        <row r="32">
          <cell r="B32">
            <v>40401</v>
          </cell>
          <cell r="C32" t="str">
            <v>Escavação, carga e transp. de mat. de 3ª cat. DMT &lt; 50 m</v>
          </cell>
          <cell r="D32" t="str">
            <v>m³</v>
          </cell>
        </row>
        <row r="33">
          <cell r="B33">
            <v>40402</v>
          </cell>
          <cell r="C33" t="str">
            <v>Escavação, carga e transp. de mat. de 3ª cat. 50 &lt; DMT &lt; 200 m</v>
          </cell>
          <cell r="D33" t="str">
            <v>m³</v>
          </cell>
        </row>
        <row r="34">
          <cell r="B34">
            <v>40403</v>
          </cell>
          <cell r="C34" t="str">
            <v>Escavação, carga e transp. de mat. de 3ª cat. 200 &lt; DMT &lt; 400 m</v>
          </cell>
          <cell r="D34" t="str">
            <v>m³</v>
          </cell>
        </row>
        <row r="35">
          <cell r="B35">
            <v>40404</v>
          </cell>
          <cell r="C35" t="str">
            <v>Escavação, carga e transp. de mat. de 3ª cat. 400 &lt; DMT &lt; 600 m</v>
          </cell>
          <cell r="D35" t="str">
            <v>m³</v>
          </cell>
        </row>
        <row r="36">
          <cell r="B36">
            <v>40405</v>
          </cell>
          <cell r="C36" t="str">
            <v>Escavação, carga e transp. de mat. de 3ª cat. 600 &lt; DMT &lt; 800 m</v>
          </cell>
          <cell r="D36" t="str">
            <v>m³</v>
          </cell>
        </row>
        <row r="37">
          <cell r="B37">
            <v>40406</v>
          </cell>
          <cell r="C37" t="str">
            <v>Escavação, carga e transp. de mat. de 3ª cat. 800 &lt; DMT &lt; 1000 m</v>
          </cell>
          <cell r="D37" t="str">
            <v>m³</v>
          </cell>
        </row>
        <row r="38">
          <cell r="B38">
            <v>40407</v>
          </cell>
          <cell r="C38" t="str">
            <v>Escavação, carga e transp. de mat. de 3ª cat. 1000 &lt; DMT &lt; 1200 m</v>
          </cell>
          <cell r="D38" t="str">
            <v>m³</v>
          </cell>
        </row>
        <row r="39">
          <cell r="B39">
            <v>40510</v>
          </cell>
          <cell r="C39" t="str">
            <v>Compactação de aterros a 95% do Proctor Normal</v>
          </cell>
          <cell r="D39" t="str">
            <v>m³</v>
          </cell>
        </row>
        <row r="40">
          <cell r="B40">
            <v>40520</v>
          </cell>
          <cell r="C40" t="str">
            <v>Compactação de aterros a 100% do Proctor Normal</v>
          </cell>
          <cell r="D40" t="str">
            <v>m³</v>
          </cell>
        </row>
        <row r="41">
          <cell r="B41">
            <v>40710</v>
          </cell>
          <cell r="C41" t="str">
            <v>Preenchimento de rebaixo em rocha</v>
          </cell>
          <cell r="D41" t="str">
            <v>m³</v>
          </cell>
        </row>
        <row r="43">
          <cell r="B43">
            <v>50000</v>
          </cell>
          <cell r="C43" t="str">
            <v>PAVIMENTAÇÃO</v>
          </cell>
        </row>
        <row r="44">
          <cell r="B44">
            <v>50100</v>
          </cell>
          <cell r="C44" t="str">
            <v>Regularização do sub-leito</v>
          </cell>
          <cell r="D44" t="str">
            <v>m²</v>
          </cell>
        </row>
        <row r="45">
          <cell r="B45">
            <v>50210</v>
          </cell>
          <cell r="C45" t="str">
            <v>Sub-base de solo estabilizado sem mistura</v>
          </cell>
          <cell r="D45" t="str">
            <v>m³</v>
          </cell>
        </row>
        <row r="46">
          <cell r="B46">
            <v>50230</v>
          </cell>
          <cell r="C46" t="str">
            <v>Base de solo estabilizado sem mistura</v>
          </cell>
          <cell r="D46" t="str">
            <v>m³</v>
          </cell>
        </row>
        <row r="47">
          <cell r="B47">
            <v>50610</v>
          </cell>
          <cell r="C47" t="str">
            <v>Imprimação asfáltica - execução</v>
          </cell>
          <cell r="D47" t="str">
            <v>m²</v>
          </cell>
        </row>
        <row r="48">
          <cell r="B48">
            <v>50620</v>
          </cell>
          <cell r="C48" t="str">
            <v>Pintura de ligação - execução</v>
          </cell>
          <cell r="D48" t="str">
            <v>m²</v>
          </cell>
        </row>
        <row r="49">
          <cell r="B49">
            <v>50740</v>
          </cell>
          <cell r="C49" t="str">
            <v>Concreto betuminoso usinado a quente</v>
          </cell>
          <cell r="D49" t="str">
            <v>m³</v>
          </cell>
        </row>
        <row r="50">
          <cell r="B50">
            <v>50745</v>
          </cell>
          <cell r="C50" t="str">
            <v>Concreto betuminoso usinado a quente para Binder</v>
          </cell>
          <cell r="D50" t="str">
            <v>m³</v>
          </cell>
        </row>
        <row r="51">
          <cell r="B51">
            <v>52010</v>
          </cell>
          <cell r="C51" t="str">
            <v>Transporte de material de jazida para sub-base e base</v>
          </cell>
          <cell r="D51" t="str">
            <v>m³xkm</v>
          </cell>
        </row>
        <row r="52">
          <cell r="B52">
            <v>52100</v>
          </cell>
          <cell r="C52" t="str">
            <v>Fornecimento e transporte de cimento asfáltico penetração CAP-20</v>
          </cell>
          <cell r="D52" t="str">
            <v>t</v>
          </cell>
        </row>
        <row r="53">
          <cell r="B53">
            <v>52200</v>
          </cell>
          <cell r="C53" t="str">
            <v>Fornecimento e transporte de asfalto CM-30</v>
          </cell>
          <cell r="D53" t="str">
            <v>t</v>
          </cell>
        </row>
        <row r="54">
          <cell r="B54">
            <v>52300</v>
          </cell>
          <cell r="C54" t="str">
            <v>Fornecimento e transporte de emulsão asfáltica RR-2C</v>
          </cell>
          <cell r="D54" t="str">
            <v>t</v>
          </cell>
        </row>
        <row r="55">
          <cell r="B55">
            <v>90219</v>
          </cell>
          <cell r="C55" t="str">
            <v>Remoção de pavimento</v>
          </cell>
          <cell r="D55" t="str">
            <v>m³</v>
          </cell>
        </row>
        <row r="56">
          <cell r="B56">
            <v>90543</v>
          </cell>
          <cell r="C56" t="str">
            <v>Transporte de C.B.U.Q. / Binder</v>
          </cell>
          <cell r="D56" t="str">
            <v>txkm</v>
          </cell>
        </row>
        <row r="58">
          <cell r="B58">
            <v>55000</v>
          </cell>
          <cell r="C58" t="str">
            <v>DRENAGEM</v>
          </cell>
        </row>
        <row r="59">
          <cell r="B59">
            <v>55110</v>
          </cell>
          <cell r="C59" t="str">
            <v>Dreno longitudinal para corte em rocha</v>
          </cell>
          <cell r="D59" t="str">
            <v>m</v>
          </cell>
        </row>
        <row r="60">
          <cell r="B60">
            <v>55130</v>
          </cell>
          <cell r="C60" t="str">
            <v>Dreno longitudinal para corte em solo tipo B (com Bidim)</v>
          </cell>
          <cell r="D60" t="str">
            <v>m</v>
          </cell>
        </row>
        <row r="61">
          <cell r="B61">
            <v>55150</v>
          </cell>
          <cell r="C61" t="str">
            <v>Dreno transversal de base</v>
          </cell>
          <cell r="D61" t="str">
            <v>m</v>
          </cell>
        </row>
        <row r="62">
          <cell r="B62">
            <v>55310</v>
          </cell>
          <cell r="C62" t="str">
            <v>Valeta de proteção sem revestimento</v>
          </cell>
          <cell r="D62" t="str">
            <v>m</v>
          </cell>
        </row>
        <row r="63">
          <cell r="B63">
            <v>55320</v>
          </cell>
          <cell r="C63" t="str">
            <v>Valeta de proteção com revestimento vegetal</v>
          </cell>
          <cell r="D63" t="str">
            <v>m</v>
          </cell>
        </row>
        <row r="64">
          <cell r="B64">
            <v>55330</v>
          </cell>
          <cell r="C64" t="str">
            <v>Valeta de proteção com revestimento em concreto para corte</v>
          </cell>
          <cell r="D64" t="str">
            <v>m</v>
          </cell>
        </row>
        <row r="65">
          <cell r="C65" t="str">
            <v>COMISSÃO DE FISCALIZAÇÃO</v>
          </cell>
        </row>
        <row r="72">
          <cell r="B72">
            <v>55340</v>
          </cell>
          <cell r="C72" t="str">
            <v>Valeta de proteção com revestimento em concreto para aterro</v>
          </cell>
          <cell r="D72" t="str">
            <v>m</v>
          </cell>
        </row>
        <row r="73">
          <cell r="B73">
            <v>55410</v>
          </cell>
          <cell r="C73" t="str">
            <v>Meio fio simples</v>
          </cell>
          <cell r="D73" t="str">
            <v>m</v>
          </cell>
        </row>
        <row r="74">
          <cell r="B74">
            <v>55500</v>
          </cell>
          <cell r="C74" t="str">
            <v>Meio fio com sarjeta conjugada</v>
          </cell>
          <cell r="D74" t="str">
            <v>m</v>
          </cell>
        </row>
        <row r="75">
          <cell r="B75">
            <v>55501</v>
          </cell>
          <cell r="C75" t="str">
            <v>Entrada d'água tipo I</v>
          </cell>
          <cell r="D75" t="str">
            <v>ud</v>
          </cell>
        </row>
        <row r="76">
          <cell r="B76">
            <v>55502</v>
          </cell>
          <cell r="C76" t="str">
            <v>Entrada d'água tipo II</v>
          </cell>
          <cell r="D76" t="str">
            <v>ud</v>
          </cell>
        </row>
        <row r="77">
          <cell r="B77">
            <v>55503</v>
          </cell>
          <cell r="C77" t="str">
            <v>Descida d'água tipo I</v>
          </cell>
          <cell r="D77" t="str">
            <v>m</v>
          </cell>
        </row>
        <row r="78">
          <cell r="B78">
            <v>55504</v>
          </cell>
          <cell r="C78" t="str">
            <v>Descida d'água tipo II</v>
          </cell>
          <cell r="D78" t="str">
            <v>m</v>
          </cell>
        </row>
        <row r="79">
          <cell r="B79">
            <v>55505</v>
          </cell>
          <cell r="C79" t="str">
            <v>Bacia de amortecimento tipo I e II</v>
          </cell>
          <cell r="D79" t="str">
            <v>ud</v>
          </cell>
        </row>
        <row r="80">
          <cell r="B80">
            <v>55510</v>
          </cell>
          <cell r="C80" t="str">
            <v>Sarjeta de corte tipo A</v>
          </cell>
          <cell r="D80" t="str">
            <v>m</v>
          </cell>
        </row>
        <row r="81">
          <cell r="B81">
            <v>55610</v>
          </cell>
          <cell r="C81" t="str">
            <v>Saída d'água de sarjeta tipo A</v>
          </cell>
          <cell r="D81" t="str">
            <v>ud</v>
          </cell>
        </row>
        <row r="82">
          <cell r="B82">
            <v>55720</v>
          </cell>
          <cell r="C82" t="str">
            <v>Caixa coletora tipo B</v>
          </cell>
          <cell r="D82" t="str">
            <v>ud</v>
          </cell>
        </row>
        <row r="84">
          <cell r="B84">
            <v>60000</v>
          </cell>
          <cell r="C84" t="str">
            <v>OBRAS DE ARTE CORRENTES</v>
          </cell>
        </row>
        <row r="85">
          <cell r="B85">
            <v>60103</v>
          </cell>
          <cell r="C85" t="str">
            <v>Corpo de BSTC ø = 0,80 m, tipo CA-1, inclusive berço</v>
          </cell>
          <cell r="D85" t="str">
            <v>m</v>
          </cell>
        </row>
        <row r="86">
          <cell r="B86">
            <v>60104</v>
          </cell>
          <cell r="C86" t="str">
            <v>Corpo de BSTC ø = 1,00 m, tipo CA-1, inclusive berço</v>
          </cell>
          <cell r="D86" t="str">
            <v>m</v>
          </cell>
        </row>
        <row r="87">
          <cell r="B87">
            <v>60105</v>
          </cell>
          <cell r="C87" t="str">
            <v>Corpo de BSTC ø = 1,20 m, tipo CA-1, inclusive berço</v>
          </cell>
          <cell r="D87" t="str">
            <v>m</v>
          </cell>
        </row>
        <row r="88">
          <cell r="B88">
            <v>60108</v>
          </cell>
          <cell r="C88" t="str">
            <v>Corpo de BDTC ø = 1,20 m, tipo CA-1, inclusive berço</v>
          </cell>
          <cell r="D88" t="str">
            <v>m</v>
          </cell>
        </row>
        <row r="89">
          <cell r="B89">
            <v>60111</v>
          </cell>
          <cell r="C89" t="str">
            <v>Corpo de BTTC ø = 1,00 m, tipo CA-1, inclusive berço</v>
          </cell>
          <cell r="D89" t="str">
            <v>m</v>
          </cell>
        </row>
        <row r="90">
          <cell r="B90">
            <v>60112</v>
          </cell>
          <cell r="C90" t="str">
            <v>Corpo de BTTC ø = 1,20 m, tipo CA-1, inclusive berço</v>
          </cell>
          <cell r="D90" t="str">
            <v>m</v>
          </cell>
        </row>
        <row r="91">
          <cell r="B91">
            <v>60203</v>
          </cell>
          <cell r="C91" t="str">
            <v>Boca de bueiro simples tubular de concreto ø = 0,80 m</v>
          </cell>
          <cell r="D91" t="str">
            <v>ud</v>
          </cell>
        </row>
        <row r="92">
          <cell r="B92">
            <v>60204</v>
          </cell>
          <cell r="C92" t="str">
            <v>Boca de bueiro simples tubular de concreto ø = 1,00 m</v>
          </cell>
          <cell r="D92" t="str">
            <v>ud</v>
          </cell>
        </row>
        <row r="93">
          <cell r="B93">
            <v>60205</v>
          </cell>
          <cell r="C93" t="str">
            <v>Boca de bueiro simples tubular de concreto ø = 1,20 m</v>
          </cell>
          <cell r="D93" t="str">
            <v>ud</v>
          </cell>
        </row>
        <row r="94">
          <cell r="B94">
            <v>60208</v>
          </cell>
          <cell r="C94" t="str">
            <v>Boca de bueiro duplo tubular de concreto ø = 1,20 m</v>
          </cell>
          <cell r="D94" t="str">
            <v>ud</v>
          </cell>
        </row>
        <row r="95">
          <cell r="B95">
            <v>60211</v>
          </cell>
          <cell r="C95" t="str">
            <v>Boca de bueiro triplo tubular de concreto ø = 1,00 m</v>
          </cell>
          <cell r="D95" t="str">
            <v>ud</v>
          </cell>
        </row>
        <row r="96">
          <cell r="B96">
            <v>60212</v>
          </cell>
          <cell r="C96" t="str">
            <v>Boca de bueiro triplo tubular de concreto ø = 1,20 m</v>
          </cell>
          <cell r="D96" t="str">
            <v>ud</v>
          </cell>
        </row>
        <row r="97">
          <cell r="B97">
            <v>61130</v>
          </cell>
          <cell r="C97" t="str">
            <v>Escavação manual de valas em material de 3ª categoria</v>
          </cell>
          <cell r="D97" t="str">
            <v>m³</v>
          </cell>
        </row>
        <row r="98">
          <cell r="B98">
            <v>61140</v>
          </cell>
          <cell r="C98" t="str">
            <v>Escavação mecânica de valas em material de 1ª categoria</v>
          </cell>
          <cell r="D98" t="str">
            <v>m³</v>
          </cell>
        </row>
        <row r="99">
          <cell r="B99">
            <v>61150</v>
          </cell>
          <cell r="C99" t="str">
            <v>Escavação mecânica de valas em material de 2ª categoria</v>
          </cell>
          <cell r="D99" t="str">
            <v>m³</v>
          </cell>
        </row>
        <row r="100">
          <cell r="B100">
            <v>61160</v>
          </cell>
          <cell r="C100" t="str">
            <v>Reaterro e compactação com placa vibratória</v>
          </cell>
          <cell r="D100" t="str">
            <v>m³</v>
          </cell>
        </row>
        <row r="101">
          <cell r="B101">
            <v>61200</v>
          </cell>
          <cell r="C101" t="str">
            <v>Demolição de estrutura de concreto</v>
          </cell>
          <cell r="D101" t="str">
            <v>m³</v>
          </cell>
        </row>
        <row r="102">
          <cell r="B102">
            <v>61410</v>
          </cell>
          <cell r="C102" t="str">
            <v>Remoção de bueiros tubulares</v>
          </cell>
          <cell r="D102" t="str">
            <v>m</v>
          </cell>
        </row>
        <row r="104">
          <cell r="B104">
            <v>80000</v>
          </cell>
          <cell r="C104" t="str">
            <v>OBRAS COMPLEMENTARES</v>
          </cell>
        </row>
        <row r="105">
          <cell r="B105">
            <v>80110</v>
          </cell>
          <cell r="C105" t="str">
            <v>Remoção e reconstrução de cercas</v>
          </cell>
          <cell r="D105" t="str">
            <v>m</v>
          </cell>
        </row>
        <row r="106">
          <cell r="B106">
            <v>80210</v>
          </cell>
          <cell r="C106" t="str">
            <v>Defensa com perfil e suporte metálico</v>
          </cell>
          <cell r="D106" t="str">
            <v>m</v>
          </cell>
        </row>
        <row r="107">
          <cell r="B107">
            <v>80302</v>
          </cell>
          <cell r="C107" t="str">
            <v>Placa de regulamentação circular ø = 1,00 m</v>
          </cell>
          <cell r="D107" t="str">
            <v>ud</v>
          </cell>
        </row>
        <row r="108">
          <cell r="B108">
            <v>80304</v>
          </cell>
          <cell r="C108" t="str">
            <v>Placa de regulamentação triangular L = 1,00 m</v>
          </cell>
          <cell r="D108" t="str">
            <v>ud</v>
          </cell>
        </row>
        <row r="109">
          <cell r="B109">
            <v>80305</v>
          </cell>
          <cell r="C109" t="str">
            <v>Placa de regulamentação de parada obrigatória (octagonal)</v>
          </cell>
          <cell r="D109" t="str">
            <v>ud</v>
          </cell>
        </row>
        <row r="110">
          <cell r="B110">
            <v>80307</v>
          </cell>
          <cell r="C110" t="str">
            <v>Placa de advertência (1,00 x 1,00 m)</v>
          </cell>
          <cell r="D110" t="str">
            <v>ud</v>
          </cell>
        </row>
        <row r="111">
          <cell r="B111">
            <v>80310</v>
          </cell>
          <cell r="C111" t="str">
            <v>Placa de identificação de rodovia</v>
          </cell>
          <cell r="D111" t="str">
            <v>ud</v>
          </cell>
        </row>
        <row r="112">
          <cell r="B112">
            <v>80332</v>
          </cell>
          <cell r="C112" t="str">
            <v>Placa de indicação (2,00 x 1,00 m)</v>
          </cell>
          <cell r="D112" t="str">
            <v>ud</v>
          </cell>
        </row>
        <row r="113">
          <cell r="B113">
            <v>80415</v>
          </cell>
          <cell r="C113" t="str">
            <v>Pintura de faixas horizontais para 2 anos de duração</v>
          </cell>
          <cell r="D113" t="str">
            <v>m²</v>
          </cell>
        </row>
        <row r="114">
          <cell r="B114">
            <v>80425</v>
          </cell>
          <cell r="C114" t="str">
            <v>Pintura de setas e zebrados para 2 anos de duração</v>
          </cell>
          <cell r="D114" t="str">
            <v>m²</v>
          </cell>
        </row>
        <row r="115">
          <cell r="B115">
            <v>80430</v>
          </cell>
          <cell r="C115" t="str">
            <v>Tacha refletiva bidirecional</v>
          </cell>
          <cell r="D115" t="str">
            <v>ud</v>
          </cell>
        </row>
        <row r="116">
          <cell r="B116">
            <v>80435</v>
          </cell>
          <cell r="C116" t="str">
            <v>Tachão refletivo bidirecional</v>
          </cell>
          <cell r="D116" t="str">
            <v>ud</v>
          </cell>
        </row>
        <row r="117">
          <cell r="B117">
            <v>80512</v>
          </cell>
          <cell r="C117" t="str">
            <v>Plantio de gramas em placas</v>
          </cell>
          <cell r="D117" t="str">
            <v>m²</v>
          </cell>
        </row>
        <row r="118">
          <cell r="C118" t="str">
            <v>Barreira de concreto do tipo New Jersey</v>
          </cell>
          <cell r="D118" t="str">
            <v>m</v>
          </cell>
        </row>
        <row r="119">
          <cell r="C119" t="str">
            <v>Início/final de barreira tipo New Jersey</v>
          </cell>
          <cell r="D119" t="str">
            <v>ud</v>
          </cell>
        </row>
        <row r="121">
          <cell r="C121" t="str">
            <v>RESTAURAÇÃO</v>
          </cell>
        </row>
        <row r="122">
          <cell r="B122">
            <v>90000</v>
          </cell>
          <cell r="C122" t="str">
            <v>SERVIÇOS DE CONSERVAÇÃO</v>
          </cell>
        </row>
        <row r="123">
          <cell r="B123">
            <v>90110</v>
          </cell>
          <cell r="C123" t="str">
            <v>Tapa buraco com mistura betuminosa</v>
          </cell>
          <cell r="D123" t="str">
            <v>m³</v>
          </cell>
        </row>
        <row r="124">
          <cell r="B124">
            <v>90115</v>
          </cell>
          <cell r="C124" t="str">
            <v>Limpeza manual de vala de drenagem</v>
          </cell>
          <cell r="D124" t="str">
            <v>m</v>
          </cell>
        </row>
        <row r="125">
          <cell r="C125" t="str">
            <v>COMISSÃO DE FISCALIZAÇÃO</v>
          </cell>
        </row>
        <row r="132">
          <cell r="B132">
            <v>90118</v>
          </cell>
          <cell r="C132" t="str">
            <v>Desobstrução de bueiro</v>
          </cell>
          <cell r="D132" t="str">
            <v>m³</v>
          </cell>
        </row>
        <row r="134">
          <cell r="B134">
            <v>40000</v>
          </cell>
          <cell r="C134" t="str">
            <v>TERRAPLENAGEM</v>
          </cell>
        </row>
        <row r="135">
          <cell r="B135">
            <v>40110</v>
          </cell>
          <cell r="C135" t="str">
            <v>Desmatamento, destocamento e limpeza em mata</v>
          </cell>
          <cell r="D135" t="str">
            <v>m²</v>
          </cell>
        </row>
        <row r="136">
          <cell r="B136">
            <v>40202</v>
          </cell>
          <cell r="C136" t="str">
            <v>Escavação, carga e transp. de mat. de 1ª cat. 50 &lt; DMT &lt; 200 m</v>
          </cell>
          <cell r="D136" t="str">
            <v>m³</v>
          </cell>
        </row>
        <row r="137">
          <cell r="B137">
            <v>40203</v>
          </cell>
          <cell r="C137" t="str">
            <v>Escavação, carga e transp. de mat. de 1ª cat. 200 &lt; DMT &lt; 400 m</v>
          </cell>
          <cell r="D137" t="str">
            <v>m³</v>
          </cell>
        </row>
        <row r="138">
          <cell r="B138">
            <v>40205</v>
          </cell>
          <cell r="C138" t="str">
            <v>Escavação, carga e transp. de mat. de 1ª cat. 600 &lt; DMT &lt; 800 m</v>
          </cell>
          <cell r="D138" t="str">
            <v>m³</v>
          </cell>
        </row>
        <row r="139">
          <cell r="B139">
            <v>40206</v>
          </cell>
          <cell r="C139" t="str">
            <v>Escavação, carga e transp. de mat. de 1ª cat. 800 &lt; DMT &lt; 1000 m</v>
          </cell>
          <cell r="D139" t="str">
            <v>m³</v>
          </cell>
        </row>
        <row r="140">
          <cell r="B140">
            <v>40401</v>
          </cell>
          <cell r="C140" t="str">
            <v>Escavação, carga e transp. de mat. de 3ª cat. DMT &lt; 50 m</v>
          </cell>
          <cell r="D140" t="str">
            <v>m³</v>
          </cell>
        </row>
        <row r="141">
          <cell r="B141">
            <v>40402</v>
          </cell>
          <cell r="C141" t="str">
            <v>Escavação, carga e transp. de mat. de 3ª cat. 50 &lt; DMT &lt; 200 m</v>
          </cell>
          <cell r="D141" t="str">
            <v>m³</v>
          </cell>
        </row>
        <row r="142">
          <cell r="B142">
            <v>40403</v>
          </cell>
          <cell r="C142" t="str">
            <v>Escavação, carga e transp. de mat. de 3ª cat. 200 &lt; DMT &lt; 400 m</v>
          </cell>
          <cell r="D142" t="str">
            <v>m³</v>
          </cell>
        </row>
        <row r="143">
          <cell r="B143">
            <v>40404</v>
          </cell>
          <cell r="C143" t="str">
            <v>Escavação, carga e transp. de mat. de 3ª cat. 400 &lt; DMT &lt; 600 m</v>
          </cell>
          <cell r="D143" t="str">
            <v>m³</v>
          </cell>
        </row>
        <row r="144">
          <cell r="B144">
            <v>40510</v>
          </cell>
          <cell r="C144" t="str">
            <v>Compactação de aterros a 95% do Proctor Normal</v>
          </cell>
          <cell r="D144" t="str">
            <v>m³</v>
          </cell>
        </row>
        <row r="145">
          <cell r="B145">
            <v>40520</v>
          </cell>
          <cell r="C145" t="str">
            <v>Compactação de aterros a 100% do Proctor Normal</v>
          </cell>
          <cell r="D145" t="str">
            <v>m³</v>
          </cell>
        </row>
        <row r="147">
          <cell r="B147">
            <v>50000</v>
          </cell>
          <cell r="C147" t="str">
            <v>PAVIMENTAÇÃO</v>
          </cell>
        </row>
        <row r="148">
          <cell r="B148">
            <v>40910</v>
          </cell>
          <cell r="C148" t="str">
            <v>Transporte de brita</v>
          </cell>
          <cell r="D148" t="str">
            <v>txkm</v>
          </cell>
        </row>
        <row r="149">
          <cell r="B149">
            <v>50100</v>
          </cell>
          <cell r="C149" t="str">
            <v>Regularização do sub-leito</v>
          </cell>
          <cell r="D149" t="str">
            <v>m²</v>
          </cell>
        </row>
        <row r="150">
          <cell r="B150">
            <v>50210</v>
          </cell>
          <cell r="C150" t="str">
            <v>Sub-base de solo estabilizado sem mistura</v>
          </cell>
          <cell r="D150" t="str">
            <v>m³</v>
          </cell>
        </row>
        <row r="151">
          <cell r="B151">
            <v>50230</v>
          </cell>
          <cell r="C151" t="str">
            <v>Base de solo estabilizado sem mistura</v>
          </cell>
          <cell r="D151" t="str">
            <v>m³</v>
          </cell>
        </row>
        <row r="152">
          <cell r="B152">
            <v>50610</v>
          </cell>
          <cell r="C152" t="str">
            <v>Imprimação asfáltica - execução</v>
          </cell>
          <cell r="D152" t="str">
            <v>m²</v>
          </cell>
        </row>
        <row r="153">
          <cell r="B153">
            <v>50620</v>
          </cell>
          <cell r="C153" t="str">
            <v>Pintura de ligação - execução</v>
          </cell>
          <cell r="D153" t="str">
            <v>m²</v>
          </cell>
        </row>
        <row r="154">
          <cell r="B154">
            <v>50740</v>
          </cell>
          <cell r="C154" t="str">
            <v>Concreto betuminoso usinado a quente</v>
          </cell>
          <cell r="D154" t="str">
            <v>m³</v>
          </cell>
        </row>
        <row r="155">
          <cell r="B155">
            <v>50745</v>
          </cell>
          <cell r="C155" t="str">
            <v>Concreto betuminoso usinado a quente para Binder</v>
          </cell>
          <cell r="D155" t="str">
            <v>m³</v>
          </cell>
        </row>
        <row r="156">
          <cell r="B156">
            <v>52010</v>
          </cell>
          <cell r="C156" t="str">
            <v>Transporte de material de jazida para sub-base e base</v>
          </cell>
          <cell r="D156" t="str">
            <v>m³xkm</v>
          </cell>
        </row>
        <row r="157">
          <cell r="B157">
            <v>52100</v>
          </cell>
          <cell r="C157" t="str">
            <v>Fornecimento e transporte de cimento asfáltico penetração CAP-20</v>
          </cell>
          <cell r="D157" t="str">
            <v>t</v>
          </cell>
        </row>
        <row r="158">
          <cell r="B158">
            <v>52200</v>
          </cell>
          <cell r="C158" t="str">
            <v>Fornecimento e transporte de asfalto CM-30</v>
          </cell>
          <cell r="D158" t="str">
            <v>t</v>
          </cell>
        </row>
        <row r="159">
          <cell r="B159">
            <v>52300</v>
          </cell>
          <cell r="C159" t="str">
            <v>Fornecimento e transporte de emulsão asfáltica RR-2C</v>
          </cell>
          <cell r="D159" t="str">
            <v>t</v>
          </cell>
        </row>
        <row r="160">
          <cell r="B160">
            <v>90219</v>
          </cell>
          <cell r="C160" t="str">
            <v>Remoção de pavimento</v>
          </cell>
          <cell r="D160" t="str">
            <v>m³</v>
          </cell>
        </row>
        <row r="161">
          <cell r="B161">
            <v>90543</v>
          </cell>
          <cell r="C161" t="str">
            <v>Transporte de C.B.U.Q. / Binder</v>
          </cell>
          <cell r="D161" t="str">
            <v>txkm</v>
          </cell>
        </row>
        <row r="163">
          <cell r="B163">
            <v>55000</v>
          </cell>
          <cell r="C163" t="str">
            <v>DRENAGEM</v>
          </cell>
        </row>
        <row r="164">
          <cell r="B164">
            <v>55330</v>
          </cell>
          <cell r="C164" t="str">
            <v>Valeta de proteção com revestimento em concreto para corte</v>
          </cell>
          <cell r="D164" t="str">
            <v>m</v>
          </cell>
        </row>
        <row r="165">
          <cell r="B165">
            <v>55750</v>
          </cell>
          <cell r="C165" t="str">
            <v>Colchão drenante</v>
          </cell>
          <cell r="D165" t="str">
            <v>m³</v>
          </cell>
        </row>
        <row r="167">
          <cell r="B167">
            <v>80000</v>
          </cell>
          <cell r="C167" t="str">
            <v>OBRAS COMPLEMENTARES</v>
          </cell>
        </row>
        <row r="168">
          <cell r="B168">
            <v>80415</v>
          </cell>
          <cell r="C168" t="str">
            <v>Pintura de faixas horiz. p/ 2 anos de duração (contínua amarela)</v>
          </cell>
          <cell r="D168" t="str">
            <v>m²</v>
          </cell>
        </row>
        <row r="169">
          <cell r="B169">
            <v>80415</v>
          </cell>
          <cell r="C169" t="str">
            <v>Pintura de faixas horiz. p/ 2 anos de duração (tracejada amarela)</v>
          </cell>
          <cell r="D169" t="str">
            <v>m²</v>
          </cell>
        </row>
        <row r="170">
          <cell r="B170">
            <v>80415</v>
          </cell>
          <cell r="C170" t="str">
            <v>Pintura de faixas horiz. p/ 2 anos de duração (contínua branca)</v>
          </cell>
          <cell r="D170" t="str">
            <v>m²</v>
          </cell>
        </row>
        <row r="171">
          <cell r="B171">
            <v>80415</v>
          </cell>
          <cell r="C171" t="str">
            <v>Pintura de faixas horiz. p/ 2 anos de duração (tracejada branca)</v>
          </cell>
          <cell r="D171" t="str">
            <v>m²</v>
          </cell>
        </row>
        <row r="172">
          <cell r="B172">
            <v>80302</v>
          </cell>
          <cell r="C172" t="str">
            <v>Placa de regulamentação circular ø = 1,00 m</v>
          </cell>
          <cell r="D172" t="str">
            <v>ud</v>
          </cell>
        </row>
        <row r="173">
          <cell r="B173">
            <v>80305</v>
          </cell>
          <cell r="C173" t="str">
            <v>Placa de regulamentação de parada obrigatória (octagonal)</v>
          </cell>
          <cell r="D173" t="str">
            <v>ud</v>
          </cell>
        </row>
        <row r="174">
          <cell r="B174">
            <v>80307</v>
          </cell>
          <cell r="C174" t="str">
            <v>Placa de advertência (1,00 x 1,00 m)</v>
          </cell>
          <cell r="D174" t="str">
            <v>ud</v>
          </cell>
        </row>
        <row r="175">
          <cell r="B175">
            <v>80310</v>
          </cell>
          <cell r="C175" t="str">
            <v>Placa de identificação de rodovia</v>
          </cell>
          <cell r="D175" t="str">
            <v>ud</v>
          </cell>
        </row>
        <row r="176">
          <cell r="B176">
            <v>80320</v>
          </cell>
          <cell r="C176" t="str">
            <v>Marco quilométrico</v>
          </cell>
          <cell r="D176" t="str">
            <v>ud</v>
          </cell>
        </row>
        <row r="177">
          <cell r="B177">
            <v>80332</v>
          </cell>
          <cell r="C177" t="str">
            <v>Placa de indicação (2,00 x 1,00 m)</v>
          </cell>
          <cell r="D177" t="str">
            <v>ud</v>
          </cell>
        </row>
        <row r="178">
          <cell r="C178" t="str">
            <v>Tangará da Serra/MT, 3 de setembro de 2001.</v>
          </cell>
        </row>
        <row r="179">
          <cell r="C179" t="str">
            <v>COMISSÃO DE FISCALIZAÇÃO</v>
          </cell>
        </row>
      </sheetData>
      <sheetData sheetId="2" refreshError="1">
        <row r="36">
          <cell r="C36" t="str">
            <v>Escavação, carga e transp. de mat. de 3ª cat. 600 &lt; DMT &lt; 800 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T_OBRAS"/>
      <sheetName val="ligação predial"/>
      <sheetName val="REDE COLETORA"/>
      <sheetName val="ESTA ELEVATÓRIA_"/>
      <sheetName val="EMISSÁRIO_"/>
      <sheetName val="AQU TERRENO-"/>
      <sheetName val="RESUMO"/>
    </sheetNames>
    <sheetDataSet>
      <sheetData sheetId="0">
        <row r="8">
          <cell r="H8">
            <v>15099.060000000001</v>
          </cell>
        </row>
      </sheetData>
      <sheetData sheetId="1">
        <row r="9">
          <cell r="H9">
            <v>87735.12</v>
          </cell>
        </row>
        <row r="19">
          <cell r="H19">
            <v>33993.180000000008</v>
          </cell>
        </row>
      </sheetData>
      <sheetData sheetId="2">
        <row r="9">
          <cell r="H9">
            <v>327265.86999999994</v>
          </cell>
        </row>
        <row r="67">
          <cell r="H67">
            <v>90106.86</v>
          </cell>
        </row>
      </sheetData>
      <sheetData sheetId="3">
        <row r="9">
          <cell r="H9">
            <v>30966.526499999996</v>
          </cell>
        </row>
        <row r="106">
          <cell r="H106">
            <v>49744.2</v>
          </cell>
        </row>
        <row r="143">
          <cell r="H143">
            <v>18679.9211</v>
          </cell>
        </row>
      </sheetData>
      <sheetData sheetId="4">
        <row r="9">
          <cell r="H9">
            <v>797.15</v>
          </cell>
        </row>
        <row r="39">
          <cell r="H39">
            <v>754.13</v>
          </cell>
        </row>
        <row r="50">
          <cell r="H50">
            <v>6502.5400000000009</v>
          </cell>
        </row>
        <row r="80">
          <cell r="H80">
            <v>3995.81</v>
          </cell>
        </row>
      </sheetData>
      <sheetData sheetId="5">
        <row r="9">
          <cell r="H9">
            <v>12000</v>
          </cell>
        </row>
      </sheetData>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ONT"/>
      <sheetName val="RESUMO"/>
      <sheetName val="ACA - 01"/>
      <sheetName val="ACA - 02"/>
      <sheetName val="ACA - 03"/>
      <sheetName val="ACA - 04"/>
      <sheetName val="ACA - 04b"/>
      <sheetName val="ACA - 05"/>
      <sheetName val="ACA - 06"/>
      <sheetName val="ACA - 07"/>
      <sheetName val="ACA - 08"/>
      <sheetName val="ACA - 08b"/>
      <sheetName val="ACA - 09"/>
    </sheetNames>
    <sheetDataSet>
      <sheetData sheetId="0">
        <row r="5">
          <cell r="B5" t="str">
            <v>CÓDIGO</v>
          </cell>
          <cell r="C5" t="str">
            <v>ITEM</v>
          </cell>
          <cell r="D5" t="str">
            <v>DESCRIÇÃO DO INSUMO</v>
          </cell>
          <cell r="E5" t="str">
            <v>UNID.</v>
          </cell>
          <cell r="F5" t="str">
            <v>PÇO. UNIT.</v>
          </cell>
          <cell r="G5" t="str">
            <v>QTDE. CONTRATO</v>
          </cell>
        </row>
        <row r="6">
          <cell r="B6" t="str">
            <v>AD05050100</v>
          </cell>
          <cell r="C6">
            <v>1</v>
          </cell>
          <cell r="D6" t="str">
            <v>Ensaio de andensamento edométrico em solo.</v>
          </cell>
          <cell r="E6" t="str">
            <v>un</v>
          </cell>
          <cell r="F6">
            <v>509.17</v>
          </cell>
          <cell r="G6">
            <v>44</v>
          </cell>
        </row>
        <row r="7">
          <cell r="B7" t="str">
            <v>AD05050200</v>
          </cell>
          <cell r="C7">
            <v>2</v>
          </cell>
          <cell r="D7" t="str">
            <v>Ensaio de laboratorio da Densidade Real.</v>
          </cell>
          <cell r="E7" t="str">
            <v>un</v>
          </cell>
          <cell r="F7">
            <v>56.78</v>
          </cell>
          <cell r="G7">
            <v>29</v>
          </cell>
        </row>
        <row r="8">
          <cell r="B8" t="str">
            <v>AD05050250</v>
          </cell>
          <cell r="C8">
            <v>3</v>
          </cell>
          <cell r="D8" t="str">
            <v>Ensaio em laboratorio do Limite de Liquidez.</v>
          </cell>
          <cell r="E8" t="str">
            <v>un</v>
          </cell>
          <cell r="F8">
            <v>41.29</v>
          </cell>
          <cell r="G8">
            <v>14</v>
          </cell>
        </row>
        <row r="9">
          <cell r="B9" t="str">
            <v>AD05050300</v>
          </cell>
          <cell r="C9">
            <v>4</v>
          </cell>
          <cell r="D9" t="str">
            <v xml:space="preserve">Ensaio em laboratório do limite de plasticidade. </v>
          </cell>
          <cell r="E9" t="str">
            <v>un</v>
          </cell>
          <cell r="F9">
            <v>41.29</v>
          </cell>
          <cell r="G9">
            <v>14</v>
          </cell>
        </row>
        <row r="10">
          <cell r="B10" t="str">
            <v>AD05050350</v>
          </cell>
          <cell r="C10">
            <v>5</v>
          </cell>
          <cell r="D10" t="str">
            <v>Ensaio em laboratório, do Peso Especifico.</v>
          </cell>
          <cell r="E10" t="str">
            <v>un</v>
          </cell>
          <cell r="F10">
            <v>22.86</v>
          </cell>
          <cell r="G10">
            <v>29</v>
          </cell>
        </row>
        <row r="11">
          <cell r="B11" t="str">
            <v>AD05050450</v>
          </cell>
          <cell r="C11">
            <v>6</v>
          </cell>
          <cell r="D11" t="str">
            <v>Ensaio Índice de Suporte Califórnia - Proctor Normal.</v>
          </cell>
          <cell r="E11" t="str">
            <v>un</v>
          </cell>
          <cell r="F11">
            <v>414.42</v>
          </cell>
          <cell r="G11">
            <v>43</v>
          </cell>
        </row>
        <row r="12">
          <cell r="B12" t="str">
            <v>AD05050700</v>
          </cell>
          <cell r="C12">
            <v>7</v>
          </cell>
          <cell r="D12" t="str">
            <v>Sondagem manual com pa e picareta por metro.</v>
          </cell>
          <cell r="E12" t="str">
            <v>m</v>
          </cell>
          <cell r="F12">
            <v>56.78</v>
          </cell>
          <cell r="G12">
            <v>280</v>
          </cell>
        </row>
        <row r="13">
          <cell r="B13" t="str">
            <v>AD20050050</v>
          </cell>
          <cell r="C13">
            <v>8</v>
          </cell>
          <cell r="D13" t="str">
            <v>Barracão de obra com paredes de madeira.</v>
          </cell>
          <cell r="E13" t="str">
            <v>m2</v>
          </cell>
          <cell r="F13">
            <v>141.75</v>
          </cell>
          <cell r="G13">
            <v>250</v>
          </cell>
        </row>
        <row r="14">
          <cell r="B14" t="str">
            <v>AD20050300</v>
          </cell>
          <cell r="C14">
            <v>9</v>
          </cell>
          <cell r="D14" t="str">
            <v>Tapume de vedação ou proteção.</v>
          </cell>
          <cell r="E14" t="str">
            <v>m2</v>
          </cell>
          <cell r="F14">
            <v>19.16</v>
          </cell>
          <cell r="G14">
            <v>24000</v>
          </cell>
        </row>
        <row r="15">
          <cell r="B15" t="str">
            <v>AD20200050</v>
          </cell>
          <cell r="C15">
            <v>10</v>
          </cell>
          <cell r="D15" t="str">
            <v>Instalação e ligação provisórias de energia.</v>
          </cell>
          <cell r="E15" t="str">
            <v>un</v>
          </cell>
          <cell r="F15">
            <v>595.94000000000005</v>
          </cell>
          <cell r="G15">
            <v>2</v>
          </cell>
        </row>
        <row r="16">
          <cell r="B16" t="str">
            <v xml:space="preserve">AD40050056 </v>
          </cell>
          <cell r="C16">
            <v>11</v>
          </cell>
          <cell r="D16" t="str">
            <v xml:space="preserve">Almoxarife(inclusive encargos sociais). </v>
          </cell>
          <cell r="E16" t="str">
            <v>h</v>
          </cell>
          <cell r="F16">
            <v>6.48</v>
          </cell>
          <cell r="G16">
            <v>1480</v>
          </cell>
        </row>
        <row r="17">
          <cell r="B17" t="str">
            <v>AD40050068</v>
          </cell>
          <cell r="C17">
            <v>12</v>
          </cell>
          <cell r="D17" t="str">
            <v>Apontador(inclusive encargos sociais).</v>
          </cell>
          <cell r="E17" t="str">
            <v>h</v>
          </cell>
          <cell r="F17">
            <v>6.48</v>
          </cell>
          <cell r="G17">
            <v>1480</v>
          </cell>
        </row>
        <row r="18">
          <cell r="B18" t="str">
            <v>AD40050074</v>
          </cell>
          <cell r="C18">
            <v>13</v>
          </cell>
          <cell r="D18" t="str">
            <v>Auxiliar de almoxarife(inclusive encargos sociais).</v>
          </cell>
          <cell r="E18" t="str">
            <v>h</v>
          </cell>
          <cell r="F18">
            <v>4.41</v>
          </cell>
          <cell r="G18">
            <v>1480</v>
          </cell>
        </row>
        <row r="19">
          <cell r="B19" t="str">
            <v>AD40050080</v>
          </cell>
          <cell r="C19">
            <v>14</v>
          </cell>
          <cell r="D19" t="str">
            <v>Auxiliar de escritório(inclusive encargos sociais).</v>
          </cell>
          <cell r="E19" t="str">
            <v>h</v>
          </cell>
          <cell r="F19">
            <v>5.32</v>
          </cell>
          <cell r="G19">
            <v>1480</v>
          </cell>
        </row>
        <row r="20">
          <cell r="B20" t="str">
            <v>AD40050086</v>
          </cell>
          <cell r="C20">
            <v>15</v>
          </cell>
          <cell r="D20" t="str">
            <v>Auxiliar técnico(inclusive encargos sociais).</v>
          </cell>
          <cell r="E20" t="str">
            <v>h</v>
          </cell>
          <cell r="F20">
            <v>8.1</v>
          </cell>
          <cell r="G20">
            <v>1480</v>
          </cell>
        </row>
        <row r="21">
          <cell r="B21" t="str">
            <v>AD40050092</v>
          </cell>
          <cell r="C21">
            <v>16</v>
          </cell>
          <cell r="D21" t="str">
            <v xml:space="preserve">Auxiliar de topografia(inclusive encargos sociais).     </v>
          </cell>
          <cell r="E21" t="str">
            <v>h</v>
          </cell>
          <cell r="F21">
            <v>4.5</v>
          </cell>
          <cell r="G21">
            <v>1480</v>
          </cell>
        </row>
        <row r="22">
          <cell r="B22" t="str">
            <v>AD40050098</v>
          </cell>
          <cell r="C22">
            <v>17</v>
          </cell>
          <cell r="D22" t="str">
            <v xml:space="preserve">Chefe de escritório(inclusive encargos sociais). </v>
          </cell>
          <cell r="E22" t="str">
            <v>h</v>
          </cell>
          <cell r="F22">
            <v>13.02</v>
          </cell>
          <cell r="G22">
            <v>1480</v>
          </cell>
        </row>
        <row r="23">
          <cell r="B23" t="str">
            <v>AD40050116</v>
          </cell>
          <cell r="C23">
            <v>18</v>
          </cell>
          <cell r="D23" t="str">
            <v>Encarregado(inclusive encargos sociais).</v>
          </cell>
          <cell r="E23" t="str">
            <v>h</v>
          </cell>
          <cell r="F23">
            <v>8.3699999999999992</v>
          </cell>
          <cell r="G23">
            <v>2960</v>
          </cell>
        </row>
        <row r="24">
          <cell r="B24" t="str">
            <v xml:space="preserve"> AD40050122</v>
          </cell>
          <cell r="C24">
            <v>19</v>
          </cell>
          <cell r="D24" t="str">
            <v>Engenheiro ou arquiteto jr(inclusive encargos sociais).</v>
          </cell>
          <cell r="E24" t="str">
            <v>h</v>
          </cell>
          <cell r="F24">
            <v>21.39</v>
          </cell>
          <cell r="G24">
            <v>1480</v>
          </cell>
        </row>
        <row r="25">
          <cell r="B25" t="str">
            <v>AD40050134</v>
          </cell>
          <cell r="C25">
            <v>20</v>
          </cell>
          <cell r="D25" t="str">
            <v xml:space="preserve">Engenheiro sênior(inclusive encargos sociais).  </v>
          </cell>
          <cell r="E25" t="str">
            <v>h</v>
          </cell>
          <cell r="F25">
            <v>54.35</v>
          </cell>
          <cell r="G25">
            <v>1110</v>
          </cell>
        </row>
        <row r="26">
          <cell r="B26" t="str">
            <v>AD40050146</v>
          </cell>
          <cell r="C26">
            <v>21</v>
          </cell>
          <cell r="D26" t="str">
            <v xml:space="preserve">Estagiário(inclusive encargos sociais).  </v>
          </cell>
          <cell r="E26" t="str">
            <v>h</v>
          </cell>
          <cell r="F26">
            <v>2.76</v>
          </cell>
          <cell r="G26">
            <v>2960</v>
          </cell>
        </row>
        <row r="27">
          <cell r="B27" t="str">
            <v>AD40050188</v>
          </cell>
          <cell r="C27">
            <v>22</v>
          </cell>
          <cell r="D27" t="str">
            <v>Secretaria(inclusive encargos sociais).</v>
          </cell>
          <cell r="E27" t="str">
            <v>h</v>
          </cell>
          <cell r="F27">
            <v>9.24</v>
          </cell>
          <cell r="G27">
            <v>1480</v>
          </cell>
        </row>
        <row r="28">
          <cell r="B28" t="str">
            <v>AD40050200</v>
          </cell>
          <cell r="C28">
            <v>23</v>
          </cell>
          <cell r="D28" t="str">
            <v xml:space="preserve">Supervisor de trafego(inclusive encargos sociais).    </v>
          </cell>
          <cell r="E28" t="str">
            <v>h</v>
          </cell>
          <cell r="F28">
            <v>29.17</v>
          </cell>
          <cell r="G28">
            <v>2960</v>
          </cell>
        </row>
        <row r="29">
          <cell r="B29" t="str">
            <v>AD40050212</v>
          </cell>
          <cell r="C29">
            <v>24</v>
          </cell>
          <cell r="D29" t="str">
            <v xml:space="preserve">Topógrafo A(inclusive encargos sociais).  </v>
          </cell>
          <cell r="E29" t="str">
            <v>h</v>
          </cell>
          <cell r="F29">
            <v>13.78</v>
          </cell>
          <cell r="G29">
            <v>740</v>
          </cell>
        </row>
        <row r="30">
          <cell r="B30" t="str">
            <v>AD40050218</v>
          </cell>
          <cell r="C30">
            <v>25</v>
          </cell>
          <cell r="D30" t="str">
            <v>Vigia(inclusive encargos sociais).</v>
          </cell>
          <cell r="E30" t="str">
            <v>h</v>
          </cell>
          <cell r="F30">
            <v>4.63</v>
          </cell>
          <cell r="G30">
            <v>2960</v>
          </cell>
        </row>
        <row r="31">
          <cell r="B31" t="str">
            <v xml:space="preserve"> AD10050050</v>
          </cell>
          <cell r="C31">
            <v>26</v>
          </cell>
          <cell r="D31" t="str">
            <v>Marcação de obra sem instrumento topográfico.</v>
          </cell>
          <cell r="E31" t="str">
            <v>m2</v>
          </cell>
          <cell r="F31">
            <v>0.95</v>
          </cell>
          <cell r="G31">
            <v>400</v>
          </cell>
        </row>
        <row r="32">
          <cell r="B32" t="str">
            <v>AD10100100</v>
          </cell>
          <cell r="C32">
            <v>27</v>
          </cell>
          <cell r="D32" t="str">
            <v>Locação de obra com aparelho topográfico.</v>
          </cell>
          <cell r="E32" t="str">
            <v>m</v>
          </cell>
          <cell r="F32">
            <v>6.75</v>
          </cell>
          <cell r="G32">
            <v>410</v>
          </cell>
        </row>
        <row r="33">
          <cell r="B33" t="str">
            <v>AD15150750</v>
          </cell>
          <cell r="C33">
            <v>28</v>
          </cell>
          <cell r="D33" t="str">
            <v>Veiculo motor 1.0 a gasolina sem motorista.</v>
          </cell>
          <cell r="E33" t="str">
            <v>mês</v>
          </cell>
          <cell r="F33">
            <v>1269.6600000000001</v>
          </cell>
          <cell r="G33">
            <v>8</v>
          </cell>
        </row>
        <row r="34">
          <cell r="B34" t="str">
            <v>AD20250050</v>
          </cell>
          <cell r="C34">
            <v>29</v>
          </cell>
          <cell r="D34" t="str">
            <v>Barragem de bloqueio, reaproveitamento 40 vezes.</v>
          </cell>
          <cell r="E34" t="str">
            <v>m</v>
          </cell>
          <cell r="F34">
            <v>0.98</v>
          </cell>
          <cell r="G34">
            <v>970</v>
          </cell>
        </row>
        <row r="35">
          <cell r="B35" t="str">
            <v>AD20250100</v>
          </cell>
          <cell r="C35">
            <v>30</v>
          </cell>
          <cell r="D35" t="str">
            <v>Barragem de bloqueio de obra, colocação e retirada.</v>
          </cell>
          <cell r="E35" t="str">
            <v>m</v>
          </cell>
          <cell r="F35">
            <v>3.26</v>
          </cell>
          <cell r="G35">
            <v>4200</v>
          </cell>
        </row>
        <row r="36">
          <cell r="B36" t="str">
            <v>AD20250200</v>
          </cell>
          <cell r="C36">
            <v>31</v>
          </cell>
          <cell r="D36" t="str">
            <v>Placa de sinalização para obra de via publica.</v>
          </cell>
          <cell r="E36" t="str">
            <v>un</v>
          </cell>
          <cell r="F36">
            <v>37.67</v>
          </cell>
          <cell r="G36">
            <v>43</v>
          </cell>
        </row>
        <row r="37">
          <cell r="B37" t="str">
            <v>AD20250250</v>
          </cell>
          <cell r="C37">
            <v>32</v>
          </cell>
          <cell r="D37" t="str">
            <v>Placa de sinalização para obra, colocação e retirada.</v>
          </cell>
          <cell r="E37" t="str">
            <v>un</v>
          </cell>
          <cell r="F37">
            <v>0.89</v>
          </cell>
          <cell r="G37">
            <v>173</v>
          </cell>
        </row>
        <row r="38">
          <cell r="B38" t="str">
            <v>AD20250300</v>
          </cell>
          <cell r="C38">
            <v>33</v>
          </cell>
          <cell r="D38" t="str">
            <v>Placa de identificação de obra publica.</v>
          </cell>
          <cell r="E38" t="str">
            <v>m2</v>
          </cell>
          <cell r="F38">
            <v>166.66</v>
          </cell>
          <cell r="G38">
            <v>22.4</v>
          </cell>
        </row>
        <row r="39">
          <cell r="B39" t="str">
            <v>AD25050050</v>
          </cell>
          <cell r="C39">
            <v>34</v>
          </cell>
          <cell r="D39" t="str">
            <v>Aluguel de balizador vaga-lume.</v>
          </cell>
          <cell r="E39" t="str">
            <v>mês</v>
          </cell>
          <cell r="F39">
            <v>86.83</v>
          </cell>
          <cell r="G39">
            <v>960</v>
          </cell>
        </row>
        <row r="40">
          <cell r="B40" t="str">
            <v xml:space="preserve">AD25050200/  </v>
          </cell>
          <cell r="C40">
            <v>35</v>
          </cell>
          <cell r="D40" t="str">
            <v>Aluguel de cavalete plástico universa.</v>
          </cell>
          <cell r="E40" t="str">
            <v>un.mês</v>
          </cell>
          <cell r="F40">
            <v>86.83</v>
          </cell>
          <cell r="G40">
            <v>600</v>
          </cell>
        </row>
        <row r="41">
          <cell r="B41" t="str">
            <v>AD25050250</v>
          </cell>
          <cell r="C41">
            <v>36</v>
          </cell>
          <cell r="D41" t="str">
            <v>Aluguel de cone canalizador empinhavel T-Topde.</v>
          </cell>
          <cell r="E41" t="str">
            <v>un.mês</v>
          </cell>
          <cell r="F41">
            <v>32.29</v>
          </cell>
          <cell r="G41">
            <v>600</v>
          </cell>
        </row>
        <row r="42">
          <cell r="B42" t="str">
            <v>AD35150050A</v>
          </cell>
          <cell r="C42">
            <v>37</v>
          </cell>
          <cell r="D42" t="str">
            <v>Controle tecnológico de obras em concreto armado.</v>
          </cell>
          <cell r="E42" t="str">
            <v>m3</v>
          </cell>
          <cell r="F42">
            <v>12.32</v>
          </cell>
          <cell r="G42">
            <v>382</v>
          </cell>
        </row>
        <row r="43">
          <cell r="B43" t="str">
            <v xml:space="preserve">SE25100100A  </v>
          </cell>
          <cell r="C43">
            <v>38</v>
          </cell>
          <cell r="D43" t="str">
            <v>Projeto executivo para urbanização/reurbanização.</v>
          </cell>
          <cell r="E43" t="str">
            <v>há</v>
          </cell>
          <cell r="F43">
            <v>34610.160000000003</v>
          </cell>
          <cell r="G43">
            <v>5.18</v>
          </cell>
        </row>
        <row r="44">
          <cell r="B44" t="str">
            <v>SE20100050</v>
          </cell>
          <cell r="C44">
            <v>39</v>
          </cell>
          <cell r="D44" t="str">
            <v>Lançamento de linha poligonal básica.</v>
          </cell>
          <cell r="E44" t="str">
            <v>Km</v>
          </cell>
          <cell r="F44">
            <v>159.44</v>
          </cell>
          <cell r="G44">
            <v>1</v>
          </cell>
        </row>
        <row r="45">
          <cell r="B45" t="str">
            <v>SE20102500A</v>
          </cell>
          <cell r="C45">
            <v>40</v>
          </cell>
          <cell r="D45" t="str">
            <v>Nivelamento de eixo de logradouro.</v>
          </cell>
          <cell r="E45" t="str">
            <v>Km</v>
          </cell>
          <cell r="F45">
            <v>74.489999999999995</v>
          </cell>
          <cell r="G45">
            <v>1</v>
          </cell>
        </row>
        <row r="46">
          <cell r="B46" t="str">
            <v>SE20150050</v>
          </cell>
          <cell r="C46">
            <v>41</v>
          </cell>
          <cell r="D46" t="str">
            <v>Levantamento fotográfico de aspecto de área urbana.</v>
          </cell>
          <cell r="E46" t="str">
            <v>un</v>
          </cell>
          <cell r="F46">
            <v>1.8</v>
          </cell>
          <cell r="G46">
            <v>259</v>
          </cell>
        </row>
        <row r="47">
          <cell r="B47" t="str">
            <v>SE20150250</v>
          </cell>
          <cell r="C47">
            <v>42</v>
          </cell>
          <cell r="D47" t="str">
            <v>Levantamento fotográfico aéreo vertical de área urbana.</v>
          </cell>
          <cell r="E47" t="str">
            <v>conj</v>
          </cell>
          <cell r="F47">
            <v>8267.76</v>
          </cell>
          <cell r="G47">
            <v>1</v>
          </cell>
        </row>
        <row r="48">
          <cell r="B48" t="str">
            <v>SE20101600</v>
          </cell>
          <cell r="C48">
            <v>43</v>
          </cell>
          <cell r="D48" t="str">
            <v>Levantamento cadastral das profundidades de tubos.</v>
          </cell>
          <cell r="E48" t="str">
            <v>un</v>
          </cell>
          <cell r="F48">
            <v>23.05</v>
          </cell>
          <cell r="G48">
            <v>137</v>
          </cell>
        </row>
        <row r="49">
          <cell r="B49" t="str">
            <v>SE30050100</v>
          </cell>
          <cell r="C49">
            <v>44</v>
          </cell>
          <cell r="D49" t="str">
            <v>Determinação da deformação com Viga Benkelmann.</v>
          </cell>
          <cell r="E49" t="str">
            <v>un</v>
          </cell>
          <cell r="F49">
            <v>53.9</v>
          </cell>
          <cell r="G49">
            <v>144</v>
          </cell>
        </row>
        <row r="50">
          <cell r="B50" t="str">
            <v>CE05100110</v>
          </cell>
          <cell r="C50">
            <v>45</v>
          </cell>
          <cell r="D50" t="str">
            <v>Consultor de serviços técnicos especializados.</v>
          </cell>
          <cell r="E50" t="str">
            <v>h</v>
          </cell>
          <cell r="F50">
            <v>89.23</v>
          </cell>
          <cell r="G50">
            <v>726</v>
          </cell>
        </row>
        <row r="51">
          <cell r="B51" t="str">
            <v>CO05050500</v>
          </cell>
          <cell r="C51">
            <v>46</v>
          </cell>
          <cell r="D51" t="str">
            <v>Plataforma ou passarela de Pinho.</v>
          </cell>
          <cell r="E51" t="str">
            <v>m2</v>
          </cell>
          <cell r="F51">
            <v>2.31</v>
          </cell>
          <cell r="G51">
            <v>187</v>
          </cell>
        </row>
        <row r="52">
          <cell r="B52" t="str">
            <v>CO05100050</v>
          </cell>
          <cell r="C52">
            <v>47</v>
          </cell>
          <cell r="D52" t="str">
            <v>Aluguel de andaime tubular sobre sapatas fixas.</v>
          </cell>
          <cell r="E52" t="str">
            <v>m2.mês</v>
          </cell>
          <cell r="F52">
            <v>2.2000000000000002</v>
          </cell>
          <cell r="G52">
            <v>2100</v>
          </cell>
        </row>
        <row r="53">
          <cell r="B53" t="str">
            <v>CO05150100</v>
          </cell>
          <cell r="C53">
            <v>48</v>
          </cell>
          <cell r="D53" t="str">
            <v>Montagem e desmontagem de andaime tubular.</v>
          </cell>
          <cell r="E53" t="str">
            <v>m2</v>
          </cell>
          <cell r="F53">
            <v>1.77</v>
          </cell>
          <cell r="G53">
            <v>350</v>
          </cell>
        </row>
        <row r="54">
          <cell r="B54" t="str">
            <v>CO05150300</v>
          </cell>
          <cell r="C54">
            <v>49</v>
          </cell>
          <cell r="D54" t="str">
            <v>Movimentação vertical ou horizontal de plataforma.</v>
          </cell>
          <cell r="E54" t="str">
            <v>m2</v>
          </cell>
          <cell r="F54">
            <v>0.14000000000000001</v>
          </cell>
          <cell r="G54">
            <v>350</v>
          </cell>
        </row>
        <row r="55">
          <cell r="B55" t="str">
            <v>MT05300100</v>
          </cell>
          <cell r="C55">
            <v>50</v>
          </cell>
          <cell r="D55" t="str">
            <v>Escavação manual em material de 1a categoria.</v>
          </cell>
          <cell r="E55" t="str">
            <v>m3</v>
          </cell>
          <cell r="F55">
            <v>12.4</v>
          </cell>
          <cell r="G55">
            <v>10700</v>
          </cell>
        </row>
        <row r="56">
          <cell r="B56" t="str">
            <v>MT10050050</v>
          </cell>
          <cell r="C56">
            <v>51</v>
          </cell>
          <cell r="D56" t="str">
            <v xml:space="preserve">Escavação mecânica, utilizando Retro-Escavadeira. </v>
          </cell>
          <cell r="E56" t="str">
            <v>m3</v>
          </cell>
          <cell r="F56">
            <v>2.77</v>
          </cell>
          <cell r="G56">
            <v>36800</v>
          </cell>
        </row>
        <row r="57">
          <cell r="B57" t="str">
            <v>MT10100050</v>
          </cell>
          <cell r="C57">
            <v>52</v>
          </cell>
          <cell r="D57" t="str">
            <v>Escavação mecânica, utilizando Escavadeira.</v>
          </cell>
          <cell r="E57" t="str">
            <v>m3</v>
          </cell>
          <cell r="F57">
            <v>0.96</v>
          </cell>
          <cell r="G57">
            <v>7300</v>
          </cell>
        </row>
        <row r="58">
          <cell r="B58" t="str">
            <v>MT15050250</v>
          </cell>
          <cell r="C58">
            <v>53</v>
          </cell>
          <cell r="D58" t="str">
            <v xml:space="preserve">Reaterro de vala com material de boa qualidade. </v>
          </cell>
          <cell r="E58" t="str">
            <v>m3</v>
          </cell>
          <cell r="F58">
            <v>9.3000000000000007</v>
          </cell>
          <cell r="G58">
            <v>13700</v>
          </cell>
        </row>
        <row r="59">
          <cell r="B59" t="str">
            <v>MT15050300</v>
          </cell>
          <cell r="C59">
            <v>54</v>
          </cell>
          <cell r="D59" t="str">
            <v>Reaterro de vala, com po-de-pedra.</v>
          </cell>
          <cell r="E59" t="str">
            <v>m3</v>
          </cell>
          <cell r="F59">
            <v>36.18</v>
          </cell>
          <cell r="G59">
            <v>19600</v>
          </cell>
        </row>
        <row r="60">
          <cell r="B60" t="str">
            <v>MT05250050</v>
          </cell>
          <cell r="C60">
            <v>55</v>
          </cell>
          <cell r="D60" t="str">
            <v>Desmonte manual de bloco de 3a categoria.</v>
          </cell>
          <cell r="E60" t="str">
            <v>m3</v>
          </cell>
          <cell r="F60">
            <v>32.14</v>
          </cell>
          <cell r="G60">
            <v>7050</v>
          </cell>
        </row>
        <row r="61">
          <cell r="B61" t="str">
            <v>MT05450050</v>
          </cell>
          <cell r="C61">
            <v>56</v>
          </cell>
          <cell r="D61" t="str">
            <v>Desmonte a fogo de bloco de material de 3a categoria.</v>
          </cell>
          <cell r="E61" t="str">
            <v>m3</v>
          </cell>
          <cell r="F61">
            <v>66.56</v>
          </cell>
          <cell r="G61">
            <v>8545</v>
          </cell>
        </row>
        <row r="62">
          <cell r="B62" t="str">
            <v>MT15150050</v>
          </cell>
          <cell r="C62">
            <v>57</v>
          </cell>
          <cell r="D62" t="str">
            <v>Preparo de solo ate 30cm de profundidade.</v>
          </cell>
          <cell r="E62" t="str">
            <v>m2</v>
          </cell>
          <cell r="F62">
            <v>5.46</v>
          </cell>
          <cell r="G62">
            <v>17842</v>
          </cell>
        </row>
        <row r="63">
          <cell r="B63" t="str">
            <v>MT20050050</v>
          </cell>
          <cell r="C63">
            <v>58</v>
          </cell>
          <cell r="D63" t="str">
            <v>Espalhamento de material de 1a categoria.</v>
          </cell>
          <cell r="E63" t="str">
            <v>m3</v>
          </cell>
          <cell r="F63">
            <v>0.24</v>
          </cell>
          <cell r="G63">
            <v>70776</v>
          </cell>
        </row>
        <row r="64">
          <cell r="B64" t="str">
            <v>TC05050350</v>
          </cell>
          <cell r="C64">
            <v>59</v>
          </cell>
          <cell r="D64" t="str">
            <v>Transporte de carga de qualquer natureza.</v>
          </cell>
          <cell r="E64" t="str">
            <v>t.Km</v>
          </cell>
          <cell r="F64">
            <v>0.39</v>
          </cell>
          <cell r="G64">
            <v>1880000</v>
          </cell>
        </row>
        <row r="65">
          <cell r="B65" t="str">
            <v>TC10050150</v>
          </cell>
          <cell r="C65">
            <v>60</v>
          </cell>
          <cell r="D65" t="str">
            <v>Carga manual e descarga mecânica.</v>
          </cell>
          <cell r="E65" t="str">
            <v>t</v>
          </cell>
          <cell r="F65">
            <v>7.38</v>
          </cell>
          <cell r="G65">
            <v>47000</v>
          </cell>
        </row>
        <row r="66">
          <cell r="B66" t="str">
            <v>EQ05050100A</v>
          </cell>
          <cell r="C66">
            <v>61</v>
          </cell>
          <cell r="D66" t="str">
            <v xml:space="preserve">Caminhão basculante. Custo horário produtivo.     </v>
          </cell>
          <cell r="E66" t="str">
            <v>h</v>
          </cell>
          <cell r="F66">
            <v>45.34</v>
          </cell>
          <cell r="G66">
            <v>2446</v>
          </cell>
        </row>
        <row r="67">
          <cell r="B67" t="str">
            <v>EQ05050103A</v>
          </cell>
          <cell r="C67">
            <v>62</v>
          </cell>
          <cell r="D67" t="str">
            <v>Caminhão basculante. Custo horário improdutivo.</v>
          </cell>
          <cell r="E67" t="str">
            <v>h</v>
          </cell>
          <cell r="F67">
            <v>25.39</v>
          </cell>
          <cell r="G67">
            <v>432</v>
          </cell>
        </row>
        <row r="68">
          <cell r="B68" t="str">
            <v>EQ05050300</v>
          </cell>
          <cell r="C68">
            <v>63</v>
          </cell>
          <cell r="D68" t="str">
            <v>Caminhão com Carroceria Fixa. Aluguel produtivo.</v>
          </cell>
          <cell r="E68" t="str">
            <v>h</v>
          </cell>
          <cell r="F68">
            <v>32.28</v>
          </cell>
          <cell r="G68">
            <v>1957</v>
          </cell>
        </row>
        <row r="69">
          <cell r="B69" t="str">
            <v>EQ05050306</v>
          </cell>
          <cell r="C69">
            <v>64</v>
          </cell>
          <cell r="D69" t="str">
            <v>Caminhão com Carroceria Fixa. Aluguel improdutivo.</v>
          </cell>
          <cell r="E69" t="str">
            <v>h</v>
          </cell>
          <cell r="F69">
            <v>8.5399999999999991</v>
          </cell>
          <cell r="G69">
            <v>346</v>
          </cell>
        </row>
        <row r="70">
          <cell r="B70" t="str">
            <v>EQ05050415</v>
          </cell>
          <cell r="C70">
            <v>65</v>
          </cell>
          <cell r="D70" t="str">
            <v xml:space="preserve">Caminhão Carroceria Fixa F-12000 Munck produtivo.               </v>
          </cell>
          <cell r="E70" t="str">
            <v>h</v>
          </cell>
          <cell r="F70">
            <v>53.72</v>
          </cell>
          <cell r="G70">
            <v>3453</v>
          </cell>
        </row>
        <row r="71">
          <cell r="B71" t="str">
            <v>EQ15050450</v>
          </cell>
          <cell r="C71">
            <v>66</v>
          </cell>
          <cell r="D71" t="str">
            <v xml:space="preserve">Pa-carregadeira(Carregador frontal). Custo produtivo.  </v>
          </cell>
          <cell r="E71" t="str">
            <v>h</v>
          </cell>
          <cell r="F71">
            <v>68.34</v>
          </cell>
          <cell r="G71">
            <v>1345</v>
          </cell>
        </row>
        <row r="72">
          <cell r="B72" t="str">
            <v>EQ15050453</v>
          </cell>
          <cell r="C72">
            <v>67</v>
          </cell>
          <cell r="D72" t="str">
            <v>Pa-carregadeira(Carregador Frontal).Custo improdutivo.</v>
          </cell>
          <cell r="E72" t="str">
            <v>h</v>
          </cell>
          <cell r="F72">
            <v>31.05</v>
          </cell>
          <cell r="G72">
            <v>237</v>
          </cell>
        </row>
        <row r="73">
          <cell r="B73" t="str">
            <v>EQ15050500</v>
          </cell>
          <cell r="C73">
            <v>68</v>
          </cell>
          <cell r="D73" t="str">
            <v xml:space="preserve">Retro-Escavadeira/carregadeira. Custo produtivo. </v>
          </cell>
          <cell r="E73" t="str">
            <v>h</v>
          </cell>
          <cell r="F73">
            <v>45.49</v>
          </cell>
          <cell r="G73">
            <v>1439</v>
          </cell>
        </row>
        <row r="74">
          <cell r="B74" t="str">
            <v>EQ30050200</v>
          </cell>
          <cell r="C74">
            <v>69</v>
          </cell>
          <cell r="D74" t="str">
            <v>Betoneira com capacidade de 580l, Aluguel produtivo.</v>
          </cell>
          <cell r="E74" t="str">
            <v>h</v>
          </cell>
          <cell r="F74">
            <v>4.71</v>
          </cell>
          <cell r="G74">
            <v>2041</v>
          </cell>
        </row>
        <row r="75">
          <cell r="B75" t="str">
            <v>EQ30050206</v>
          </cell>
          <cell r="C75">
            <v>70</v>
          </cell>
          <cell r="D75" t="str">
            <v>Betoneira com capacidade de 580l Aluguel improdutivo.</v>
          </cell>
          <cell r="E75" t="str">
            <v>h</v>
          </cell>
          <cell r="F75">
            <v>1.56</v>
          </cell>
          <cell r="G75">
            <v>216</v>
          </cell>
        </row>
        <row r="76">
          <cell r="B76" t="str">
            <v>EQ15050550</v>
          </cell>
          <cell r="C76">
            <v>71</v>
          </cell>
          <cell r="D76" t="str">
            <v xml:space="preserve">Rompedor Pneumático de 32,6Kg Aluguel produtivo. </v>
          </cell>
          <cell r="E76" t="str">
            <v>h</v>
          </cell>
          <cell r="F76">
            <v>1.05</v>
          </cell>
          <cell r="G76">
            <v>648</v>
          </cell>
        </row>
        <row r="77">
          <cell r="B77" t="str">
            <v>EQ15050556</v>
          </cell>
          <cell r="C77">
            <v>72</v>
          </cell>
          <cell r="D77" t="str">
            <v>Rompedor Pneumático de 32,6Kg Aluguel improdutivo.</v>
          </cell>
          <cell r="E77" t="str">
            <v>h</v>
          </cell>
          <cell r="F77">
            <v>0.7</v>
          </cell>
          <cell r="G77">
            <v>72</v>
          </cell>
        </row>
        <row r="78">
          <cell r="B78" t="str">
            <v xml:space="preserve"> EQ20050800</v>
          </cell>
          <cell r="C78">
            <v>73</v>
          </cell>
          <cell r="D78" t="str">
            <v xml:space="preserve">Vassoura Mecânica, rebocável, Aluguel produtivo.   </v>
          </cell>
          <cell r="E78" t="str">
            <v>h</v>
          </cell>
          <cell r="F78">
            <v>3.58</v>
          </cell>
          <cell r="G78">
            <v>1712</v>
          </cell>
        </row>
        <row r="79">
          <cell r="B79" t="str">
            <v>EQ20050806</v>
          </cell>
          <cell r="C79">
            <v>74</v>
          </cell>
          <cell r="D79" t="str">
            <v>Vassoura Mecânica, rebocável, Aluguel improdutivo.</v>
          </cell>
          <cell r="E79" t="str">
            <v>h</v>
          </cell>
          <cell r="F79">
            <v>1.43</v>
          </cell>
          <cell r="G79">
            <v>216</v>
          </cell>
        </row>
        <row r="80">
          <cell r="B80" t="str">
            <v>EQ35100200</v>
          </cell>
          <cell r="C80">
            <v>75</v>
          </cell>
          <cell r="D80" t="str">
            <v xml:space="preserve">Bomba Centrífuga Submersível. Aluguel produtivo.    </v>
          </cell>
          <cell r="E80" t="str">
            <v>h</v>
          </cell>
          <cell r="F80">
            <v>3.6</v>
          </cell>
          <cell r="G80">
            <v>8632</v>
          </cell>
        </row>
        <row r="81">
          <cell r="B81" t="str">
            <v>EQ35100203</v>
          </cell>
          <cell r="C81">
            <v>76</v>
          </cell>
          <cell r="D81" t="str">
            <v>Bomba Centrífuga Submersível. Aluguel improdutivo.</v>
          </cell>
          <cell r="E81" t="str">
            <v>h</v>
          </cell>
          <cell r="F81">
            <v>1.4</v>
          </cell>
          <cell r="G81">
            <v>863</v>
          </cell>
        </row>
        <row r="82">
          <cell r="B82" t="str">
            <v>EQ45050159</v>
          </cell>
          <cell r="C82">
            <v>77</v>
          </cell>
          <cell r="D82" t="str">
            <v>Compressor de ar. Aluguel improdutivo.</v>
          </cell>
          <cell r="E82" t="str">
            <v>h</v>
          </cell>
          <cell r="F82">
            <v>3.64</v>
          </cell>
          <cell r="G82">
            <v>72</v>
          </cell>
        </row>
        <row r="83">
          <cell r="B83" t="str">
            <v>EQ45150100</v>
          </cell>
          <cell r="C83">
            <v>78</v>
          </cell>
          <cell r="D83" t="str">
            <v>Retificador de solda elétrica de 430A.</v>
          </cell>
          <cell r="E83" t="str">
            <v>h</v>
          </cell>
          <cell r="F83">
            <v>7.16</v>
          </cell>
          <cell r="G83">
            <v>1007</v>
          </cell>
        </row>
        <row r="84">
          <cell r="B84" t="str">
            <v>EQ40050150A</v>
          </cell>
          <cell r="C84">
            <v>79</v>
          </cell>
          <cell r="D84" t="str">
            <v>Equipamento de jato d'água (Sewer-Jet ou similar).</v>
          </cell>
          <cell r="E84" t="str">
            <v>h</v>
          </cell>
          <cell r="F84">
            <v>79.2</v>
          </cell>
          <cell r="G84">
            <v>1079</v>
          </cell>
        </row>
        <row r="85">
          <cell r="B85" t="str">
            <v>EQ40050153A</v>
          </cell>
          <cell r="C85">
            <v>80</v>
          </cell>
          <cell r="D85" t="str">
            <v>Equipamento de alta pressão  (Vac-All ou similar).</v>
          </cell>
          <cell r="E85" t="str">
            <v>h</v>
          </cell>
          <cell r="F85">
            <v>104.07</v>
          </cell>
          <cell r="G85">
            <v>1942</v>
          </cell>
        </row>
        <row r="86">
          <cell r="B86" t="str">
            <v>SC05050050</v>
          </cell>
          <cell r="C86">
            <v>81</v>
          </cell>
          <cell r="D86" t="str">
            <v>Arrancamento de aparelhos de iluminação.</v>
          </cell>
          <cell r="E86" t="str">
            <v>un</v>
          </cell>
          <cell r="F86">
            <v>1.67</v>
          </cell>
          <cell r="G86">
            <v>65</v>
          </cell>
        </row>
        <row r="87">
          <cell r="B87" t="str">
            <v>SC05050200</v>
          </cell>
          <cell r="C87">
            <v>82</v>
          </cell>
          <cell r="D87" t="str">
            <v>Arrancamento de grades, gradis, alambrados, cercas.</v>
          </cell>
          <cell r="E87" t="str">
            <v>m2</v>
          </cell>
          <cell r="F87">
            <v>4.43</v>
          </cell>
          <cell r="G87">
            <v>144</v>
          </cell>
        </row>
        <row r="88">
          <cell r="B88" t="str">
            <v>SC05050250</v>
          </cell>
          <cell r="C88">
            <v>83</v>
          </cell>
          <cell r="D88" t="str">
            <v>Arrancamento de meios-fios, de granito ou concreto.</v>
          </cell>
          <cell r="E88" t="str">
            <v>m</v>
          </cell>
          <cell r="F88">
            <v>4.87</v>
          </cell>
          <cell r="G88">
            <v>3739</v>
          </cell>
        </row>
        <row r="89">
          <cell r="B89" t="str">
            <v>SC05050300</v>
          </cell>
          <cell r="C89">
            <v>84</v>
          </cell>
          <cell r="D89" t="str">
            <v>Arrancamento de paralelepípedos.</v>
          </cell>
          <cell r="E89" t="str">
            <v>m2</v>
          </cell>
          <cell r="F89">
            <v>2.21</v>
          </cell>
          <cell r="G89">
            <v>860</v>
          </cell>
        </row>
        <row r="90">
          <cell r="B90" t="str">
            <v>SC05050500</v>
          </cell>
          <cell r="C90">
            <v>85</v>
          </cell>
          <cell r="D90" t="str">
            <v>Arrancamento tubos concreto manilhas ø 0,40 a 0,60m.</v>
          </cell>
          <cell r="E90" t="str">
            <v>m</v>
          </cell>
          <cell r="F90">
            <v>3.99</v>
          </cell>
          <cell r="G90">
            <v>328</v>
          </cell>
        </row>
        <row r="91">
          <cell r="B91" t="str">
            <v>SC05050601</v>
          </cell>
          <cell r="C91">
            <v>86</v>
          </cell>
          <cell r="D91" t="str">
            <v>Demolição manual de alvenaria de pedra argamassada.</v>
          </cell>
          <cell r="E91" t="str">
            <v>m3</v>
          </cell>
          <cell r="F91">
            <v>30.27</v>
          </cell>
          <cell r="G91">
            <v>324</v>
          </cell>
        </row>
        <row r="92">
          <cell r="B92" t="str">
            <v>SC05050750</v>
          </cell>
          <cell r="C92">
            <v>87</v>
          </cell>
          <cell r="D92" t="str">
            <v>Demolição manual de alvenaria de tijolos maciços.</v>
          </cell>
          <cell r="E92" t="str">
            <v>m3</v>
          </cell>
          <cell r="F92">
            <v>52.99</v>
          </cell>
          <cell r="G92">
            <v>130</v>
          </cell>
        </row>
        <row r="93">
          <cell r="B93" t="str">
            <v>SC05050850</v>
          </cell>
          <cell r="C93">
            <v>88</v>
          </cell>
          <cell r="D93" t="str">
            <v>Demolição manual de concreto simples.</v>
          </cell>
          <cell r="E93" t="str">
            <v>m3</v>
          </cell>
          <cell r="F93">
            <v>60.55</v>
          </cell>
          <cell r="G93">
            <v>1904</v>
          </cell>
        </row>
        <row r="94">
          <cell r="B94" t="str">
            <v>SC05050950</v>
          </cell>
          <cell r="C94">
            <v>89</v>
          </cell>
          <cell r="D94" t="str">
            <v>Demolição manual de concreto armado.</v>
          </cell>
          <cell r="E94" t="str">
            <v>m3</v>
          </cell>
          <cell r="F94">
            <v>85.78</v>
          </cell>
          <cell r="G94">
            <v>140</v>
          </cell>
        </row>
        <row r="95">
          <cell r="B95" t="str">
            <v>SC05051400</v>
          </cell>
          <cell r="C95">
            <v>90</v>
          </cell>
          <cell r="D95" t="str">
            <v>Demolição de revestimento em argamassa.</v>
          </cell>
          <cell r="E95" t="str">
            <v>m2</v>
          </cell>
          <cell r="F95">
            <v>2.21</v>
          </cell>
          <cell r="G95">
            <v>144</v>
          </cell>
        </row>
        <row r="96">
          <cell r="B96" t="str">
            <v>SC05051450</v>
          </cell>
          <cell r="C96">
            <v>91</v>
          </cell>
          <cell r="D96" t="str">
            <v>Demolição de revestimento em azulejos, cerâmicas.</v>
          </cell>
          <cell r="E96" t="str">
            <v>m2</v>
          </cell>
          <cell r="F96">
            <v>5.31</v>
          </cell>
          <cell r="G96">
            <v>130</v>
          </cell>
        </row>
        <row r="97">
          <cell r="B97" t="str">
            <v>SC05052150</v>
          </cell>
          <cell r="C97">
            <v>92</v>
          </cell>
          <cell r="D97" t="str">
            <v>Remoção de cobertura de telha francesa.</v>
          </cell>
          <cell r="E97" t="str">
            <v>m2</v>
          </cell>
          <cell r="F97">
            <v>8.26</v>
          </cell>
          <cell r="G97">
            <v>260</v>
          </cell>
        </row>
        <row r="98">
          <cell r="B98" t="str">
            <v>SC05052450</v>
          </cell>
          <cell r="C98">
            <v>93</v>
          </cell>
          <cell r="D98" t="str">
            <v>Remoção de cobertura de telha de fibro-cimento.</v>
          </cell>
          <cell r="E98" t="str">
            <v>m2</v>
          </cell>
          <cell r="F98">
            <v>3.87</v>
          </cell>
          <cell r="G98">
            <v>460</v>
          </cell>
        </row>
        <row r="99">
          <cell r="B99" t="str">
            <v>SC05052900</v>
          </cell>
          <cell r="C99">
            <v>94</v>
          </cell>
          <cell r="D99" t="str">
            <v xml:space="preserve">Remoção manual de passeio de pedra portuguesa. </v>
          </cell>
          <cell r="E99" t="str">
            <v>m2</v>
          </cell>
          <cell r="F99">
            <v>2.44</v>
          </cell>
          <cell r="G99">
            <v>2900</v>
          </cell>
        </row>
        <row r="100">
          <cell r="B100" t="str">
            <v>SC05053250</v>
          </cell>
          <cell r="C100">
            <v>95</v>
          </cell>
          <cell r="D100" t="str">
            <v>Remoção de tubulação ferro fundido ø50mm a 300mm.</v>
          </cell>
          <cell r="E100" t="str">
            <v>m</v>
          </cell>
          <cell r="F100">
            <v>11.88</v>
          </cell>
          <cell r="G100">
            <v>290</v>
          </cell>
        </row>
        <row r="101">
          <cell r="B101" t="str">
            <v>SC05100150</v>
          </cell>
          <cell r="C101">
            <v>96</v>
          </cell>
          <cell r="D101" t="str">
            <v>Demolição, com equipamento, concreto simples.</v>
          </cell>
          <cell r="E101" t="str">
            <v>m3</v>
          </cell>
          <cell r="F101">
            <v>43.52</v>
          </cell>
          <cell r="G101">
            <v>2160</v>
          </cell>
        </row>
        <row r="102">
          <cell r="B102" t="str">
            <v>SC05100300</v>
          </cell>
          <cell r="C102">
            <v>97</v>
          </cell>
          <cell r="D102" t="str">
            <v>Demolição, com equipamento concreto armado.</v>
          </cell>
          <cell r="E102" t="str">
            <v>m3</v>
          </cell>
          <cell r="F102">
            <v>73.98</v>
          </cell>
          <cell r="G102">
            <v>3400</v>
          </cell>
        </row>
        <row r="103">
          <cell r="B103" t="str">
            <v>SC05100500</v>
          </cell>
          <cell r="C103">
            <v>98</v>
          </cell>
          <cell r="D103" t="str">
            <v>Demolição com equip. concreto asfáltico 10cm.</v>
          </cell>
          <cell r="E103" t="str">
            <v>m2</v>
          </cell>
          <cell r="F103">
            <v>8.98</v>
          </cell>
          <cell r="G103">
            <v>20100</v>
          </cell>
        </row>
        <row r="104">
          <cell r="B104" t="str">
            <v>SC10050250</v>
          </cell>
          <cell r="C104">
            <v>99</v>
          </cell>
          <cell r="D104" t="str">
            <v xml:space="preserve">Bombeiro hidráulico (inclusive encargos sociais).   </v>
          </cell>
          <cell r="E104" t="str">
            <v>h</v>
          </cell>
          <cell r="F104">
            <v>6.48</v>
          </cell>
          <cell r="G104">
            <v>2960</v>
          </cell>
        </row>
        <row r="105">
          <cell r="B105" t="str">
            <v>SC10050300</v>
          </cell>
          <cell r="C105">
            <v>100</v>
          </cell>
          <cell r="D105" t="str">
            <v xml:space="preserve">Calceteiro (inclusive encargos sociais).   </v>
          </cell>
          <cell r="E105" t="str">
            <v>h</v>
          </cell>
          <cell r="F105">
            <v>5.99</v>
          </cell>
          <cell r="G105">
            <v>1480</v>
          </cell>
        </row>
        <row r="106">
          <cell r="B106" t="str">
            <v>SC10050350</v>
          </cell>
          <cell r="C106">
            <v>101</v>
          </cell>
          <cell r="D106" t="str">
            <v>Carpinteiro de forma (inclusive encargos sociais).</v>
          </cell>
          <cell r="E106" t="str">
            <v>h</v>
          </cell>
          <cell r="F106">
            <v>5.99</v>
          </cell>
          <cell r="G106">
            <v>1480</v>
          </cell>
        </row>
        <row r="107">
          <cell r="B107" t="str">
            <v>SC10050450</v>
          </cell>
          <cell r="C107">
            <v>102</v>
          </cell>
          <cell r="D107" t="str">
            <v xml:space="preserve">Eletricista (inclusive encargos sociais). </v>
          </cell>
          <cell r="E107" t="str">
            <v>h</v>
          </cell>
          <cell r="F107">
            <v>6.48</v>
          </cell>
          <cell r="G107">
            <v>2960</v>
          </cell>
        </row>
        <row r="108">
          <cell r="B108" t="str">
            <v>SC10050900</v>
          </cell>
          <cell r="C108">
            <v>103</v>
          </cell>
          <cell r="D108" t="str">
            <v xml:space="preserve">Marteleteiro (inclusive encargos sociais). </v>
          </cell>
          <cell r="E108" t="str">
            <v>h</v>
          </cell>
          <cell r="F108">
            <v>5.99</v>
          </cell>
          <cell r="G108">
            <v>2960</v>
          </cell>
        </row>
        <row r="109">
          <cell r="B109" t="str">
            <v>SC10051100</v>
          </cell>
          <cell r="C109">
            <v>104</v>
          </cell>
          <cell r="D109" t="str">
            <v>Operador de máquinas.(inclusive encargos sociais).</v>
          </cell>
          <cell r="E109" t="str">
            <v>h</v>
          </cell>
          <cell r="F109">
            <v>6.48</v>
          </cell>
          <cell r="G109">
            <v>1480</v>
          </cell>
        </row>
        <row r="110">
          <cell r="B110" t="str">
            <v>SC10051200</v>
          </cell>
          <cell r="C110">
            <v>105</v>
          </cell>
          <cell r="D110" t="str">
            <v xml:space="preserve">Pedreiro (inclusive encargos sociais).   </v>
          </cell>
          <cell r="E110" t="str">
            <v>h</v>
          </cell>
          <cell r="F110">
            <v>5.99</v>
          </cell>
          <cell r="G110">
            <v>2960</v>
          </cell>
        </row>
        <row r="111">
          <cell r="B111" t="str">
            <v>SC10051450</v>
          </cell>
          <cell r="C111">
            <v>106</v>
          </cell>
          <cell r="D111" t="str">
            <v>Servente (inclusive encargos sociais).</v>
          </cell>
          <cell r="E111" t="str">
            <v>h</v>
          </cell>
          <cell r="F111">
            <v>4.3</v>
          </cell>
          <cell r="G111">
            <v>5920</v>
          </cell>
        </row>
        <row r="112">
          <cell r="B112" t="str">
            <v>SC10051500</v>
          </cell>
          <cell r="C112">
            <v>107</v>
          </cell>
          <cell r="D112" t="str">
            <v>Soldador em construção civil (inclusive encargos).</v>
          </cell>
          <cell r="E112" t="str">
            <v>h</v>
          </cell>
          <cell r="F112">
            <v>6.23</v>
          </cell>
          <cell r="G112">
            <v>1480</v>
          </cell>
        </row>
        <row r="113">
          <cell r="B113" t="str">
            <v>SC10100050</v>
          </cell>
          <cell r="C113">
            <v>108</v>
          </cell>
          <cell r="D113" t="str">
            <v xml:space="preserve">Operador de tráfego(inclusive encargos sociais). </v>
          </cell>
          <cell r="E113" t="str">
            <v>h</v>
          </cell>
          <cell r="F113">
            <v>7.08</v>
          </cell>
          <cell r="G113">
            <v>2960</v>
          </cell>
        </row>
        <row r="114">
          <cell r="B114" t="str">
            <v>SC05100050</v>
          </cell>
          <cell r="C114">
            <v>109</v>
          </cell>
          <cell r="D114" t="str">
            <v>Arrancamento de tampão de ferro fundido.</v>
          </cell>
          <cell r="E114" t="str">
            <v>un</v>
          </cell>
          <cell r="F114">
            <v>15.18</v>
          </cell>
          <cell r="G114">
            <v>22</v>
          </cell>
        </row>
        <row r="115">
          <cell r="B115" t="str">
            <v>SC15050100</v>
          </cell>
          <cell r="C115">
            <v>110</v>
          </cell>
          <cell r="D115" t="str">
            <v>Aditivo de reciclagem para mistura asfáltica a quente.</v>
          </cell>
          <cell r="E115" t="str">
            <v>t</v>
          </cell>
          <cell r="F115">
            <v>2857.32</v>
          </cell>
          <cell r="G115">
            <v>15</v>
          </cell>
        </row>
        <row r="116">
          <cell r="B116" t="str">
            <v>SC15050150</v>
          </cell>
          <cell r="C116">
            <v>111</v>
          </cell>
          <cell r="D116" t="str">
            <v>Areia grossa lavada. Fornecimento.</v>
          </cell>
          <cell r="E116" t="str">
            <v>m3</v>
          </cell>
          <cell r="F116">
            <v>21</v>
          </cell>
          <cell r="G116">
            <v>2000</v>
          </cell>
        </row>
        <row r="117">
          <cell r="B117" t="str">
            <v>SC15050200</v>
          </cell>
          <cell r="C117">
            <v>112</v>
          </cell>
          <cell r="D117" t="str">
            <v>Asfalto diluído tipo cura rápida CR-250</v>
          </cell>
          <cell r="E117" t="str">
            <v>t</v>
          </cell>
          <cell r="F117">
            <v>1468.02</v>
          </cell>
          <cell r="G117">
            <v>7</v>
          </cell>
        </row>
        <row r="118">
          <cell r="B118" t="str">
            <v>SC15050550</v>
          </cell>
          <cell r="C118">
            <v>113</v>
          </cell>
          <cell r="D118" t="str">
            <v xml:space="preserve">Saibro, inclusive transporte ate 20Km.Fornecimento. </v>
          </cell>
          <cell r="E118" t="str">
            <v>m3</v>
          </cell>
          <cell r="F118">
            <v>20.63</v>
          </cell>
          <cell r="G118">
            <v>184</v>
          </cell>
        </row>
        <row r="119">
          <cell r="B119" t="str">
            <v>SC15100050</v>
          </cell>
          <cell r="C119">
            <v>114</v>
          </cell>
          <cell r="D119" t="str">
            <v>Chapa de aço de 3/4"para passagem de veículos.</v>
          </cell>
          <cell r="E119" t="str">
            <v>m2</v>
          </cell>
          <cell r="F119">
            <v>17.100000000000001</v>
          </cell>
          <cell r="G119">
            <v>360</v>
          </cell>
        </row>
        <row r="120">
          <cell r="B120" t="str">
            <v>SC35050050A</v>
          </cell>
          <cell r="C120">
            <v>115</v>
          </cell>
          <cell r="D120" t="str">
            <v>Levantamento ou rebaixamento de tampão na rua.</v>
          </cell>
          <cell r="E120" t="str">
            <v>un</v>
          </cell>
          <cell r="F120">
            <v>86.15</v>
          </cell>
          <cell r="G120">
            <v>169</v>
          </cell>
        </row>
        <row r="121">
          <cell r="B121" t="str">
            <v>SC45050150</v>
          </cell>
          <cell r="C121">
            <v>116</v>
          </cell>
          <cell r="D121" t="str">
            <v>Toten informativo nas dimensões de (0,50x1,50)m.</v>
          </cell>
          <cell r="E121" t="str">
            <v>un</v>
          </cell>
          <cell r="F121">
            <v>2490</v>
          </cell>
          <cell r="G121">
            <v>29</v>
          </cell>
        </row>
        <row r="122">
          <cell r="B122" t="str">
            <v>SC45100200</v>
          </cell>
          <cell r="C122">
            <v>117</v>
          </cell>
          <cell r="D122" t="str">
            <v>Placa de inauguração em bronze.</v>
          </cell>
          <cell r="E122" t="str">
            <v>un</v>
          </cell>
          <cell r="F122">
            <v>1003.36</v>
          </cell>
          <cell r="G122">
            <v>1</v>
          </cell>
        </row>
        <row r="123">
          <cell r="B123" t="str">
            <v>FD05400100</v>
          </cell>
          <cell r="C123">
            <v>118</v>
          </cell>
          <cell r="D123" t="str">
            <v>Arrasamento de estaca concreto armado, ø40 a 50cm.</v>
          </cell>
          <cell r="E123" t="str">
            <v>un</v>
          </cell>
          <cell r="F123">
            <v>103.03</v>
          </cell>
          <cell r="G123">
            <v>23</v>
          </cell>
        </row>
        <row r="124">
          <cell r="B124" t="str">
            <v>FD05500050</v>
          </cell>
          <cell r="C124">
            <v>119</v>
          </cell>
          <cell r="D124" t="str">
            <v>Estaca raiz com diâmetro de 12", perfurada em solo.</v>
          </cell>
          <cell r="E124" t="str">
            <v>m</v>
          </cell>
          <cell r="F124">
            <v>248.49</v>
          </cell>
          <cell r="G124">
            <v>260</v>
          </cell>
        </row>
        <row r="125">
          <cell r="B125" t="str">
            <v>FD05650150</v>
          </cell>
          <cell r="C125">
            <v>120</v>
          </cell>
          <cell r="D125" t="str">
            <v>Estaca raiz com diâmetro de 10", perfurada em solo.</v>
          </cell>
          <cell r="E125" t="str">
            <v>m</v>
          </cell>
          <cell r="F125">
            <v>130</v>
          </cell>
          <cell r="G125">
            <v>86</v>
          </cell>
        </row>
        <row r="126">
          <cell r="B126" t="str">
            <v>FD10050100</v>
          </cell>
          <cell r="C126">
            <v>121</v>
          </cell>
          <cell r="D126" t="str">
            <v>Ensecadeira de estacas-prancha de aço, tipo Armco.</v>
          </cell>
          <cell r="E126" t="str">
            <v>m2</v>
          </cell>
          <cell r="F126">
            <v>127.53</v>
          </cell>
          <cell r="G126">
            <v>4200</v>
          </cell>
        </row>
        <row r="127">
          <cell r="B127" t="str">
            <v>FD10100050</v>
          </cell>
          <cell r="C127">
            <v>122</v>
          </cell>
          <cell r="D127" t="str">
            <v>Ensecadeira de estacas-prancha em Maçaranduba.</v>
          </cell>
          <cell r="E127" t="str">
            <v>m2</v>
          </cell>
          <cell r="F127">
            <v>70.5</v>
          </cell>
          <cell r="G127">
            <v>2395</v>
          </cell>
        </row>
        <row r="128">
          <cell r="B128" t="str">
            <v>ET15100100</v>
          </cell>
          <cell r="C128">
            <v>123</v>
          </cell>
          <cell r="D128" t="str">
            <v>Formas de madeira peças de concreto armado.</v>
          </cell>
          <cell r="E128" t="str">
            <v>m2</v>
          </cell>
          <cell r="F128">
            <v>25.9</v>
          </cell>
          <cell r="G128">
            <v>2986</v>
          </cell>
        </row>
        <row r="129">
          <cell r="B129" t="str">
            <v>ET15100200</v>
          </cell>
          <cell r="C129">
            <v>124</v>
          </cell>
          <cell r="D129" t="str">
            <v>Formas de madeira.</v>
          </cell>
          <cell r="E129" t="str">
            <v>m2</v>
          </cell>
          <cell r="F129">
            <v>34.86</v>
          </cell>
          <cell r="G129">
            <v>4352</v>
          </cell>
        </row>
        <row r="130">
          <cell r="B130" t="str">
            <v>ET15100250</v>
          </cell>
          <cell r="C130">
            <v>125</v>
          </cell>
          <cell r="D130" t="str">
            <v>Formas de madeira.</v>
          </cell>
          <cell r="E130" t="str">
            <v>m2</v>
          </cell>
          <cell r="F130">
            <v>29.62</v>
          </cell>
          <cell r="G130">
            <v>4406</v>
          </cell>
        </row>
        <row r="131">
          <cell r="B131" t="str">
            <v>ET20300050</v>
          </cell>
          <cell r="C131">
            <v>126</v>
          </cell>
          <cell r="D131" t="str">
            <v>Escoramento de formas.</v>
          </cell>
          <cell r="E131" t="str">
            <v>m2</v>
          </cell>
          <cell r="F131">
            <v>11.18</v>
          </cell>
          <cell r="G131">
            <v>3090</v>
          </cell>
        </row>
        <row r="132">
          <cell r="B132" t="str">
            <v>ET10050100</v>
          </cell>
          <cell r="C132">
            <v>127</v>
          </cell>
          <cell r="D132" t="str">
            <v>Aço CA-50 diâmetro de 6,3mm.</v>
          </cell>
          <cell r="E132" t="str">
            <v>kg</v>
          </cell>
          <cell r="F132">
            <v>2.64</v>
          </cell>
          <cell r="G132">
            <v>4750</v>
          </cell>
        </row>
        <row r="133">
          <cell r="B133" t="str">
            <v>ET10050103</v>
          </cell>
          <cell r="C133">
            <v>128</v>
          </cell>
          <cell r="D133" t="str">
            <v>Aço CA-50 diâmetro de 8mm.</v>
          </cell>
          <cell r="E133" t="str">
            <v>kg</v>
          </cell>
          <cell r="F133">
            <v>2.46</v>
          </cell>
          <cell r="G133">
            <v>1250</v>
          </cell>
        </row>
        <row r="134">
          <cell r="B134" t="str">
            <v>ET10050106</v>
          </cell>
          <cell r="C134">
            <v>129</v>
          </cell>
          <cell r="D134" t="str">
            <v>Aço CA-50 diâmetro de 10mm.</v>
          </cell>
          <cell r="E134" t="str">
            <v>kg</v>
          </cell>
          <cell r="F134">
            <v>2.2000000000000002</v>
          </cell>
          <cell r="G134">
            <v>7950</v>
          </cell>
        </row>
        <row r="135">
          <cell r="B135" t="str">
            <v>ET10050109</v>
          </cell>
          <cell r="C135">
            <v>130</v>
          </cell>
          <cell r="D135" t="str">
            <v>Aço CA-50 diâmetro de 12,5mm.</v>
          </cell>
          <cell r="E135" t="str">
            <v>kg</v>
          </cell>
          <cell r="F135">
            <v>2.1800000000000002</v>
          </cell>
          <cell r="G135">
            <v>5400</v>
          </cell>
        </row>
        <row r="136">
          <cell r="B136" t="str">
            <v>ET10050112</v>
          </cell>
          <cell r="C136">
            <v>131</v>
          </cell>
          <cell r="D136" t="str">
            <v>Aço CA-50 diâmetro de 16mm.</v>
          </cell>
          <cell r="E136" t="str">
            <v>kg</v>
          </cell>
          <cell r="F136">
            <v>2.1800000000000002</v>
          </cell>
          <cell r="G136">
            <v>2700</v>
          </cell>
        </row>
        <row r="137">
          <cell r="B137" t="str">
            <v>ET10050118</v>
          </cell>
          <cell r="C137">
            <v>132</v>
          </cell>
          <cell r="D137" t="str">
            <v>Aço CA-50 diâmetro de 25mm.</v>
          </cell>
          <cell r="E137" t="str">
            <v>kg</v>
          </cell>
          <cell r="F137">
            <v>2.19</v>
          </cell>
          <cell r="G137">
            <v>1400</v>
          </cell>
        </row>
        <row r="138">
          <cell r="B138" t="str">
            <v>ET10100056</v>
          </cell>
          <cell r="C138">
            <v>133</v>
          </cell>
          <cell r="D138" t="str">
            <v>Corte, dobragem, montagem aço CA-50 ø 6,3mm.</v>
          </cell>
          <cell r="E138" t="str">
            <v>kg</v>
          </cell>
          <cell r="F138">
            <v>1.28</v>
          </cell>
          <cell r="G138">
            <v>4750</v>
          </cell>
        </row>
        <row r="139">
          <cell r="B139" t="str">
            <v>ET10100062</v>
          </cell>
          <cell r="C139">
            <v>134</v>
          </cell>
          <cell r="D139" t="str">
            <v>Corte, dobragem, montagem aço CA-50 ø 12,5mm.</v>
          </cell>
          <cell r="E139" t="str">
            <v>kg</v>
          </cell>
          <cell r="F139">
            <v>0.96</v>
          </cell>
          <cell r="G139">
            <v>9450</v>
          </cell>
        </row>
        <row r="140">
          <cell r="B140" t="str">
            <v>ET10100065</v>
          </cell>
          <cell r="C140">
            <v>135</v>
          </cell>
          <cell r="D140" t="str">
            <v>Corte, dobragem, montagem aço CA-50 ø 6,3 a 12,5mm.</v>
          </cell>
          <cell r="E140" t="str">
            <v>kg</v>
          </cell>
          <cell r="F140">
            <v>1.1100000000000001</v>
          </cell>
          <cell r="G140">
            <v>13950</v>
          </cell>
        </row>
        <row r="141">
          <cell r="B141" t="str">
            <v>ET05250653</v>
          </cell>
          <cell r="C141">
            <v>136</v>
          </cell>
          <cell r="D141" t="str">
            <v>Lançamento de concreto.</v>
          </cell>
          <cell r="E141" t="str">
            <v>m3</v>
          </cell>
          <cell r="F141">
            <v>22.57</v>
          </cell>
          <cell r="G141">
            <v>187</v>
          </cell>
        </row>
        <row r="142">
          <cell r="B142" t="str">
            <v>ET45100071</v>
          </cell>
          <cell r="C142">
            <v>137</v>
          </cell>
          <cell r="D142" t="str">
            <v>Concreto bombeado usinado fck=30MPa.</v>
          </cell>
          <cell r="E142" t="str">
            <v>m3</v>
          </cell>
          <cell r="F142">
            <v>297.16000000000003</v>
          </cell>
          <cell r="G142">
            <v>195</v>
          </cell>
        </row>
        <row r="143">
          <cell r="B143" t="str">
            <v>ET60050059</v>
          </cell>
          <cell r="C143">
            <v>138</v>
          </cell>
          <cell r="D143" t="str">
            <v>Concreto usinado de 18MPa.</v>
          </cell>
          <cell r="E143" t="str">
            <v>m3</v>
          </cell>
          <cell r="F143">
            <v>185.77</v>
          </cell>
          <cell r="G143">
            <v>187</v>
          </cell>
        </row>
        <row r="144">
          <cell r="B144" t="str">
            <v>ET25050300</v>
          </cell>
          <cell r="C144">
            <v>139</v>
          </cell>
          <cell r="D144" t="str">
            <v>Fornecimento e montagem de estruturas metálicas.</v>
          </cell>
          <cell r="E144" t="str">
            <v>t</v>
          </cell>
          <cell r="F144">
            <v>7186.39</v>
          </cell>
          <cell r="G144">
            <v>36</v>
          </cell>
        </row>
        <row r="145">
          <cell r="B145" t="str">
            <v>ET25050450</v>
          </cell>
          <cell r="C145">
            <v>140</v>
          </cell>
          <cell r="D145" t="str">
            <v>Peças em chapa de aço 3/8", galvanizadas.</v>
          </cell>
          <cell r="E145" t="str">
            <v>Kg</v>
          </cell>
          <cell r="F145">
            <v>3.99</v>
          </cell>
          <cell r="G145">
            <v>2166</v>
          </cell>
        </row>
        <row r="146">
          <cell r="B146" t="str">
            <v>ET25050453</v>
          </cell>
          <cell r="C146">
            <v>141</v>
          </cell>
          <cell r="D146" t="str">
            <v>Peças em chapa de aço 3/8", galvanizadas.</v>
          </cell>
          <cell r="E146" t="str">
            <v>Kg</v>
          </cell>
          <cell r="F146">
            <v>4.26</v>
          </cell>
          <cell r="G146">
            <v>2078</v>
          </cell>
        </row>
        <row r="147">
          <cell r="B147" t="str">
            <v>ET25050456</v>
          </cell>
          <cell r="C147">
            <v>142</v>
          </cell>
          <cell r="D147" t="str">
            <v>Peças em chapa de aço 3/8", galvanizadas.</v>
          </cell>
          <cell r="E147" t="str">
            <v>Kg</v>
          </cell>
          <cell r="F147">
            <v>4.16</v>
          </cell>
          <cell r="G147">
            <v>1820</v>
          </cell>
        </row>
        <row r="148">
          <cell r="B148" t="str">
            <v>ET50050250</v>
          </cell>
          <cell r="C148">
            <v>143</v>
          </cell>
          <cell r="D148" t="str">
            <v>Muro de contenção em solo reforçado.</v>
          </cell>
          <cell r="E148" t="str">
            <v>m2</v>
          </cell>
          <cell r="F148">
            <v>145.63</v>
          </cell>
          <cell r="G148">
            <v>144</v>
          </cell>
        </row>
        <row r="149">
          <cell r="B149" t="str">
            <v>ET55100100</v>
          </cell>
          <cell r="C149">
            <v>144</v>
          </cell>
          <cell r="D149" t="str">
            <v>Canal pré-fabricado, em concreto armado seção U.</v>
          </cell>
          <cell r="E149" t="str">
            <v>m2</v>
          </cell>
          <cell r="F149">
            <v>384.26</v>
          </cell>
          <cell r="G149">
            <v>86</v>
          </cell>
        </row>
        <row r="150">
          <cell r="B150" t="str">
            <v>ET55100150</v>
          </cell>
          <cell r="C150">
            <v>145</v>
          </cell>
          <cell r="D150" t="str">
            <v>Cobertura de canal pré-fabricado em concreto armado.</v>
          </cell>
          <cell r="E150" t="str">
            <v>m2</v>
          </cell>
          <cell r="F150">
            <v>435.06</v>
          </cell>
          <cell r="G150">
            <v>58</v>
          </cell>
        </row>
        <row r="151">
          <cell r="B151" t="str">
            <v>ES05250359</v>
          </cell>
          <cell r="C151">
            <v>146</v>
          </cell>
          <cell r="D151" t="str">
            <v>Gradil em tubo de ferro galvanizado de 1 1/4".</v>
          </cell>
          <cell r="E151" t="str">
            <v>m</v>
          </cell>
          <cell r="F151">
            <v>338.32</v>
          </cell>
          <cell r="G151">
            <v>144</v>
          </cell>
        </row>
        <row r="152">
          <cell r="B152" t="str">
            <v>ES10250150</v>
          </cell>
          <cell r="C152">
            <v>147</v>
          </cell>
          <cell r="D152" t="str">
            <v xml:space="preserve">Peça em Angelim ou similar, de 2"x1".Fornecimento. </v>
          </cell>
          <cell r="E152" t="str">
            <v>m</v>
          </cell>
          <cell r="F152">
            <v>2.14</v>
          </cell>
          <cell r="G152">
            <v>150</v>
          </cell>
        </row>
        <row r="153">
          <cell r="B153" t="str">
            <v>ES10250200</v>
          </cell>
          <cell r="C153">
            <v>148</v>
          </cell>
          <cell r="D153" t="str">
            <v xml:space="preserve">Peça em Ipê ou similar, de 2"x8".  Fornecimento.    </v>
          </cell>
          <cell r="E153" t="str">
            <v>m</v>
          </cell>
          <cell r="F153">
            <v>30.26</v>
          </cell>
          <cell r="G153">
            <v>200</v>
          </cell>
        </row>
        <row r="154">
          <cell r="B154" t="str">
            <v>ES10250262</v>
          </cell>
          <cell r="C154">
            <v>149</v>
          </cell>
          <cell r="D154" t="str">
            <v>Peça em Maçaranduba ou similar, serrada, de 3"x6".</v>
          </cell>
          <cell r="E154" t="str">
            <v>m</v>
          </cell>
          <cell r="F154">
            <v>8.66</v>
          </cell>
          <cell r="G154">
            <v>100</v>
          </cell>
        </row>
        <row r="155">
          <cell r="B155" t="str">
            <v>ES99990050</v>
          </cell>
          <cell r="C155">
            <v>150</v>
          </cell>
          <cell r="D155" t="str">
            <v>Arruela de 5/16", inclusive transporte até a obra.</v>
          </cell>
          <cell r="E155" t="str">
            <v>un</v>
          </cell>
          <cell r="F155">
            <v>0.02</v>
          </cell>
          <cell r="G155">
            <v>863</v>
          </cell>
        </row>
        <row r="156">
          <cell r="B156" t="str">
            <v>ES99990700</v>
          </cell>
          <cell r="C156">
            <v>151</v>
          </cell>
          <cell r="D156" t="str">
            <v>Parafuso de (8x250)mm.</v>
          </cell>
          <cell r="E156" t="str">
            <v>un</v>
          </cell>
          <cell r="F156">
            <v>0.78</v>
          </cell>
          <cell r="G156">
            <v>863</v>
          </cell>
        </row>
        <row r="157">
          <cell r="B157" t="str">
            <v>ES99990800</v>
          </cell>
          <cell r="C157">
            <v>152</v>
          </cell>
          <cell r="D157" t="str">
            <v>Porca de 5/16", inclusive transporte até a obra.</v>
          </cell>
          <cell r="E157" t="str">
            <v>un</v>
          </cell>
          <cell r="F157">
            <v>0.04</v>
          </cell>
          <cell r="G157">
            <v>863</v>
          </cell>
        </row>
        <row r="158">
          <cell r="B158" t="str">
            <v>ES99990900</v>
          </cell>
          <cell r="C158">
            <v>153</v>
          </cell>
          <cell r="D158" t="str">
            <v>Prego com cabeça chata 23x54, em caixa de 100Kg.</v>
          </cell>
          <cell r="E158" t="str">
            <v>Kg</v>
          </cell>
          <cell r="F158">
            <v>3.01</v>
          </cell>
          <cell r="G158">
            <v>332</v>
          </cell>
        </row>
        <row r="159">
          <cell r="B159" t="str">
            <v>IT25100112</v>
          </cell>
          <cell r="C159">
            <v>154</v>
          </cell>
          <cell r="D159" t="str">
            <v>Kanalex diâmetro de 50mm (2" ).</v>
          </cell>
          <cell r="E159" t="str">
            <v>m</v>
          </cell>
          <cell r="F159">
            <v>4.55</v>
          </cell>
          <cell r="G159">
            <v>356</v>
          </cell>
        </row>
        <row r="160">
          <cell r="B160" t="str">
            <v>IT25100115</v>
          </cell>
          <cell r="C160">
            <v>155</v>
          </cell>
          <cell r="D160" t="str">
            <v>Kanalex diâmetro de 75mm (3" ).</v>
          </cell>
          <cell r="E160" t="str">
            <v>m</v>
          </cell>
          <cell r="F160">
            <v>5.98</v>
          </cell>
          <cell r="G160">
            <v>1766</v>
          </cell>
        </row>
        <row r="161">
          <cell r="B161" t="str">
            <v>IT25100118</v>
          </cell>
          <cell r="C161">
            <v>156</v>
          </cell>
          <cell r="D161" t="str">
            <v>Kanalex diâmetro de 100mm (4" ).</v>
          </cell>
          <cell r="E161" t="str">
            <v>m</v>
          </cell>
          <cell r="F161">
            <v>7.02</v>
          </cell>
          <cell r="G161">
            <v>2554</v>
          </cell>
        </row>
        <row r="162">
          <cell r="B162" t="str">
            <v>IT25100159</v>
          </cell>
          <cell r="C162">
            <v>157</v>
          </cell>
          <cell r="D162" t="str">
            <v>Linha dupla de Kanalex diâmetro de 75mm (3" ).</v>
          </cell>
          <cell r="E162" t="str">
            <v>m</v>
          </cell>
          <cell r="F162">
            <v>10.52</v>
          </cell>
          <cell r="G162">
            <v>3705</v>
          </cell>
        </row>
        <row r="163">
          <cell r="B163" t="str">
            <v>IT25100162</v>
          </cell>
          <cell r="C163">
            <v>158</v>
          </cell>
          <cell r="D163" t="str">
            <v>Linha dupla de Kanalex diâmetro de 100mm (4" ).</v>
          </cell>
          <cell r="E163" t="str">
            <v>m</v>
          </cell>
          <cell r="F163">
            <v>21.87</v>
          </cell>
          <cell r="G163">
            <v>6000</v>
          </cell>
        </row>
        <row r="164">
          <cell r="B164" t="str">
            <v xml:space="preserve"> IT25100165</v>
          </cell>
          <cell r="C164">
            <v>159</v>
          </cell>
          <cell r="D164" t="str">
            <v>Linha dupla de Kanalex diâmetro de 125mm (5" ).</v>
          </cell>
          <cell r="E164" t="str">
            <v>m</v>
          </cell>
          <cell r="F164">
            <v>29.6</v>
          </cell>
          <cell r="G164">
            <v>4000</v>
          </cell>
        </row>
        <row r="165">
          <cell r="B165" t="str">
            <v xml:space="preserve"> IT25340321</v>
          </cell>
          <cell r="C165">
            <v>160</v>
          </cell>
          <cell r="D165" t="str">
            <v>Cabo de cobre rígido, seção de 35mm2 XLPE.</v>
          </cell>
          <cell r="E165" t="str">
            <v>m</v>
          </cell>
          <cell r="F165">
            <v>11.38</v>
          </cell>
          <cell r="G165">
            <v>2842</v>
          </cell>
        </row>
        <row r="166">
          <cell r="B166" t="str">
            <v>IT25700100</v>
          </cell>
          <cell r="C166">
            <v>161</v>
          </cell>
          <cell r="D166" t="str">
            <v>Haste para aterramento, de cobre, de 5/8", com 3m.</v>
          </cell>
          <cell r="E166" t="str">
            <v xml:space="preserve"> un</v>
          </cell>
          <cell r="F166">
            <v>60.94</v>
          </cell>
          <cell r="G166">
            <v>29</v>
          </cell>
        </row>
        <row r="167">
          <cell r="B167" t="str">
            <v>IT25990100</v>
          </cell>
          <cell r="C167">
            <v>162</v>
          </cell>
          <cell r="D167" t="str">
            <v>Base de ferro retangular, para caixa subterrânea.</v>
          </cell>
          <cell r="E167" t="str">
            <v xml:space="preserve"> un</v>
          </cell>
          <cell r="F167">
            <v>117.72</v>
          </cell>
          <cell r="G167">
            <v>55</v>
          </cell>
        </row>
        <row r="168">
          <cell r="B168" t="str">
            <v>IT25990103</v>
          </cell>
          <cell r="C168">
            <v>163</v>
          </cell>
          <cell r="D168" t="str">
            <v>Tampa de ferro retangular, medindo (1,07x0,52)m.</v>
          </cell>
          <cell r="E168" t="str">
            <v xml:space="preserve"> un</v>
          </cell>
          <cell r="F168">
            <v>231.13</v>
          </cell>
          <cell r="G168">
            <v>55</v>
          </cell>
        </row>
        <row r="169">
          <cell r="B169" t="str">
            <v>RV15200409</v>
          </cell>
          <cell r="C169">
            <v>164</v>
          </cell>
          <cell r="D169" t="str">
            <v>Revestimento com granito Cinza flameado.</v>
          </cell>
          <cell r="E169" t="str">
            <v>m2</v>
          </cell>
          <cell r="F169">
            <v>82.41</v>
          </cell>
          <cell r="G169">
            <v>152</v>
          </cell>
        </row>
        <row r="170">
          <cell r="B170" t="str">
            <v>RV15250103</v>
          </cell>
          <cell r="C170">
            <v>165</v>
          </cell>
          <cell r="D170" t="str">
            <v>Piso de concreto simples,8cm de espessura.</v>
          </cell>
          <cell r="E170" t="str">
            <v>m2</v>
          </cell>
          <cell r="F170">
            <v>24.65</v>
          </cell>
          <cell r="G170">
            <v>1095</v>
          </cell>
        </row>
        <row r="171">
          <cell r="B171" t="str">
            <v>CI05750050</v>
          </cell>
          <cell r="C171">
            <v>166</v>
          </cell>
          <cell r="D171" t="str">
            <v>Cabine para quiosque em Fiber-Glass.</v>
          </cell>
          <cell r="E171" t="str">
            <v xml:space="preserve"> un   </v>
          </cell>
          <cell r="F171">
            <v>12250.73</v>
          </cell>
          <cell r="G171">
            <v>6</v>
          </cell>
        </row>
        <row r="172">
          <cell r="B172" t="str">
            <v>PT05300250</v>
          </cell>
          <cell r="C172">
            <v>167</v>
          </cell>
          <cell r="D172" t="str">
            <v>Pintura sobre concreto com uma demão de Primer.</v>
          </cell>
          <cell r="E172" t="str">
            <v>m2</v>
          </cell>
          <cell r="F172">
            <v>9.09</v>
          </cell>
          <cell r="G172">
            <v>542</v>
          </cell>
        </row>
        <row r="173">
          <cell r="B173" t="str">
            <v>PT05400106</v>
          </cell>
          <cell r="C173">
            <v>168</v>
          </cell>
          <cell r="D173" t="str">
            <v>Pintura interna ou externa sobre ferro, com esmalte.</v>
          </cell>
          <cell r="E173" t="str">
            <v>m2</v>
          </cell>
          <cell r="F173">
            <v>7.86</v>
          </cell>
          <cell r="G173">
            <v>1262</v>
          </cell>
        </row>
        <row r="174">
          <cell r="B174" t="str">
            <v>DR05200050</v>
          </cell>
          <cell r="C174">
            <v>169</v>
          </cell>
          <cell r="D174" t="str">
            <v>Tubo de concreto armado com diametro de 0,40m.</v>
          </cell>
          <cell r="E174" t="str">
            <v>m</v>
          </cell>
          <cell r="F174">
            <v>43.02</v>
          </cell>
          <cell r="G174">
            <v>768</v>
          </cell>
        </row>
        <row r="175">
          <cell r="B175" t="str">
            <v>DR05200100</v>
          </cell>
          <cell r="C175">
            <v>170</v>
          </cell>
          <cell r="D175" t="str">
            <v>Tubo de concreto armado com diâmetro de 0,50m.</v>
          </cell>
          <cell r="E175" t="str">
            <v>m</v>
          </cell>
          <cell r="F175">
            <v>62.61</v>
          </cell>
          <cell r="G175">
            <v>290</v>
          </cell>
        </row>
        <row r="176">
          <cell r="B176" t="str">
            <v>DR05200150</v>
          </cell>
          <cell r="C176">
            <v>171</v>
          </cell>
          <cell r="D176" t="str">
            <v>Tubo de concreto armado com diâmetro de 0,60m.</v>
          </cell>
          <cell r="E176" t="str">
            <v>m</v>
          </cell>
          <cell r="F176">
            <v>71.53</v>
          </cell>
          <cell r="G176">
            <v>54</v>
          </cell>
        </row>
        <row r="177">
          <cell r="B177" t="str">
            <v>DR05200200</v>
          </cell>
          <cell r="C177">
            <v>172</v>
          </cell>
          <cell r="D177" t="str">
            <v>Tubo de concreto armado com diâmetro de 0,70m.</v>
          </cell>
          <cell r="E177" t="str">
            <v>m</v>
          </cell>
          <cell r="F177">
            <v>106.59</v>
          </cell>
          <cell r="G177">
            <v>264</v>
          </cell>
        </row>
        <row r="178">
          <cell r="B178" t="str">
            <v>DR05200250</v>
          </cell>
          <cell r="C178">
            <v>173</v>
          </cell>
          <cell r="D178" t="str">
            <v>Tubo de concreto armado com diâmetro de 0,80m.</v>
          </cell>
          <cell r="E178" t="str">
            <v>m</v>
          </cell>
          <cell r="F178">
            <v>113.63</v>
          </cell>
          <cell r="G178">
            <v>38</v>
          </cell>
        </row>
        <row r="179">
          <cell r="B179" t="str">
            <v>DR05200350</v>
          </cell>
          <cell r="C179">
            <v>174</v>
          </cell>
          <cell r="D179" t="str">
            <v>Tubo de concreto armado com diametro de 1m.</v>
          </cell>
          <cell r="E179" t="str">
            <v>m</v>
          </cell>
          <cell r="F179">
            <v>189.28</v>
          </cell>
          <cell r="G179">
            <v>320</v>
          </cell>
        </row>
        <row r="180">
          <cell r="B180" t="str">
            <v>DR05200500</v>
          </cell>
          <cell r="C180">
            <v>175</v>
          </cell>
          <cell r="D180" t="str">
            <v>Tubo de concreto armado com diâmetro de 1,50m.</v>
          </cell>
          <cell r="E180" t="str">
            <v>m</v>
          </cell>
          <cell r="F180">
            <v>400.58</v>
          </cell>
          <cell r="G180">
            <v>214</v>
          </cell>
        </row>
        <row r="181">
          <cell r="B181" t="str">
            <v>DR05400100</v>
          </cell>
          <cell r="C181">
            <v>176</v>
          </cell>
          <cell r="D181" t="str">
            <v>Tubo de PVC rígido Vinilfort, diâmetro de 150mm.</v>
          </cell>
          <cell r="E181" t="str">
            <v>m</v>
          </cell>
          <cell r="F181">
            <v>19.47</v>
          </cell>
          <cell r="G181">
            <v>1643</v>
          </cell>
        </row>
        <row r="182">
          <cell r="B182" t="str">
            <v>DR05400150</v>
          </cell>
          <cell r="C182">
            <v>177</v>
          </cell>
          <cell r="D182" t="str">
            <v>Tubo de PVC rígido Vinilfort, diâmetro de 200mm.</v>
          </cell>
          <cell r="E182" t="str">
            <v>m</v>
          </cell>
          <cell r="F182">
            <v>27.22</v>
          </cell>
          <cell r="G182">
            <v>263</v>
          </cell>
        </row>
        <row r="183">
          <cell r="B183" t="str">
            <v>DR10050065</v>
          </cell>
          <cell r="C183">
            <v>178</v>
          </cell>
          <cell r="D183" t="str">
            <v>Tubo de ferro fundido K-9, diâmetro de 300mm.</v>
          </cell>
          <cell r="E183" t="str">
            <v>m</v>
          </cell>
          <cell r="F183">
            <v>370.29</v>
          </cell>
          <cell r="G183">
            <v>200</v>
          </cell>
        </row>
        <row r="184">
          <cell r="B184" t="str">
            <v>DR20100050</v>
          </cell>
          <cell r="C184">
            <v>179</v>
          </cell>
          <cell r="D184" t="str">
            <v>Poço de visita de (1,20x1,20x1,40)m ø 0,40 a 0,70m.</v>
          </cell>
          <cell r="E184" t="str">
            <v xml:space="preserve"> un</v>
          </cell>
          <cell r="F184">
            <v>704.13</v>
          </cell>
          <cell r="G184">
            <v>22</v>
          </cell>
        </row>
        <row r="185">
          <cell r="B185" t="str">
            <v>DR20100053</v>
          </cell>
          <cell r="C185">
            <v>180</v>
          </cell>
          <cell r="D185" t="str">
            <v>Poço de visita de (1,30 x1,30 x1,40)m ø de 0,80 m.</v>
          </cell>
          <cell r="E185" t="str">
            <v xml:space="preserve"> un</v>
          </cell>
          <cell r="F185">
            <v>750.69</v>
          </cell>
          <cell r="G185">
            <v>2</v>
          </cell>
        </row>
        <row r="186">
          <cell r="B186" t="str">
            <v>DR20100059</v>
          </cell>
          <cell r="C186">
            <v>181</v>
          </cell>
          <cell r="D186" t="str">
            <v>Poço de visita de (1.50x1.50x1.60)m ø1,00 m.</v>
          </cell>
          <cell r="E186" t="str">
            <v xml:space="preserve"> un</v>
          </cell>
          <cell r="F186">
            <v>948.69</v>
          </cell>
          <cell r="G186">
            <v>11</v>
          </cell>
        </row>
        <row r="187">
          <cell r="B187" t="str">
            <v>DR20100068</v>
          </cell>
          <cell r="C187">
            <v>182</v>
          </cell>
          <cell r="D187" t="str">
            <v>Poço de vista de ( 2x 2x2,10)m ø1,50m.</v>
          </cell>
          <cell r="E187" t="str">
            <v xml:space="preserve"> un</v>
          </cell>
          <cell r="F187">
            <v>1525.88</v>
          </cell>
          <cell r="G187">
            <v>7</v>
          </cell>
        </row>
        <row r="188">
          <cell r="B188" t="str">
            <v>DR20150053</v>
          </cell>
          <cell r="C188">
            <v>183</v>
          </cell>
          <cell r="D188" t="str">
            <v>Poço de visita para esgoto sanitário de 1m .</v>
          </cell>
          <cell r="E188" t="str">
            <v xml:space="preserve"> un</v>
          </cell>
          <cell r="F188">
            <v>129.63</v>
          </cell>
          <cell r="G188">
            <v>2</v>
          </cell>
        </row>
        <row r="189">
          <cell r="B189" t="str">
            <v>DR20150056</v>
          </cell>
          <cell r="C189">
            <v>184</v>
          </cell>
          <cell r="D189" t="str">
            <v xml:space="preserve">Poço de visita para esgoto sanitário de 1,05m.                      </v>
          </cell>
          <cell r="E189" t="str">
            <v xml:space="preserve"> un</v>
          </cell>
          <cell r="F189">
            <v>303.89</v>
          </cell>
          <cell r="G189">
            <v>1</v>
          </cell>
        </row>
        <row r="190">
          <cell r="B190" t="str">
            <v>DR20150059</v>
          </cell>
          <cell r="C190">
            <v>185</v>
          </cell>
          <cell r="D190" t="str">
            <v xml:space="preserve">Poço de visita para esgoto sanitário de 1,20m.  </v>
          </cell>
          <cell r="E190" t="str">
            <v xml:space="preserve"> un</v>
          </cell>
          <cell r="F190">
            <v>337.88</v>
          </cell>
          <cell r="G190">
            <v>15</v>
          </cell>
        </row>
        <row r="191">
          <cell r="B191" t="str">
            <v>DR20150062</v>
          </cell>
          <cell r="C191">
            <v>186</v>
          </cell>
          <cell r="D191" t="str">
            <v xml:space="preserve">Poço de visita de esgoto sanitário de 1,40m.      </v>
          </cell>
          <cell r="E191" t="str">
            <v xml:space="preserve"> un</v>
          </cell>
          <cell r="F191">
            <v>387.67</v>
          </cell>
          <cell r="G191">
            <v>5</v>
          </cell>
        </row>
        <row r="192">
          <cell r="B192" t="str">
            <v>DR20150065</v>
          </cell>
          <cell r="C192">
            <v>187</v>
          </cell>
          <cell r="D192" t="str">
            <v xml:space="preserve">Poço de visita de esgoto sanitário de 1,50m.  </v>
          </cell>
          <cell r="E192" t="str">
            <v xml:space="preserve"> un</v>
          </cell>
          <cell r="F192">
            <v>412.76</v>
          </cell>
          <cell r="G192">
            <v>7</v>
          </cell>
        </row>
        <row r="193">
          <cell r="B193" t="str">
            <v>DR20150068</v>
          </cell>
          <cell r="C193">
            <v>188</v>
          </cell>
          <cell r="D193" t="str">
            <v xml:space="preserve">Poço de visita de esgoto sanitário de 1,60m.          </v>
          </cell>
          <cell r="E193" t="str">
            <v xml:space="preserve"> un</v>
          </cell>
          <cell r="F193">
            <v>416.03</v>
          </cell>
          <cell r="G193">
            <v>4</v>
          </cell>
        </row>
        <row r="194">
          <cell r="B194" t="str">
            <v>DR20150071</v>
          </cell>
          <cell r="C194">
            <v>189</v>
          </cell>
          <cell r="D194" t="str">
            <v xml:space="preserve">Poço de visita de esgoto sanitário de 1,70m.   </v>
          </cell>
          <cell r="E194" t="str">
            <v xml:space="preserve"> un</v>
          </cell>
          <cell r="F194">
            <v>450.56</v>
          </cell>
          <cell r="G194">
            <v>2</v>
          </cell>
        </row>
        <row r="195">
          <cell r="B195" t="str">
            <v>DR20150074</v>
          </cell>
          <cell r="C195">
            <v>190</v>
          </cell>
          <cell r="D195" t="str">
            <v xml:space="preserve">Poço de visita de esgoto sanitário de 2m.       </v>
          </cell>
          <cell r="E195" t="str">
            <v xml:space="preserve"> un</v>
          </cell>
          <cell r="F195">
            <v>479.14</v>
          </cell>
          <cell r="G195">
            <v>12</v>
          </cell>
        </row>
        <row r="196">
          <cell r="B196" t="str">
            <v>DR20150077</v>
          </cell>
          <cell r="C196">
            <v>191</v>
          </cell>
          <cell r="D196" t="str">
            <v xml:space="preserve">Poço de visita de esgoto sanitário de 2,30m.        </v>
          </cell>
          <cell r="E196" t="str">
            <v xml:space="preserve"> un</v>
          </cell>
          <cell r="F196">
            <v>518.35</v>
          </cell>
          <cell r="G196">
            <v>2</v>
          </cell>
        </row>
        <row r="197">
          <cell r="B197" t="str">
            <v>DR30150103</v>
          </cell>
          <cell r="C197">
            <v>192</v>
          </cell>
          <cell r="D197" t="str">
            <v>Caixa de ralo de blocos de concreto prensado.</v>
          </cell>
          <cell r="E197" t="str">
            <v xml:space="preserve"> un</v>
          </cell>
          <cell r="F197">
            <v>541.29999999999995</v>
          </cell>
          <cell r="G197">
            <v>135</v>
          </cell>
        </row>
        <row r="198">
          <cell r="B198" t="str">
            <v>DR05300100</v>
          </cell>
          <cell r="C198">
            <v>193</v>
          </cell>
          <cell r="D198" t="str">
            <v>Manilha cerâmica vidrada, com diâmetro 0,15m.</v>
          </cell>
          <cell r="E198" t="str">
            <v>m</v>
          </cell>
          <cell r="F198">
            <v>16.14</v>
          </cell>
          <cell r="G198">
            <v>1240</v>
          </cell>
        </row>
        <row r="199">
          <cell r="B199" t="str">
            <v>DR35050250</v>
          </cell>
          <cell r="C199">
            <v>194</v>
          </cell>
          <cell r="D199" t="str">
            <v>Tampão de ferro fundido completo pesado, de 0,60m.</v>
          </cell>
          <cell r="E199" t="str">
            <v xml:space="preserve"> un</v>
          </cell>
          <cell r="F199">
            <v>209.66</v>
          </cell>
          <cell r="G199">
            <v>140</v>
          </cell>
        </row>
        <row r="200">
          <cell r="B200" t="str">
            <v>DR35050300</v>
          </cell>
          <cell r="C200">
            <v>195</v>
          </cell>
          <cell r="D200" t="str">
            <v>Tampão de ferro fundido completo, de 3 seções.</v>
          </cell>
          <cell r="E200" t="str">
            <v xml:space="preserve"> un</v>
          </cell>
          <cell r="F200">
            <v>1659.65</v>
          </cell>
          <cell r="G200">
            <v>9</v>
          </cell>
        </row>
        <row r="201">
          <cell r="B201" t="str">
            <v>DR55050450</v>
          </cell>
          <cell r="C201">
            <v>196</v>
          </cell>
          <cell r="D201" t="str">
            <v>Embasamento de tubulação, feito com pó-de-pedra.</v>
          </cell>
          <cell r="E201" t="str">
            <v>m3</v>
          </cell>
          <cell r="F201">
            <v>47.35</v>
          </cell>
          <cell r="G201">
            <v>200</v>
          </cell>
        </row>
        <row r="202">
          <cell r="B202" t="str">
            <v>DR75050077</v>
          </cell>
          <cell r="C202">
            <v>197</v>
          </cell>
          <cell r="D202" t="str">
            <v>Levantamento limpeza reassentamento tubos ø1,50m.</v>
          </cell>
          <cell r="E202" t="str">
            <v>m</v>
          </cell>
          <cell r="F202">
            <v>137.80000000000001</v>
          </cell>
          <cell r="G202">
            <v>576</v>
          </cell>
        </row>
        <row r="203">
          <cell r="B203" t="str">
            <v>BP05050050</v>
          </cell>
          <cell r="C203">
            <v>198</v>
          </cell>
          <cell r="D203" t="str">
            <v>Base de brita corrida.</v>
          </cell>
          <cell r="E203" t="str">
            <v>m3</v>
          </cell>
          <cell r="F203">
            <v>35.47</v>
          </cell>
          <cell r="G203">
            <v>7200</v>
          </cell>
        </row>
        <row r="204">
          <cell r="B204" t="str">
            <v>BP05050400A</v>
          </cell>
          <cell r="C204">
            <v>199</v>
          </cell>
          <cell r="D204" t="str">
            <v>Imprimação de base de pavimentação.</v>
          </cell>
          <cell r="E204" t="str">
            <v>m2</v>
          </cell>
          <cell r="F204">
            <v>2.04</v>
          </cell>
          <cell r="G204">
            <v>23998</v>
          </cell>
        </row>
        <row r="205">
          <cell r="B205" t="str">
            <v>BP05050100</v>
          </cell>
          <cell r="C205">
            <v>200</v>
          </cell>
          <cell r="D205" t="str">
            <v>Camada de bloqueio (colchão) de areia.</v>
          </cell>
          <cell r="E205" t="str">
            <v>m3</v>
          </cell>
          <cell r="F205">
            <v>29.11</v>
          </cell>
          <cell r="G205">
            <v>7200</v>
          </cell>
        </row>
        <row r="206">
          <cell r="B206" t="str">
            <v>BP05050103</v>
          </cell>
          <cell r="C206">
            <v>201</v>
          </cell>
          <cell r="D206" t="str">
            <v>Camada de bloqueio (colchão) de pó-de-pedra.</v>
          </cell>
          <cell r="E206" t="str">
            <v>m3</v>
          </cell>
          <cell r="F206">
            <v>31.41</v>
          </cell>
          <cell r="G206">
            <v>6000</v>
          </cell>
        </row>
        <row r="207">
          <cell r="B207" t="str">
            <v>BP10050659</v>
          </cell>
          <cell r="C207">
            <v>202</v>
          </cell>
          <cell r="D207" t="str">
            <v>Revestimento de CBUQ, com  10cm de espessura.</v>
          </cell>
          <cell r="E207" t="str">
            <v>m2</v>
          </cell>
          <cell r="F207">
            <v>24.98</v>
          </cell>
          <cell r="G207">
            <v>23998</v>
          </cell>
        </row>
        <row r="208">
          <cell r="B208" t="str">
            <v>BP10200368</v>
          </cell>
          <cell r="C208">
            <v>203</v>
          </cell>
          <cell r="D208" t="str">
            <v>Revestimento intertravado com peças de concreto.</v>
          </cell>
          <cell r="E208" t="str">
            <v>m2</v>
          </cell>
          <cell r="F208">
            <v>54.88</v>
          </cell>
          <cell r="G208">
            <v>18820</v>
          </cell>
        </row>
        <row r="209">
          <cell r="B209" t="str">
            <v>BP10250050</v>
          </cell>
          <cell r="C209">
            <v>204</v>
          </cell>
          <cell r="D209" t="str">
            <v>Paralelepípedos.Fornecimento.</v>
          </cell>
          <cell r="E209" t="str">
            <v xml:space="preserve"> un</v>
          </cell>
          <cell r="F209">
            <v>0.45</v>
          </cell>
          <cell r="G209">
            <v>2877</v>
          </cell>
        </row>
        <row r="210">
          <cell r="B210" t="str">
            <v>BP05050450</v>
          </cell>
          <cell r="C210">
            <v>205</v>
          </cell>
          <cell r="D210" t="str">
            <v>Regularização de subleito.</v>
          </cell>
          <cell r="E210" t="str">
            <v>m2</v>
          </cell>
          <cell r="F210">
            <v>0.41</v>
          </cell>
          <cell r="G210">
            <v>23998</v>
          </cell>
        </row>
        <row r="211">
          <cell r="B211" t="str">
            <v>BP20100053</v>
          </cell>
          <cell r="C211">
            <v>206</v>
          </cell>
          <cell r="D211" t="str">
            <v>Cordões de concreto simples, secção de (10x25)cm.</v>
          </cell>
          <cell r="E211" t="str">
            <v>m</v>
          </cell>
          <cell r="F211">
            <v>15.98</v>
          </cell>
          <cell r="G211">
            <v>864</v>
          </cell>
        </row>
        <row r="212">
          <cell r="B212" t="str">
            <v>BP05050250</v>
          </cell>
          <cell r="C212">
            <v>207</v>
          </cell>
          <cell r="D212" t="str">
            <v>Construção de aterro.</v>
          </cell>
          <cell r="E212" t="str">
            <v>m3</v>
          </cell>
          <cell r="F212">
            <v>1.1299999999999999</v>
          </cell>
          <cell r="G212">
            <v>5000</v>
          </cell>
        </row>
        <row r="213">
          <cell r="B213" t="str">
            <v>BP10050400A</v>
          </cell>
          <cell r="C213">
            <v>208</v>
          </cell>
          <cell r="D213" t="str">
            <v>Pintura de ligação.</v>
          </cell>
          <cell r="E213" t="str">
            <v>m2</v>
          </cell>
          <cell r="F213">
            <v>1.23</v>
          </cell>
          <cell r="G213">
            <v>23998</v>
          </cell>
        </row>
        <row r="214">
          <cell r="B214" t="str">
            <v>BP10050500</v>
          </cell>
          <cell r="C214">
            <v>209</v>
          </cell>
          <cell r="D214" t="str">
            <v>Recomposição de revestimento em concreto asfáltico.</v>
          </cell>
          <cell r="E214" t="str">
            <v>m2</v>
          </cell>
          <cell r="F214">
            <v>2.13</v>
          </cell>
          <cell r="G214">
            <v>2000</v>
          </cell>
        </row>
        <row r="215">
          <cell r="B215" t="str">
            <v>BP10150050</v>
          </cell>
          <cell r="C215">
            <v>210</v>
          </cell>
          <cell r="D215" t="str">
            <v>Junta de retração, serrada com disco de diamantes.</v>
          </cell>
          <cell r="E215" t="str">
            <v>m</v>
          </cell>
          <cell r="F215">
            <v>7.5</v>
          </cell>
          <cell r="G215">
            <v>415</v>
          </cell>
        </row>
        <row r="216">
          <cell r="B216" t="str">
            <v>BP10250050</v>
          </cell>
          <cell r="C216">
            <v>211</v>
          </cell>
          <cell r="D216" t="str">
            <v xml:space="preserve">Paralelepípedos.Fornecimento. </v>
          </cell>
          <cell r="E216" t="str">
            <v xml:space="preserve"> un</v>
          </cell>
          <cell r="F216">
            <v>0.45</v>
          </cell>
          <cell r="G216">
            <v>2877</v>
          </cell>
        </row>
        <row r="217">
          <cell r="B217" t="str">
            <v>BP15050050</v>
          </cell>
          <cell r="C217">
            <v>212</v>
          </cell>
          <cell r="D217" t="str">
            <v>Fresagem espessura de até 5cm.</v>
          </cell>
          <cell r="E217" t="str">
            <v>m2</v>
          </cell>
          <cell r="F217">
            <v>1.34</v>
          </cell>
          <cell r="G217">
            <v>16799</v>
          </cell>
        </row>
        <row r="218">
          <cell r="B218" t="str">
            <v>BP20150056</v>
          </cell>
          <cell r="C218">
            <v>213</v>
          </cell>
          <cell r="D218" t="str">
            <v>Sarjeta e meio-fio conjugados, de concreto simples.</v>
          </cell>
          <cell r="E218" t="str">
            <v>m</v>
          </cell>
          <cell r="F218">
            <v>44.43</v>
          </cell>
          <cell r="G218">
            <v>4315</v>
          </cell>
        </row>
        <row r="219">
          <cell r="B219" t="str">
            <v>PJ05100150</v>
          </cell>
          <cell r="C219">
            <v>214</v>
          </cell>
          <cell r="D219" t="str">
            <v>Plantio de grama em placas.</v>
          </cell>
          <cell r="E219" t="str">
            <v>m2</v>
          </cell>
          <cell r="F219">
            <v>6.48</v>
          </cell>
          <cell r="G219">
            <v>2213</v>
          </cell>
        </row>
        <row r="220">
          <cell r="B220" t="str">
            <v>PJ10050200</v>
          </cell>
          <cell r="C220">
            <v>215</v>
          </cell>
          <cell r="D220" t="str">
            <v>Plantio de árvore de 2m de altura.</v>
          </cell>
          <cell r="E220" t="str">
            <v xml:space="preserve"> un</v>
          </cell>
          <cell r="F220">
            <v>14.95</v>
          </cell>
          <cell r="G220">
            <v>283</v>
          </cell>
        </row>
        <row r="221">
          <cell r="B221" t="str">
            <v>PJ10150050</v>
          </cell>
          <cell r="C221">
            <v>216</v>
          </cell>
          <cell r="D221" t="str">
            <v>Árvores tipo 1 - Pseudobombax Ellipticum.</v>
          </cell>
          <cell r="E221" t="str">
            <v xml:space="preserve"> un</v>
          </cell>
          <cell r="F221">
            <v>12.9</v>
          </cell>
          <cell r="G221">
            <v>283</v>
          </cell>
        </row>
        <row r="222">
          <cell r="B222" t="str">
            <v>PJ10250056</v>
          </cell>
          <cell r="C222">
            <v>217</v>
          </cell>
          <cell r="D222" t="str">
            <v>Palmeira tipo 3 - Roystonea Oleracea.</v>
          </cell>
          <cell r="E222" t="str">
            <v xml:space="preserve"> un</v>
          </cell>
          <cell r="F222">
            <v>250</v>
          </cell>
          <cell r="G222">
            <v>20</v>
          </cell>
        </row>
        <row r="223">
          <cell r="B223" t="str">
            <v>PJ20100050</v>
          </cell>
          <cell r="C223">
            <v>218</v>
          </cell>
          <cell r="D223" t="str">
            <v>Arrancamento e replantio de árvore adulta.</v>
          </cell>
          <cell r="E223" t="str">
            <v xml:space="preserve"> un</v>
          </cell>
          <cell r="F223">
            <v>46.5</v>
          </cell>
          <cell r="G223">
            <v>32</v>
          </cell>
        </row>
        <row r="224">
          <cell r="B224" t="str">
            <v>PJ20100306</v>
          </cell>
          <cell r="C224">
            <v>219</v>
          </cell>
          <cell r="D224" t="str">
            <v>Remoção de árvore de grande porte.</v>
          </cell>
          <cell r="E224" t="str">
            <v xml:space="preserve"> un</v>
          </cell>
          <cell r="F224">
            <v>886.31</v>
          </cell>
          <cell r="G224">
            <v>10</v>
          </cell>
        </row>
        <row r="225">
          <cell r="B225" t="str">
            <v>PJ40100356</v>
          </cell>
          <cell r="C225">
            <v>220</v>
          </cell>
          <cell r="D225" t="str">
            <v>Tratamento fitossanitário em árvores.</v>
          </cell>
          <cell r="E225" t="str">
            <v xml:space="preserve"> un</v>
          </cell>
          <cell r="F225">
            <v>663.93</v>
          </cell>
          <cell r="G225">
            <v>100</v>
          </cell>
        </row>
        <row r="226">
          <cell r="B226" t="str">
            <v>PJ15050053</v>
          </cell>
          <cell r="C226">
            <v>221</v>
          </cell>
          <cell r="D226" t="str">
            <v>Cerca protetora para jardim.</v>
          </cell>
          <cell r="E226" t="str">
            <v>m2</v>
          </cell>
          <cell r="F226">
            <v>57.16</v>
          </cell>
          <cell r="G226">
            <v>200</v>
          </cell>
        </row>
        <row r="227">
          <cell r="B227" t="str">
            <v>PJ25050100</v>
          </cell>
          <cell r="C227">
            <v>222</v>
          </cell>
          <cell r="D227" t="str">
            <v>Banco para jardim, duplo, pés em ferro fundido.</v>
          </cell>
          <cell r="E227" t="str">
            <v xml:space="preserve"> un</v>
          </cell>
          <cell r="F227">
            <v>904.96</v>
          </cell>
          <cell r="G227">
            <v>36</v>
          </cell>
        </row>
        <row r="228">
          <cell r="B228" t="str">
            <v>PJ25050153</v>
          </cell>
          <cell r="C228">
            <v>223</v>
          </cell>
          <cell r="D228" t="str">
            <v>Mesa de jogos com 4 bancos.</v>
          </cell>
          <cell r="E228" t="str">
            <v xml:space="preserve"> un</v>
          </cell>
          <cell r="F228">
            <v>547.5</v>
          </cell>
          <cell r="G228">
            <v>14</v>
          </cell>
        </row>
        <row r="229">
          <cell r="B229" t="str">
            <v>PJ25100253</v>
          </cell>
          <cell r="C229">
            <v>224</v>
          </cell>
          <cell r="D229" t="str">
            <v>Brinquedo modelo A-08 Dupla Escalada.</v>
          </cell>
          <cell r="E229" t="str">
            <v xml:space="preserve"> un</v>
          </cell>
          <cell r="F229">
            <v>1730.38</v>
          </cell>
          <cell r="G229">
            <v>5</v>
          </cell>
        </row>
        <row r="230">
          <cell r="B230" t="str">
            <v>PJ25100350</v>
          </cell>
          <cell r="C230">
            <v>225</v>
          </cell>
          <cell r="D230" t="str">
            <v>Casa do Tarzan, referência M-45, conforme o modelo.</v>
          </cell>
          <cell r="E230" t="str">
            <v xml:space="preserve"> un</v>
          </cell>
          <cell r="F230">
            <v>2911.25</v>
          </cell>
          <cell r="G230">
            <v>1</v>
          </cell>
        </row>
        <row r="231">
          <cell r="B231" t="str">
            <v>PJ25100600</v>
          </cell>
          <cell r="C231">
            <v>226</v>
          </cell>
          <cell r="D231" t="str">
            <v>Etapa 8, conforme o modelo Pactaplayground.</v>
          </cell>
          <cell r="E231" t="str">
            <v xml:space="preserve"> un</v>
          </cell>
          <cell r="F231">
            <v>263.37</v>
          </cell>
          <cell r="G231">
            <v>1</v>
          </cell>
        </row>
        <row r="232">
          <cell r="B232" t="str">
            <v>PJ25101000</v>
          </cell>
          <cell r="C232">
            <v>227</v>
          </cell>
          <cell r="D232" t="str">
            <v>Prancha para abdominal, em madeira de Lei.</v>
          </cell>
          <cell r="E232" t="str">
            <v xml:space="preserve"> un</v>
          </cell>
          <cell r="F232">
            <v>288.86</v>
          </cell>
          <cell r="G232">
            <v>2</v>
          </cell>
        </row>
        <row r="233">
          <cell r="B233" t="str">
            <v>PJ15050153</v>
          </cell>
          <cell r="C233">
            <v>228</v>
          </cell>
          <cell r="D233" t="str">
            <v>Protetor de árvore em ferro de 3/8".</v>
          </cell>
          <cell r="E233" t="str">
            <v xml:space="preserve"> un</v>
          </cell>
          <cell r="F233">
            <v>40.17</v>
          </cell>
          <cell r="G233">
            <v>283</v>
          </cell>
        </row>
        <row r="234">
          <cell r="B234" t="str">
            <v>PJ20050200</v>
          </cell>
          <cell r="C234">
            <v>229</v>
          </cell>
          <cell r="D234" t="str">
            <v>Aterro com terra preta simples, para gramados.</v>
          </cell>
          <cell r="E234" t="str">
            <v>m3</v>
          </cell>
          <cell r="F234">
            <v>57.72</v>
          </cell>
          <cell r="G234">
            <v>303</v>
          </cell>
        </row>
        <row r="235">
          <cell r="B235" t="str">
            <v>PJ20050453</v>
          </cell>
          <cell r="C235">
            <v>230</v>
          </cell>
          <cell r="D235" t="str">
            <v>Irrigação de árvore e/ou palmeira com Caminhão Pipa.</v>
          </cell>
          <cell r="E235" t="str">
            <v xml:space="preserve"> un</v>
          </cell>
          <cell r="F235">
            <v>0.25</v>
          </cell>
          <cell r="G235">
            <v>303</v>
          </cell>
        </row>
        <row r="236">
          <cell r="B236" t="str">
            <v>PJ20050870</v>
          </cell>
          <cell r="C236">
            <v>231</v>
          </cell>
          <cell r="D236" t="str">
            <v xml:space="preserve">Revolvimento de solo até 20cm de profundidade.   </v>
          </cell>
          <cell r="E236" t="str">
            <v>m2</v>
          </cell>
          <cell r="F236">
            <v>0.67</v>
          </cell>
          <cell r="G236">
            <v>1000</v>
          </cell>
        </row>
        <row r="237">
          <cell r="B237" t="str">
            <v>PJ25250106</v>
          </cell>
          <cell r="C237">
            <v>232</v>
          </cell>
          <cell r="D237" t="str">
            <v>Frade metálico, em ferro fundido, modelo ciclovia.</v>
          </cell>
          <cell r="E237" t="str">
            <v xml:space="preserve"> un</v>
          </cell>
          <cell r="F237">
            <v>94.45</v>
          </cell>
          <cell r="G237">
            <v>505</v>
          </cell>
        </row>
        <row r="238">
          <cell r="B238" t="str">
            <v>PJ40050159</v>
          </cell>
          <cell r="C238">
            <v>233</v>
          </cell>
          <cell r="D238" t="str">
            <v>Remoção de espécies vegetais.</v>
          </cell>
          <cell r="E238" t="str">
            <v xml:space="preserve"> un</v>
          </cell>
          <cell r="F238">
            <v>207.92</v>
          </cell>
          <cell r="G238">
            <v>35</v>
          </cell>
        </row>
        <row r="239">
          <cell r="B239" t="str">
            <v>IP05100300</v>
          </cell>
          <cell r="C239">
            <v>234</v>
          </cell>
          <cell r="D239" t="str">
            <v>Poste de aço, reto, cônico contínuo de 4,5m.</v>
          </cell>
          <cell r="E239" t="str">
            <v xml:space="preserve"> un</v>
          </cell>
          <cell r="F239">
            <v>199.5</v>
          </cell>
          <cell r="G239">
            <v>70</v>
          </cell>
        </row>
        <row r="240">
          <cell r="B240" t="str">
            <v>IP05100553</v>
          </cell>
          <cell r="C240">
            <v>235</v>
          </cell>
          <cell r="D240" t="str">
            <v>Poste de aço, reto, de 7m.</v>
          </cell>
          <cell r="E240" t="str">
            <v xml:space="preserve"> un</v>
          </cell>
          <cell r="F240">
            <v>4336.38</v>
          </cell>
          <cell r="G240">
            <v>10</v>
          </cell>
        </row>
        <row r="241">
          <cell r="B241" t="str">
            <v>IP05100556</v>
          </cell>
          <cell r="C241">
            <v>236</v>
          </cell>
          <cell r="D241" t="str">
            <v>Poste de aço, reto, de 7m.</v>
          </cell>
          <cell r="E241" t="str">
            <v xml:space="preserve"> un</v>
          </cell>
          <cell r="F241">
            <v>4127</v>
          </cell>
          <cell r="G241">
            <v>20</v>
          </cell>
        </row>
        <row r="242">
          <cell r="B242" t="str">
            <v>IP05100562</v>
          </cell>
          <cell r="C242">
            <v>237</v>
          </cell>
          <cell r="D242" t="str">
            <v>Poste de aço, reto, de 7m.</v>
          </cell>
          <cell r="E242" t="str">
            <v xml:space="preserve"> un</v>
          </cell>
          <cell r="F242">
            <v>3360</v>
          </cell>
          <cell r="G242">
            <v>40</v>
          </cell>
        </row>
        <row r="243">
          <cell r="B243" t="str">
            <v>IP10300506</v>
          </cell>
          <cell r="C243">
            <v>238</v>
          </cell>
          <cell r="D243" t="str">
            <v>Conector tipo cunha, em liga de cobre estanhado.</v>
          </cell>
          <cell r="E243" t="str">
            <v xml:space="preserve"> un</v>
          </cell>
          <cell r="F243">
            <v>6.55</v>
          </cell>
          <cell r="G243">
            <v>32</v>
          </cell>
        </row>
        <row r="244">
          <cell r="B244" t="str">
            <v>IP15250100</v>
          </cell>
          <cell r="C244">
            <v>239</v>
          </cell>
          <cell r="D244" t="str">
            <v xml:space="preserve">Cabo de cobre nu, seção de 16mm2.  Fornecimento.  </v>
          </cell>
          <cell r="E244" t="str">
            <v>kg</v>
          </cell>
          <cell r="F244">
            <v>11.42</v>
          </cell>
          <cell r="G244">
            <v>140</v>
          </cell>
        </row>
        <row r="245">
          <cell r="B245" t="str">
            <v>IP15250109</v>
          </cell>
          <cell r="C245">
            <v>240</v>
          </cell>
          <cell r="D245" t="str">
            <v xml:space="preserve">Cabo de cobre nu, seção de 25mm2.  Fornecimento. </v>
          </cell>
          <cell r="E245" t="str">
            <v>kg</v>
          </cell>
          <cell r="F245">
            <v>11.42</v>
          </cell>
          <cell r="G245">
            <v>141.69999999999999</v>
          </cell>
        </row>
        <row r="246">
          <cell r="B246" t="str">
            <v>IP15300053</v>
          </cell>
          <cell r="C246">
            <v>241</v>
          </cell>
          <cell r="D246" t="str">
            <v>Cabo de cobre flexível, 750V, seção de 2x1,5mm2.</v>
          </cell>
          <cell r="E246" t="str">
            <v>m</v>
          </cell>
          <cell r="F246">
            <v>0.88</v>
          </cell>
          <cell r="G246">
            <v>2158</v>
          </cell>
        </row>
        <row r="247">
          <cell r="B247" t="str">
            <v>IP15300062</v>
          </cell>
          <cell r="C247">
            <v>242</v>
          </cell>
          <cell r="D247" t="str">
            <v>Cabo de cobre flexível, 750V, seção de 3x1,5mm2.</v>
          </cell>
          <cell r="E247" t="str">
            <v xml:space="preserve"> un</v>
          </cell>
          <cell r="F247">
            <v>4.62</v>
          </cell>
          <cell r="G247">
            <v>2158</v>
          </cell>
        </row>
        <row r="248">
          <cell r="B248" t="str">
            <v>IP15350350</v>
          </cell>
          <cell r="C248">
            <v>243</v>
          </cell>
          <cell r="D248" t="str">
            <v>Cabo de cobre rígido, seção de 10mm2, 1Kv,  XLPE.</v>
          </cell>
          <cell r="E248" t="str">
            <v>m</v>
          </cell>
          <cell r="F248">
            <v>2.2599999999999998</v>
          </cell>
          <cell r="G248">
            <v>5100</v>
          </cell>
        </row>
        <row r="249">
          <cell r="B249" t="str">
            <v>IP15350456</v>
          </cell>
          <cell r="C249">
            <v>244</v>
          </cell>
          <cell r="D249" t="str">
            <v>Cabo de cobre rígido, seção de 25mm2, 1Kv, XLPE.</v>
          </cell>
          <cell r="E249" t="str">
            <v>m</v>
          </cell>
          <cell r="F249">
            <v>4.4400000000000004</v>
          </cell>
          <cell r="G249">
            <v>144</v>
          </cell>
        </row>
        <row r="250">
          <cell r="B250" t="str">
            <v>IP15350556</v>
          </cell>
          <cell r="C250">
            <v>245</v>
          </cell>
          <cell r="D250" t="str">
            <v>Cabo de cobre rígido, seção de 50mm2, 1Kv, XLPE.</v>
          </cell>
          <cell r="E250" t="str">
            <v>m</v>
          </cell>
          <cell r="F250">
            <v>23.38</v>
          </cell>
          <cell r="G250">
            <v>1870</v>
          </cell>
        </row>
        <row r="251">
          <cell r="B251" t="str">
            <v>IP15450106</v>
          </cell>
          <cell r="C251">
            <v>246</v>
          </cell>
          <cell r="D251" t="str">
            <v>Colocação de 3 condutores singelos em linha de dutos.</v>
          </cell>
          <cell r="E251" t="str">
            <v>m</v>
          </cell>
          <cell r="F251">
            <v>1.42</v>
          </cell>
          <cell r="G251">
            <v>940</v>
          </cell>
        </row>
        <row r="252">
          <cell r="B252" t="str">
            <v>IP15450109</v>
          </cell>
          <cell r="C252">
            <v>247</v>
          </cell>
          <cell r="D252" t="str">
            <v>Colocação de 4 condutores singelos em linha de dutos.</v>
          </cell>
          <cell r="E252" t="str">
            <v>m</v>
          </cell>
          <cell r="F252">
            <v>1.96</v>
          </cell>
          <cell r="G252">
            <v>6180</v>
          </cell>
        </row>
        <row r="253">
          <cell r="B253" t="str">
            <v>IP35150050</v>
          </cell>
          <cell r="C253">
            <v>248</v>
          </cell>
          <cell r="D253" t="str">
            <v>Comando em grupo CRJ-04 ou similar, 85A.</v>
          </cell>
          <cell r="E253" t="str">
            <v xml:space="preserve"> un</v>
          </cell>
          <cell r="F253">
            <v>1984.4</v>
          </cell>
          <cell r="G253">
            <v>2</v>
          </cell>
        </row>
        <row r="254">
          <cell r="B254" t="str">
            <v>IP35150400</v>
          </cell>
          <cell r="C254">
            <v>249</v>
          </cell>
          <cell r="D254" t="str">
            <v>Comando para IP, caixa trifásico, capacidade de 45A.</v>
          </cell>
          <cell r="E254" t="str">
            <v xml:space="preserve"> un</v>
          </cell>
          <cell r="F254">
            <v>1238</v>
          </cell>
          <cell r="G254">
            <v>6</v>
          </cell>
        </row>
        <row r="255">
          <cell r="B255" t="str">
            <v>IP40050100</v>
          </cell>
          <cell r="C255">
            <v>250</v>
          </cell>
          <cell r="D255" t="str">
            <v>Chave blindada, bipolar, 60A. Fornecimento.</v>
          </cell>
          <cell r="E255" t="str">
            <v xml:space="preserve"> un</v>
          </cell>
          <cell r="F255">
            <v>127</v>
          </cell>
          <cell r="G255">
            <v>10</v>
          </cell>
        </row>
        <row r="256">
          <cell r="B256" t="str">
            <v>IP50300850</v>
          </cell>
          <cell r="C256">
            <v>251</v>
          </cell>
          <cell r="D256" t="str">
            <v>Reator subterrâneo para lâmpada de VS de 400W.</v>
          </cell>
          <cell r="E256" t="str">
            <v xml:space="preserve"> un</v>
          </cell>
          <cell r="F256">
            <v>79.099999999999994</v>
          </cell>
          <cell r="G256">
            <v>198</v>
          </cell>
        </row>
        <row r="257">
          <cell r="B257" t="str">
            <v>IP10350400</v>
          </cell>
          <cell r="C257">
            <v>252</v>
          </cell>
          <cell r="D257" t="str">
            <v>Caixa de ligação tipo Condulets R-15/LB-22.</v>
          </cell>
          <cell r="E257" t="str">
            <v xml:space="preserve"> un</v>
          </cell>
          <cell r="F257">
            <v>7.62</v>
          </cell>
          <cell r="G257">
            <v>40</v>
          </cell>
        </row>
        <row r="258">
          <cell r="B258" t="str">
            <v>IP20050050</v>
          </cell>
          <cell r="C258">
            <v>253</v>
          </cell>
          <cell r="D258" t="str">
            <v xml:space="preserve">Aterramento de caixa Hand-Hole. </v>
          </cell>
          <cell r="E258" t="str">
            <v xml:space="preserve"> un</v>
          </cell>
          <cell r="F258">
            <v>10.34</v>
          </cell>
          <cell r="G258">
            <v>140</v>
          </cell>
        </row>
        <row r="259">
          <cell r="B259" t="str">
            <v>IP25100153</v>
          </cell>
          <cell r="C259">
            <v>254</v>
          </cell>
          <cell r="D259" t="str">
            <v>Caixa Hand-Hole, (0,60x0,60)m.</v>
          </cell>
          <cell r="E259" t="str">
            <v xml:space="preserve"> un</v>
          </cell>
          <cell r="F259">
            <v>80.78</v>
          </cell>
          <cell r="G259">
            <v>140</v>
          </cell>
        </row>
        <row r="260">
          <cell r="B260" t="str">
            <v>IP25100165</v>
          </cell>
          <cell r="C260">
            <v>255</v>
          </cell>
          <cell r="D260" t="str">
            <v>Caixa Hand-Hole, (0,60x0,90)m.</v>
          </cell>
          <cell r="E260" t="str">
            <v xml:space="preserve"> un</v>
          </cell>
          <cell r="F260">
            <v>111.4</v>
          </cell>
          <cell r="G260">
            <v>20</v>
          </cell>
        </row>
        <row r="261">
          <cell r="B261" t="str">
            <v>IP50100200</v>
          </cell>
          <cell r="C261">
            <v>256</v>
          </cell>
          <cell r="D261" t="str">
            <v>Luminária decorativa LDRJ-06 para lâmpada VS.</v>
          </cell>
          <cell r="E261" t="str">
            <v xml:space="preserve"> un</v>
          </cell>
          <cell r="F261">
            <v>362.07</v>
          </cell>
          <cell r="G261">
            <v>360</v>
          </cell>
        </row>
        <row r="262">
          <cell r="B262" t="str">
            <v>IP50100250</v>
          </cell>
          <cell r="C262">
            <v>257</v>
          </cell>
          <cell r="D262" t="str">
            <v>Luminária decorativa tipo LDRJ-16/2.</v>
          </cell>
          <cell r="E262" t="str">
            <v xml:space="preserve"> un</v>
          </cell>
          <cell r="F262">
            <v>249.69</v>
          </cell>
          <cell r="G262">
            <v>280</v>
          </cell>
        </row>
        <row r="263">
          <cell r="B263" t="str">
            <v>IP50200050</v>
          </cell>
          <cell r="C263">
            <v>258</v>
          </cell>
          <cell r="D263" t="str">
            <v>Base simples para luminária LDRJ-06.</v>
          </cell>
          <cell r="E263" t="str">
            <v xml:space="preserve"> un</v>
          </cell>
          <cell r="F263">
            <v>40</v>
          </cell>
          <cell r="G263">
            <v>280</v>
          </cell>
        </row>
        <row r="264">
          <cell r="B264" t="str">
            <v>IP50250406</v>
          </cell>
          <cell r="C264">
            <v>259</v>
          </cell>
          <cell r="D264" t="str">
            <v>Lâmpada de multivapor metálico (MVM) 70W/220V.</v>
          </cell>
          <cell r="E264" t="str">
            <v xml:space="preserve"> un</v>
          </cell>
          <cell r="F264">
            <v>73.77</v>
          </cell>
          <cell r="G264">
            <v>80</v>
          </cell>
        </row>
        <row r="265">
          <cell r="B265" t="str">
            <v>IP50250412</v>
          </cell>
          <cell r="C265">
            <v>260</v>
          </cell>
          <cell r="D265" t="str">
            <v>Lâmpada de multivapor metálico (MVM) 150W/220V.</v>
          </cell>
          <cell r="E265" t="str">
            <v xml:space="preserve"> un</v>
          </cell>
          <cell r="F265">
            <v>163.22999999999999</v>
          </cell>
          <cell r="G265">
            <v>20</v>
          </cell>
        </row>
        <row r="266">
          <cell r="B266" t="str">
            <v>IP05350100</v>
          </cell>
          <cell r="C266">
            <v>261</v>
          </cell>
          <cell r="D266" t="str">
            <v>Fundação simples de concreto pré-moldado,RIOLUZ.</v>
          </cell>
          <cell r="E266" t="str">
            <v xml:space="preserve"> un</v>
          </cell>
          <cell r="F266">
            <v>55.26</v>
          </cell>
          <cell r="G266">
            <v>70</v>
          </cell>
        </row>
        <row r="267">
          <cell r="B267" t="str">
            <v>IP05350150</v>
          </cell>
          <cell r="C267">
            <v>262</v>
          </cell>
          <cell r="D267" t="str">
            <v>Fundação simples de concreto pré-moldado,RIOLUZ.</v>
          </cell>
          <cell r="E267" t="str">
            <v xml:space="preserve"> un</v>
          </cell>
          <cell r="F267">
            <v>61.7</v>
          </cell>
          <cell r="G267">
            <v>70</v>
          </cell>
        </row>
        <row r="268">
          <cell r="B268" t="str">
            <v>IP05550150</v>
          </cell>
          <cell r="C268">
            <v>263</v>
          </cell>
          <cell r="D268" t="str">
            <v>Braço, padrão RIOLUZ, de 1,5m até 2,50m.</v>
          </cell>
          <cell r="E268" t="str">
            <v xml:space="preserve"> un</v>
          </cell>
          <cell r="F268">
            <v>47.7</v>
          </cell>
          <cell r="G268">
            <v>280</v>
          </cell>
        </row>
        <row r="269">
          <cell r="B269" t="str">
            <v>IP15200050</v>
          </cell>
          <cell r="C269">
            <v>264</v>
          </cell>
          <cell r="D269" t="str">
            <v>Mufla, 12/20Kv, referência terminal modular TM.</v>
          </cell>
          <cell r="E269" t="str">
            <v xml:space="preserve"> un</v>
          </cell>
          <cell r="F269">
            <v>173.71</v>
          </cell>
          <cell r="G269">
            <v>40</v>
          </cell>
        </row>
        <row r="270">
          <cell r="B270" t="str">
            <v>IP15500100</v>
          </cell>
          <cell r="C270">
            <v>265</v>
          </cell>
          <cell r="D270" t="str">
            <v>Anilha de nylon para identificação de condutor XLPE.</v>
          </cell>
          <cell r="E270" t="str">
            <v xml:space="preserve"> un</v>
          </cell>
          <cell r="F270">
            <v>0.02</v>
          </cell>
          <cell r="G270">
            <v>324</v>
          </cell>
        </row>
        <row r="271">
          <cell r="B271" t="str">
            <v>IP15500150</v>
          </cell>
          <cell r="C271">
            <v>266</v>
          </cell>
          <cell r="D271" t="str">
            <v>Anilha de nylon para identificação de condutor XLPE.</v>
          </cell>
          <cell r="E271" t="str">
            <v xml:space="preserve"> un</v>
          </cell>
          <cell r="F271">
            <v>0.03</v>
          </cell>
          <cell r="G271">
            <v>324</v>
          </cell>
        </row>
        <row r="272">
          <cell r="B272" t="str">
            <v>IP20050053</v>
          </cell>
          <cell r="C272">
            <v>267</v>
          </cell>
          <cell r="D272" t="str">
            <v>Aterramento de poste de aço.</v>
          </cell>
          <cell r="E272" t="str">
            <v xml:space="preserve"> un</v>
          </cell>
          <cell r="F272">
            <v>18.57</v>
          </cell>
          <cell r="G272">
            <v>140</v>
          </cell>
        </row>
        <row r="273">
          <cell r="B273" t="str">
            <v>IP20050056</v>
          </cell>
          <cell r="C273">
            <v>268</v>
          </cell>
          <cell r="D273" t="str">
            <v>Aterramento de tampão.</v>
          </cell>
          <cell r="E273" t="str">
            <v xml:space="preserve"> un</v>
          </cell>
          <cell r="F273">
            <v>28.47</v>
          </cell>
          <cell r="G273">
            <v>140</v>
          </cell>
        </row>
        <row r="274">
          <cell r="B274" t="str">
            <v>IP20050153</v>
          </cell>
          <cell r="C274">
            <v>269</v>
          </cell>
          <cell r="D274" t="str">
            <v>Conjunto de aterramento de transformador.</v>
          </cell>
          <cell r="E274" t="str">
            <v xml:space="preserve"> un</v>
          </cell>
          <cell r="F274">
            <v>176.69</v>
          </cell>
          <cell r="G274">
            <v>53</v>
          </cell>
        </row>
        <row r="275">
          <cell r="B275" t="str">
            <v>IP30200509</v>
          </cell>
          <cell r="C275">
            <v>270</v>
          </cell>
          <cell r="D275" t="str">
            <v>Luva para eletroduto de PVC rígido de 50mm.</v>
          </cell>
          <cell r="E275" t="str">
            <v xml:space="preserve"> un</v>
          </cell>
          <cell r="F275">
            <v>3.43</v>
          </cell>
          <cell r="G275">
            <v>40</v>
          </cell>
        </row>
        <row r="276">
          <cell r="B276" t="str">
            <v>IP50300700</v>
          </cell>
          <cell r="C276">
            <v>271</v>
          </cell>
          <cell r="D276" t="str">
            <v>Reator subterrâneo lâmpada vapor de sódio de 70W.</v>
          </cell>
          <cell r="E276" t="str">
            <v xml:space="preserve"> un</v>
          </cell>
          <cell r="F276">
            <v>40.54</v>
          </cell>
          <cell r="G276">
            <v>200</v>
          </cell>
        </row>
        <row r="277">
          <cell r="B277" t="str">
            <v>IP50300750</v>
          </cell>
          <cell r="C277">
            <v>272</v>
          </cell>
          <cell r="D277" t="str">
            <v>Reator subterrâneo lâmpada vapor de sódio de 150W.</v>
          </cell>
          <cell r="E277" t="str">
            <v xml:space="preserve"> un</v>
          </cell>
          <cell r="F277">
            <v>74.319999999999993</v>
          </cell>
          <cell r="G277">
            <v>26</v>
          </cell>
        </row>
        <row r="278">
          <cell r="B278" t="str">
            <v>IP60200200</v>
          </cell>
          <cell r="C278">
            <v>273</v>
          </cell>
          <cell r="D278" t="str">
            <v xml:space="preserve">Retirada de chaves fusíveis e ferragens, linha 13,2Kv.   </v>
          </cell>
          <cell r="E278" t="str">
            <v xml:space="preserve"> un</v>
          </cell>
          <cell r="F278">
            <v>9.76</v>
          </cell>
          <cell r="G278">
            <v>100</v>
          </cell>
        </row>
        <row r="279">
          <cell r="B279" t="str">
            <v>IP60200362</v>
          </cell>
          <cell r="C279">
            <v>274</v>
          </cell>
          <cell r="D279" t="str">
            <v>Retirada de luminária em poste com 13m a 15m.</v>
          </cell>
          <cell r="E279" t="str">
            <v xml:space="preserve"> un</v>
          </cell>
          <cell r="F279">
            <v>9.76</v>
          </cell>
          <cell r="G279">
            <v>118</v>
          </cell>
        </row>
        <row r="280">
          <cell r="B280" t="str">
            <v>IP60200512</v>
          </cell>
          <cell r="C280">
            <v>275</v>
          </cell>
          <cell r="D280" t="str">
            <v xml:space="preserve">Retirada de poste de concreto ou aço de 13m a 15m.   </v>
          </cell>
          <cell r="E280" t="str">
            <v xml:space="preserve"> un</v>
          </cell>
          <cell r="F280">
            <v>97.64</v>
          </cell>
          <cell r="G280">
            <v>108</v>
          </cell>
        </row>
        <row r="281">
          <cell r="B281" t="str">
            <v>IP60200650</v>
          </cell>
          <cell r="C281">
            <v>276</v>
          </cell>
          <cell r="D281" t="str">
            <v xml:space="preserve">Retirada de rede aérea de 13,2Kv (lance).   </v>
          </cell>
          <cell r="E281" t="str">
            <v xml:space="preserve"> un</v>
          </cell>
          <cell r="F281">
            <v>19.53</v>
          </cell>
          <cell r="G281">
            <v>94</v>
          </cell>
        </row>
        <row r="282">
          <cell r="B282" t="str">
            <v>IP60200800</v>
          </cell>
          <cell r="C282">
            <v>277</v>
          </cell>
          <cell r="D282" t="str">
            <v xml:space="preserve">Retirada de transformadores de 5Kva até 112,5Kva.   </v>
          </cell>
          <cell r="E282" t="str">
            <v xml:space="preserve"> un</v>
          </cell>
          <cell r="F282">
            <v>39.06</v>
          </cell>
          <cell r="G282">
            <v>2</v>
          </cell>
        </row>
        <row r="283">
          <cell r="B283" t="str">
            <v>IP99990150</v>
          </cell>
          <cell r="C283">
            <v>278</v>
          </cell>
          <cell r="D283" t="str">
            <v>Capa isolante de silicone para conector tipo cunha.</v>
          </cell>
          <cell r="E283" t="str">
            <v xml:space="preserve"> un</v>
          </cell>
          <cell r="F283">
            <v>3.68</v>
          </cell>
          <cell r="G283">
            <v>1475</v>
          </cell>
        </row>
        <row r="284">
          <cell r="B284" t="str">
            <v>ST05051200</v>
          </cell>
          <cell r="C284">
            <v>279</v>
          </cell>
          <cell r="D284" t="str">
            <v>Sinalização horizontal, aplicada por extursão.</v>
          </cell>
          <cell r="E284" t="str">
            <v>m2</v>
          </cell>
          <cell r="F284">
            <v>37.81</v>
          </cell>
          <cell r="G284">
            <v>1000</v>
          </cell>
        </row>
        <row r="285">
          <cell r="B285" t="str">
            <v>ST10150050</v>
          </cell>
          <cell r="C285">
            <v>280</v>
          </cell>
          <cell r="D285" t="str">
            <v>Bloco semafórico para pedestre.</v>
          </cell>
          <cell r="E285" t="str">
            <v xml:space="preserve"> un</v>
          </cell>
          <cell r="F285">
            <v>224.25</v>
          </cell>
          <cell r="G285">
            <v>60</v>
          </cell>
        </row>
        <row r="286">
          <cell r="B286" t="str">
            <v>ST10150150</v>
          </cell>
          <cell r="C286">
            <v>281</v>
          </cell>
          <cell r="D286" t="str">
            <v>Bloco semafórico principal.</v>
          </cell>
          <cell r="E286" t="str">
            <v xml:space="preserve"> un</v>
          </cell>
          <cell r="F286">
            <v>691.39</v>
          </cell>
          <cell r="G286">
            <v>48</v>
          </cell>
        </row>
        <row r="287">
          <cell r="B287" t="str">
            <v>ST10150200</v>
          </cell>
          <cell r="C287">
            <v>282</v>
          </cell>
          <cell r="D287" t="str">
            <v>Bloco semafórico repetidor.</v>
          </cell>
          <cell r="E287" t="str">
            <v xml:space="preserve"> un</v>
          </cell>
          <cell r="F287">
            <v>423</v>
          </cell>
          <cell r="G287">
            <v>65</v>
          </cell>
        </row>
        <row r="288">
          <cell r="B288" t="str">
            <v>ST10150300</v>
          </cell>
          <cell r="C288">
            <v>283</v>
          </cell>
          <cell r="D288" t="str">
            <v>Conjunto semafórico para pedestre.</v>
          </cell>
          <cell r="E288" t="str">
            <v xml:space="preserve"> un</v>
          </cell>
          <cell r="F288">
            <v>1779.7</v>
          </cell>
          <cell r="G288">
            <v>20</v>
          </cell>
        </row>
        <row r="289">
          <cell r="B289" t="str">
            <v>ST15250100</v>
          </cell>
          <cell r="C289">
            <v>284</v>
          </cell>
          <cell r="D289" t="str">
            <v>Placa de sinalização de alumínio com fundo pintado.</v>
          </cell>
          <cell r="E289" t="str">
            <v>m2</v>
          </cell>
          <cell r="F289">
            <v>239</v>
          </cell>
          <cell r="G289">
            <v>30</v>
          </cell>
        </row>
        <row r="290">
          <cell r="B290" t="str">
            <v>ST15250150</v>
          </cell>
          <cell r="C290">
            <v>285</v>
          </cell>
          <cell r="D290" t="str">
            <v>Placa de sinalização de alumínio em película refletiva.</v>
          </cell>
          <cell r="E290" t="str">
            <v>m2</v>
          </cell>
          <cell r="F290">
            <v>1013.69</v>
          </cell>
          <cell r="G290">
            <v>60</v>
          </cell>
        </row>
        <row r="291">
          <cell r="B291" t="str">
            <v>ST15250200</v>
          </cell>
          <cell r="C291">
            <v>286</v>
          </cell>
          <cell r="D291" t="str">
            <v>Placa de sinalização de alumínio em película refletiva.</v>
          </cell>
          <cell r="E291" t="str">
            <v>m2</v>
          </cell>
          <cell r="F291">
            <v>564.05999999999995</v>
          </cell>
          <cell r="G291">
            <v>400</v>
          </cell>
        </row>
        <row r="292">
          <cell r="B292" t="str">
            <v>ST10100050</v>
          </cell>
          <cell r="C292">
            <v>287</v>
          </cell>
          <cell r="D292" t="str">
            <v>Controlador de área, compatível com CET-RIO/CTA.</v>
          </cell>
          <cell r="E292" t="str">
            <v xml:space="preserve"> un</v>
          </cell>
          <cell r="F292">
            <v>53682.42</v>
          </cell>
          <cell r="G292">
            <v>1</v>
          </cell>
        </row>
        <row r="293">
          <cell r="B293" t="str">
            <v>ST10100450</v>
          </cell>
          <cell r="C293">
            <v>288</v>
          </cell>
          <cell r="D293" t="str">
            <v>Controlador eletrônico de tráfego local, 4 fases.</v>
          </cell>
          <cell r="E293" t="str">
            <v xml:space="preserve"> un</v>
          </cell>
          <cell r="F293">
            <v>8268.98</v>
          </cell>
          <cell r="G293">
            <v>2</v>
          </cell>
        </row>
        <row r="294">
          <cell r="B294" t="str">
            <v>ST10100500</v>
          </cell>
          <cell r="C294">
            <v>289</v>
          </cell>
          <cell r="D294" t="str">
            <v>Controlador eletrônico de tráfego local, 6 fases.</v>
          </cell>
          <cell r="E294" t="str">
            <v xml:space="preserve"> un</v>
          </cell>
          <cell r="F294">
            <v>9048.98</v>
          </cell>
          <cell r="G294">
            <v>1</v>
          </cell>
        </row>
        <row r="295">
          <cell r="B295" t="str">
            <v>ST10100550</v>
          </cell>
          <cell r="C295">
            <v>290</v>
          </cell>
          <cell r="D295" t="str">
            <v>Controlador eletrônico de tráfego local, 8 fases.</v>
          </cell>
          <cell r="E295" t="str">
            <v xml:space="preserve"> un</v>
          </cell>
          <cell r="F295">
            <v>9828.98</v>
          </cell>
          <cell r="G295">
            <v>1</v>
          </cell>
        </row>
        <row r="296">
          <cell r="B296" t="str">
            <v>ST10100600</v>
          </cell>
          <cell r="C296">
            <v>291</v>
          </cell>
          <cell r="D296" t="str">
            <v>Controlador eletrônico de tráfego local, 10 fases.</v>
          </cell>
          <cell r="E296" t="str">
            <v xml:space="preserve"> un</v>
          </cell>
          <cell r="F296">
            <v>15372.94</v>
          </cell>
          <cell r="G296">
            <v>1</v>
          </cell>
        </row>
        <row r="297">
          <cell r="B297" t="str">
            <v>ST10100650</v>
          </cell>
          <cell r="C297">
            <v>292</v>
          </cell>
          <cell r="D297" t="str">
            <v>Controlador eletrônico de tráfego local, 12 fases.</v>
          </cell>
          <cell r="E297" t="str">
            <v xml:space="preserve"> un</v>
          </cell>
          <cell r="F297">
            <v>16152.94</v>
          </cell>
          <cell r="G297">
            <v>2</v>
          </cell>
        </row>
        <row r="298">
          <cell r="B298" t="str">
            <v>ST10150300</v>
          </cell>
          <cell r="C298">
            <v>293</v>
          </cell>
          <cell r="D298" t="str">
            <v>Conjunto semafórico para pedestre.</v>
          </cell>
          <cell r="E298" t="str">
            <v xml:space="preserve"> un</v>
          </cell>
          <cell r="F298">
            <v>1779.7</v>
          </cell>
          <cell r="G298">
            <v>20</v>
          </cell>
        </row>
        <row r="299">
          <cell r="B299" t="str">
            <v>ST25100150</v>
          </cell>
          <cell r="C299">
            <v>294</v>
          </cell>
          <cell r="D299" t="str">
            <v>Fornecimento de cabo comunicação de CTP-APL-50.</v>
          </cell>
          <cell r="E299" t="str">
            <v>m</v>
          </cell>
          <cell r="F299">
            <v>2.64</v>
          </cell>
          <cell r="G299">
            <v>220</v>
          </cell>
        </row>
        <row r="300">
          <cell r="B300" t="str">
            <v>ST25100300</v>
          </cell>
          <cell r="C300">
            <v>295</v>
          </cell>
          <cell r="D300" t="str">
            <v>Fornecimento de cabo comunicação de cobre, 0,65mm2.</v>
          </cell>
          <cell r="E300" t="str">
            <v>m</v>
          </cell>
          <cell r="F300">
            <v>0.97</v>
          </cell>
          <cell r="G300">
            <v>1215</v>
          </cell>
        </row>
        <row r="301">
          <cell r="B301" t="str">
            <v>ST25100400</v>
          </cell>
          <cell r="C301">
            <v>296</v>
          </cell>
          <cell r="D301" t="str">
            <v xml:space="preserve">Fornecimento de fio telefônico FE-100, ø de 1mm2.      </v>
          </cell>
          <cell r="E301" t="str">
            <v>m</v>
          </cell>
          <cell r="F301">
            <v>0.57999999999999996</v>
          </cell>
          <cell r="G301">
            <v>4618</v>
          </cell>
        </row>
        <row r="302">
          <cell r="B302" t="str">
            <v>ST25150050</v>
          </cell>
          <cell r="C302">
            <v>297</v>
          </cell>
          <cell r="D302" t="str">
            <v>Cabo de fibra ótico, monomodo, geleado.</v>
          </cell>
          <cell r="E302" t="str">
            <v>m</v>
          </cell>
          <cell r="F302">
            <v>3.99</v>
          </cell>
          <cell r="G302">
            <v>972</v>
          </cell>
        </row>
        <row r="303">
          <cell r="B303" t="str">
            <v>ST05050150</v>
          </cell>
          <cell r="C303">
            <v>298</v>
          </cell>
          <cell r="D303" t="str">
            <v>Laminado elastoplástico em faixas, colorido.</v>
          </cell>
          <cell r="E303" t="str">
            <v>m2</v>
          </cell>
          <cell r="F303">
            <v>67.95</v>
          </cell>
          <cell r="G303">
            <v>254</v>
          </cell>
        </row>
        <row r="304">
          <cell r="B304" t="str">
            <v>ST05050250</v>
          </cell>
          <cell r="C304">
            <v>299</v>
          </cell>
          <cell r="D304" t="str">
            <v>Laminado elastoplástico em faixas, cor branca.</v>
          </cell>
          <cell r="E304" t="str">
            <v>m2</v>
          </cell>
          <cell r="F304">
            <v>60.65</v>
          </cell>
          <cell r="G304">
            <v>254</v>
          </cell>
        </row>
        <row r="305">
          <cell r="B305" t="str">
            <v>ST10050050A</v>
          </cell>
          <cell r="C305">
            <v>300</v>
          </cell>
          <cell r="D305" t="str">
            <v>Cabo de cobre estanhado, seção de 7x2,5mm2.</v>
          </cell>
          <cell r="E305" t="str">
            <v>m</v>
          </cell>
          <cell r="F305">
            <v>4.8499999999999996</v>
          </cell>
          <cell r="G305">
            <v>1000</v>
          </cell>
        </row>
        <row r="306">
          <cell r="B306" t="str">
            <v>ST10050100A</v>
          </cell>
          <cell r="C306">
            <v>301</v>
          </cell>
          <cell r="D306" t="str">
            <v>Cabo de cobre estanhado, seção de 4x6mm2.</v>
          </cell>
          <cell r="E306" t="str">
            <v>m</v>
          </cell>
          <cell r="F306">
            <v>5.64</v>
          </cell>
          <cell r="G306">
            <v>400</v>
          </cell>
        </row>
        <row r="307">
          <cell r="B307" t="str">
            <v>ST10050150A</v>
          </cell>
          <cell r="C307">
            <v>302</v>
          </cell>
          <cell r="D307" t="str">
            <v>Cabo de cobre estanhado, seção de 4x10mm2.</v>
          </cell>
          <cell r="E307" t="str">
            <v>m</v>
          </cell>
          <cell r="F307">
            <v>8.77</v>
          </cell>
          <cell r="G307">
            <v>240</v>
          </cell>
        </row>
        <row r="308">
          <cell r="B308" t="str">
            <v>ST10050250A</v>
          </cell>
          <cell r="C308">
            <v>303</v>
          </cell>
          <cell r="D308" t="str">
            <v>Caixa com tampa de ferro leve 300L-400mm,CET-RIO.</v>
          </cell>
          <cell r="E308" t="str">
            <v>un</v>
          </cell>
          <cell r="F308">
            <v>72.06</v>
          </cell>
          <cell r="G308">
            <v>48</v>
          </cell>
        </row>
        <row r="309">
          <cell r="B309" t="str">
            <v>ST10200150A</v>
          </cell>
          <cell r="C309">
            <v>304</v>
          </cell>
          <cell r="D309" t="str">
            <v xml:space="preserve">Base de concreto armado para controlador de tráfego.  </v>
          </cell>
          <cell r="E309" t="str">
            <v>un</v>
          </cell>
          <cell r="F309">
            <v>49.39</v>
          </cell>
          <cell r="G309">
            <v>4</v>
          </cell>
        </row>
        <row r="310">
          <cell r="B310" t="str">
            <v>ST10200250A</v>
          </cell>
          <cell r="C310">
            <v>305</v>
          </cell>
          <cell r="D310" t="str">
            <v xml:space="preserve">Instalação, programação de controlador de tráfego.    </v>
          </cell>
          <cell r="E310" t="str">
            <v>un</v>
          </cell>
          <cell r="F310">
            <v>159.88</v>
          </cell>
          <cell r="G310">
            <v>4</v>
          </cell>
        </row>
        <row r="311">
          <cell r="B311" t="str">
            <v>ST10200300</v>
          </cell>
          <cell r="C311">
            <v>306</v>
          </cell>
          <cell r="D311" t="str">
            <v>Serviços de instalação de laços indutivos.</v>
          </cell>
          <cell r="E311" t="str">
            <v>un</v>
          </cell>
          <cell r="F311">
            <v>680</v>
          </cell>
          <cell r="G311">
            <v>7</v>
          </cell>
        </row>
        <row r="312">
          <cell r="B312" t="str">
            <v>ST15100200</v>
          </cell>
          <cell r="C312">
            <v>307</v>
          </cell>
          <cell r="D312" t="str">
            <v>Poste tipo G9, simples, de 2" de diâmetro.</v>
          </cell>
          <cell r="E312" t="str">
            <v>un</v>
          </cell>
          <cell r="F312">
            <v>163.80000000000001</v>
          </cell>
          <cell r="G312">
            <v>70</v>
          </cell>
        </row>
        <row r="313">
          <cell r="B313" t="str">
            <v>ST15100250</v>
          </cell>
          <cell r="C313">
            <v>308</v>
          </cell>
          <cell r="D313" t="str">
            <v>Poste tipo S5, simples, de 4" de diâmetro.</v>
          </cell>
          <cell r="E313" t="str">
            <v>un</v>
          </cell>
          <cell r="F313">
            <v>496.65</v>
          </cell>
          <cell r="G313">
            <v>19</v>
          </cell>
        </row>
        <row r="314">
          <cell r="B314" t="str">
            <v>ST15100350</v>
          </cell>
          <cell r="C314">
            <v>309</v>
          </cell>
          <cell r="D314" t="str">
            <v>Poste tipo G2 ou S2, coluna de 4 1/2" de diâmetro.</v>
          </cell>
          <cell r="E314" t="str">
            <v>un</v>
          </cell>
          <cell r="F314">
            <v>1234.8</v>
          </cell>
          <cell r="G314">
            <v>14</v>
          </cell>
        </row>
        <row r="315">
          <cell r="B315" t="str">
            <v>ST15100400</v>
          </cell>
          <cell r="C315">
            <v>310</v>
          </cell>
          <cell r="D315" t="str">
            <v>Poste tipo G1 ou S1, coluna de 4 1/2" de diâmetro.</v>
          </cell>
          <cell r="E315" t="str">
            <v>un</v>
          </cell>
          <cell r="F315">
            <v>1342.95</v>
          </cell>
          <cell r="G315">
            <v>15</v>
          </cell>
        </row>
        <row r="316">
          <cell r="B316" t="str">
            <v>ST25050300A</v>
          </cell>
          <cell r="C316">
            <v>311</v>
          </cell>
          <cell r="D316" t="str">
            <v>Instalação subterrânea de cabos de comunicação.</v>
          </cell>
          <cell r="E316" t="str">
            <v>m</v>
          </cell>
          <cell r="F316">
            <v>2.12</v>
          </cell>
          <cell r="G316">
            <v>5700</v>
          </cell>
        </row>
        <row r="317">
          <cell r="B317" t="str">
            <v>ST45150050</v>
          </cell>
          <cell r="C317">
            <v>312</v>
          </cell>
          <cell r="D317" t="str">
            <v>Caixa com tampa de ferro,leve 600L-600mmCET-RIO.</v>
          </cell>
          <cell r="E317" t="str">
            <v>un</v>
          </cell>
          <cell r="F317">
            <v>265.45</v>
          </cell>
          <cell r="G317">
            <v>55</v>
          </cell>
        </row>
        <row r="318">
          <cell r="B318" t="str">
            <v>ST45200050</v>
          </cell>
          <cell r="C318">
            <v>313</v>
          </cell>
          <cell r="D318" t="str">
            <v>Cabo de cobre estanhado, comando,XLPE 9x1,5mm2.</v>
          </cell>
          <cell r="E318" t="str">
            <v>m</v>
          </cell>
          <cell r="F318">
            <v>4.34</v>
          </cell>
          <cell r="G318">
            <v>1800</v>
          </cell>
        </row>
        <row r="319">
          <cell r="B319" t="str">
            <v>ST45200200</v>
          </cell>
          <cell r="C319">
            <v>314</v>
          </cell>
          <cell r="D319" t="str">
            <v xml:space="preserve">Instalação e teste de blocos semafóricos.  </v>
          </cell>
          <cell r="E319" t="str">
            <v>un</v>
          </cell>
          <cell r="F319">
            <v>54.85</v>
          </cell>
          <cell r="G319">
            <v>58</v>
          </cell>
        </row>
        <row r="321">
          <cell r="B321" t="str">
            <v>ITENS INSERIDOS</v>
          </cell>
        </row>
        <row r="322">
          <cell r="B322" t="str">
            <v>BP20150053</v>
          </cell>
          <cell r="C322">
            <v>315</v>
          </cell>
          <cell r="D322" t="str">
            <v>Sarjeta e meio-fio conjugados, moldado no local, 0,45m.</v>
          </cell>
          <cell r="E322" t="str">
            <v>m</v>
          </cell>
          <cell r="F322">
            <v>37.200000000000003</v>
          </cell>
          <cell r="G322">
            <v>3640.55</v>
          </cell>
        </row>
        <row r="323">
          <cell r="B323" t="str">
            <v>BP10200356</v>
          </cell>
          <cell r="C323">
            <v>316</v>
          </cell>
          <cell r="D323" t="str">
            <v xml:space="preserve">Revestimento intertravado, cor natural, 8cm. </v>
          </cell>
          <cell r="E323" t="str">
            <v>m2</v>
          </cell>
          <cell r="F323">
            <v>38.08</v>
          </cell>
          <cell r="G323">
            <v>13265.71</v>
          </cell>
        </row>
        <row r="324">
          <cell r="B324" t="str">
            <v>BP10200359</v>
          </cell>
          <cell r="C324">
            <v>317</v>
          </cell>
          <cell r="D324" t="str">
            <v>Revestimento intertravado com cimento cinza, colorido; 8cm.</v>
          </cell>
          <cell r="E324" t="str">
            <v>m2</v>
          </cell>
          <cell r="F324">
            <v>43.85</v>
          </cell>
          <cell r="G324">
            <v>1167.57</v>
          </cell>
        </row>
        <row r="326">
          <cell r="B326" t="str">
            <v>ITENS NOVOS</v>
          </cell>
        </row>
        <row r="327">
          <cell r="B327" t="str">
            <v>AD05200050</v>
          </cell>
          <cell r="C327">
            <v>318</v>
          </cell>
          <cell r="D327" t="str">
            <v xml:space="preserve">Sondagem a percurssao ate 3" </v>
          </cell>
          <cell r="E327" t="str">
            <v>m</v>
          </cell>
          <cell r="F327">
            <v>49</v>
          </cell>
          <cell r="G327">
            <v>270</v>
          </cell>
        </row>
        <row r="328">
          <cell r="B328" t="str">
            <v>AD15050050</v>
          </cell>
          <cell r="C328">
            <v>319</v>
          </cell>
          <cell r="D328" t="str">
            <v>Deslocamento, entre furos, sondagem a percurssao.</v>
          </cell>
          <cell r="E328" t="str">
            <v>un</v>
          </cell>
          <cell r="F328">
            <v>152.19</v>
          </cell>
          <cell r="G328">
            <v>13</v>
          </cell>
        </row>
        <row r="329">
          <cell r="B329" t="str">
            <v>AD20150050</v>
          </cell>
          <cell r="C329">
            <v>320</v>
          </cell>
          <cell r="D329" t="str">
            <v>Container para escritorio.</v>
          </cell>
          <cell r="E329" t="str">
            <v>un.mes</v>
          </cell>
          <cell r="F329">
            <v>494.18</v>
          </cell>
          <cell r="G329">
            <v>6</v>
          </cell>
        </row>
        <row r="330">
          <cell r="B330" t="str">
            <v>AD20150150</v>
          </cell>
          <cell r="C330">
            <v>321</v>
          </cell>
          <cell r="D330" t="str">
            <v>Container para WC.</v>
          </cell>
          <cell r="E330" t="str">
            <v>un.mes</v>
          </cell>
          <cell r="F330">
            <v>511.48</v>
          </cell>
          <cell r="G330">
            <v>3</v>
          </cell>
        </row>
        <row r="331">
          <cell r="B331" t="str">
            <v>AD40050128</v>
          </cell>
          <cell r="C331">
            <v>322</v>
          </cell>
          <cell r="D331" t="str">
            <v>Engenheiro coordenador geral de projetos.</v>
          </cell>
          <cell r="E331" t="str">
            <v>h</v>
          </cell>
          <cell r="F331">
            <v>43.69</v>
          </cell>
          <cell r="G331">
            <v>378</v>
          </cell>
        </row>
        <row r="332">
          <cell r="B332" t="str">
            <v>AD40050152</v>
          </cell>
          <cell r="C332">
            <v>323</v>
          </cell>
          <cell r="D332" t="str">
            <v>Mestre de obra A (inclusive encargos sociais).</v>
          </cell>
          <cell r="E332" t="str">
            <v>h</v>
          </cell>
          <cell r="F332">
            <v>15.91</v>
          </cell>
          <cell r="G332">
            <v>3009</v>
          </cell>
        </row>
        <row r="333">
          <cell r="B333" t="str">
            <v>AL05250450</v>
          </cell>
          <cell r="C333">
            <v>324</v>
          </cell>
          <cell r="D333" t="str">
            <v>Alvenaria de blocos de concreto (20x20x40)cm.</v>
          </cell>
          <cell r="E333" t="str">
            <v>m2</v>
          </cell>
          <cell r="F333">
            <v>32.409999999999997</v>
          </cell>
          <cell r="G333">
            <v>732.34</v>
          </cell>
        </row>
        <row r="334">
          <cell r="B334" t="str">
            <v>BP10250303</v>
          </cell>
          <cell r="C334">
            <v>325</v>
          </cell>
          <cell r="D334" t="str">
            <v>Pavimentacao com paralelepipedos, colchao de pó.</v>
          </cell>
          <cell r="E334" t="str">
            <v>m2</v>
          </cell>
          <cell r="F334">
            <v>34.6</v>
          </cell>
          <cell r="G334">
            <v>577.88</v>
          </cell>
        </row>
        <row r="335">
          <cell r="B335" t="str">
            <v>BP20100100</v>
          </cell>
          <cell r="C335">
            <v>326</v>
          </cell>
          <cell r="D335" t="str">
            <v>Meio-fio de concreto 13,5MPa mold no local, 0,15x0,30m.</v>
          </cell>
          <cell r="E335" t="str">
            <v>m</v>
          </cell>
          <cell r="F335">
            <v>23.38</v>
          </cell>
          <cell r="G335">
            <v>277.51</v>
          </cell>
        </row>
        <row r="336">
          <cell r="B336" t="str">
            <v>DR30200053</v>
          </cell>
          <cell r="C336">
            <v>327</v>
          </cell>
          <cell r="D336" t="str">
            <v>Caixa de inspecao para esgoto sanitario 0,75m de prof.</v>
          </cell>
          <cell r="E336" t="str">
            <v>un</v>
          </cell>
          <cell r="F336">
            <v>247.46</v>
          </cell>
          <cell r="G336">
            <v>79</v>
          </cell>
        </row>
        <row r="337">
          <cell r="B337" t="str">
            <v>DR35050050</v>
          </cell>
          <cell r="C337">
            <v>328</v>
          </cell>
          <cell r="D337" t="str">
            <v>Tampao de ferro fundido artic., de 30cm,RIOLUZ/CET-RIO.</v>
          </cell>
          <cell r="E337" t="str">
            <v xml:space="preserve">un  </v>
          </cell>
          <cell r="F337">
            <v>50.48</v>
          </cell>
          <cell r="G337">
            <v>199</v>
          </cell>
        </row>
        <row r="338">
          <cell r="B338" t="str">
            <v>DR35050053</v>
          </cell>
          <cell r="C338">
            <v>329</v>
          </cell>
          <cell r="D338" t="str">
            <v>Tampao de ferro fundido leve ø0,60m padrao RIOLUZ.</v>
          </cell>
          <cell r="E338" t="str">
            <v xml:space="preserve">un  </v>
          </cell>
          <cell r="F338">
            <v>206.59</v>
          </cell>
          <cell r="G338">
            <v>14</v>
          </cell>
        </row>
        <row r="339">
          <cell r="B339" t="str">
            <v>DR55050050</v>
          </cell>
          <cell r="C339">
            <v>330</v>
          </cell>
          <cell r="D339" t="str">
            <v>Camada horizontal de brita.</v>
          </cell>
          <cell r="E339" t="str">
            <v>m3</v>
          </cell>
          <cell r="F339">
            <v>41.32</v>
          </cell>
          <cell r="G339">
            <v>38.5</v>
          </cell>
        </row>
        <row r="340">
          <cell r="B340" t="str">
            <v>ET05600050</v>
          </cell>
          <cell r="C340">
            <v>331</v>
          </cell>
          <cell r="D340" t="str">
            <v>Concreto armado de 15MPa.</v>
          </cell>
          <cell r="E340" t="str">
            <v>m3</v>
          </cell>
          <cell r="F340">
            <v>700.29</v>
          </cell>
          <cell r="G340">
            <v>148.97999999999999</v>
          </cell>
        </row>
        <row r="341">
          <cell r="B341" t="str">
            <v>ET15200103</v>
          </cell>
          <cell r="C341">
            <v>332</v>
          </cell>
          <cell r="D341" t="str">
            <v>Formas de placas de Madeirit,17mm de espessura plast.</v>
          </cell>
          <cell r="E341" t="str">
            <v>m2</v>
          </cell>
          <cell r="F341">
            <v>47.48</v>
          </cell>
          <cell r="G341">
            <v>1739.95</v>
          </cell>
        </row>
        <row r="342">
          <cell r="B342" t="str">
            <v>ET20050050</v>
          </cell>
          <cell r="C342">
            <v>333</v>
          </cell>
          <cell r="D342" t="str">
            <v>Escoramento de pontilhoes,pontes,viadutos concreto armado.</v>
          </cell>
          <cell r="E342" t="str">
            <v>m3</v>
          </cell>
          <cell r="F342">
            <v>40.97</v>
          </cell>
          <cell r="G342">
            <v>2258.8000000000002</v>
          </cell>
        </row>
        <row r="343">
          <cell r="B343" t="str">
            <v>ET20300100</v>
          </cell>
          <cell r="C343">
            <v>334</v>
          </cell>
          <cell r="D343" t="str">
            <v xml:space="preserve">Escoramento de formas de 1,50m e ate 5m. </v>
          </cell>
          <cell r="E343" t="str">
            <v>m2</v>
          </cell>
          <cell r="F343">
            <v>17.66</v>
          </cell>
          <cell r="G343">
            <v>943.11</v>
          </cell>
        </row>
        <row r="344">
          <cell r="B344" t="str">
            <v>ET40050121</v>
          </cell>
          <cell r="C344">
            <v>335</v>
          </cell>
          <cell r="D344" t="str">
            <v>Tela de aco Telcon com malha de (10x10)cm.</v>
          </cell>
          <cell r="E344" t="str">
            <v>m2</v>
          </cell>
          <cell r="F344">
            <v>24.52</v>
          </cell>
          <cell r="G344">
            <v>1582.14</v>
          </cell>
        </row>
        <row r="345">
          <cell r="B345" t="str">
            <v>ET60050053</v>
          </cell>
          <cell r="C345">
            <v>336</v>
          </cell>
          <cell r="D345" t="str">
            <v>Concreto usinado 11MPa.</v>
          </cell>
          <cell r="E345" t="str">
            <v>m3</v>
          </cell>
          <cell r="F345">
            <v>166.68</v>
          </cell>
          <cell r="G345">
            <v>678.35</v>
          </cell>
        </row>
        <row r="346">
          <cell r="B346" t="str">
            <v>ET60050068</v>
          </cell>
          <cell r="C346">
            <v>337</v>
          </cell>
          <cell r="D346" t="str">
            <v>Concreto usinado 22,5MPa.</v>
          </cell>
          <cell r="E346" t="str">
            <v>m3</v>
          </cell>
          <cell r="F346">
            <v>209.87</v>
          </cell>
          <cell r="G346">
            <v>79.11</v>
          </cell>
        </row>
        <row r="347">
          <cell r="B347" t="str">
            <v>IP25100025</v>
          </cell>
          <cell r="C347">
            <v>338</v>
          </cell>
          <cell r="D347" t="str">
            <v>Caixa Hand-Hole, (0,30x0,30)m.</v>
          </cell>
          <cell r="E347" t="str">
            <v>un</v>
          </cell>
          <cell r="F347">
            <v>26.29</v>
          </cell>
          <cell r="G347">
            <v>227</v>
          </cell>
        </row>
        <row r="348">
          <cell r="B348" t="str">
            <v>IP25200050</v>
          </cell>
          <cell r="C348">
            <v>339</v>
          </cell>
          <cell r="D348" t="str">
            <v>Tampao de ferro tipo leve padrao RIOLUZ.</v>
          </cell>
          <cell r="E348" t="str">
            <v>un</v>
          </cell>
          <cell r="F348">
            <v>188.93</v>
          </cell>
          <cell r="G348">
            <v>100</v>
          </cell>
        </row>
        <row r="349">
          <cell r="B349" t="str">
            <v>IP55150100</v>
          </cell>
          <cell r="C349">
            <v>340</v>
          </cell>
          <cell r="D349" t="str">
            <v>Chumbador para fixacao de poste de aco.</v>
          </cell>
          <cell r="E349" t="str">
            <v>un</v>
          </cell>
          <cell r="F349">
            <v>27.89</v>
          </cell>
          <cell r="G349">
            <v>1304</v>
          </cell>
        </row>
        <row r="350">
          <cell r="B350" t="str">
            <v>IT10400050</v>
          </cell>
          <cell r="C350">
            <v>341</v>
          </cell>
          <cell r="D350" t="str">
            <v>Ligacao domiciliar de agua.</v>
          </cell>
          <cell r="E350" t="str">
            <v>un</v>
          </cell>
          <cell r="F350">
            <v>96.69</v>
          </cell>
          <cell r="G350">
            <v>67</v>
          </cell>
        </row>
        <row r="351">
          <cell r="B351" t="str">
            <v>IT15600100</v>
          </cell>
          <cell r="C351">
            <v>342</v>
          </cell>
          <cell r="D351" t="str">
            <v>Ligacao de esgoto sanitario, em manilha de 100mm.</v>
          </cell>
          <cell r="E351" t="str">
            <v>un</v>
          </cell>
          <cell r="F351">
            <v>344.53</v>
          </cell>
          <cell r="G351">
            <v>79</v>
          </cell>
        </row>
        <row r="352">
          <cell r="B352" t="str">
            <v>MT05050100</v>
          </cell>
          <cell r="C352">
            <v>343</v>
          </cell>
          <cell r="D352" t="str">
            <v>Escavacao manual de vala, 1,50m e 3m de profundidade.</v>
          </cell>
          <cell r="E352" t="str">
            <v>m3</v>
          </cell>
          <cell r="F352">
            <v>19.93</v>
          </cell>
          <cell r="G352">
            <v>1092</v>
          </cell>
        </row>
        <row r="353">
          <cell r="B353" t="str">
            <v>MT05100100</v>
          </cell>
          <cell r="C353">
            <v>344</v>
          </cell>
          <cell r="D353" t="str">
            <v>Escavacao manual de vala a frio.</v>
          </cell>
          <cell r="E353" t="str">
            <v>m3</v>
          </cell>
          <cell r="F353">
            <v>22.26</v>
          </cell>
          <cell r="G353">
            <v>3071.18</v>
          </cell>
        </row>
        <row r="354">
          <cell r="B354" t="str">
            <v>MT05150050</v>
          </cell>
          <cell r="C354">
            <v>345</v>
          </cell>
          <cell r="D354" t="str">
            <v>Escavacao manual de vala em lodo, ate 1,50m.</v>
          </cell>
          <cell r="E354" t="str">
            <v>m3</v>
          </cell>
          <cell r="F354">
            <v>24.36</v>
          </cell>
          <cell r="G354">
            <v>1395.9</v>
          </cell>
        </row>
        <row r="355">
          <cell r="B355" t="str">
            <v>PJ25250050</v>
          </cell>
          <cell r="C355">
            <v>346</v>
          </cell>
          <cell r="D355" t="str">
            <v>Balizador modelo Copacabana, cilindrico, liso, pre-fabricado.</v>
          </cell>
          <cell r="E355" t="str">
            <v>un</v>
          </cell>
          <cell r="F355">
            <v>98.43</v>
          </cell>
          <cell r="G355">
            <v>419</v>
          </cell>
        </row>
        <row r="356">
          <cell r="B356" t="str">
            <v>RV10050215</v>
          </cell>
          <cell r="C356">
            <v>347</v>
          </cell>
          <cell r="D356" t="str">
            <v>Revestimento externo, de 1 vez.</v>
          </cell>
          <cell r="E356" t="str">
            <v>m2</v>
          </cell>
          <cell r="F356">
            <v>17.29</v>
          </cell>
          <cell r="G356">
            <v>501.79</v>
          </cell>
        </row>
        <row r="357">
          <cell r="B357" t="str">
            <v>SC35050100</v>
          </cell>
          <cell r="C357">
            <v>348</v>
          </cell>
          <cell r="D357" t="str">
            <v>Levantamento ou rebaixamento de tampao, calçada.</v>
          </cell>
          <cell r="E357" t="str">
            <v>un</v>
          </cell>
          <cell r="F357">
            <v>75.849999999999994</v>
          </cell>
          <cell r="G357">
            <v>121</v>
          </cell>
        </row>
        <row r="358">
          <cell r="B358" t="str">
            <v>SE20100253</v>
          </cell>
          <cell r="C358">
            <v>349</v>
          </cell>
          <cell r="D358" t="str">
            <v>Levantamento topografico planialtimetrico e cadastral.</v>
          </cell>
          <cell r="E358" t="str">
            <v>ha</v>
          </cell>
          <cell r="F358">
            <v>2252.4299999999998</v>
          </cell>
          <cell r="G358">
            <v>5.18</v>
          </cell>
        </row>
        <row r="359">
          <cell r="B359" t="str">
            <v>SE25900300</v>
          </cell>
          <cell r="C359">
            <v>350</v>
          </cell>
          <cell r="D359" t="str">
            <v>Servicos de elaboracao de projeto estrutural final de eng.</v>
          </cell>
          <cell r="E359" t="str">
            <v>m2</v>
          </cell>
          <cell r="F359">
            <v>37.130000000000003</v>
          </cell>
          <cell r="G359">
            <v>1149</v>
          </cell>
        </row>
        <row r="360">
          <cell r="B360" t="str">
            <v>ST45150100</v>
          </cell>
          <cell r="C360">
            <v>351</v>
          </cell>
          <cell r="D360" t="str">
            <v>Caixa com tampa de ferro leve 600L-900mm,CET-RIO.</v>
          </cell>
          <cell r="E360" t="str">
            <v xml:space="preserve">un  </v>
          </cell>
          <cell r="F360">
            <v>295.7</v>
          </cell>
          <cell r="G360">
            <v>41</v>
          </cell>
        </row>
        <row r="361">
          <cell r="B361" t="str">
            <v>TC05100050</v>
          </cell>
          <cell r="C361">
            <v>352</v>
          </cell>
          <cell r="D361" t="str">
            <v>Transporte horizontal material em carrinho de mao.</v>
          </cell>
          <cell r="E361" t="str">
            <v>t.dam</v>
          </cell>
          <cell r="F361">
            <v>1.19</v>
          </cell>
          <cell r="G361">
            <v>103434.34</v>
          </cell>
        </row>
        <row r="362">
          <cell r="B362" t="str">
            <v>TC10050350</v>
          </cell>
          <cell r="C362">
            <v>353</v>
          </cell>
          <cell r="D362" t="str">
            <v>Carga e descarga mecanica, com Pa-Carregadeira.</v>
          </cell>
          <cell r="E362" t="str">
            <v xml:space="preserve">t </v>
          </cell>
          <cell r="F362">
            <v>0.51</v>
          </cell>
          <cell r="G362">
            <v>43094.67</v>
          </cell>
        </row>
        <row r="363">
          <cell r="B363" t="str">
            <v>UNI</v>
          </cell>
          <cell r="C363" t="str">
            <v>N1</v>
          </cell>
          <cell r="D363" t="str">
            <v>Tampa light 80x80cm</v>
          </cell>
          <cell r="E363" t="str">
            <v>un</v>
          </cell>
          <cell r="F363">
            <v>259.04000000000002</v>
          </cell>
        </row>
        <row r="365">
          <cell r="B365" t="str">
            <v>ITENS FGV</v>
          </cell>
        </row>
        <row r="366">
          <cell r="B366" t="str">
            <v>BP10050653</v>
          </cell>
          <cell r="C366" t="str">
            <v>F1</v>
          </cell>
          <cell r="D366" t="str">
            <v>Revestimento de CBUQ, com 5cm de espessura.</v>
          </cell>
          <cell r="E366" t="str">
            <v>m2</v>
          </cell>
          <cell r="F366">
            <v>12.77</v>
          </cell>
        </row>
        <row r="367">
          <cell r="B367" t="str">
            <v>BP20200053</v>
          </cell>
          <cell r="C367" t="str">
            <v>F2</v>
          </cell>
          <cell r="D367" t="str">
            <v>Meio-fio de concreto pre-moldado altura de 0,45m.</v>
          </cell>
          <cell r="E367" t="str">
            <v>m</v>
          </cell>
          <cell r="F367">
            <v>21.71</v>
          </cell>
        </row>
        <row r="368">
          <cell r="B368" t="str">
            <v>CE05050050</v>
          </cell>
          <cell r="C368" t="str">
            <v>F3</v>
          </cell>
          <cell r="D368" t="str">
            <v>Prestacao de servicos de engenharia.</v>
          </cell>
          <cell r="E368" t="str">
            <v>hh</v>
          </cell>
          <cell r="F368">
            <v>39.4</v>
          </cell>
        </row>
        <row r="369">
          <cell r="B369" t="str">
            <v>DR30200050</v>
          </cell>
          <cell r="C369" t="str">
            <v>F4</v>
          </cell>
          <cell r="D369" t="str">
            <v>Caixa de inspecao de esgoto, 0,70m de profundidade.</v>
          </cell>
          <cell r="E369" t="str">
            <v>un</v>
          </cell>
          <cell r="F369">
            <v>245.86</v>
          </cell>
        </row>
        <row r="370">
          <cell r="B370" t="str">
            <v>EQ45050150</v>
          </cell>
          <cell r="C370" t="str">
            <v>F5</v>
          </cell>
          <cell r="D370" t="str">
            <v>Compressor de ar. Aluguel produtivo.</v>
          </cell>
          <cell r="E370" t="str">
            <v>h</v>
          </cell>
          <cell r="F370">
            <v>26.28</v>
          </cell>
        </row>
        <row r="371">
          <cell r="B371" t="str">
            <v>ET60050100</v>
          </cell>
          <cell r="C371" t="str">
            <v>F6</v>
          </cell>
          <cell r="D371" t="str">
            <v>Concreto usinado 40Mpa.</v>
          </cell>
          <cell r="E371" t="str">
            <v>m3</v>
          </cell>
          <cell r="F371">
            <v>274.33999999999997</v>
          </cell>
        </row>
        <row r="372">
          <cell r="B372" t="str">
            <v>IP05100400</v>
          </cell>
          <cell r="C372" t="str">
            <v>F7</v>
          </cell>
          <cell r="D372" t="str">
            <v>Poste Multi-Uso de aco, reto, cilindrico de 5,60m.</v>
          </cell>
          <cell r="E372" t="str">
            <v>par</v>
          </cell>
          <cell r="F372">
            <v>1366</v>
          </cell>
        </row>
        <row r="373">
          <cell r="B373" t="str">
            <v>IP05100850</v>
          </cell>
          <cell r="C373" t="str">
            <v>F8</v>
          </cell>
          <cell r="D373" t="str">
            <v>Poste Multi-Uso de aco, reto, cilindrico de 9,5m.</v>
          </cell>
          <cell r="E373" t="str">
            <v>un</v>
          </cell>
          <cell r="F373">
            <v>2656.14</v>
          </cell>
        </row>
        <row r="374">
          <cell r="B374" t="str">
            <v>IP05250150</v>
          </cell>
          <cell r="C374" t="str">
            <v>F9</v>
          </cell>
          <cell r="D374" t="str">
            <v>Poste de aco, reto, de 4,50m ate 6m. Assentamento.</v>
          </cell>
          <cell r="E374" t="str">
            <v>un</v>
          </cell>
          <cell r="F374">
            <v>53.59</v>
          </cell>
        </row>
        <row r="375">
          <cell r="B375" t="str">
            <v>IP05250200</v>
          </cell>
          <cell r="C375" t="str">
            <v>F10</v>
          </cell>
          <cell r="D375" t="str">
            <v>Poste de aco, reto, de 7m ate 12m. Assentamento.</v>
          </cell>
          <cell r="E375" t="str">
            <v>un</v>
          </cell>
          <cell r="F375">
            <v>108.83</v>
          </cell>
        </row>
        <row r="376">
          <cell r="B376" t="str">
            <v>IP05500050</v>
          </cell>
          <cell r="C376" t="str">
            <v>F11</v>
          </cell>
          <cell r="D376" t="str">
            <v>Braco para luminaria de 0,39m.</v>
          </cell>
          <cell r="E376" t="str">
            <v>par</v>
          </cell>
          <cell r="F376">
            <v>63</v>
          </cell>
        </row>
        <row r="377">
          <cell r="B377" t="str">
            <v>IP05500250</v>
          </cell>
          <cell r="C377" t="str">
            <v>F12</v>
          </cell>
          <cell r="D377" t="str">
            <v>Braco para luminaria de 1,35m.</v>
          </cell>
          <cell r="E377" t="str">
            <v>par</v>
          </cell>
          <cell r="F377">
            <v>115</v>
          </cell>
        </row>
        <row r="378">
          <cell r="B378" t="str">
            <v>IP05550050</v>
          </cell>
          <cell r="C378" t="str">
            <v>F13</v>
          </cell>
          <cell r="D378" t="str">
            <v>Braco, padrao RIOLUZ.  Colocacao.</v>
          </cell>
          <cell r="E378" t="str">
            <v>un</v>
          </cell>
          <cell r="F378">
            <v>9.76</v>
          </cell>
        </row>
        <row r="379">
          <cell r="B379" t="str">
            <v>IP05600050</v>
          </cell>
          <cell r="C379" t="str">
            <v>F14</v>
          </cell>
          <cell r="D379" t="str">
            <v>Pintura de braco com 2 demaos de tinta Aluminac.</v>
          </cell>
          <cell r="E379" t="str">
            <v>un</v>
          </cell>
          <cell r="F379">
            <v>12.29</v>
          </cell>
        </row>
        <row r="380">
          <cell r="B380" t="str">
            <v>IP05600103</v>
          </cell>
          <cell r="C380" t="str">
            <v>F15</v>
          </cell>
          <cell r="D380" t="str">
            <v>Pintura de poste de aco, reto, de 4,5m ate 6m.</v>
          </cell>
          <cell r="E380" t="str">
            <v>un</v>
          </cell>
          <cell r="F380">
            <v>14.73</v>
          </cell>
        </row>
        <row r="381">
          <cell r="B381" t="str">
            <v>IP05600109</v>
          </cell>
          <cell r="C381" t="str">
            <v>F16</v>
          </cell>
          <cell r="D381" t="str">
            <v>Pintura de poste de aco reto, de 10m ate 15m.</v>
          </cell>
          <cell r="E381" t="str">
            <v>un</v>
          </cell>
          <cell r="F381">
            <v>54.04</v>
          </cell>
        </row>
        <row r="382">
          <cell r="B382" t="str">
            <v>IP45050250</v>
          </cell>
          <cell r="C382" t="str">
            <v>F17</v>
          </cell>
          <cell r="D382" t="str">
            <v>Rele fotoeletrico, tipo NA, tensao de 127V, 1200VA.</v>
          </cell>
          <cell r="E382" t="str">
            <v>un</v>
          </cell>
          <cell r="F382">
            <v>11.85</v>
          </cell>
        </row>
        <row r="383">
          <cell r="B383" t="str">
            <v>IP50050059</v>
          </cell>
          <cell r="C383" t="str">
            <v>F18</v>
          </cell>
          <cell r="D383" t="str">
            <v>Luminaria LRJ-25 para lampada de 70W ovoide.</v>
          </cell>
          <cell r="E383" t="str">
            <v>un</v>
          </cell>
          <cell r="F383">
            <v>305.18</v>
          </cell>
        </row>
        <row r="384">
          <cell r="B384" t="str">
            <v>IP50050250</v>
          </cell>
          <cell r="C384" t="str">
            <v>F19</v>
          </cell>
          <cell r="D384" t="str">
            <v>Luminaria LRJ-24 para lampada de 250W tubular.</v>
          </cell>
          <cell r="E384" t="str">
            <v>un</v>
          </cell>
          <cell r="F384">
            <v>361.15</v>
          </cell>
        </row>
        <row r="385">
          <cell r="B385" t="str">
            <v>IP50200106</v>
          </cell>
          <cell r="C385" t="str">
            <v>F20</v>
          </cell>
          <cell r="D385" t="str">
            <v>Nucleo simples para luminarias LRJ-09/16/25.</v>
          </cell>
          <cell r="E385" t="str">
            <v>un</v>
          </cell>
          <cell r="F385">
            <v>40</v>
          </cell>
        </row>
        <row r="386">
          <cell r="B386" t="str">
            <v>IP50200150</v>
          </cell>
          <cell r="C386" t="str">
            <v>F21</v>
          </cell>
          <cell r="D386" t="str">
            <v>Nucleo duplo para luminarias LRJ-01/17/23/24/30/31.</v>
          </cell>
          <cell r="E386" t="str">
            <v>un</v>
          </cell>
          <cell r="F386">
            <v>67</v>
          </cell>
        </row>
        <row r="387">
          <cell r="B387" t="str">
            <v>IP50250421</v>
          </cell>
          <cell r="C387" t="str">
            <v>F22</v>
          </cell>
          <cell r="D387" t="str">
            <v>Lampada de multivapor metalica (MVM) de 250W.</v>
          </cell>
          <cell r="E387" t="str">
            <v>un</v>
          </cell>
          <cell r="F387">
            <v>83.9</v>
          </cell>
        </row>
        <row r="388">
          <cell r="B388" t="str">
            <v>IP50400103</v>
          </cell>
          <cell r="C388" t="str">
            <v>F23</v>
          </cell>
          <cell r="D388" t="str">
            <v>Luminaria fechada com lampada de descarga.</v>
          </cell>
          <cell r="E388" t="str">
            <v>un</v>
          </cell>
          <cell r="F388">
            <v>9.76</v>
          </cell>
        </row>
        <row r="389">
          <cell r="B389" t="str">
            <v>IT25100121</v>
          </cell>
          <cell r="C389" t="str">
            <v>F24</v>
          </cell>
          <cell r="D389" t="str">
            <v>Kanalex diametro de 125mm (5" ).</v>
          </cell>
          <cell r="E389" t="str">
            <v>m</v>
          </cell>
          <cell r="F389">
            <v>10.89</v>
          </cell>
        </row>
        <row r="390">
          <cell r="B390" t="str">
            <v>RV1595005</v>
          </cell>
          <cell r="C390" t="str">
            <v>F25</v>
          </cell>
          <cell r="D390" t="str">
            <v>Piso de alerta em placas marmorizadas, cor vermelha.</v>
          </cell>
          <cell r="E390" t="str">
            <v>m2</v>
          </cell>
          <cell r="F390">
            <v>55.17</v>
          </cell>
        </row>
        <row r="391">
          <cell r="B391" t="str">
            <v>SC05100350</v>
          </cell>
          <cell r="C391" t="str">
            <v>F26</v>
          </cell>
          <cell r="D391" t="str">
            <v>Demolicao com equipamento concreto asfaltico 5cm.</v>
          </cell>
          <cell r="E391" t="str">
            <v>m2</v>
          </cell>
          <cell r="F391">
            <v>5.0999999999999996</v>
          </cell>
        </row>
        <row r="392">
          <cell r="B392" t="str">
            <v>SC05100400</v>
          </cell>
          <cell r="C392" t="str">
            <v>F27</v>
          </cell>
          <cell r="D392" t="str">
            <v>Demolicao com equipamento concreto asfaltico 10cm.</v>
          </cell>
          <cell r="E392" t="str">
            <v>m2</v>
          </cell>
          <cell r="F392">
            <v>7.64</v>
          </cell>
        </row>
        <row r="393">
          <cell r="B393" t="str">
            <v>SC05100450</v>
          </cell>
          <cell r="C393" t="str">
            <v>F28</v>
          </cell>
          <cell r="D393" t="str">
            <v>Demolicao equipamento concreto asfaltico 5cm l=1,20m.</v>
          </cell>
          <cell r="E393" t="str">
            <v>m2</v>
          </cell>
          <cell r="F393">
            <v>5.99</v>
          </cell>
        </row>
        <row r="394">
          <cell r="B394" t="str">
            <v>SC10100100</v>
          </cell>
          <cell r="C394" t="str">
            <v>F29</v>
          </cell>
          <cell r="D394" t="str">
            <v>Operador de trafego, nivel junior.</v>
          </cell>
          <cell r="E394" t="str">
            <v>h</v>
          </cell>
          <cell r="F394">
            <v>10.1</v>
          </cell>
        </row>
        <row r="395">
          <cell r="B395" t="str">
            <v>ST05051050</v>
          </cell>
          <cell r="C395" t="str">
            <v>F30</v>
          </cell>
          <cell r="D395" t="str">
            <v>Sinalizacao horizontal aplicada por aspersao.</v>
          </cell>
          <cell r="E395" t="str">
            <v>m2</v>
          </cell>
          <cell r="F395">
            <v>20.149999999999999</v>
          </cell>
        </row>
        <row r="396">
          <cell r="B396" t="str">
            <v>ST10150350</v>
          </cell>
          <cell r="C396" t="str">
            <v>F31</v>
          </cell>
          <cell r="D396" t="str">
            <v>Conjunto semaforico principal.</v>
          </cell>
          <cell r="E396" t="str">
            <v>un</v>
          </cell>
          <cell r="F396">
            <v>4662</v>
          </cell>
        </row>
        <row r="397">
          <cell r="B397" t="str">
            <v>ST10150400</v>
          </cell>
          <cell r="C397" t="str">
            <v>F32</v>
          </cell>
          <cell r="D397" t="str">
            <v>Conjunto semaforico repetidor.</v>
          </cell>
          <cell r="E397" t="str">
            <v>un</v>
          </cell>
          <cell r="F397">
            <v>2243.85</v>
          </cell>
        </row>
        <row r="398">
          <cell r="B398" t="str">
            <v>ST20100050</v>
          </cell>
          <cell r="C398" t="str">
            <v>F33</v>
          </cell>
          <cell r="D398" t="str">
            <v>Aluguel mensal de radio transmissor-receptor.</v>
          </cell>
          <cell r="E398" t="str">
            <v>mes</v>
          </cell>
          <cell r="F398">
            <v>70</v>
          </cell>
        </row>
        <row r="399">
          <cell r="B399" t="str">
            <v>ST15050100</v>
          </cell>
          <cell r="C399" t="str">
            <v>F34</v>
          </cell>
          <cell r="D399" t="str">
            <v>Portico, coluna tubular, em aco galvanizado.</v>
          </cell>
          <cell r="E399" t="str">
            <v>un</v>
          </cell>
          <cell r="F399">
            <v>35622.78</v>
          </cell>
        </row>
        <row r="400">
          <cell r="B400" t="str">
            <v>TC10050050</v>
          </cell>
          <cell r="C400" t="str">
            <v>F35</v>
          </cell>
          <cell r="D400" t="str">
            <v>Carga e descarga manual de material.</v>
          </cell>
          <cell r="E400" t="str">
            <v>t</v>
          </cell>
          <cell r="F400">
            <v>20.36</v>
          </cell>
        </row>
        <row r="401">
          <cell r="B401" t="str">
            <v>DR10050053</v>
          </cell>
          <cell r="C401" t="str">
            <v>F36</v>
          </cell>
          <cell r="D401" t="str">
            <v>Tubo de ferro fundido, ductil, classe K-9,ø 100mm.</v>
          </cell>
          <cell r="E401" t="str">
            <v>m</v>
          </cell>
          <cell r="F401">
            <v>139.33000000000001</v>
          </cell>
        </row>
        <row r="402">
          <cell r="B402" t="str">
            <v>ST05051800</v>
          </cell>
          <cell r="C402" t="str">
            <v>F37</v>
          </cell>
          <cell r="D402" t="str">
            <v>Tachao bidirecional, conforme especificacao CET-RIO.  Fornecimento.</v>
          </cell>
          <cell r="E402" t="str">
            <v>un</v>
          </cell>
          <cell r="F402">
            <v>21.9</v>
          </cell>
        </row>
        <row r="403">
          <cell r="B403" t="str">
            <v>IP50050253</v>
          </cell>
          <cell r="C403" t="str">
            <v>F38</v>
          </cell>
          <cell r="D403" t="str">
            <v>Luminaria LRJ-33 para lampada vapor de sodio ou multivapor metalico de 250W, IP-66, vidro curvo, corpo em aluminio injetado, para encaixe em tubo com diametro de 60,3mm, com equipamento auxiliar integrado (EM-RIOLUZ no 30), refletor em chapa de aluminio 9</v>
          </cell>
          <cell r="E403" t="str">
            <v>un</v>
          </cell>
          <cell r="F403">
            <v>515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ÇO PROJETO"/>
      <sheetName val="RESUMO - MEDIÇÃO"/>
      <sheetName val="DRENAGEM"/>
      <sheetName val="Ofício"/>
      <sheetName val="Cabeçalho"/>
      <sheetName val="Desmatamento "/>
      <sheetName val="DMT"/>
      <sheetName val="Corte"/>
      <sheetName val="Aterro"/>
      <sheetName val="Regula"/>
      <sheetName val="Forro de cascalho"/>
      <sheetName val="Sub-base"/>
      <sheetName val="Base"/>
      <sheetName val="Imprimação"/>
      <sheetName val="TSD"/>
      <sheetName val="TSS"/>
      <sheetName val="AGREGADOS"/>
      <sheetName val="EMPRÉSTIMO"/>
      <sheetName val="RECUPERAÇÃO-JAZIDA"/>
      <sheetName val="Nº DE ARBUS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CBUQ E CAP-50-70 CAPA RECAP"/>
      <sheetName val="PINTURA DE LIGAÇÃO RECAP"/>
      <sheetName val="TSS E RR-2C CICLO"/>
      <sheetName val="CBUQ E CAP-50-70 CAPA PISTA"/>
      <sheetName val="PINTURA DE LIGAÇÃO PISTA"/>
      <sheetName val="IMPRIMAÇÃO  E CM-30 PISTA"/>
      <sheetName val="SUB-BASE"/>
      <sheetName val="BASE"/>
      <sheetName val="REGULARIZAÇÃO DO SUBLEITO"/>
      <sheetName val="CONCRETO"/>
      <sheetName val="DESMAT. DEST. LIMP. AREA"/>
      <sheetName val="Orçamento"/>
      <sheetName val="DRENAGEM"/>
      <sheetName val="Administração - Pessoal"/>
      <sheetName val="INST. MOB."/>
      <sheetName val="Transporte Terra"/>
      <sheetName val="Transporte CICLOVIA"/>
      <sheetName val="Transporte RECAP"/>
      <sheetName val="Transporte PISTA"/>
      <sheetName val="QD QUANTIDADE CAD"/>
    </sheetNames>
    <sheetDataSet>
      <sheetData sheetId="0">
        <row r="3">
          <cell r="B3" t="str">
            <v>Atividades Auxiliares ou Básica</v>
          </cell>
          <cell r="F3" t="str">
            <v>Und</v>
          </cell>
        </row>
        <row r="4">
          <cell r="A4" t="str">
            <v>1 A 00 001 00</v>
          </cell>
          <cell r="B4" t="str">
            <v>Transporte local c/ basc. 5m3 rodov. não pav.</v>
          </cell>
          <cell r="E4" t="str">
            <v>tkm</v>
          </cell>
          <cell r="F4" t="str">
            <v>excluído</v>
          </cell>
        </row>
        <row r="5">
          <cell r="A5" t="str">
            <v>1 A 00 001 05</v>
          </cell>
          <cell r="B5" t="str">
            <v>Transp. local c/ basc. 10m3 rodov. não pav (const)</v>
          </cell>
          <cell r="E5" t="str">
            <v>tkm</v>
          </cell>
          <cell r="F5">
            <v>0.35</v>
          </cell>
        </row>
        <row r="6">
          <cell r="A6" t="str">
            <v>1 A 00 001 06</v>
          </cell>
          <cell r="B6" t="str">
            <v>Transp. local c/ basc. 10m3 rodov. não pav (consv)</v>
          </cell>
          <cell r="E6" t="str">
            <v>tkm</v>
          </cell>
          <cell r="F6">
            <v>0.42</v>
          </cell>
        </row>
        <row r="7">
          <cell r="A7" t="str">
            <v>1 A 00 001 07</v>
          </cell>
          <cell r="B7" t="str">
            <v>Transp. local c/ basc. 10m3 rodov. não pav (restr)</v>
          </cell>
          <cell r="E7" t="str">
            <v>tkm</v>
          </cell>
          <cell r="F7">
            <v>0.41</v>
          </cell>
        </row>
        <row r="8">
          <cell r="A8" t="str">
            <v>1 A 00 001 08</v>
          </cell>
          <cell r="B8" t="str">
            <v>Transporte local c/ basc. p/ rocha rodov. não pav.</v>
          </cell>
          <cell r="E8" t="str">
            <v>tkm</v>
          </cell>
          <cell r="F8">
            <v>0.49</v>
          </cell>
        </row>
        <row r="9">
          <cell r="A9" t="str">
            <v>1 A 00 001 40</v>
          </cell>
          <cell r="B9" t="str">
            <v>Transp. local c/ carroceria 15 t rodov. não pav.</v>
          </cell>
          <cell r="E9" t="str">
            <v>tkm</v>
          </cell>
          <cell r="F9">
            <v>0.45</v>
          </cell>
        </row>
        <row r="10">
          <cell r="A10" t="str">
            <v>1 A 00 001 41</v>
          </cell>
          <cell r="B10" t="str">
            <v>Transporte local c/ carroceria 4t rodov. não pav.</v>
          </cell>
          <cell r="E10" t="str">
            <v>tkm</v>
          </cell>
          <cell r="F10">
            <v>0.57999999999999996</v>
          </cell>
        </row>
        <row r="11">
          <cell r="A11" t="str">
            <v>1 A 00 001 50</v>
          </cell>
          <cell r="B11" t="str">
            <v>Transporte local c/ betoneira rodov. não pav.</v>
          </cell>
          <cell r="E11" t="str">
            <v>tkm</v>
          </cell>
          <cell r="F11">
            <v>0.54</v>
          </cell>
        </row>
        <row r="12">
          <cell r="A12" t="str">
            <v>1 A 00 001 60</v>
          </cell>
          <cell r="B12" t="str">
            <v>Transp. local c/ carroc. c/ guind. rodov. não pav.</v>
          </cell>
          <cell r="E12" t="str">
            <v>tkm</v>
          </cell>
          <cell r="F12">
            <v>0.61</v>
          </cell>
        </row>
        <row r="13">
          <cell r="A13" t="str">
            <v>1 A 00 001 90</v>
          </cell>
          <cell r="B13" t="str">
            <v>Transporte comercial c/ carroc. rodov. não pav.</v>
          </cell>
          <cell r="E13" t="str">
            <v>tkm</v>
          </cell>
          <cell r="F13">
            <v>0.27</v>
          </cell>
        </row>
        <row r="14">
          <cell r="A14" t="str">
            <v>1 A 00 002 00</v>
          </cell>
          <cell r="B14" t="str">
            <v>Transporte local c/ basc. 5m3 rodov. pav.</v>
          </cell>
          <cell r="E14" t="str">
            <v>tkm</v>
          </cell>
          <cell r="F14">
            <v>0.32</v>
          </cell>
        </row>
        <row r="15">
          <cell r="A15" t="str">
            <v>1 A 00 002 03</v>
          </cell>
          <cell r="B15" t="str">
            <v>Transp. local material para remendos</v>
          </cell>
          <cell r="E15" t="str">
            <v>tkm</v>
          </cell>
          <cell r="F15">
            <v>0.66</v>
          </cell>
        </row>
        <row r="16">
          <cell r="A16" t="str">
            <v>1 A 00 002 05</v>
          </cell>
          <cell r="B16" t="str">
            <v>Transp. local c/ basc. 10m3 rodov. pav. (const)</v>
          </cell>
          <cell r="E16" t="str">
            <v>tkm</v>
          </cell>
          <cell r="F16">
            <v>0.27</v>
          </cell>
        </row>
        <row r="17">
          <cell r="A17" t="str">
            <v>1 A 00 002 06</v>
          </cell>
          <cell r="B17" t="str">
            <v>Transp. local c/ basc. 10m3 rodov. pav. (consv)</v>
          </cell>
          <cell r="E17" t="str">
            <v>tkm</v>
          </cell>
          <cell r="F17">
            <v>0.32</v>
          </cell>
        </row>
        <row r="18">
          <cell r="A18" t="str">
            <v>1 A 00 002 07</v>
          </cell>
          <cell r="B18" t="str">
            <v>Transp. local c/ basc. 10m3 rodov. pav. (restr)</v>
          </cell>
          <cell r="E18" t="str">
            <v>tkm</v>
          </cell>
          <cell r="F18">
            <v>0.31</v>
          </cell>
        </row>
        <row r="19">
          <cell r="A19" t="str">
            <v>1 A 00 002 08</v>
          </cell>
          <cell r="B19" t="str">
            <v>Transporte local c/ basc. p/ rocha rodov. pav.</v>
          </cell>
          <cell r="E19" t="str">
            <v>tkm</v>
          </cell>
          <cell r="F19">
            <v>0.37</v>
          </cell>
        </row>
        <row r="20">
          <cell r="A20" t="str">
            <v>1 A 00 002 40</v>
          </cell>
          <cell r="B20" t="str">
            <v>Transporte local c/ carroceria 15 t rodov. pav.</v>
          </cell>
          <cell r="E20" t="str">
            <v>tkm</v>
          </cell>
          <cell r="F20">
            <v>0.34</v>
          </cell>
        </row>
        <row r="21">
          <cell r="A21" t="str">
            <v>1 A 00 002 41</v>
          </cell>
          <cell r="B21" t="str">
            <v>Transporte local c/ carroceria 4t rodov. pav.</v>
          </cell>
          <cell r="E21" t="str">
            <v>tkm</v>
          </cell>
          <cell r="F21">
            <v>0.45</v>
          </cell>
        </row>
        <row r="22">
          <cell r="A22" t="str">
            <v>1 A 00 002 50</v>
          </cell>
          <cell r="B22" t="str">
            <v>Transporte local c/ betoneira rodov. pav.</v>
          </cell>
          <cell r="E22" t="str">
            <v>tkm</v>
          </cell>
          <cell r="F22">
            <v>0.4</v>
          </cell>
        </row>
        <row r="23">
          <cell r="A23" t="str">
            <v>1 A 00 002 60</v>
          </cell>
          <cell r="B23" t="str">
            <v>Transp. local c/ carroceria c/ guind. rodov. pav.</v>
          </cell>
          <cell r="E23" t="str">
            <v>tkm</v>
          </cell>
          <cell r="F23">
            <v>0.55000000000000004</v>
          </cell>
        </row>
        <row r="24">
          <cell r="A24" t="str">
            <v>1 A 00 002 90</v>
          </cell>
          <cell r="B24" t="str">
            <v>Transporte comercial c/ carroceria rodov. pav.</v>
          </cell>
          <cell r="E24" t="str">
            <v>tkm</v>
          </cell>
          <cell r="F24">
            <v>0.18</v>
          </cell>
        </row>
        <row r="25">
          <cell r="A25" t="str">
            <v>1 A 00 102 00</v>
          </cell>
          <cell r="B25" t="str">
            <v>Transporte local de material betuminoso</v>
          </cell>
          <cell r="E25" t="str">
            <v>tkm</v>
          </cell>
          <cell r="F25">
            <v>0.73</v>
          </cell>
        </row>
        <row r="26">
          <cell r="A26" t="str">
            <v>1 A 00 112 90</v>
          </cell>
          <cell r="B26" t="str">
            <v>Transporte comercial material betuminoso a quente</v>
          </cell>
          <cell r="E26" t="str">
            <v>tkm</v>
          </cell>
          <cell r="F26">
            <v>0</v>
          </cell>
        </row>
        <row r="27">
          <cell r="A27" t="str">
            <v>1 A 00 112 91</v>
          </cell>
          <cell r="B27" t="str">
            <v>Transporte comercial material betuminoso a frio</v>
          </cell>
          <cell r="E27" t="str">
            <v>tkm</v>
          </cell>
          <cell r="F27">
            <v>0</v>
          </cell>
        </row>
        <row r="28">
          <cell r="A28" t="str">
            <v>1 A 00 201 70</v>
          </cell>
          <cell r="B28" t="str">
            <v>Transp. local água c/ cam. tanque rodov. não pav.</v>
          </cell>
          <cell r="E28" t="str">
            <v>tkm</v>
          </cell>
          <cell r="F28">
            <v>0.5</v>
          </cell>
        </row>
        <row r="29">
          <cell r="A29" t="str">
            <v>1 A 00 202 70</v>
          </cell>
          <cell r="B29" t="str">
            <v>Transp. local de água c/ cam. tanque rodov. pav.</v>
          </cell>
          <cell r="E29" t="str">
            <v>tkm</v>
          </cell>
          <cell r="F29">
            <v>0.37</v>
          </cell>
        </row>
        <row r="30">
          <cell r="A30" t="str">
            <v>1 A 00 301 00</v>
          </cell>
          <cell r="B30" t="str">
            <v>Fornecimento de Aço CA-25</v>
          </cell>
          <cell r="E30" t="str">
            <v>kg</v>
          </cell>
          <cell r="F30">
            <v>2.12</v>
          </cell>
        </row>
        <row r="31">
          <cell r="A31" t="str">
            <v>1 A 00 302 00</v>
          </cell>
          <cell r="B31" t="str">
            <v>Fornecimento de Aço CA-50</v>
          </cell>
          <cell r="E31" t="str">
            <v>kg</v>
          </cell>
          <cell r="F31">
            <v>2.09</v>
          </cell>
        </row>
        <row r="32">
          <cell r="A32" t="str">
            <v>1 A 00 303 00</v>
          </cell>
          <cell r="B32" t="str">
            <v>Fornecimento de Aço CA-60</v>
          </cell>
          <cell r="E32" t="str">
            <v>kg</v>
          </cell>
          <cell r="F32">
            <v>2.2599999999999998</v>
          </cell>
        </row>
        <row r="33">
          <cell r="A33" t="str">
            <v>1 A 00 717 00</v>
          </cell>
          <cell r="B33" t="str">
            <v>Brita Comercial</v>
          </cell>
          <cell r="E33" t="str">
            <v>m3</v>
          </cell>
          <cell r="F33">
            <v>20</v>
          </cell>
        </row>
        <row r="34">
          <cell r="A34" t="str">
            <v>1 A 00 961 00</v>
          </cell>
          <cell r="B34" t="str">
            <v>Peças de Desgaste do Britador 30m3/h</v>
          </cell>
          <cell r="E34" t="str">
            <v>cjh</v>
          </cell>
          <cell r="F34">
            <v>23.36</v>
          </cell>
        </row>
        <row r="35">
          <cell r="A35" t="str">
            <v>1 A 00 962 00</v>
          </cell>
          <cell r="B35" t="str">
            <v>Peças de Desgaste do Britador 9 a 20m3/h</v>
          </cell>
          <cell r="E35" t="str">
            <v>cjh</v>
          </cell>
          <cell r="F35">
            <v>13.31</v>
          </cell>
        </row>
        <row r="36">
          <cell r="A36" t="str">
            <v>1 A 00 963 00</v>
          </cell>
          <cell r="B36" t="str">
            <v>Peças de Desgaste do Britador 80m3/h</v>
          </cell>
          <cell r="E36" t="str">
            <v>cjh</v>
          </cell>
          <cell r="F36">
            <v>61.37</v>
          </cell>
        </row>
        <row r="37">
          <cell r="A37" t="str">
            <v>1 A 00 964 00</v>
          </cell>
          <cell r="B37" t="str">
            <v>Peças de desgaste britador prod. de rachão</v>
          </cell>
          <cell r="E37" t="str">
            <v>cjh</v>
          </cell>
          <cell r="F37">
            <v>18.07</v>
          </cell>
        </row>
        <row r="38">
          <cell r="A38" t="str">
            <v>1 A 01 100 01</v>
          </cell>
          <cell r="B38" t="str">
            <v>Limpeza camada vegetal em jazida (const e restr.)</v>
          </cell>
          <cell r="E38" t="str">
            <v>m2</v>
          </cell>
          <cell r="F38">
            <v>0.23</v>
          </cell>
        </row>
        <row r="39">
          <cell r="A39" t="str">
            <v>1 A 01 100 02</v>
          </cell>
          <cell r="B39" t="str">
            <v>Limpeza de camada vegetal em jazida (consv)</v>
          </cell>
          <cell r="E39" t="str">
            <v>m2</v>
          </cell>
          <cell r="F39">
            <v>0.48</v>
          </cell>
        </row>
        <row r="40">
          <cell r="A40" t="str">
            <v>1 A 01 105 01</v>
          </cell>
          <cell r="B40" t="str">
            <v>Expurgo de jazida (const e restr)</v>
          </cell>
          <cell r="E40" t="str">
            <v>m3</v>
          </cell>
          <cell r="F40">
            <v>1.22</v>
          </cell>
        </row>
        <row r="41">
          <cell r="A41" t="str">
            <v>1 A 01 105 02</v>
          </cell>
          <cell r="B41" t="str">
            <v>Expurgo de jazida (consv)</v>
          </cell>
          <cell r="E41" t="str">
            <v>m3</v>
          </cell>
          <cell r="F41">
            <v>2.62</v>
          </cell>
        </row>
        <row r="42">
          <cell r="A42" t="str">
            <v>1 A 01 111 00</v>
          </cell>
          <cell r="B42" t="str">
            <v>Material de base (consv)</v>
          </cell>
          <cell r="E42" t="str">
            <v>m3</v>
          </cell>
          <cell r="F42">
            <v>0</v>
          </cell>
        </row>
        <row r="43">
          <cell r="A43" t="str">
            <v>1 A 01 111 01</v>
          </cell>
          <cell r="B43" t="str">
            <v>Esc. e carga material de jazida (consv)</v>
          </cell>
          <cell r="E43" t="str">
            <v>m3</v>
          </cell>
          <cell r="F43">
            <v>5.13</v>
          </cell>
        </row>
        <row r="44">
          <cell r="A44" t="str">
            <v>1 A 01 120 01</v>
          </cell>
          <cell r="B44" t="str">
            <v>Escav. e carga de mater. de jazida(const e restr)</v>
          </cell>
          <cell r="E44" t="str">
            <v>m3</v>
          </cell>
          <cell r="F44">
            <v>2.83</v>
          </cell>
        </row>
        <row r="45">
          <cell r="A45" t="str">
            <v>1 A 01 150 01</v>
          </cell>
          <cell r="B45" t="str">
            <v>Rocha p/ britagem c/ perfur. sobre esteira</v>
          </cell>
          <cell r="E45" t="str">
            <v>m3</v>
          </cell>
          <cell r="F45">
            <v>17.23</v>
          </cell>
        </row>
        <row r="46">
          <cell r="A46" t="str">
            <v>1 A 01 150 02</v>
          </cell>
          <cell r="B46" t="str">
            <v>Rocha p/ britagem com perfuratriz manual</v>
          </cell>
          <cell r="E46" t="str">
            <v>m3</v>
          </cell>
          <cell r="F46">
            <v>19.3</v>
          </cell>
        </row>
        <row r="47">
          <cell r="A47" t="str">
            <v>1 A 01 155 01</v>
          </cell>
          <cell r="B47" t="str">
            <v>Rachão e pedra-de-mão produzidos-(const e rest)</v>
          </cell>
          <cell r="E47" t="str">
            <v>m3</v>
          </cell>
          <cell r="F47">
            <v>13.77</v>
          </cell>
        </row>
        <row r="48">
          <cell r="A48" t="str">
            <v>1 A 01 170 01</v>
          </cell>
          <cell r="B48" t="str">
            <v>Areia extraída com equipamento tipo "drag-line"</v>
          </cell>
          <cell r="E48" t="str">
            <v>m3</v>
          </cell>
          <cell r="F48">
            <v>4.51</v>
          </cell>
        </row>
        <row r="49">
          <cell r="A49" t="str">
            <v>1 A 01 170 02</v>
          </cell>
          <cell r="B49" t="str">
            <v>Areia extraída com trator e carregadeira</v>
          </cell>
          <cell r="E49" t="str">
            <v>m3</v>
          </cell>
          <cell r="F49">
            <v>3.72</v>
          </cell>
        </row>
        <row r="50">
          <cell r="A50" t="str">
            <v>1 A 01 170 03</v>
          </cell>
          <cell r="B50" t="str">
            <v>Areia extraída com draga de sucção (tipo bomba)</v>
          </cell>
          <cell r="E50" t="str">
            <v>m3</v>
          </cell>
          <cell r="F50">
            <v>10.49</v>
          </cell>
        </row>
        <row r="51">
          <cell r="A51" t="str">
            <v>1 A 01 200 01</v>
          </cell>
          <cell r="B51" t="str">
            <v>Brita produzida em central de britagem de 80 m3/h</v>
          </cell>
          <cell r="E51" t="str">
            <v>m3</v>
          </cell>
          <cell r="F51">
            <v>16.3</v>
          </cell>
        </row>
        <row r="52">
          <cell r="A52" t="str">
            <v>1 A 01 200 02</v>
          </cell>
          <cell r="B52" t="str">
            <v>Brita produzida em central de britagem de 30 m3/h</v>
          </cell>
          <cell r="E52" t="str">
            <v>m3</v>
          </cell>
          <cell r="F52">
            <v>21.32</v>
          </cell>
        </row>
        <row r="53">
          <cell r="A53" t="str">
            <v>1 A 01 200 04</v>
          </cell>
          <cell r="B53" t="str">
            <v>Pedra de mão produzida manualmente (consv)</v>
          </cell>
          <cell r="E53" t="str">
            <v>m3</v>
          </cell>
          <cell r="F53">
            <v>24.22</v>
          </cell>
        </row>
        <row r="54">
          <cell r="A54" t="str">
            <v>1 A 01 390 02</v>
          </cell>
          <cell r="B54" t="str">
            <v>Usinagem de CBUQ (capa de rolamento)</v>
          </cell>
          <cell r="E54" t="str">
            <v>t</v>
          </cell>
          <cell r="F54">
            <v>21.02</v>
          </cell>
        </row>
        <row r="55">
          <cell r="A55" t="str">
            <v>1 A 01 390 03</v>
          </cell>
          <cell r="B55" t="str">
            <v>Usinagem de CBUQ (binder)</v>
          </cell>
          <cell r="E55" t="str">
            <v>t</v>
          </cell>
          <cell r="F55">
            <v>20.61</v>
          </cell>
        </row>
        <row r="56">
          <cell r="A56" t="str">
            <v>1 A 01 391 02</v>
          </cell>
          <cell r="B56" t="str">
            <v>Usinagem de areia-asfalto</v>
          </cell>
          <cell r="E56" t="str">
            <v>t</v>
          </cell>
          <cell r="F56">
            <v>23.73</v>
          </cell>
        </row>
        <row r="57">
          <cell r="A57" t="str">
            <v>1 A 01 395 01</v>
          </cell>
          <cell r="B57" t="str">
            <v>Usinagem de brita graduada</v>
          </cell>
          <cell r="E57" t="str">
            <v>m3</v>
          </cell>
          <cell r="F57">
            <v>28.11</v>
          </cell>
        </row>
        <row r="58">
          <cell r="A58" t="str">
            <v>1 A 01 395 02</v>
          </cell>
          <cell r="B58" t="str">
            <v>Usinagem de solo-brita</v>
          </cell>
          <cell r="E58" t="str">
            <v>m3</v>
          </cell>
          <cell r="F58">
            <v>15.54</v>
          </cell>
        </row>
        <row r="59">
          <cell r="A59" t="str">
            <v>1 A 01 396 01</v>
          </cell>
          <cell r="B59" t="str">
            <v>Usinagem de solo-cimento</v>
          </cell>
          <cell r="E59" t="str">
            <v>m3</v>
          </cell>
          <cell r="F59">
            <v>74.66</v>
          </cell>
        </row>
        <row r="60">
          <cell r="A60" t="str">
            <v>1 A 01 396 02</v>
          </cell>
          <cell r="B60" t="str">
            <v>Usinagem de solo melhorado com cimento.</v>
          </cell>
          <cell r="E60" t="str">
            <v>m3</v>
          </cell>
          <cell r="F60">
            <v>40.020000000000003</v>
          </cell>
        </row>
        <row r="61">
          <cell r="A61" t="str">
            <v>1 A 01 397 02</v>
          </cell>
          <cell r="B61" t="str">
            <v>Usinagem de P.M.F.</v>
          </cell>
          <cell r="E61" t="str">
            <v>m3</v>
          </cell>
          <cell r="F61">
            <v>27.83</v>
          </cell>
        </row>
        <row r="62">
          <cell r="A62" t="str">
            <v>1 A 01 398 02</v>
          </cell>
          <cell r="B62" t="str">
            <v>Usinagem de CBUQ p/ reciclagem em usina fixa.</v>
          </cell>
          <cell r="E62" t="str">
            <v>t</v>
          </cell>
          <cell r="F62">
            <v>17.48</v>
          </cell>
        </row>
        <row r="63">
          <cell r="A63" t="str">
            <v>1 A 01 401 01</v>
          </cell>
          <cell r="B63" t="str">
            <v>Fôrma comum de madeira</v>
          </cell>
          <cell r="E63" t="str">
            <v>m2</v>
          </cell>
          <cell r="F63">
            <v>23.01</v>
          </cell>
        </row>
        <row r="64">
          <cell r="A64" t="str">
            <v>1 A 01 402 01</v>
          </cell>
          <cell r="B64" t="str">
            <v>Fôrma de placa compensada resinada</v>
          </cell>
          <cell r="E64" t="str">
            <v>m2</v>
          </cell>
          <cell r="F64">
            <v>18.27</v>
          </cell>
        </row>
        <row r="65">
          <cell r="A65" t="str">
            <v>1 A 01 403 01</v>
          </cell>
          <cell r="B65" t="str">
            <v>Fôrma de placa compensada plastificada</v>
          </cell>
          <cell r="E65" t="str">
            <v>m2</v>
          </cell>
          <cell r="F65">
            <v>20.22</v>
          </cell>
        </row>
        <row r="66">
          <cell r="A66" t="str">
            <v>1 A 01 404 01</v>
          </cell>
          <cell r="B66" t="str">
            <v>Fôrma para tubulão</v>
          </cell>
          <cell r="E66" t="str">
            <v>m2</v>
          </cell>
          <cell r="F66">
            <v>12.33</v>
          </cell>
        </row>
        <row r="67">
          <cell r="A67" t="str">
            <v>1 A 01 407 01</v>
          </cell>
          <cell r="B67" t="str">
            <v>Confecção e lançam. de concreto magro em betoneira</v>
          </cell>
          <cell r="E67" t="str">
            <v>m3</v>
          </cell>
          <cell r="F67">
            <v>134.68</v>
          </cell>
        </row>
        <row r="68">
          <cell r="A68" t="str">
            <v>1 A 01 408 01</v>
          </cell>
          <cell r="B68" t="str">
            <v>Concreto fck=8MPa contr raz uso geral conf e lanç</v>
          </cell>
          <cell r="E68" t="str">
            <v>m3</v>
          </cell>
          <cell r="F68">
            <v>160.74</v>
          </cell>
        </row>
        <row r="69">
          <cell r="A69" t="str">
            <v>1 A 01 410 01</v>
          </cell>
          <cell r="B69" t="str">
            <v>Concreto fck=10MPa contr raz uso geral conf e lanç</v>
          </cell>
          <cell r="E69" t="str">
            <v>m3</v>
          </cell>
          <cell r="F69">
            <v>169.68</v>
          </cell>
        </row>
        <row r="70">
          <cell r="A70" t="str">
            <v>1 A 01 412 01</v>
          </cell>
          <cell r="B70" t="str">
            <v>Concreto fck=12MPa contr raz uso geral conf e lanç</v>
          </cell>
          <cell r="E70" t="str">
            <v>m3</v>
          </cell>
          <cell r="F70">
            <v>179.02</v>
          </cell>
        </row>
        <row r="71">
          <cell r="A71" t="str">
            <v>1 A 01 415 01</v>
          </cell>
          <cell r="B71" t="str">
            <v>Concr estr fck=15MPa contr raz uso ger conf e lanç</v>
          </cell>
          <cell r="E71" t="str">
            <v>m3</v>
          </cell>
          <cell r="F71">
            <v>189.13</v>
          </cell>
        </row>
        <row r="72">
          <cell r="A72" t="str">
            <v>1 A 01 418 01</v>
          </cell>
          <cell r="B72" t="str">
            <v>Concr estr fck=18MPa contr raz uso ger conf e lanç</v>
          </cell>
          <cell r="E72" t="str">
            <v>m3</v>
          </cell>
          <cell r="F72">
            <v>198.85</v>
          </cell>
        </row>
        <row r="73">
          <cell r="A73" t="str">
            <v>1 A 01 422 01</v>
          </cell>
          <cell r="B73" t="str">
            <v>Concr estr fck=22MPa contr raz uso ger conf e lanç</v>
          </cell>
          <cell r="E73" t="str">
            <v>m3</v>
          </cell>
          <cell r="F73">
            <v>216.35</v>
          </cell>
        </row>
        <row r="74">
          <cell r="A74" t="str">
            <v>1 A 01 423 00</v>
          </cell>
          <cell r="B74" t="str">
            <v>Concreto fck=18MPa para pré-moldados (tubos)</v>
          </cell>
          <cell r="E74" t="str">
            <v>m3</v>
          </cell>
          <cell r="F74">
            <v>192.05</v>
          </cell>
        </row>
        <row r="75">
          <cell r="A75" t="str">
            <v>1 A 01 424 00</v>
          </cell>
          <cell r="B75" t="str">
            <v>Concreto poroso para pré-moldados (tubos)</v>
          </cell>
          <cell r="E75" t="str">
            <v>m3</v>
          </cell>
          <cell r="F75">
            <v>195.59</v>
          </cell>
        </row>
        <row r="76">
          <cell r="A76" t="str">
            <v>1 A 01 450 01</v>
          </cell>
          <cell r="B76" t="str">
            <v>Escoramento de bueiros celulares</v>
          </cell>
          <cell r="E76" t="str">
            <v>m3</v>
          </cell>
          <cell r="F76">
            <v>22.81</v>
          </cell>
        </row>
        <row r="77">
          <cell r="A77" t="str">
            <v>1 A 01 512 10</v>
          </cell>
          <cell r="B77" t="str">
            <v>Concreto ciclópico fck=12 MPa</v>
          </cell>
          <cell r="E77" t="str">
            <v>m3</v>
          </cell>
          <cell r="F77">
            <v>135.63</v>
          </cell>
        </row>
        <row r="78">
          <cell r="A78" t="str">
            <v>1 A 01 515 10</v>
          </cell>
          <cell r="B78" t="str">
            <v>Concreto ciclópico fck=15 MPa</v>
          </cell>
          <cell r="E78" t="str">
            <v>m3</v>
          </cell>
          <cell r="F78">
            <v>142.71</v>
          </cell>
        </row>
        <row r="79">
          <cell r="A79" t="str">
            <v>1 A 01 580 01</v>
          </cell>
          <cell r="B79" t="str">
            <v>Fornecimento, preparo e colocação formas aço CA 60</v>
          </cell>
          <cell r="E79" t="str">
            <v>kg</v>
          </cell>
          <cell r="F79">
            <v>3.8</v>
          </cell>
        </row>
        <row r="80">
          <cell r="A80" t="str">
            <v>1 A 01 580 02</v>
          </cell>
          <cell r="B80" t="str">
            <v>Fornecimento, preparo e colocação formas aço CA 50</v>
          </cell>
          <cell r="E80" t="str">
            <v>kg</v>
          </cell>
          <cell r="F80">
            <v>3.62</v>
          </cell>
        </row>
        <row r="81">
          <cell r="A81" t="str">
            <v>1 A 01 580 03</v>
          </cell>
          <cell r="B81" t="str">
            <v>Fornecimento, preparo e colocação formas aço CA 25</v>
          </cell>
          <cell r="E81" t="str">
            <v>kg</v>
          </cell>
          <cell r="F81">
            <v>3.65</v>
          </cell>
        </row>
        <row r="82">
          <cell r="A82" t="str">
            <v>1 A 01 603 01</v>
          </cell>
          <cell r="B82" t="str">
            <v>Argamassa cimento-areia 1:3</v>
          </cell>
          <cell r="E82" t="str">
            <v>m3</v>
          </cell>
          <cell r="F82">
            <v>217.24</v>
          </cell>
        </row>
        <row r="83">
          <cell r="A83" t="str">
            <v>1 A 01 604 01</v>
          </cell>
          <cell r="B83" t="str">
            <v>Argamassa cimento-areia 1:4</v>
          </cell>
          <cell r="E83" t="str">
            <v>m3</v>
          </cell>
          <cell r="F83">
            <v>178.49</v>
          </cell>
        </row>
        <row r="84">
          <cell r="A84" t="str">
            <v>1 A 01 606 01</v>
          </cell>
          <cell r="B84" t="str">
            <v>Argamassa cimento-areia 1:6</v>
          </cell>
          <cell r="E84" t="str">
            <v>m3</v>
          </cell>
          <cell r="F84">
            <v>149.31</v>
          </cell>
        </row>
        <row r="85">
          <cell r="A85" t="str">
            <v>1 A 01 620 01</v>
          </cell>
          <cell r="B85" t="str">
            <v>Argamassa cimento-solo 1:10</v>
          </cell>
          <cell r="E85" t="str">
            <v>m3</v>
          </cell>
          <cell r="F85">
            <v>92.93</v>
          </cell>
        </row>
        <row r="86">
          <cell r="A86" t="str">
            <v>1 A 01 653 00</v>
          </cell>
          <cell r="B86" t="str">
            <v>Usinagem para sub-base de concreto rolado</v>
          </cell>
          <cell r="E86" t="str">
            <v>m3</v>
          </cell>
          <cell r="F86">
            <v>78.349999999999994</v>
          </cell>
        </row>
        <row r="87">
          <cell r="A87" t="str">
            <v>1 A 01 654 00</v>
          </cell>
          <cell r="B87" t="str">
            <v>Usinagem p/ sub-base de concr. de cimento portland</v>
          </cell>
          <cell r="E87" t="str">
            <v>m3</v>
          </cell>
          <cell r="F87">
            <v>80.790000000000006</v>
          </cell>
        </row>
        <row r="88">
          <cell r="A88" t="str">
            <v>1 A 01 656 00</v>
          </cell>
          <cell r="B88" t="str">
            <v>Usinagem p/ conc. de cim. portland c/ forma desliz</v>
          </cell>
          <cell r="E88" t="str">
            <v>m3</v>
          </cell>
          <cell r="F88">
            <v>198.02</v>
          </cell>
        </row>
        <row r="89">
          <cell r="A89" t="str">
            <v>1 A 01 657 00</v>
          </cell>
          <cell r="B89" t="str">
            <v>Usinagem p/ conc.cim. portland c/ equip. peq. por.</v>
          </cell>
          <cell r="E89" t="str">
            <v>m3</v>
          </cell>
          <cell r="F89">
            <v>204.65</v>
          </cell>
        </row>
        <row r="90">
          <cell r="A90" t="str">
            <v>1 A 01 700 00</v>
          </cell>
          <cell r="B90" t="str">
            <v>Fabricação de peças pré mold. de conc. p/ pavim.</v>
          </cell>
          <cell r="E90" t="str">
            <v>m3</v>
          </cell>
          <cell r="F90">
            <v>287.92</v>
          </cell>
        </row>
        <row r="91">
          <cell r="A91" t="str">
            <v>1 A 01 720 00</v>
          </cell>
          <cell r="B91" t="str">
            <v>Concreto fck=18MPa p/ pré-moldados (guarda-corpo)</v>
          </cell>
          <cell r="E91" t="str">
            <v>m3</v>
          </cell>
          <cell r="F91">
            <v>193.95</v>
          </cell>
        </row>
        <row r="92">
          <cell r="A92" t="str">
            <v>1 A 01 720 01</v>
          </cell>
          <cell r="B92" t="str">
            <v>Guarda-corpo tipo GM, moldado no local</v>
          </cell>
          <cell r="E92" t="str">
            <v>m</v>
          </cell>
          <cell r="F92">
            <v>135.57</v>
          </cell>
        </row>
        <row r="93">
          <cell r="A93" t="str">
            <v>1 A 01 720 02</v>
          </cell>
          <cell r="B93" t="str">
            <v>Fabricação de Guarda-corpo</v>
          </cell>
          <cell r="E93" t="str">
            <v>m</v>
          </cell>
          <cell r="F93">
            <v>24.2</v>
          </cell>
        </row>
        <row r="94">
          <cell r="A94" t="str">
            <v>1 A 01 725 01</v>
          </cell>
          <cell r="B94" t="str">
            <v>Fabricação de balizador de concreto</v>
          </cell>
          <cell r="E94" t="str">
            <v>un</v>
          </cell>
          <cell r="F94">
            <v>7.61</v>
          </cell>
        </row>
        <row r="95">
          <cell r="A95" t="str">
            <v>1 A 01 730 00</v>
          </cell>
          <cell r="B95" t="str">
            <v>Concreto fck=18MPa p/ pré moldados (mourões)</v>
          </cell>
          <cell r="E95" t="str">
            <v>m3</v>
          </cell>
          <cell r="F95">
            <v>222.81</v>
          </cell>
        </row>
        <row r="96">
          <cell r="A96" t="str">
            <v>1 A 01 730 01</v>
          </cell>
          <cell r="B96" t="str">
            <v>Fabr. mourão de concr. esticador seção quad. 15cm</v>
          </cell>
          <cell r="E96" t="str">
            <v>un</v>
          </cell>
          <cell r="F96">
            <v>23.5</v>
          </cell>
        </row>
        <row r="97">
          <cell r="A97" t="str">
            <v>1 A 01 730 02</v>
          </cell>
          <cell r="B97" t="str">
            <v>Fabr. mourão de concr esticador seção triang. 15cm</v>
          </cell>
          <cell r="E97" t="str">
            <v>un</v>
          </cell>
          <cell r="F97">
            <v>14.8</v>
          </cell>
        </row>
        <row r="98">
          <cell r="A98" t="str">
            <v>1 A 01 735 01</v>
          </cell>
          <cell r="B98" t="str">
            <v>Fabr. mourão de concreto suporte seção quad. 11cm</v>
          </cell>
          <cell r="E98" t="str">
            <v>un</v>
          </cell>
          <cell r="F98">
            <v>16.170000000000002</v>
          </cell>
        </row>
        <row r="99">
          <cell r="A99" t="str">
            <v>1 A 01 735 02</v>
          </cell>
          <cell r="B99" t="str">
            <v>Fabr. mourão de concr. suporte seção triang. 11cm</v>
          </cell>
          <cell r="E99" t="str">
            <v>un</v>
          </cell>
          <cell r="F99">
            <v>10.56</v>
          </cell>
        </row>
        <row r="100">
          <cell r="A100" t="str">
            <v>1 A 01 739 01</v>
          </cell>
          <cell r="B100" t="str">
            <v>Confecção de tubos de concreto D=0,20m</v>
          </cell>
          <cell r="E100" t="str">
            <v>m</v>
          </cell>
          <cell r="F100">
            <v>9.2100000000000009</v>
          </cell>
        </row>
        <row r="101">
          <cell r="A101" t="str">
            <v>1 A 01 740 01</v>
          </cell>
          <cell r="B101" t="str">
            <v>Confecção de tubos de concreto perfurado D=0,20m</v>
          </cell>
          <cell r="E101" t="str">
            <v>m</v>
          </cell>
          <cell r="F101">
            <v>9.43</v>
          </cell>
        </row>
        <row r="102">
          <cell r="A102" t="str">
            <v>1 A 01 741 01</v>
          </cell>
          <cell r="B102" t="str">
            <v>Confecção de tubos de concreto poroso D=0,20m</v>
          </cell>
          <cell r="E102" t="str">
            <v>m</v>
          </cell>
          <cell r="F102">
            <v>9.31</v>
          </cell>
        </row>
        <row r="103">
          <cell r="A103" t="str">
            <v>1 A 01 745 01</v>
          </cell>
          <cell r="B103" t="str">
            <v>Confecção de tubos de concreto D=0,30m</v>
          </cell>
          <cell r="E103" t="str">
            <v>m</v>
          </cell>
          <cell r="F103">
            <v>15.16</v>
          </cell>
        </row>
        <row r="104">
          <cell r="A104" t="str">
            <v>1 A 01 746 01</v>
          </cell>
          <cell r="B104" t="str">
            <v>Confecção de tubos de concreto perfurado D=0,30m</v>
          </cell>
          <cell r="E104" t="str">
            <v>m</v>
          </cell>
          <cell r="F104">
            <v>15.38</v>
          </cell>
        </row>
        <row r="105">
          <cell r="A105" t="str">
            <v>1 A 01 747 01</v>
          </cell>
          <cell r="B105" t="str">
            <v>Confecção de tubos de concreto poroso D=0,30m</v>
          </cell>
          <cell r="E105" t="str">
            <v>m</v>
          </cell>
          <cell r="F105">
            <v>15.36</v>
          </cell>
        </row>
        <row r="106">
          <cell r="A106" t="str">
            <v>1 A 01 751 01</v>
          </cell>
          <cell r="B106" t="str">
            <v>Confecção de tubos de concreto D=0,40m</v>
          </cell>
          <cell r="E106" t="str">
            <v>m</v>
          </cell>
          <cell r="F106">
            <v>22.53</v>
          </cell>
        </row>
        <row r="107">
          <cell r="A107" t="str">
            <v>1 A 01 752 01</v>
          </cell>
          <cell r="B107" t="str">
            <v>Confecção de tubos de concreto perfurado D=0,40m</v>
          </cell>
          <cell r="E107" t="str">
            <v>m</v>
          </cell>
          <cell r="F107">
            <v>22.75</v>
          </cell>
        </row>
        <row r="108">
          <cell r="A108" t="str">
            <v>1 A 01 753 01</v>
          </cell>
          <cell r="B108" t="str">
            <v>Confecção de tubos de concreto poroso D=0,40m</v>
          </cell>
          <cell r="E108" t="str">
            <v>m</v>
          </cell>
          <cell r="F108">
            <v>22.84</v>
          </cell>
        </row>
        <row r="109">
          <cell r="A109" t="str">
            <v>1 A 01 755 01</v>
          </cell>
          <cell r="B109" t="str">
            <v>Confecção de tubos de concreto armado D=0,60m CA-4</v>
          </cell>
          <cell r="E109" t="str">
            <v>m</v>
          </cell>
          <cell r="F109">
            <v>90.58</v>
          </cell>
        </row>
        <row r="110">
          <cell r="A110" t="str">
            <v>1 A 01 760 01</v>
          </cell>
          <cell r="B110" t="str">
            <v>Confecção de tubos de concreto armado D=0,80m CA-4</v>
          </cell>
          <cell r="E110" t="str">
            <v>m</v>
          </cell>
          <cell r="F110">
            <v>138.6</v>
          </cell>
        </row>
        <row r="111">
          <cell r="A111" t="str">
            <v>1 A 01 765 01</v>
          </cell>
          <cell r="B111" t="str">
            <v>Confecção de tubos de concreto armado D=1,00m CA-4</v>
          </cell>
          <cell r="E111" t="str">
            <v>m</v>
          </cell>
          <cell r="F111">
            <v>209.05</v>
          </cell>
        </row>
        <row r="112">
          <cell r="A112" t="str">
            <v>1 A 01 770 01</v>
          </cell>
          <cell r="B112" t="str">
            <v>Confecção de tubos de concreto armado D=1,20m CA-4</v>
          </cell>
          <cell r="E112" t="str">
            <v>m</v>
          </cell>
          <cell r="F112">
            <v>290.89</v>
          </cell>
        </row>
        <row r="113">
          <cell r="A113" t="str">
            <v>1 A 01 775 01</v>
          </cell>
          <cell r="B113" t="str">
            <v>Confecção de tubos de concreto armado D=1,50m CA-4</v>
          </cell>
          <cell r="E113" t="str">
            <v>m</v>
          </cell>
          <cell r="F113">
            <v>452.94</v>
          </cell>
        </row>
        <row r="114">
          <cell r="A114" t="str">
            <v>1 A 01 780 01</v>
          </cell>
          <cell r="B114" t="str">
            <v>Obtenção de grama para replantio</v>
          </cell>
          <cell r="E114" t="str">
            <v>m2</v>
          </cell>
          <cell r="F114">
            <v>0.67</v>
          </cell>
        </row>
        <row r="115">
          <cell r="A115" t="str">
            <v>1 A 01 790 01</v>
          </cell>
          <cell r="B115" t="str">
            <v>Guia de madeira - 2,5 x 7,0 cm</v>
          </cell>
          <cell r="E115" t="str">
            <v>m</v>
          </cell>
          <cell r="F115">
            <v>0.94</v>
          </cell>
        </row>
        <row r="116">
          <cell r="A116" t="str">
            <v>1 A 01 790 02</v>
          </cell>
          <cell r="B116" t="str">
            <v>Guia de madeira - 2,5 x 10,0 cm</v>
          </cell>
          <cell r="E116" t="str">
            <v>m</v>
          </cell>
          <cell r="F116">
            <v>1.19</v>
          </cell>
        </row>
        <row r="117">
          <cell r="A117" t="str">
            <v>1 A 01 800 01</v>
          </cell>
          <cell r="B117" t="str">
            <v>Chapa de aço 16 rec. para placa de sinalização</v>
          </cell>
          <cell r="E117" t="str">
            <v>m2</v>
          </cell>
          <cell r="F117">
            <v>14.12</v>
          </cell>
        </row>
        <row r="118">
          <cell r="A118" t="str">
            <v>1 A 01 810 01</v>
          </cell>
          <cell r="B118" t="str">
            <v>Calha metálica semi-circular D=0,40 m</v>
          </cell>
          <cell r="E118" t="str">
            <v>m</v>
          </cell>
          <cell r="F118">
            <v>94.26</v>
          </cell>
        </row>
        <row r="119">
          <cell r="A119" t="str">
            <v>1 A 01 850 01</v>
          </cell>
          <cell r="B119" t="str">
            <v>Confecção de placa de sinalização semi-refletiva</v>
          </cell>
          <cell r="E119" t="str">
            <v>m2</v>
          </cell>
          <cell r="F119">
            <v>111.28</v>
          </cell>
        </row>
        <row r="120">
          <cell r="A120" t="str">
            <v>1 A 01 860 01</v>
          </cell>
          <cell r="B120" t="str">
            <v>Confecção de placa de sinalização tot. refletiva</v>
          </cell>
          <cell r="E120" t="str">
            <v>m2</v>
          </cell>
          <cell r="F120">
            <v>156.53</v>
          </cell>
        </row>
        <row r="121">
          <cell r="A121" t="str">
            <v>1 A 01 870 01</v>
          </cell>
          <cell r="B121" t="str">
            <v>Confecção de suporte e travessa p/ placa de sinal.</v>
          </cell>
          <cell r="E121" t="str">
            <v>un</v>
          </cell>
          <cell r="F121">
            <v>18.64</v>
          </cell>
        </row>
        <row r="122">
          <cell r="A122" t="str">
            <v>1 A 01 890 01</v>
          </cell>
          <cell r="B122" t="str">
            <v>Escavação manual em material de 1a categoria</v>
          </cell>
          <cell r="E122" t="str">
            <v>m3</v>
          </cell>
          <cell r="F122">
            <v>14.07</v>
          </cell>
        </row>
        <row r="123">
          <cell r="A123" t="str">
            <v>1 A 01 891 01</v>
          </cell>
          <cell r="B123" t="str">
            <v>Escavação manual de vala em material de 1a cat.</v>
          </cell>
          <cell r="E123" t="str">
            <v>m3</v>
          </cell>
          <cell r="F123">
            <v>16.27</v>
          </cell>
        </row>
        <row r="124">
          <cell r="A124" t="str">
            <v>1 A 01 892 01</v>
          </cell>
          <cell r="B124" t="str">
            <v>Escavação mecânica de vala em material de 1a cat.</v>
          </cell>
          <cell r="E124" t="str">
            <v>m3</v>
          </cell>
          <cell r="F124">
            <v>2.74</v>
          </cell>
        </row>
        <row r="125">
          <cell r="A125" t="str">
            <v>1 A 01 893 01</v>
          </cell>
          <cell r="B125" t="str">
            <v>Compactação manual</v>
          </cell>
          <cell r="E125" t="str">
            <v>m3</v>
          </cell>
          <cell r="F125">
            <v>7.11</v>
          </cell>
        </row>
        <row r="126">
          <cell r="A126" t="str">
            <v>1 A 01 894 01</v>
          </cell>
          <cell r="B126" t="str">
            <v>Lastro de brita</v>
          </cell>
          <cell r="E126" t="str">
            <v>m3</v>
          </cell>
          <cell r="F126">
            <v>24.14</v>
          </cell>
        </row>
        <row r="127">
          <cell r="A127" t="str">
            <v>1 A 99 001 00</v>
          </cell>
          <cell r="B127" t="str">
            <v>Mistura areia-asfalto usinada a frio</v>
          </cell>
          <cell r="E127" t="str">
            <v>m3</v>
          </cell>
          <cell r="F127">
            <v>0</v>
          </cell>
        </row>
        <row r="128">
          <cell r="A128" t="str">
            <v>1 A 99 002 00</v>
          </cell>
          <cell r="B128" t="str">
            <v>Mistura areia-asfalto usinada a quente</v>
          </cell>
          <cell r="E128" t="str">
            <v>m3</v>
          </cell>
          <cell r="F128">
            <v>0</v>
          </cell>
        </row>
        <row r="129">
          <cell r="A129" t="str">
            <v>1 A 99 003 00</v>
          </cell>
          <cell r="B129" t="str">
            <v>Mistura betuminosa usinada a frio</v>
          </cell>
          <cell r="E129" t="str">
            <v>m3</v>
          </cell>
          <cell r="F129">
            <v>0</v>
          </cell>
        </row>
        <row r="130">
          <cell r="A130" t="str">
            <v>1 A 99 004 00</v>
          </cell>
          <cell r="B130" t="str">
            <v>Mistura betuminosa usinada a quente</v>
          </cell>
          <cell r="E130" t="str">
            <v>m3</v>
          </cell>
          <cell r="F130">
            <v>0</v>
          </cell>
        </row>
        <row r="131">
          <cell r="A131" t="str">
            <v>1 A 99 005 00</v>
          </cell>
          <cell r="B131" t="str">
            <v>Mistura betuminosa</v>
          </cell>
          <cell r="E131" t="str">
            <v>m3</v>
          </cell>
          <cell r="F131">
            <v>0</v>
          </cell>
        </row>
        <row r="132">
          <cell r="A132" t="str">
            <v>1 B 00 301 00</v>
          </cell>
          <cell r="B132" t="str">
            <v>Alvenaria de pedra argamassada</v>
          </cell>
          <cell r="E132" t="str">
            <v>m3</v>
          </cell>
          <cell r="F132">
            <v>105.07</v>
          </cell>
        </row>
        <row r="133">
          <cell r="A133" t="str">
            <v>1 B 00 902 01</v>
          </cell>
          <cell r="B133" t="str">
            <v>Alvenaria de tijolos</v>
          </cell>
          <cell r="E133" t="str">
            <v>m2</v>
          </cell>
          <cell r="F133">
            <v>25</v>
          </cell>
        </row>
        <row r="134">
          <cell r="A134" t="str">
            <v>1 B 00 903 01</v>
          </cell>
          <cell r="B134" t="str">
            <v>Dentes para bueiros duplos D=1,00 m</v>
          </cell>
          <cell r="E134" t="str">
            <v>und</v>
          </cell>
          <cell r="F134">
            <v>79.489999999999995</v>
          </cell>
        </row>
        <row r="135">
          <cell r="A135" t="str">
            <v>1 B 00 904 01</v>
          </cell>
          <cell r="B135" t="str">
            <v>Dentes para bueiros duplos D=1,20 m</v>
          </cell>
          <cell r="E135" t="str">
            <v>und</v>
          </cell>
          <cell r="F135">
            <v>89.9</v>
          </cell>
        </row>
        <row r="136">
          <cell r="A136" t="str">
            <v>1 B 00 905 01</v>
          </cell>
          <cell r="B136" t="str">
            <v>Dentes para bueiros duplos D=1,50 m</v>
          </cell>
          <cell r="E136" t="str">
            <v>und</v>
          </cell>
          <cell r="F136">
            <v>111.04</v>
          </cell>
        </row>
        <row r="137">
          <cell r="A137" t="str">
            <v>1 B 00 906 01</v>
          </cell>
          <cell r="B137" t="str">
            <v>Dentes para bueiros simples D=0,60 m</v>
          </cell>
          <cell r="E137" t="str">
            <v>und</v>
          </cell>
          <cell r="F137">
            <v>26.82</v>
          </cell>
        </row>
        <row r="138">
          <cell r="A138" t="str">
            <v>1 B 00 907 01</v>
          </cell>
          <cell r="B138" t="str">
            <v>Dentes para bueiros simples D=0,80 m</v>
          </cell>
          <cell r="E138" t="str">
            <v>und</v>
          </cell>
          <cell r="F138">
            <v>33.369999999999997</v>
          </cell>
        </row>
        <row r="139">
          <cell r="A139" t="str">
            <v>1 B 00 908 01</v>
          </cell>
          <cell r="B139" t="str">
            <v>Dentes para bueiros simples D=1,00 m</v>
          </cell>
          <cell r="E139" t="str">
            <v>und</v>
          </cell>
          <cell r="F139">
            <v>39.67</v>
          </cell>
        </row>
        <row r="140">
          <cell r="A140" t="str">
            <v>1 B 00 909 01</v>
          </cell>
          <cell r="B140" t="str">
            <v>Dentes para bueiros simples D=1,20 m</v>
          </cell>
          <cell r="E140" t="str">
            <v>und</v>
          </cell>
          <cell r="F140">
            <v>45.01</v>
          </cell>
        </row>
        <row r="141">
          <cell r="A141" t="str">
            <v>1 B 00 910 01</v>
          </cell>
          <cell r="B141" t="str">
            <v>Dentes para bueiros simples D=1,50 m</v>
          </cell>
          <cell r="E141" t="str">
            <v>und</v>
          </cell>
          <cell r="F141">
            <v>57.18</v>
          </cell>
        </row>
        <row r="142">
          <cell r="A142" t="str">
            <v>1 B 00 911 01</v>
          </cell>
          <cell r="B142" t="str">
            <v>Dentes para bueiros triplos D=1,00 m</v>
          </cell>
          <cell r="E142" t="str">
            <v>und</v>
          </cell>
          <cell r="F142">
            <v>116.43</v>
          </cell>
        </row>
        <row r="143">
          <cell r="A143" t="str">
            <v>1 B 00 912 01</v>
          </cell>
          <cell r="B143" t="str">
            <v>Dentes para bueiros triplos D=1,20 m</v>
          </cell>
          <cell r="E143" t="str">
            <v>und</v>
          </cell>
          <cell r="F143">
            <v>134.91999999999999</v>
          </cell>
        </row>
        <row r="144">
          <cell r="A144" t="str">
            <v>1 B 00 913 01</v>
          </cell>
          <cell r="B144" t="str">
            <v>Dentes para bueiros triplos D=1,50 m</v>
          </cell>
          <cell r="E144" t="str">
            <v>und</v>
          </cell>
          <cell r="F144">
            <v>164.46</v>
          </cell>
        </row>
        <row r="145">
          <cell r="A145" t="str">
            <v>1 B 00 999 06</v>
          </cell>
          <cell r="B145" t="str">
            <v>Solo local / selo de argila apiloado</v>
          </cell>
          <cell r="E145" t="str">
            <v>m3</v>
          </cell>
          <cell r="F145">
            <v>7.62</v>
          </cell>
        </row>
        <row r="146">
          <cell r="A146" t="str">
            <v>1 B 02 702 00</v>
          </cell>
          <cell r="B146" t="str">
            <v>Limp. e enchim. junta pav. concr. (const e rest)</v>
          </cell>
          <cell r="E146" t="str">
            <v>m</v>
          </cell>
          <cell r="F146">
            <v>1.99</v>
          </cell>
        </row>
        <row r="147">
          <cell r="B147" t="str">
            <v>Construção</v>
          </cell>
        </row>
        <row r="148">
          <cell r="A148" t="str">
            <v>2 S 01 000 00</v>
          </cell>
          <cell r="B148" t="str">
            <v>Desm. dest. limpeza áreas c/arv. diam. até 0,15 m</v>
          </cell>
          <cell r="E148" t="str">
            <v>m2</v>
          </cell>
          <cell r="F148">
            <v>0.21</v>
          </cell>
        </row>
        <row r="149">
          <cell r="A149" t="str">
            <v>2 S 01 010 00</v>
          </cell>
          <cell r="B149" t="str">
            <v>Destocamento de árvores D=0,15 a 0,30 m</v>
          </cell>
          <cell r="E149" t="str">
            <v>und</v>
          </cell>
          <cell r="F149">
            <v>21.1</v>
          </cell>
        </row>
        <row r="150">
          <cell r="A150" t="str">
            <v>2 S 01 012 00</v>
          </cell>
          <cell r="B150" t="str">
            <v>Destocamento de árvores c/diâm. &gt; 0,30 m</v>
          </cell>
          <cell r="E150" t="str">
            <v>und</v>
          </cell>
          <cell r="F150">
            <v>52.76</v>
          </cell>
        </row>
        <row r="151">
          <cell r="A151" t="str">
            <v>2 S 01 100 01</v>
          </cell>
          <cell r="B151" t="str">
            <v>Esc. carga transp. mat 1ª cat DMT 50 m</v>
          </cell>
          <cell r="E151" t="str">
            <v>m3</v>
          </cell>
          <cell r="F151">
            <v>1.1200000000000001</v>
          </cell>
        </row>
        <row r="152">
          <cell r="A152" t="str">
            <v>2 S 01 100 02</v>
          </cell>
          <cell r="B152" t="str">
            <v>Esc. carga transp. mat 1ª cat DMT 50 a 200m c/m</v>
          </cell>
          <cell r="E152" t="str">
            <v>m3</v>
          </cell>
          <cell r="F152">
            <v>3.48</v>
          </cell>
        </row>
        <row r="153">
          <cell r="A153" t="str">
            <v>2 S 01 100 03</v>
          </cell>
          <cell r="B153" t="str">
            <v>Esc. carga transp. mat 1ª cat DMT 200 a 400m c/m</v>
          </cell>
          <cell r="E153" t="str">
            <v>m3</v>
          </cell>
          <cell r="F153">
            <v>4.2300000000000004</v>
          </cell>
        </row>
        <row r="154">
          <cell r="A154" t="str">
            <v>2 S 01 100 04</v>
          </cell>
          <cell r="B154" t="str">
            <v>Esc. carga transp. mat 1ª cat DMT 400 a 600m c/m</v>
          </cell>
          <cell r="E154" t="str">
            <v>m3</v>
          </cell>
          <cell r="F154">
            <v>5.0199999999999996</v>
          </cell>
        </row>
        <row r="155">
          <cell r="A155" t="str">
            <v>2 S 01 100 05</v>
          </cell>
          <cell r="B155" t="str">
            <v>Esc. carga transp. mat 1ª cat DMT 600 a 800m c/m</v>
          </cell>
          <cell r="E155" t="str">
            <v>m3</v>
          </cell>
          <cell r="F155">
            <v>5.72</v>
          </cell>
        </row>
        <row r="156">
          <cell r="A156" t="str">
            <v>2 S 01 100 06</v>
          </cell>
          <cell r="B156" t="str">
            <v>Esc. carga transp. mat 1ª cat DMT 800 a 1000m c/m</v>
          </cell>
          <cell r="E156" t="str">
            <v>m3</v>
          </cell>
          <cell r="F156">
            <v>6.59</v>
          </cell>
        </row>
        <row r="157">
          <cell r="A157" t="str">
            <v>2 S 01 100 07</v>
          </cell>
          <cell r="B157" t="str">
            <v>Esc. carga transp. mat 1ª cat DMT 1000 a 1200m c/m</v>
          </cell>
          <cell r="E157" t="str">
            <v>m3</v>
          </cell>
          <cell r="F157">
            <v>7.51</v>
          </cell>
        </row>
        <row r="158">
          <cell r="A158" t="str">
            <v>2 S 01 100 08</v>
          </cell>
          <cell r="B158" t="str">
            <v>Esc. carga transp. mat 1ª cat DMT 1200 a 1400m c/m</v>
          </cell>
          <cell r="E158" t="str">
            <v>m3</v>
          </cell>
          <cell r="F158">
            <v>8.36</v>
          </cell>
        </row>
        <row r="159">
          <cell r="A159" t="str">
            <v>2 S 01 100 09</v>
          </cell>
          <cell r="B159" t="str">
            <v>Esc. carga tr. mat 1ª c. DMT 50 a 200m c/carreg</v>
          </cell>
          <cell r="E159" t="str">
            <v>m3</v>
          </cell>
          <cell r="F159">
            <v>3.63</v>
          </cell>
        </row>
        <row r="160">
          <cell r="A160" t="str">
            <v>2 S 01 100 10</v>
          </cell>
          <cell r="B160" t="str">
            <v>Esc. carga tr. mat 1ª c. DMT 200 a 400m c/carreg</v>
          </cell>
          <cell r="E160" t="str">
            <v>m3</v>
          </cell>
          <cell r="F160">
            <v>3.91</v>
          </cell>
        </row>
        <row r="161">
          <cell r="A161" t="str">
            <v>2 S 01 100 11</v>
          </cell>
          <cell r="B161" t="str">
            <v>Esc. carga tr. mat 1ª c. DMT 400 a 600m c/carreg</v>
          </cell>
          <cell r="E161" t="str">
            <v>m3</v>
          </cell>
          <cell r="F161">
            <v>4.1100000000000003</v>
          </cell>
        </row>
        <row r="162">
          <cell r="A162" t="str">
            <v>2 S 01 100 12</v>
          </cell>
          <cell r="B162" t="str">
            <v>Esc. carga tr. mat 1ª c. DMT 600 a 800m c/carreg</v>
          </cell>
          <cell r="E162" t="str">
            <v>m3</v>
          </cell>
          <cell r="F162">
            <v>4.47</v>
          </cell>
        </row>
        <row r="163">
          <cell r="A163" t="str">
            <v>2 S 01 100 13</v>
          </cell>
          <cell r="B163" t="str">
            <v>Esc. carga tr. mat 1ª c. DMT 800 a 1000m c/carreg</v>
          </cell>
          <cell r="E163" t="str">
            <v>m3</v>
          </cell>
          <cell r="F163">
            <v>4.68</v>
          </cell>
        </row>
        <row r="164">
          <cell r="A164" t="str">
            <v>2 S 01 100 14</v>
          </cell>
          <cell r="B164" t="str">
            <v>Esc. carga tr. mat 1ª c. DMT 1000 a 1200m c/carreg</v>
          </cell>
          <cell r="E164" t="str">
            <v>m3</v>
          </cell>
          <cell r="F164">
            <v>4.97</v>
          </cell>
        </row>
        <row r="165">
          <cell r="A165" t="str">
            <v>2 S 01 100 15</v>
          </cell>
          <cell r="B165" t="str">
            <v>Esc. carga tr. mat 1ª c. DMT 1200 a 1400m c/carreg</v>
          </cell>
          <cell r="E165" t="str">
            <v>m3</v>
          </cell>
          <cell r="F165">
            <v>5.14</v>
          </cell>
        </row>
        <row r="166">
          <cell r="A166" t="str">
            <v>2 S 01 100 16</v>
          </cell>
          <cell r="B166" t="str">
            <v>Esc. carga tr. mat 1ª c. DMT 1400 a 1600m c/carreg</v>
          </cell>
          <cell r="E166" t="str">
            <v>m3</v>
          </cell>
          <cell r="F166">
            <v>5.31</v>
          </cell>
        </row>
        <row r="167">
          <cell r="A167" t="str">
            <v>2 S 01 100 17</v>
          </cell>
          <cell r="B167" t="str">
            <v>Esc. carga tr. mat 1ª c. DMT 1600 a 1800m c/carreg</v>
          </cell>
          <cell r="E167" t="str">
            <v>m3</v>
          </cell>
          <cell r="F167">
            <v>5.44</v>
          </cell>
        </row>
        <row r="168">
          <cell r="A168" t="str">
            <v>2 S 01 100 18</v>
          </cell>
          <cell r="B168" t="str">
            <v>Esc. carga tr. mat 1ª c. DMT 1800 a 2000m c/carreg</v>
          </cell>
          <cell r="E168" t="str">
            <v>m3</v>
          </cell>
          <cell r="F168">
            <v>5.72</v>
          </cell>
        </row>
        <row r="169">
          <cell r="A169" t="str">
            <v>2 S 01 100 19</v>
          </cell>
          <cell r="B169" t="str">
            <v>Esc. carga tr. mat 1ª c. DMT 2000 a 3000m c/carreg</v>
          </cell>
          <cell r="E169" t="str">
            <v>m3</v>
          </cell>
          <cell r="F169">
            <v>6.42</v>
          </cell>
        </row>
        <row r="170">
          <cell r="A170" t="str">
            <v>2 S 01 100 20</v>
          </cell>
          <cell r="B170" t="str">
            <v>Esc. carga tr. mat 1ª c. DMT 3000 a 5000m c/carreg</v>
          </cell>
          <cell r="E170" t="str">
            <v>m3</v>
          </cell>
          <cell r="F170">
            <v>8.36</v>
          </cell>
        </row>
        <row r="171">
          <cell r="A171" t="str">
            <v>2 S 01 100 21</v>
          </cell>
          <cell r="B171" t="str">
            <v>Escavação carga transp. manual mat.1a cat. DT=20m</v>
          </cell>
          <cell r="E171" t="str">
            <v>m3</v>
          </cell>
          <cell r="F171">
            <v>15.59</v>
          </cell>
        </row>
        <row r="172">
          <cell r="A172" t="str">
            <v>2 S 01 100 22</v>
          </cell>
          <cell r="B172" t="str">
            <v>Esc. carga transp. mat 1ª cat DMT 50 a 200m c/e</v>
          </cell>
          <cell r="E172" t="str">
            <v>m3</v>
          </cell>
          <cell r="F172">
            <v>3.51</v>
          </cell>
        </row>
        <row r="173">
          <cell r="A173" t="str">
            <v>2 S 01 100 23</v>
          </cell>
          <cell r="B173" t="str">
            <v>Esc. carga transp. mat 1ª cat DMT 200 a 400m c/e</v>
          </cell>
          <cell r="E173" t="str">
            <v>m3</v>
          </cell>
          <cell r="F173">
            <v>3.86</v>
          </cell>
        </row>
        <row r="174">
          <cell r="A174" t="str">
            <v>2 S 01 100 24</v>
          </cell>
          <cell r="B174" t="str">
            <v>Esc. carga transp. mat 1ª cat DMT 400 a 600m c/e</v>
          </cell>
          <cell r="E174" t="str">
            <v>m3</v>
          </cell>
          <cell r="F174">
            <v>4.0599999999999996</v>
          </cell>
        </row>
        <row r="175">
          <cell r="A175" t="str">
            <v>2 S 01 100 25</v>
          </cell>
          <cell r="B175" t="str">
            <v>Esc. carga transp. mat 1ª cat DMT 600 a 800m c/e</v>
          </cell>
          <cell r="E175" t="str">
            <v>m3</v>
          </cell>
          <cell r="F175">
            <v>4.3600000000000003</v>
          </cell>
        </row>
        <row r="176">
          <cell r="A176" t="str">
            <v>2 S 01 100 26</v>
          </cell>
          <cell r="B176" t="str">
            <v>Esc. carga transp. mat 1ª cat DMT 800 a 1000m c/e</v>
          </cell>
          <cell r="E176" t="str">
            <v>m3</v>
          </cell>
          <cell r="F176">
            <v>4.6500000000000004</v>
          </cell>
        </row>
        <row r="177">
          <cell r="A177" t="str">
            <v>2 S 01 100 27</v>
          </cell>
          <cell r="B177" t="str">
            <v>Esc. carga transp. mat 1ª cat DMT 1000 a 1200m c/e</v>
          </cell>
          <cell r="E177" t="str">
            <v>m3</v>
          </cell>
          <cell r="F177">
            <v>4.88</v>
          </cell>
        </row>
        <row r="178">
          <cell r="A178" t="str">
            <v>2 S 01 100 28</v>
          </cell>
          <cell r="B178" t="str">
            <v>Esc. carga transp. mat 1ª cat DMT 1200 a 1400m c/e</v>
          </cell>
          <cell r="E178" t="str">
            <v>m3</v>
          </cell>
          <cell r="F178">
            <v>5.05</v>
          </cell>
        </row>
        <row r="179">
          <cell r="A179" t="str">
            <v>2 S 01 100 29</v>
          </cell>
          <cell r="B179" t="str">
            <v>Esc. carga transp. mat 1ª cat DMT 1400 a 1600m c/e</v>
          </cell>
          <cell r="E179" t="str">
            <v>m3</v>
          </cell>
          <cell r="F179">
            <v>5.33</v>
          </cell>
        </row>
        <row r="180">
          <cell r="A180" t="str">
            <v>2 S 01 100 30</v>
          </cell>
          <cell r="B180" t="str">
            <v>Esc. carga transp. mat 1ª cat DMT 1600 a 1800m c/e</v>
          </cell>
          <cell r="E180" t="str">
            <v>m3</v>
          </cell>
          <cell r="F180">
            <v>5.41</v>
          </cell>
        </row>
        <row r="181">
          <cell r="A181" t="str">
            <v>2 S 01 100 31</v>
          </cell>
          <cell r="B181" t="str">
            <v>Esc. carga transp. mat 1ª cat DMT 1800 a 2000m c/e</v>
          </cell>
          <cell r="E181" t="str">
            <v>m3</v>
          </cell>
          <cell r="F181">
            <v>5.63</v>
          </cell>
        </row>
        <row r="182">
          <cell r="A182" t="str">
            <v>2 S 01 100 32</v>
          </cell>
          <cell r="B182" t="str">
            <v>Esc. carga transp. mat 1ª cat DMT 2000 a 3000m c/e</v>
          </cell>
          <cell r="E182" t="str">
            <v>m3</v>
          </cell>
          <cell r="F182">
            <v>6.35</v>
          </cell>
        </row>
        <row r="183">
          <cell r="A183" t="str">
            <v>2 S 01 100 33</v>
          </cell>
          <cell r="B183" t="str">
            <v>Esc. carga transp. mat 1ª cat DMT 3000 a 5000m c/e</v>
          </cell>
          <cell r="E183" t="str">
            <v>m3</v>
          </cell>
          <cell r="F183">
            <v>8.32</v>
          </cell>
        </row>
        <row r="184">
          <cell r="A184" t="str">
            <v>2 S 01 101 01</v>
          </cell>
          <cell r="B184" t="str">
            <v>Esc. carga transp. mat 2ª cat DMT 50m</v>
          </cell>
          <cell r="E184" t="str">
            <v>m3</v>
          </cell>
          <cell r="F184">
            <v>2.38</v>
          </cell>
        </row>
        <row r="185">
          <cell r="A185" t="str">
            <v>2 S 01 101 02</v>
          </cell>
          <cell r="B185" t="str">
            <v>Esc. carga transp. mat 2ª cat DMT 50 a 200m c/m</v>
          </cell>
          <cell r="E185" t="str">
            <v>m3</v>
          </cell>
          <cell r="F185">
            <v>6.04</v>
          </cell>
        </row>
        <row r="186">
          <cell r="A186" t="str">
            <v>2 S 01 101 03</v>
          </cell>
          <cell r="B186" t="str">
            <v>Esc. carga transp. mat 2ª cat DMT 200 a 400m c/m</v>
          </cell>
          <cell r="E186" t="str">
            <v>m3</v>
          </cell>
          <cell r="F186">
            <v>6.06</v>
          </cell>
        </row>
        <row r="187">
          <cell r="A187" t="str">
            <v>2 S 01 101 04</v>
          </cell>
          <cell r="B187" t="str">
            <v>Esc. carga transp. mat 2ª cat DMT 400 a 600m c/m</v>
          </cell>
          <cell r="E187" t="str">
            <v>m3</v>
          </cell>
          <cell r="F187">
            <v>7.35</v>
          </cell>
        </row>
        <row r="188">
          <cell r="A188" t="str">
            <v>2 S 01 101 05</v>
          </cell>
          <cell r="B188" t="str">
            <v>Esc. carga transp. mat 2ª cat DMT 600 a 800m c/m</v>
          </cell>
          <cell r="E188" t="str">
            <v>m3</v>
          </cell>
          <cell r="F188">
            <v>8.65</v>
          </cell>
        </row>
        <row r="189">
          <cell r="A189" t="str">
            <v>2 S 01 101 06</v>
          </cell>
          <cell r="B189" t="str">
            <v>Esc. carga transp. mat 2ª cat DMT 800 a 1000m c/m</v>
          </cell>
          <cell r="E189" t="str">
            <v>m3</v>
          </cell>
          <cell r="F189">
            <v>9.9499999999999993</v>
          </cell>
        </row>
        <row r="190">
          <cell r="A190" t="str">
            <v>2 S 01 101 07</v>
          </cell>
          <cell r="B190" t="str">
            <v>Esc. carga transp. mat 2ª cat DMT 1000 a 1200m c/m</v>
          </cell>
          <cell r="E190" t="str">
            <v>m3</v>
          </cell>
          <cell r="F190">
            <v>9.9600000000000009</v>
          </cell>
        </row>
        <row r="191">
          <cell r="A191" t="str">
            <v>2 S 01 101 08</v>
          </cell>
          <cell r="B191" t="str">
            <v>Esc. carga transp. mat 2ª cat DMT 1200 a 1400m c/m</v>
          </cell>
          <cell r="E191" t="str">
            <v>m3</v>
          </cell>
          <cell r="F191">
            <v>11.26</v>
          </cell>
        </row>
        <row r="192">
          <cell r="A192" t="str">
            <v>2 S 01 101 09</v>
          </cell>
          <cell r="B192" t="str">
            <v>Esc. carga tr. mat 2ª c. DMT 50 a 200m c/carreg</v>
          </cell>
          <cell r="E192" t="str">
            <v>m3</v>
          </cell>
          <cell r="F192">
            <v>5.79</v>
          </cell>
        </row>
        <row r="193">
          <cell r="A193" t="str">
            <v>2 S 01 101 10</v>
          </cell>
          <cell r="B193" t="str">
            <v>Esc. carga tr. mat 2ª c. DMT 200 a 400m c/carreg</v>
          </cell>
          <cell r="E193" t="str">
            <v>m3</v>
          </cell>
          <cell r="F193">
            <v>6.24</v>
          </cell>
        </row>
        <row r="194">
          <cell r="A194" t="str">
            <v>2 S 01 101 11</v>
          </cell>
          <cell r="B194" t="str">
            <v>Esc. carga tr. mat 2a c. DMT 400 a 600m c/carreg</v>
          </cell>
          <cell r="E194" t="str">
            <v>m3</v>
          </cell>
          <cell r="F194">
            <v>6.48</v>
          </cell>
        </row>
        <row r="195">
          <cell r="A195" t="str">
            <v>2 S 01 101 12</v>
          </cell>
          <cell r="B195" t="str">
            <v>Esc. carga tr. mat 2a c. DMT 600 a 800m c/carreg</v>
          </cell>
          <cell r="E195" t="str">
            <v>m3</v>
          </cell>
          <cell r="F195">
            <v>6.84</v>
          </cell>
        </row>
        <row r="196">
          <cell r="A196" t="str">
            <v>2 S 01 101 13</v>
          </cell>
          <cell r="B196" t="str">
            <v>Esc. carga tr. mat 2a c. DMT 800 a 1000m c/carreg</v>
          </cell>
          <cell r="E196" t="str">
            <v>m3</v>
          </cell>
          <cell r="F196">
            <v>7.12</v>
          </cell>
        </row>
        <row r="197">
          <cell r="A197" t="str">
            <v>2 S 01 101 14</v>
          </cell>
          <cell r="B197" t="str">
            <v>Esc. carga tr. mat 2a c. DMT 1000 a 1200m c/carreg</v>
          </cell>
          <cell r="E197" t="str">
            <v>m3</v>
          </cell>
          <cell r="F197">
            <v>7.39</v>
          </cell>
        </row>
        <row r="198">
          <cell r="A198" t="str">
            <v>2 S 01 101 15</v>
          </cell>
          <cell r="B198" t="str">
            <v>Esc. carga tr. mat 2a c. DMT 1200 a 1400m c/carreg</v>
          </cell>
          <cell r="E198" t="str">
            <v>m3</v>
          </cell>
          <cell r="F198">
            <v>7.65</v>
          </cell>
        </row>
        <row r="199">
          <cell r="A199" t="str">
            <v>2 S 01 101 16</v>
          </cell>
          <cell r="B199" t="str">
            <v>Esc. carga tr. mat 2a c. DMT 1400 a 1600m c/carreg</v>
          </cell>
          <cell r="E199" t="str">
            <v>m3</v>
          </cell>
          <cell r="F199">
            <v>7.92</v>
          </cell>
        </row>
        <row r="200">
          <cell r="A200" t="str">
            <v>2 S 01 101 17</v>
          </cell>
          <cell r="B200" t="str">
            <v>Esc. carga tr. mat 2a c. DMT 1600 a 1800m c/carreg</v>
          </cell>
          <cell r="E200" t="str">
            <v>m3</v>
          </cell>
          <cell r="F200">
            <v>8.1</v>
          </cell>
        </row>
        <row r="201">
          <cell r="A201" t="str">
            <v>2 S 01 101 18</v>
          </cell>
          <cell r="B201" t="str">
            <v>Esc. carga tr. mat 2a c. DMT 1800 a 2000m c/carreg</v>
          </cell>
          <cell r="E201" t="str">
            <v>m3</v>
          </cell>
          <cell r="F201">
            <v>8.41</v>
          </cell>
        </row>
        <row r="202">
          <cell r="A202" t="str">
            <v>2 S 01 101 19</v>
          </cell>
          <cell r="B202" t="str">
            <v>Esc. carga tr. mat 2a c. DMT 2000 a 3000m c/carreg</v>
          </cell>
          <cell r="E202" t="str">
            <v>m3</v>
          </cell>
          <cell r="F202">
            <v>9.1999999999999993</v>
          </cell>
        </row>
        <row r="203">
          <cell r="A203" t="str">
            <v>2 S 01 101 20</v>
          </cell>
          <cell r="B203" t="str">
            <v>Esc. carga tr. mat 2a c. DMT 3000 a 5000m c/carreg</v>
          </cell>
          <cell r="E203" t="str">
            <v>m3</v>
          </cell>
          <cell r="F203">
            <v>11.58</v>
          </cell>
        </row>
        <row r="204">
          <cell r="A204" t="str">
            <v>2 S 01 101 22</v>
          </cell>
          <cell r="B204" t="str">
            <v>Esc. carga transp. mat 2a cat DMT 50 a 200m c/e</v>
          </cell>
          <cell r="E204" t="str">
            <v>m3</v>
          </cell>
          <cell r="F204">
            <v>4.92</v>
          </cell>
        </row>
        <row r="205">
          <cell r="A205" t="str">
            <v>2 S 01 101 23</v>
          </cell>
          <cell r="B205" t="str">
            <v>Esc. carga transp. mat 2a cat DMT 200 a 400m c/e</v>
          </cell>
          <cell r="E205" t="str">
            <v>m3</v>
          </cell>
          <cell r="F205">
            <v>5.27</v>
          </cell>
        </row>
        <row r="206">
          <cell r="A206" t="str">
            <v>2 S 01 101 24</v>
          </cell>
          <cell r="B206" t="str">
            <v>Esc. carga transp. mat 2a cat DMT 400 a 600m c/e</v>
          </cell>
          <cell r="E206" t="str">
            <v>m3</v>
          </cell>
          <cell r="F206">
            <v>5.61</v>
          </cell>
        </row>
        <row r="207">
          <cell r="A207" t="str">
            <v>2 S 01 101 25</v>
          </cell>
          <cell r="B207" t="str">
            <v>Esc. carga transp. mat 2a cat DMT 600 a 800m c/e</v>
          </cell>
          <cell r="E207" t="str">
            <v>m3</v>
          </cell>
          <cell r="F207">
            <v>5.98</v>
          </cell>
        </row>
        <row r="208">
          <cell r="A208" t="str">
            <v>2 S 01 101 26</v>
          </cell>
          <cell r="B208" t="str">
            <v>Esc. carga transp. mat 2a cat DMT 800 a 1000m c/e</v>
          </cell>
          <cell r="E208" t="str">
            <v>m3</v>
          </cell>
          <cell r="F208">
            <v>6.26</v>
          </cell>
        </row>
        <row r="209">
          <cell r="A209" t="str">
            <v>2 S 01 101 27</v>
          </cell>
          <cell r="B209" t="str">
            <v>Esc. carga transp. mat 2a cat DMT 1000 a 1200m c/e</v>
          </cell>
          <cell r="E209" t="str">
            <v>m3</v>
          </cell>
          <cell r="F209">
            <v>6.53</v>
          </cell>
        </row>
        <row r="210">
          <cell r="A210" t="str">
            <v>2 S 01 101 28</v>
          </cell>
          <cell r="B210" t="str">
            <v>Esc. carga transp. mat 2a cat DMT 1200 a 1400m c/e</v>
          </cell>
          <cell r="E210" t="str">
            <v>m3</v>
          </cell>
          <cell r="F210">
            <v>6.86</v>
          </cell>
        </row>
        <row r="211">
          <cell r="A211" t="str">
            <v>2 S 01 101 29</v>
          </cell>
          <cell r="B211" t="str">
            <v>Esc. carga transp. mat 2a cat DMT 1400 a 1600m c/e</v>
          </cell>
          <cell r="E211" t="str">
            <v>m3</v>
          </cell>
          <cell r="F211">
            <v>7.08</v>
          </cell>
        </row>
        <row r="212">
          <cell r="A212" t="str">
            <v>2 S 01 101 30</v>
          </cell>
          <cell r="B212" t="str">
            <v>Esc. carga transp. mat 2a cat DMT 1600 a 1800m c/e</v>
          </cell>
          <cell r="E212" t="str">
            <v>m3</v>
          </cell>
          <cell r="F212">
            <v>7.19</v>
          </cell>
        </row>
        <row r="213">
          <cell r="A213" t="str">
            <v>2 S 01 101 31</v>
          </cell>
          <cell r="B213" t="str">
            <v>Esc. carga transp. mat 2a cat DMT 1800 a 2000m c/e</v>
          </cell>
          <cell r="E213" t="str">
            <v>m3</v>
          </cell>
          <cell r="F213">
            <v>7.51</v>
          </cell>
        </row>
        <row r="214">
          <cell r="A214" t="str">
            <v>2 S 01 101 32</v>
          </cell>
          <cell r="B214" t="str">
            <v>Esc. carga transp. mat 2a cat DMT 2000 a 3000m c/e</v>
          </cell>
          <cell r="E214" t="str">
            <v>m3</v>
          </cell>
          <cell r="F214">
            <v>8.44</v>
          </cell>
        </row>
        <row r="215">
          <cell r="A215" t="str">
            <v>2 S 01 101 33</v>
          </cell>
          <cell r="B215" t="str">
            <v>Esc. carga transp. mat 2a cat DMT 3000 a 5000m c/e</v>
          </cell>
          <cell r="E215" t="str">
            <v>m3</v>
          </cell>
          <cell r="F215">
            <v>10.84</v>
          </cell>
        </row>
        <row r="216">
          <cell r="A216" t="str">
            <v>2 S 01 102 01</v>
          </cell>
          <cell r="B216" t="str">
            <v>Esc. carga transp. mat 3a cat DMT até 50m</v>
          </cell>
          <cell r="E216" t="str">
            <v>m3</v>
          </cell>
          <cell r="F216">
            <v>17.61</v>
          </cell>
        </row>
        <row r="217">
          <cell r="A217" t="str">
            <v>2 S 01 102 02</v>
          </cell>
          <cell r="B217" t="str">
            <v>Esc. carga transp. mat 3a cat DMT 50 a 200m</v>
          </cell>
          <cell r="E217" t="str">
            <v>m3</v>
          </cell>
          <cell r="F217">
            <v>20.02</v>
          </cell>
        </row>
        <row r="218">
          <cell r="A218" t="str">
            <v>2 S 01 102 03</v>
          </cell>
          <cell r="B218" t="str">
            <v>Esc. carga transp. mat 3a cat DMT 200 a 400m</v>
          </cell>
          <cell r="E218" t="str">
            <v>m3</v>
          </cell>
          <cell r="F218">
            <v>20.54</v>
          </cell>
        </row>
        <row r="219">
          <cell r="A219" t="str">
            <v>2 S 01 102 04</v>
          </cell>
          <cell r="B219" t="str">
            <v>Esc. carga transp. mat 3a cat DMT 400 a 600m</v>
          </cell>
          <cell r="E219" t="str">
            <v>m3</v>
          </cell>
          <cell r="F219">
            <v>21.27</v>
          </cell>
        </row>
        <row r="220">
          <cell r="A220" t="str">
            <v>2 S 01 102 05</v>
          </cell>
          <cell r="B220" t="str">
            <v>Esc. carga transp. mat 3a cat DMT 600 a 800m</v>
          </cell>
          <cell r="E220" t="str">
            <v>m3</v>
          </cell>
          <cell r="F220">
            <v>21.79</v>
          </cell>
        </row>
        <row r="221">
          <cell r="A221" t="str">
            <v>2 S 01 102 06</v>
          </cell>
          <cell r="B221" t="str">
            <v>Esc. carga transp. mat 3a cat DMT 800 a 1000m</v>
          </cell>
          <cell r="E221" t="str">
            <v>m3</v>
          </cell>
          <cell r="F221">
            <v>22.31</v>
          </cell>
        </row>
        <row r="222">
          <cell r="A222" t="str">
            <v>2 S 01 102 07</v>
          </cell>
          <cell r="B222" t="str">
            <v>Esc. carga transp. mat 3a cat DMT 1000 a 1200m</v>
          </cell>
          <cell r="E222" t="str">
            <v>m3</v>
          </cell>
          <cell r="F222">
            <v>22.54</v>
          </cell>
        </row>
        <row r="223">
          <cell r="A223" t="str">
            <v>2 S 01 300 01</v>
          </cell>
          <cell r="B223" t="str">
            <v>Esc. carga transp. solos moles DMT 0 a 200m</v>
          </cell>
          <cell r="E223" t="str">
            <v>m3</v>
          </cell>
          <cell r="F223">
            <v>10.49</v>
          </cell>
        </row>
        <row r="224">
          <cell r="A224" t="str">
            <v>2 S 01 300 02</v>
          </cell>
          <cell r="B224" t="str">
            <v>Esc. carga transp. solos moles DMT 200 a 400m</v>
          </cell>
          <cell r="E224" t="str">
            <v>m3</v>
          </cell>
          <cell r="F224">
            <v>11.3</v>
          </cell>
        </row>
        <row r="225">
          <cell r="A225" t="str">
            <v>2 S 01 300 03</v>
          </cell>
          <cell r="B225" t="str">
            <v>Esc. carga transp. solos moles DMT 400 a 600m</v>
          </cell>
          <cell r="E225" t="str">
            <v>m3</v>
          </cell>
          <cell r="F225">
            <v>11.64</v>
          </cell>
        </row>
        <row r="226">
          <cell r="A226" t="str">
            <v>2 S 01 300 04</v>
          </cell>
          <cell r="B226" t="str">
            <v>Esc. carga transp. solos moles DMT 600 a 800m</v>
          </cell>
          <cell r="E226" t="str">
            <v>m3</v>
          </cell>
          <cell r="F226">
            <v>12.04</v>
          </cell>
        </row>
        <row r="227">
          <cell r="A227" t="str">
            <v>2 S 01 300 05</v>
          </cell>
          <cell r="B227" t="str">
            <v>Esc. carga transp. solos moles DMT 800 a 1000m</v>
          </cell>
          <cell r="E227" t="str">
            <v>m3</v>
          </cell>
          <cell r="F227">
            <v>12.8</v>
          </cell>
        </row>
        <row r="228">
          <cell r="A228" t="str">
            <v>2 S 01 510 00</v>
          </cell>
          <cell r="B228" t="str">
            <v>Compactação de aterros a 95% proctor normal</v>
          </cell>
          <cell r="E228" t="str">
            <v>m3</v>
          </cell>
          <cell r="F228">
            <v>1.56</v>
          </cell>
        </row>
        <row r="229">
          <cell r="A229" t="str">
            <v>2 S 01 511 00</v>
          </cell>
          <cell r="B229" t="str">
            <v>Compactação de aterros a 100% proctor normal</v>
          </cell>
          <cell r="E229" t="str">
            <v>m3</v>
          </cell>
          <cell r="F229">
            <v>1.81</v>
          </cell>
        </row>
        <row r="230">
          <cell r="A230" t="str">
            <v>2 S 01 512 01</v>
          </cell>
          <cell r="B230" t="str">
            <v>Construção de corpo de aterro em rocha</v>
          </cell>
          <cell r="E230" t="str">
            <v>m3</v>
          </cell>
          <cell r="F230">
            <v>5.1100000000000003</v>
          </cell>
        </row>
        <row r="231">
          <cell r="A231" t="str">
            <v>2 S 01 512 02</v>
          </cell>
          <cell r="B231" t="str">
            <v>Compactação de camada final de aterro de rocha</v>
          </cell>
          <cell r="E231" t="str">
            <v>m3</v>
          </cell>
          <cell r="F231">
            <v>13.4</v>
          </cell>
        </row>
        <row r="232">
          <cell r="A232" t="str">
            <v>2 S 01 513 01</v>
          </cell>
          <cell r="B232" t="str">
            <v>Compactação de material de "bota-fora"</v>
          </cell>
          <cell r="E232" t="str">
            <v>m3</v>
          </cell>
          <cell r="F232">
            <v>1.22</v>
          </cell>
        </row>
        <row r="233">
          <cell r="A233" t="str">
            <v>2 S 02 100 00</v>
          </cell>
          <cell r="B233" t="str">
            <v>Reforço do subleito</v>
          </cell>
          <cell r="E233" t="str">
            <v>m3</v>
          </cell>
          <cell r="F233">
            <v>8.2899999999999991</v>
          </cell>
        </row>
        <row r="234">
          <cell r="A234" t="str">
            <v>2 S 02 110 00</v>
          </cell>
          <cell r="B234" t="str">
            <v>Regularização do subleito</v>
          </cell>
          <cell r="E234" t="str">
            <v>m2</v>
          </cell>
          <cell r="F234">
            <v>0.48</v>
          </cell>
        </row>
        <row r="235">
          <cell r="A235" t="str">
            <v>2 S 02 110 01</v>
          </cell>
          <cell r="B235" t="str">
            <v>Regul. subleito c/ fres. corte contr.autom. greide</v>
          </cell>
          <cell r="E235" t="str">
            <v>m2</v>
          </cell>
          <cell r="F235">
            <v>0.75</v>
          </cell>
        </row>
        <row r="236">
          <cell r="A236" t="str">
            <v>2 S 02 200 00</v>
          </cell>
          <cell r="B236" t="str">
            <v>Sub-base solo estabilizado granul. s/ mistura</v>
          </cell>
          <cell r="E236" t="str">
            <v>m3</v>
          </cell>
          <cell r="F236">
            <v>8.2899999999999991</v>
          </cell>
        </row>
        <row r="237">
          <cell r="A237" t="str">
            <v>2 S 02 200 01</v>
          </cell>
          <cell r="B237" t="str">
            <v>Base solo estabilizado granul. s/ mistura</v>
          </cell>
          <cell r="E237" t="str">
            <v>m3</v>
          </cell>
          <cell r="F237">
            <v>8.2899999999999991</v>
          </cell>
        </row>
        <row r="238">
          <cell r="A238" t="str">
            <v>2 S 02 210 00</v>
          </cell>
          <cell r="B238" t="str">
            <v>Sub-base estab. granul. c/ mistura solo na pista</v>
          </cell>
          <cell r="E238" t="str">
            <v>m3</v>
          </cell>
          <cell r="F238">
            <v>8.93</v>
          </cell>
        </row>
        <row r="239">
          <cell r="A239" t="str">
            <v>2 S 02 210 01</v>
          </cell>
          <cell r="B239" t="str">
            <v>Sub-base estab. granul. c/ mist. solo-areia pista</v>
          </cell>
          <cell r="E239" t="str">
            <v>m3</v>
          </cell>
          <cell r="F239">
            <v>10.02</v>
          </cell>
        </row>
        <row r="240">
          <cell r="A240" t="str">
            <v>2 S 02 210 02</v>
          </cell>
          <cell r="B240" t="str">
            <v>Base estab.granul.c/ mist.solo - areia na pista</v>
          </cell>
          <cell r="E240" t="str">
            <v>m3</v>
          </cell>
          <cell r="F240">
            <v>10.02</v>
          </cell>
        </row>
        <row r="241">
          <cell r="A241" t="str">
            <v>2 S 02 220 00</v>
          </cell>
          <cell r="B241" t="str">
            <v>Base estab.granul.c/ mistura solo - brita</v>
          </cell>
          <cell r="E241" t="str">
            <v>m3</v>
          </cell>
          <cell r="F241">
            <v>27.11</v>
          </cell>
        </row>
        <row r="242">
          <cell r="A242" t="str">
            <v>2 S 02 230 00</v>
          </cell>
          <cell r="B242" t="str">
            <v>Base de brita graduada</v>
          </cell>
          <cell r="E242" t="str">
            <v>m3</v>
          </cell>
          <cell r="F242">
            <v>42.92</v>
          </cell>
        </row>
        <row r="243">
          <cell r="A243" t="str">
            <v>2 S 02 230 01</v>
          </cell>
          <cell r="B243" t="str">
            <v>Base brita grad. c/ dist. agreg. contr. de greide</v>
          </cell>
          <cell r="E243" t="str">
            <v>m3</v>
          </cell>
          <cell r="F243">
            <v>43.93</v>
          </cell>
        </row>
        <row r="244">
          <cell r="A244" t="str">
            <v>2 S 02 231 00</v>
          </cell>
          <cell r="B244" t="str">
            <v>Base de macadame hidráulico</v>
          </cell>
          <cell r="E244" t="str">
            <v>m3</v>
          </cell>
          <cell r="F244">
            <v>37.630000000000003</v>
          </cell>
        </row>
        <row r="245">
          <cell r="A245" t="str">
            <v>2 S 02 241 01</v>
          </cell>
          <cell r="B245" t="str">
            <v>Base de solo cimento c/ mistura em usina</v>
          </cell>
          <cell r="E245" t="str">
            <v>m3</v>
          </cell>
          <cell r="F245">
            <v>109.32</v>
          </cell>
        </row>
        <row r="246">
          <cell r="A246" t="str">
            <v>2 S 02 243 01</v>
          </cell>
          <cell r="B246" t="str">
            <v>Sub-base de solo melhor. c/ cimento mist. em usina</v>
          </cell>
          <cell r="E246" t="str">
            <v>m3</v>
          </cell>
          <cell r="F246">
            <v>62.57</v>
          </cell>
        </row>
        <row r="247">
          <cell r="A247" t="str">
            <v>2 S 02 300 00</v>
          </cell>
          <cell r="B247" t="str">
            <v>Imprimação</v>
          </cell>
          <cell r="E247" t="str">
            <v>m2</v>
          </cell>
          <cell r="F247">
            <v>0.14000000000000001</v>
          </cell>
        </row>
        <row r="248">
          <cell r="A248" t="str">
            <v>2 S 02 400 00</v>
          </cell>
          <cell r="B248" t="str">
            <v>Pintura de ligação</v>
          </cell>
          <cell r="E248" t="str">
            <v>m2</v>
          </cell>
          <cell r="F248">
            <v>0.1</v>
          </cell>
        </row>
        <row r="249">
          <cell r="A249" t="str">
            <v>2 S 02 500 00</v>
          </cell>
          <cell r="B249" t="str">
            <v>Tratamento superficial simples c/ cap</v>
          </cell>
          <cell r="E249" t="str">
            <v>m2</v>
          </cell>
          <cell r="F249">
            <v>0.49</v>
          </cell>
        </row>
        <row r="250">
          <cell r="A250" t="str">
            <v>2 S 02 500 01</v>
          </cell>
          <cell r="B250" t="str">
            <v>Tratamento superficial simples c/ emulsão</v>
          </cell>
          <cell r="E250" t="str">
            <v>m2</v>
          </cell>
          <cell r="F250">
            <v>0.46</v>
          </cell>
        </row>
        <row r="251">
          <cell r="A251" t="str">
            <v>2 S 02 500 02</v>
          </cell>
          <cell r="B251" t="str">
            <v>Tratamento superficial simples c/ banho diluído</v>
          </cell>
          <cell r="E251" t="str">
            <v>m2</v>
          </cell>
          <cell r="F251">
            <v>0.53</v>
          </cell>
        </row>
        <row r="252">
          <cell r="A252" t="str">
            <v>2 S 02 501 00</v>
          </cell>
          <cell r="B252" t="str">
            <v>Tratamento superficial duplo c/ cap</v>
          </cell>
          <cell r="E252" t="str">
            <v>m2</v>
          </cell>
          <cell r="F252">
            <v>1.45</v>
          </cell>
        </row>
        <row r="253">
          <cell r="A253" t="str">
            <v>2 S 02 501 01</v>
          </cell>
          <cell r="B253" t="str">
            <v>Tratamento superficial duplo c/ emulsão</v>
          </cell>
          <cell r="E253" t="str">
            <v>m2</v>
          </cell>
          <cell r="F253">
            <v>1.44</v>
          </cell>
        </row>
        <row r="254">
          <cell r="A254" t="str">
            <v>2 S 02 501 02</v>
          </cell>
          <cell r="B254" t="str">
            <v>Tratamento superficial duplo c/ banho diluído</v>
          </cell>
          <cell r="E254" t="str">
            <v>m2</v>
          </cell>
          <cell r="F254">
            <v>1.6</v>
          </cell>
        </row>
        <row r="255">
          <cell r="A255" t="str">
            <v>2 S 02 502 00</v>
          </cell>
          <cell r="B255" t="str">
            <v>Tratamento superficial triplo c/ cap</v>
          </cell>
          <cell r="E255" t="str">
            <v>m2</v>
          </cell>
          <cell r="F255">
            <v>2.08</v>
          </cell>
        </row>
        <row r="256">
          <cell r="A256" t="str">
            <v>2 S 02 502 01</v>
          </cell>
          <cell r="B256" t="str">
            <v>Tratamento superficial triplo c/ emulsão</v>
          </cell>
          <cell r="E256" t="str">
            <v>m2</v>
          </cell>
          <cell r="F256">
            <v>2.1</v>
          </cell>
        </row>
        <row r="257">
          <cell r="A257" t="str">
            <v>2 S 02 502 02</v>
          </cell>
          <cell r="B257" t="str">
            <v>Tratamento superficial triplo c/ banho diluído</v>
          </cell>
          <cell r="E257" t="str">
            <v>m2</v>
          </cell>
          <cell r="F257">
            <v>2.29</v>
          </cell>
        </row>
        <row r="258">
          <cell r="A258" t="str">
            <v>2 S 02 530 00</v>
          </cell>
          <cell r="B258" t="str">
            <v>Pré-misturado a frio</v>
          </cell>
          <cell r="E258" t="str">
            <v>m3</v>
          </cell>
          <cell r="F258">
            <v>59.33</v>
          </cell>
        </row>
        <row r="259">
          <cell r="A259" t="str">
            <v>2 S 02 531 00</v>
          </cell>
          <cell r="B259" t="str">
            <v>Macadame betuminoso por penetração</v>
          </cell>
          <cell r="E259" t="str">
            <v>m3</v>
          </cell>
          <cell r="F259">
            <v>51.03</v>
          </cell>
        </row>
        <row r="260">
          <cell r="A260" t="str">
            <v>2 S 02 532 00</v>
          </cell>
          <cell r="B260" t="str">
            <v>Areia-asfalto a quente</v>
          </cell>
          <cell r="E260" t="str">
            <v>t</v>
          </cell>
          <cell r="F260">
            <v>38.67</v>
          </cell>
        </row>
        <row r="261">
          <cell r="A261" t="str">
            <v>2 S 02 540 01</v>
          </cell>
          <cell r="B261" t="str">
            <v>Conc. betuminoso usinado a quente - capa rolamento</v>
          </cell>
          <cell r="E261" t="str">
            <v>t</v>
          </cell>
          <cell r="F261">
            <v>34.15</v>
          </cell>
        </row>
        <row r="262">
          <cell r="A262" t="str">
            <v>2 S 02 540 02</v>
          </cell>
          <cell r="B262" t="str">
            <v>Concreto betuminoso usinado a quente - "binder"</v>
          </cell>
          <cell r="E262" t="str">
            <v>t</v>
          </cell>
          <cell r="F262">
            <v>33.619999999999997</v>
          </cell>
        </row>
        <row r="263">
          <cell r="A263" t="str">
            <v>2 S 02 603 00</v>
          </cell>
          <cell r="B263" t="str">
            <v>Sub-base de concreto rolado</v>
          </cell>
          <cell r="E263" t="str">
            <v>m3</v>
          </cell>
          <cell r="F263">
            <v>108.71</v>
          </cell>
        </row>
        <row r="264">
          <cell r="A264" t="str">
            <v>2 S 02 604 00</v>
          </cell>
          <cell r="B264" t="str">
            <v>Sub-base de concreto de cimento portland</v>
          </cell>
          <cell r="E264" t="str">
            <v>m3</v>
          </cell>
          <cell r="F264">
            <v>136.71</v>
          </cell>
        </row>
        <row r="265">
          <cell r="A265" t="str">
            <v>2 S 02 606 00</v>
          </cell>
          <cell r="B265" t="str">
            <v>Concreto de cimento portland com fôrma deslizante</v>
          </cell>
          <cell r="E265" t="str">
            <v>m3</v>
          </cell>
          <cell r="F265">
            <v>283.45999999999998</v>
          </cell>
        </row>
        <row r="266">
          <cell r="A266" t="str">
            <v>2 S 02 607 00</v>
          </cell>
          <cell r="B266" t="str">
            <v>Concreto cimento portland c/ equip. pequeno porte</v>
          </cell>
          <cell r="E266" t="str">
            <v>m3</v>
          </cell>
          <cell r="F266">
            <v>309.39999999999998</v>
          </cell>
        </row>
        <row r="267">
          <cell r="A267" t="str">
            <v>2 S 02 700 01</v>
          </cell>
          <cell r="B267" t="str">
            <v>Execução pavim. c/ peças pré-moldadas concr.</v>
          </cell>
          <cell r="E267" t="str">
            <v>m2</v>
          </cell>
          <cell r="F267">
            <v>53.64</v>
          </cell>
        </row>
        <row r="268">
          <cell r="A268" t="str">
            <v>2 S 02 702 00</v>
          </cell>
          <cell r="B268" t="str">
            <v>Limpeza e enchimento de junta de pavimento de conc</v>
          </cell>
          <cell r="E268" t="str">
            <v>m</v>
          </cell>
          <cell r="F268">
            <v>2.64</v>
          </cell>
        </row>
        <row r="269">
          <cell r="A269" t="str">
            <v>2 S 03 000 02</v>
          </cell>
          <cell r="B269" t="str">
            <v>Escavação manual de cavas em material 1a cat</v>
          </cell>
          <cell r="E269" t="str">
            <v>m3</v>
          </cell>
          <cell r="F269">
            <v>26.31</v>
          </cell>
        </row>
        <row r="270">
          <cell r="A270" t="str">
            <v>2 S 03 000 03</v>
          </cell>
          <cell r="B270" t="str">
            <v>Escavação manual de cavas em material 2a cat</v>
          </cell>
          <cell r="E270" t="str">
            <v>m3</v>
          </cell>
          <cell r="F270">
            <v>35.08</v>
          </cell>
        </row>
        <row r="271">
          <cell r="A271" t="str">
            <v>2 S 03 010 01</v>
          </cell>
          <cell r="B271" t="str">
            <v>Escavação em cavas de fundação com esgotamento</v>
          </cell>
          <cell r="E271" t="str">
            <v>m3</v>
          </cell>
          <cell r="F271">
            <v>29.91</v>
          </cell>
        </row>
        <row r="272">
          <cell r="A272" t="str">
            <v>2 S 03 119 01</v>
          </cell>
          <cell r="B272" t="str">
            <v>Escoramento com madeira de OAE</v>
          </cell>
          <cell r="E272" t="str">
            <v>m3</v>
          </cell>
          <cell r="F272">
            <v>21</v>
          </cell>
        </row>
        <row r="273">
          <cell r="A273" t="str">
            <v>2 S 03 300 01</v>
          </cell>
          <cell r="B273" t="str">
            <v>Confecção e lançamento concr. magro em betoneira</v>
          </cell>
          <cell r="E273" t="str">
            <v>m3</v>
          </cell>
          <cell r="F273">
            <v>180.91</v>
          </cell>
        </row>
        <row r="274">
          <cell r="A274" t="str">
            <v>2 S 03 321 00</v>
          </cell>
          <cell r="B274" t="str">
            <v>Conc.estr.fck=8 MPa-contr.raz.uso ger.conf. e lanç</v>
          </cell>
          <cell r="E274" t="str">
            <v>m3</v>
          </cell>
          <cell r="F274">
            <v>215.84</v>
          </cell>
        </row>
        <row r="275">
          <cell r="A275" t="str">
            <v>2 S 03 322 00</v>
          </cell>
          <cell r="B275" t="str">
            <v>Conc.estr.fck=10 MPa-contr.raz.uso ger.conf.e lanç</v>
          </cell>
          <cell r="E275" t="str">
            <v>m3</v>
          </cell>
          <cell r="F275">
            <v>227.71</v>
          </cell>
        </row>
        <row r="276">
          <cell r="A276" t="str">
            <v>2 S 03 323 00</v>
          </cell>
          <cell r="B276" t="str">
            <v>Conc.estr.fck=12 MPa-contr.raz.uso ger.conf.e lanç</v>
          </cell>
          <cell r="E276" t="str">
            <v>m3</v>
          </cell>
          <cell r="F276">
            <v>240.46</v>
          </cell>
        </row>
        <row r="277">
          <cell r="A277" t="str">
            <v>2 S 03 324 00</v>
          </cell>
          <cell r="B277" t="str">
            <v>Conc.estr.fck=15 MPa-contr.raz.uso ger.conf.e lanç</v>
          </cell>
          <cell r="E277" t="str">
            <v>m3</v>
          </cell>
          <cell r="F277">
            <v>253.88</v>
          </cell>
        </row>
        <row r="278">
          <cell r="A278" t="str">
            <v>2 S 03 324 01</v>
          </cell>
          <cell r="B278" t="str">
            <v>Conc.estr.fck=15 MPa-contr.raz.c/adit.conf. e lanç</v>
          </cell>
          <cell r="E278" t="str">
            <v>m3</v>
          </cell>
          <cell r="F278">
            <v>234.5</v>
          </cell>
        </row>
        <row r="279">
          <cell r="A279" t="str">
            <v>2 S 03 325 00</v>
          </cell>
          <cell r="B279" t="str">
            <v>Conc.estr.fck=18 MPa-contr.raz.uso ger.conf.e lanç</v>
          </cell>
          <cell r="E279" t="str">
            <v>m3</v>
          </cell>
          <cell r="F279">
            <v>267.14</v>
          </cell>
        </row>
        <row r="280">
          <cell r="A280" t="str">
            <v>2 S 03 325 01</v>
          </cell>
          <cell r="B280" t="str">
            <v>Conc.estr.fck=18 MPa-contr.raz.c/adit.conf. e lanç</v>
          </cell>
          <cell r="E280" t="str">
            <v>m3</v>
          </cell>
          <cell r="F280">
            <v>246.77</v>
          </cell>
        </row>
        <row r="281">
          <cell r="A281" t="str">
            <v>2 S 03 326 00</v>
          </cell>
          <cell r="B281" t="str">
            <v>Conc.estr.fck=20 MPa-contr.raz.uso ger.conf.e lanç</v>
          </cell>
          <cell r="E281" t="str">
            <v>m3</v>
          </cell>
          <cell r="F281">
            <v>277.97000000000003</v>
          </cell>
        </row>
        <row r="282">
          <cell r="A282" t="str">
            <v>2 S 03 326 01</v>
          </cell>
          <cell r="B282" t="str">
            <v>Conc.estr.fck=20 MPa-contr.raz.c/adit.conf. e lanç</v>
          </cell>
          <cell r="E282" t="str">
            <v>m3</v>
          </cell>
          <cell r="F282">
            <v>257.87</v>
          </cell>
        </row>
        <row r="283">
          <cell r="A283" t="str">
            <v>2 S 03 327 00</v>
          </cell>
          <cell r="B283" t="str">
            <v>Conc.estr.fck=22 MPa-contr.raz.uso ger.conf.e lanç</v>
          </cell>
          <cell r="E283" t="str">
            <v>m3</v>
          </cell>
          <cell r="F283">
            <v>290.72000000000003</v>
          </cell>
        </row>
        <row r="284">
          <cell r="A284" t="str">
            <v>2 S 03 328 00</v>
          </cell>
          <cell r="B284" t="str">
            <v>Conc.estr.fck=24 MPa-contr.raz.uso ger.conf.e lanç</v>
          </cell>
          <cell r="E284" t="str">
            <v>m3</v>
          </cell>
          <cell r="F284">
            <v>303.72000000000003</v>
          </cell>
        </row>
        <row r="285">
          <cell r="A285" t="str">
            <v>2 S 03 329 00</v>
          </cell>
          <cell r="B285" t="str">
            <v>Conc.estr.fck=25 MPa-contr.raz.c/adit.conf. e lanç</v>
          </cell>
          <cell r="E285" t="str">
            <v>m3</v>
          </cell>
          <cell r="F285">
            <v>282.39999999999998</v>
          </cell>
        </row>
        <row r="286">
          <cell r="A286" t="str">
            <v>2 S 03 329 01</v>
          </cell>
          <cell r="B286" t="str">
            <v>Conc.estr.fck=26 MPa-contr.raz.uso ger.conf.e lanç</v>
          </cell>
          <cell r="E286" t="str">
            <v>m3</v>
          </cell>
          <cell r="F286">
            <v>315.58</v>
          </cell>
        </row>
        <row r="287">
          <cell r="A287" t="str">
            <v>2 S 03 329 02</v>
          </cell>
          <cell r="B287" t="str">
            <v>Conc.estr.fck=30 MPa-contr.raz.uso ger.conf.e lanç</v>
          </cell>
          <cell r="E287" t="str">
            <v>m3</v>
          </cell>
          <cell r="F287">
            <v>327.2</v>
          </cell>
        </row>
        <row r="288">
          <cell r="A288" t="str">
            <v>2 S 03 329 03</v>
          </cell>
          <cell r="B288" t="str">
            <v>Conc.estr.fck=30 MPa-contr.raz.uso ger.conf.e lanç</v>
          </cell>
          <cell r="E288" t="str">
            <v>m3</v>
          </cell>
          <cell r="F288">
            <v>304.86</v>
          </cell>
        </row>
        <row r="289">
          <cell r="A289" t="str">
            <v>2 S 03 329 04</v>
          </cell>
          <cell r="B289" t="str">
            <v>Conc.estr.fck=35 MPa-contr.raz.c/adit.conf. e lanç</v>
          </cell>
          <cell r="E289" t="str">
            <v>m3</v>
          </cell>
          <cell r="F289">
            <v>327.78</v>
          </cell>
        </row>
        <row r="290">
          <cell r="A290" t="str">
            <v>2 S 03 370 00</v>
          </cell>
          <cell r="B290" t="str">
            <v>Forma comum de madeira</v>
          </cell>
          <cell r="E290" t="str">
            <v>m2</v>
          </cell>
          <cell r="F290">
            <v>30.53</v>
          </cell>
        </row>
        <row r="291">
          <cell r="A291" t="str">
            <v>2 S 03 371 01</v>
          </cell>
          <cell r="B291" t="str">
            <v>Forma de placa compensada resinada</v>
          </cell>
          <cell r="E291" t="str">
            <v>m2</v>
          </cell>
          <cell r="F291">
            <v>24.24</v>
          </cell>
        </row>
        <row r="292">
          <cell r="A292" t="str">
            <v>2 S 03 371 02</v>
          </cell>
          <cell r="B292" t="str">
            <v>Forma de placa compensada plastificada</v>
          </cell>
          <cell r="E292" t="str">
            <v>m2</v>
          </cell>
          <cell r="F292">
            <v>26.83</v>
          </cell>
        </row>
        <row r="293">
          <cell r="A293" t="str">
            <v>2 S 03 372 01</v>
          </cell>
          <cell r="B293" t="str">
            <v>Formas para tubulão</v>
          </cell>
          <cell r="E293" t="str">
            <v>m2</v>
          </cell>
          <cell r="F293">
            <v>15.4</v>
          </cell>
        </row>
        <row r="294">
          <cell r="A294" t="str">
            <v>2 S 03 401 01</v>
          </cell>
          <cell r="B294" t="str">
            <v>Estaca tipo Franki D=350 mm</v>
          </cell>
          <cell r="E294" t="str">
            <v>m</v>
          </cell>
          <cell r="F294">
            <v>125.92</v>
          </cell>
        </row>
        <row r="295">
          <cell r="A295" t="str">
            <v>2 S 03 401 02</v>
          </cell>
          <cell r="B295" t="str">
            <v>Estaca tipo Franki D=400 mm</v>
          </cell>
          <cell r="E295" t="str">
            <v>m</v>
          </cell>
          <cell r="F295">
            <v>138.46</v>
          </cell>
        </row>
        <row r="296">
          <cell r="A296" t="str">
            <v>2 S 03 401 03</v>
          </cell>
          <cell r="B296" t="str">
            <v>Estaca tipo Franki D=520 mm</v>
          </cell>
          <cell r="E296" t="str">
            <v>m</v>
          </cell>
          <cell r="F296">
            <v>190.99</v>
          </cell>
        </row>
        <row r="297">
          <cell r="A297" t="str">
            <v>2 S 03 401 04</v>
          </cell>
          <cell r="B297" t="str">
            <v>Estaca tipo Franki D=600 mm</v>
          </cell>
          <cell r="E297" t="str">
            <v>m</v>
          </cell>
          <cell r="F297">
            <v>238.61</v>
          </cell>
        </row>
        <row r="298">
          <cell r="A298" t="str">
            <v>2 S 03 402 01</v>
          </cell>
          <cell r="B298" t="str">
            <v>Cravação estacas pré-mold. de concreto 30 x 30 cm</v>
          </cell>
          <cell r="E298" t="str">
            <v>m</v>
          </cell>
          <cell r="F298">
            <v>127.15</v>
          </cell>
        </row>
        <row r="299">
          <cell r="A299" t="str">
            <v>2 S 03 404 01</v>
          </cell>
          <cell r="B299" t="str">
            <v>Forn. e crav. estacas perfil met. I de 10" simples</v>
          </cell>
          <cell r="E299" t="str">
            <v>m</v>
          </cell>
          <cell r="F299">
            <v>260.58999999999997</v>
          </cell>
        </row>
        <row r="300">
          <cell r="A300" t="str">
            <v>2 S 03 404 04</v>
          </cell>
          <cell r="B300" t="str">
            <v>Forn. e crav. estacas perfil met. I de 10" duplo</v>
          </cell>
          <cell r="E300" t="str">
            <v>m</v>
          </cell>
          <cell r="F300">
            <v>403.83</v>
          </cell>
        </row>
        <row r="301">
          <cell r="A301" t="str">
            <v>2 S 03 404 11</v>
          </cell>
          <cell r="B301" t="str">
            <v>Cravação estacas met. trilhos soldados - estrela</v>
          </cell>
          <cell r="E301" t="str">
            <v>m</v>
          </cell>
          <cell r="F301">
            <v>266.54000000000002</v>
          </cell>
        </row>
        <row r="302">
          <cell r="A302" t="str">
            <v>2 S 03 410 01</v>
          </cell>
          <cell r="B302" t="str">
            <v>Tubulão a céu aberto diâmetro externo = 1,00 m</v>
          </cell>
          <cell r="E302" t="str">
            <v>m</v>
          </cell>
          <cell r="F302">
            <v>773.36</v>
          </cell>
        </row>
        <row r="303">
          <cell r="A303" t="str">
            <v>2 S 03 410 11</v>
          </cell>
          <cell r="B303" t="str">
            <v>Tubulão a céu aberto diâmetro externo = 1,20 m</v>
          </cell>
          <cell r="E303" t="str">
            <v>m</v>
          </cell>
          <cell r="F303">
            <v>1002.96</v>
          </cell>
        </row>
        <row r="304">
          <cell r="A304" t="str">
            <v>2 S 03 410 21</v>
          </cell>
          <cell r="B304" t="str">
            <v>Tubulão a céu aberto diâmetro externo = 1,40 m</v>
          </cell>
          <cell r="E304" t="str">
            <v>m</v>
          </cell>
          <cell r="F304">
            <v>1253.0999999999999</v>
          </cell>
        </row>
        <row r="305">
          <cell r="A305" t="str">
            <v>2 S 03 410 31</v>
          </cell>
          <cell r="B305" t="str">
            <v>Tubulão a céu aberto diâmetro externo = 1,60 m</v>
          </cell>
          <cell r="E305" t="str">
            <v>m</v>
          </cell>
          <cell r="F305">
            <v>1513.82</v>
          </cell>
        </row>
        <row r="306">
          <cell r="A306" t="str">
            <v>2 S 03 410 41</v>
          </cell>
          <cell r="B306" t="str">
            <v>Tubulão a céu aberto diâmetro externo = 1,80 m</v>
          </cell>
          <cell r="E306" t="str">
            <v>m</v>
          </cell>
          <cell r="F306">
            <v>1826.88</v>
          </cell>
        </row>
        <row r="307">
          <cell r="A307" t="str">
            <v>2 S 03 410 51</v>
          </cell>
          <cell r="B307" t="str">
            <v>Tubulão a céu aberto diâmetro externo = 2,00 m</v>
          </cell>
          <cell r="E307" t="str">
            <v>m</v>
          </cell>
          <cell r="F307">
            <v>2174.0300000000002</v>
          </cell>
        </row>
        <row r="308">
          <cell r="A308" t="str">
            <v>2 S 03 410 61</v>
          </cell>
          <cell r="B308" t="str">
            <v>Tubulão a céu aberto diâmetro externo = 2,20 m</v>
          </cell>
          <cell r="E308" t="str">
            <v>m</v>
          </cell>
          <cell r="F308">
            <v>2588.98</v>
          </cell>
        </row>
        <row r="309">
          <cell r="A309" t="str">
            <v>2 S 03 411 11</v>
          </cell>
          <cell r="B309" t="str">
            <v>Tub.ar comp.D=1,2 m prof.até 12 m lâmina d'água LF</v>
          </cell>
          <cell r="E309" t="str">
            <v>m</v>
          </cell>
          <cell r="F309">
            <v>2381.86</v>
          </cell>
        </row>
        <row r="310">
          <cell r="A310" t="str">
            <v>2 S 03 411 12</v>
          </cell>
          <cell r="B310" t="str">
            <v>Tub.ar comp.D=1,2 m prof. 12/18 m lâmina d'água LF</v>
          </cell>
          <cell r="E310" t="str">
            <v>m</v>
          </cell>
          <cell r="F310">
            <v>2648.55</v>
          </cell>
        </row>
        <row r="311">
          <cell r="A311" t="str">
            <v>2 S 03 411 13</v>
          </cell>
          <cell r="B311" t="str">
            <v>Tub.ar comp.D=1,2 m prof. 18/24 m lâmina d'água LF</v>
          </cell>
          <cell r="E311" t="str">
            <v>m</v>
          </cell>
          <cell r="F311">
            <v>2937.19</v>
          </cell>
        </row>
        <row r="312">
          <cell r="A312" t="str">
            <v>2 S 03 411 14</v>
          </cell>
          <cell r="B312" t="str">
            <v>Tub.ar comp.D=1,2 m prof. 24/27 m lâmina d'água LF</v>
          </cell>
          <cell r="E312" t="str">
            <v>m</v>
          </cell>
          <cell r="F312">
            <v>3358.9</v>
          </cell>
        </row>
        <row r="313">
          <cell r="A313" t="str">
            <v>2 S 03 411 15</v>
          </cell>
          <cell r="B313" t="str">
            <v>Tub.ar.comp.D=1,2 m prof. 27/31 m lâmina d'água LF</v>
          </cell>
          <cell r="E313" t="str">
            <v>m</v>
          </cell>
          <cell r="F313">
            <v>3944.44</v>
          </cell>
        </row>
        <row r="314">
          <cell r="A314" t="str">
            <v>2 S 03 411 21</v>
          </cell>
          <cell r="B314" t="str">
            <v>Tub.ar.comp.D=1,4 m prof.até 12 m lâmina d'água LF</v>
          </cell>
          <cell r="E314" t="str">
            <v>m</v>
          </cell>
          <cell r="F314">
            <v>3082.9</v>
          </cell>
        </row>
        <row r="315">
          <cell r="A315" t="str">
            <v>2 S 03 411 22</v>
          </cell>
          <cell r="B315" t="str">
            <v>Tub.ar comp.D=1,4 m prof. 12/18 m lâmina d'água LF</v>
          </cell>
          <cell r="E315" t="str">
            <v>m</v>
          </cell>
          <cell r="F315">
            <v>3441.26</v>
          </cell>
        </row>
        <row r="316">
          <cell r="A316" t="str">
            <v>2 S 03 411 23</v>
          </cell>
          <cell r="B316" t="str">
            <v>Tub.ar comp.D=1,4 m prof. 18/24 m lâmina d'água LF</v>
          </cell>
          <cell r="E316" t="str">
            <v>m</v>
          </cell>
          <cell r="F316">
            <v>3828.28</v>
          </cell>
        </row>
        <row r="317">
          <cell r="A317" t="str">
            <v>2 S 03 411 24</v>
          </cell>
          <cell r="B317" t="str">
            <v>Tub.ar comp.D=1,4 m prof. 24/27 m lâmina d'água LF</v>
          </cell>
          <cell r="E317" t="str">
            <v>m</v>
          </cell>
          <cell r="F317">
            <v>4394.09</v>
          </cell>
        </row>
        <row r="318">
          <cell r="A318" t="str">
            <v>2 S 03 411 25</v>
          </cell>
          <cell r="B318" t="str">
            <v>Tub.ar comp.D=1,4 m prof. 27/31 m lâmina d'água LF</v>
          </cell>
          <cell r="E318" t="str">
            <v>m</v>
          </cell>
          <cell r="F318">
            <v>5346.16</v>
          </cell>
        </row>
        <row r="319">
          <cell r="A319" t="str">
            <v>2 S 03 411 31</v>
          </cell>
          <cell r="B319" t="str">
            <v>Tub.ar comp.D=1,6 m prof.até 12 m lâmina d'água LF</v>
          </cell>
          <cell r="E319" t="str">
            <v>m</v>
          </cell>
          <cell r="F319">
            <v>3921.04</v>
          </cell>
        </row>
        <row r="320">
          <cell r="A320" t="str">
            <v>2 S 03 411 32</v>
          </cell>
          <cell r="B320" t="str">
            <v>Tub.ar comp.D=1,6 m prof. 12/18 m lâmina d'água LF</v>
          </cell>
          <cell r="E320" t="str">
            <v>m</v>
          </cell>
          <cell r="F320">
            <v>4394.1899999999996</v>
          </cell>
        </row>
        <row r="321">
          <cell r="A321" t="str">
            <v>2 S 03 411 33</v>
          </cell>
          <cell r="B321" t="str">
            <v>Tub.ar comp.D=1,6 m prof. 18/24 m lâmina d'água LF</v>
          </cell>
          <cell r="E321" t="str">
            <v>m</v>
          </cell>
          <cell r="F321">
            <v>4905.6000000000004</v>
          </cell>
        </row>
        <row r="322">
          <cell r="A322" t="str">
            <v>2 S 03 411 34</v>
          </cell>
          <cell r="B322" t="str">
            <v>Tub.ar comp.D=1,6 m prof. 24/27 m lâmina d'água LF</v>
          </cell>
          <cell r="E322" t="str">
            <v>m</v>
          </cell>
          <cell r="F322">
            <v>5653.63</v>
          </cell>
        </row>
        <row r="323">
          <cell r="A323" t="str">
            <v>2 S 03 411 35</v>
          </cell>
          <cell r="B323" t="str">
            <v>Tub.ar comp.D=1,6 m prof. 27/31 m lâmina d'água LF</v>
          </cell>
          <cell r="E323" t="str">
            <v>m</v>
          </cell>
          <cell r="F323">
            <v>6911.34</v>
          </cell>
        </row>
        <row r="324">
          <cell r="A324" t="str">
            <v>2 S 03 411 41</v>
          </cell>
          <cell r="B324" t="str">
            <v>Tub.ar comp.D=1,8 m prof.até 12 m lâmina d'água LF</v>
          </cell>
          <cell r="E324" t="str">
            <v>m</v>
          </cell>
          <cell r="F324">
            <v>4925.0200000000004</v>
          </cell>
        </row>
        <row r="325">
          <cell r="A325" t="str">
            <v>2 S 03 411 42</v>
          </cell>
          <cell r="B325" t="str">
            <v>Tub.ar comp.D=1,8 m prof. 12/18 m lâmina d'água LF</v>
          </cell>
          <cell r="E325" t="str">
            <v>m</v>
          </cell>
          <cell r="F325">
            <v>5532.88</v>
          </cell>
        </row>
        <row r="326">
          <cell r="A326" t="str">
            <v>2 S 03 411 43</v>
          </cell>
          <cell r="B326" t="str">
            <v>Tub.ar comp.D=1,8 m prof. 18/24 m lâmina d'água LF</v>
          </cell>
          <cell r="E326" t="str">
            <v>m</v>
          </cell>
          <cell r="F326">
            <v>6193.77</v>
          </cell>
        </row>
        <row r="327">
          <cell r="A327" t="str">
            <v>2 S 03 411 44</v>
          </cell>
          <cell r="B327" t="str">
            <v>Tub.ar comp.D=1,8 m prof. 24/27 m lâmina d'água LF</v>
          </cell>
          <cell r="E327" t="str">
            <v>m</v>
          </cell>
          <cell r="F327">
            <v>7163.5</v>
          </cell>
        </row>
        <row r="328">
          <cell r="A328" t="str">
            <v>2 S 03 411 45</v>
          </cell>
          <cell r="B328" t="str">
            <v>Tub.ar comp.D=1,8 m prof. 27/31 m lâmina d'água LF</v>
          </cell>
          <cell r="E328" t="str">
            <v>m</v>
          </cell>
          <cell r="F328">
            <v>8788.49</v>
          </cell>
        </row>
        <row r="329">
          <cell r="A329" t="str">
            <v>2 S 03 411 51</v>
          </cell>
          <cell r="B329" t="str">
            <v>Tub.ar comp.D=2,0 m até 12 m lâmina d'água LF</v>
          </cell>
          <cell r="E329" t="str">
            <v>m</v>
          </cell>
          <cell r="F329">
            <v>5872.03</v>
          </cell>
        </row>
        <row r="330">
          <cell r="A330" t="str">
            <v>2 S 03 411 52</v>
          </cell>
          <cell r="B330" t="str">
            <v>Tub.ar comp.D=2,0 m prof. 12/18 m lâmina d'água LF</v>
          </cell>
          <cell r="E330" t="str">
            <v>m</v>
          </cell>
          <cell r="F330">
            <v>6605.12</v>
          </cell>
        </row>
        <row r="331">
          <cell r="A331" t="str">
            <v>2 S 03 411 53</v>
          </cell>
          <cell r="B331" t="str">
            <v>Tub.ar comp.D=2,0 m prof.18/24 m lâmina d'água LF</v>
          </cell>
          <cell r="E331" t="str">
            <v>m</v>
          </cell>
          <cell r="F331">
            <v>7430.86</v>
          </cell>
        </row>
        <row r="332">
          <cell r="A332" t="str">
            <v>2 S 03 411 54</v>
          </cell>
          <cell r="B332" t="str">
            <v>Tub.ar comp.D=2,0 m prof.24/27 m lâmina d'água LF</v>
          </cell>
          <cell r="E332" t="str">
            <v>m</v>
          </cell>
          <cell r="F332">
            <v>8557.61</v>
          </cell>
        </row>
        <row r="333">
          <cell r="A333" t="str">
            <v>2 S 03 411 55</v>
          </cell>
          <cell r="B333" t="str">
            <v>Tub.ar comp.D=2,0 m prof.27/31 m lâmina d'água LF</v>
          </cell>
          <cell r="E333" t="str">
            <v>m</v>
          </cell>
          <cell r="F333">
            <v>10507.63</v>
          </cell>
        </row>
        <row r="334">
          <cell r="A334" t="str">
            <v>2 S 03 411 61</v>
          </cell>
          <cell r="B334" t="str">
            <v>Tub.ar comp.D=2,2 m prof.até 12 m lâmina d'água LF</v>
          </cell>
          <cell r="E334" t="str">
            <v>m</v>
          </cell>
          <cell r="F334">
            <v>7211.43</v>
          </cell>
        </row>
        <row r="335">
          <cell r="A335" t="str">
            <v>2 S 03 411 62</v>
          </cell>
          <cell r="B335" t="str">
            <v>Tub.ar comp.D=2,2 m prof.12/18 m lâmina d'água LF</v>
          </cell>
          <cell r="E335" t="str">
            <v>m</v>
          </cell>
          <cell r="F335">
            <v>8127.56</v>
          </cell>
        </row>
        <row r="336">
          <cell r="A336" t="str">
            <v>2 S 03 411 63</v>
          </cell>
          <cell r="B336" t="str">
            <v>Tub.ar comp.D=2,2 m prof.18/24 m lâmina d'água LF</v>
          </cell>
          <cell r="E336" t="str">
            <v>m</v>
          </cell>
          <cell r="F336">
            <v>9120.11</v>
          </cell>
        </row>
        <row r="337">
          <cell r="A337" t="str">
            <v>2 S 03 411 64</v>
          </cell>
          <cell r="B337" t="str">
            <v>Tub.ar comp.D=2,2 m prof.24/27 m lâmina d'água LF</v>
          </cell>
          <cell r="E337" t="str">
            <v>m</v>
          </cell>
          <cell r="F337">
            <v>10568.89</v>
          </cell>
        </row>
        <row r="338">
          <cell r="A338" t="str">
            <v>2 S 03 411 65</v>
          </cell>
          <cell r="B338" t="str">
            <v>Tub.ar comp.D=2,2 m prof.27/31m lâmina d'água LF</v>
          </cell>
          <cell r="E338" t="str">
            <v>m</v>
          </cell>
          <cell r="F338">
            <v>12527.11</v>
          </cell>
        </row>
        <row r="339">
          <cell r="A339" t="str">
            <v>2 S 03 412 01</v>
          </cell>
          <cell r="B339" t="str">
            <v>Esc.p/alarg. base tub.ar comp.prof. até 12 m LF</v>
          </cell>
          <cell r="E339" t="str">
            <v>m3</v>
          </cell>
          <cell r="F339">
            <v>1352.9</v>
          </cell>
        </row>
        <row r="340">
          <cell r="A340" t="str">
            <v>2 S 03 412 02</v>
          </cell>
          <cell r="B340" t="str">
            <v>Esc.p/alarg. base tub.ar comp.prof.12/18 m LF</v>
          </cell>
          <cell r="E340" t="str">
            <v>m3</v>
          </cell>
          <cell r="F340">
            <v>1584.9</v>
          </cell>
        </row>
        <row r="341">
          <cell r="A341" t="str">
            <v>2 S 03 412 03</v>
          </cell>
          <cell r="B341" t="str">
            <v>Esc.p/alarg. base tub.ar comp.prof.18/24 m LF</v>
          </cell>
          <cell r="E341" t="str">
            <v>m3</v>
          </cell>
          <cell r="F341">
            <v>1835.63</v>
          </cell>
        </row>
        <row r="342">
          <cell r="A342" t="str">
            <v>2 S 03 412 04</v>
          </cell>
          <cell r="B342" t="str">
            <v>Esc.p/alarg. base tub.ar comp.prof.24/27 m LF</v>
          </cell>
          <cell r="E342" t="str">
            <v>m3</v>
          </cell>
          <cell r="F342">
            <v>2201.66</v>
          </cell>
        </row>
        <row r="343">
          <cell r="A343" t="str">
            <v>2 S 03 412 05</v>
          </cell>
          <cell r="B343" t="str">
            <v>Esc.p/alarg. base tub.ar comp.prof.27/31m LF</v>
          </cell>
          <cell r="E343" t="str">
            <v>m3</v>
          </cell>
          <cell r="F343">
            <v>2819.05</v>
          </cell>
        </row>
        <row r="344">
          <cell r="A344" t="str">
            <v>2 S 03 412 11</v>
          </cell>
          <cell r="B344" t="str">
            <v>Forn.lanç.conc. base tub.ar comp.até 12m LF</v>
          </cell>
          <cell r="E344" t="str">
            <v>m3</v>
          </cell>
          <cell r="F344">
            <v>296.33</v>
          </cell>
        </row>
        <row r="345">
          <cell r="A345" t="str">
            <v>2 S 03 412 12</v>
          </cell>
          <cell r="B345" t="str">
            <v>Forn.lanc.conc.base tub.ar comp.prof.12/18m LF</v>
          </cell>
          <cell r="E345" t="str">
            <v>m3</v>
          </cell>
          <cell r="F345">
            <v>316.25</v>
          </cell>
        </row>
        <row r="346">
          <cell r="A346" t="str">
            <v>2 S 03 412 13</v>
          </cell>
          <cell r="B346" t="str">
            <v>Forn.lanç.conc.base tub.ar comp.prof.18/24m LF</v>
          </cell>
          <cell r="E346" t="str">
            <v>m3</v>
          </cell>
          <cell r="F346">
            <v>337.81</v>
          </cell>
        </row>
        <row r="347">
          <cell r="A347" t="str">
            <v>2 S 03 412 14</v>
          </cell>
          <cell r="B347" t="str">
            <v>Forn.lanç.conc.base tub.ar comp.prof.24/27m LF</v>
          </cell>
          <cell r="E347" t="str">
            <v>m3</v>
          </cell>
          <cell r="F347">
            <v>368.94</v>
          </cell>
        </row>
        <row r="348">
          <cell r="A348" t="str">
            <v>2 S 03 412 15</v>
          </cell>
          <cell r="B348" t="str">
            <v>Forn.lanç.conc.base tub.ar comp.prof. 27/31m LF</v>
          </cell>
          <cell r="E348" t="str">
            <v>m3</v>
          </cell>
          <cell r="F348">
            <v>420.85</v>
          </cell>
        </row>
        <row r="349">
          <cell r="A349" t="str">
            <v>2 S 03 510 00</v>
          </cell>
          <cell r="B349" t="str">
            <v>Aparelho apoio em neoprene fretado-forn. e aplic.</v>
          </cell>
          <cell r="E349" t="str">
            <v>kg</v>
          </cell>
          <cell r="F349">
            <v>43.54</v>
          </cell>
        </row>
        <row r="350">
          <cell r="A350" t="str">
            <v>2 S 03 700 01</v>
          </cell>
          <cell r="B350" t="str">
            <v>Fabricação guarda-corpo tipo GM, moldado no local</v>
          </cell>
          <cell r="E350" t="str">
            <v>m</v>
          </cell>
          <cell r="F350">
            <v>183.82</v>
          </cell>
        </row>
        <row r="351">
          <cell r="A351" t="str">
            <v>2 S 03 920 01</v>
          </cell>
          <cell r="B351" t="str">
            <v>Abertura concretagem bases tubulões céu aberto</v>
          </cell>
          <cell r="E351" t="str">
            <v>m3</v>
          </cell>
          <cell r="F351">
            <v>573.25</v>
          </cell>
        </row>
        <row r="352">
          <cell r="A352" t="str">
            <v>2 S 03 930 00</v>
          </cell>
          <cell r="B352" t="str">
            <v>Junta de cantoneira</v>
          </cell>
          <cell r="E352" t="str">
            <v>m</v>
          </cell>
          <cell r="F352">
            <v>71.989999999999995</v>
          </cell>
        </row>
        <row r="353">
          <cell r="A353" t="str">
            <v>2 S 03 940 00</v>
          </cell>
          <cell r="B353" t="str">
            <v>Compactação manual</v>
          </cell>
          <cell r="E353" t="str">
            <v>m3</v>
          </cell>
          <cell r="F353">
            <v>9.44</v>
          </cell>
        </row>
        <row r="354">
          <cell r="A354" t="str">
            <v>2 S 03 940 01</v>
          </cell>
          <cell r="B354" t="str">
            <v>Reaterro e compactação</v>
          </cell>
          <cell r="E354" t="str">
            <v>m3</v>
          </cell>
          <cell r="F354">
            <v>16.04</v>
          </cell>
        </row>
        <row r="355">
          <cell r="A355" t="str">
            <v>2 S 03 951 01</v>
          </cell>
          <cell r="B355" t="str">
            <v>Pintura com nata de cimento</v>
          </cell>
          <cell r="E355" t="str">
            <v>m2</v>
          </cell>
          <cell r="F355">
            <v>3.82</v>
          </cell>
        </row>
        <row r="356">
          <cell r="A356" t="str">
            <v>2 S 03 990 01</v>
          </cell>
          <cell r="B356" t="str">
            <v>Confecção e colocação cabo 4 cord de 12,7 mm - MAC</v>
          </cell>
          <cell r="E356" t="str">
            <v>kg</v>
          </cell>
          <cell r="F356">
            <v>10.93</v>
          </cell>
        </row>
        <row r="357">
          <cell r="A357" t="str">
            <v>2 S 03 990 02</v>
          </cell>
          <cell r="B357" t="str">
            <v>Confecção e colocação cabo 6 cord de 12,7 mm - MAC</v>
          </cell>
          <cell r="E357" t="str">
            <v>kg</v>
          </cell>
          <cell r="F357">
            <v>10.61</v>
          </cell>
        </row>
        <row r="358">
          <cell r="A358" t="str">
            <v>2 S 03 990 03</v>
          </cell>
          <cell r="B358" t="str">
            <v>Confecção e colocação cabo 7 cord de 12,7 mm - MAC</v>
          </cell>
          <cell r="E358" t="str">
            <v>kg</v>
          </cell>
          <cell r="F358">
            <v>9.56</v>
          </cell>
        </row>
        <row r="359">
          <cell r="A359" t="str">
            <v>2 S 03 990 04</v>
          </cell>
          <cell r="B359" t="str">
            <v>Confecção e colocação cabo 12 cord de 12,7 mm -MAC</v>
          </cell>
          <cell r="E359" t="str">
            <v>kg</v>
          </cell>
          <cell r="F359">
            <v>8.6999999999999993</v>
          </cell>
        </row>
        <row r="360">
          <cell r="A360" t="str">
            <v>2 S 03 990 05</v>
          </cell>
          <cell r="B360" t="str">
            <v>Confecção e colocação cabo 4 cord. D=12,7mm FREYSS</v>
          </cell>
          <cell r="E360" t="str">
            <v>kg</v>
          </cell>
          <cell r="F360">
            <v>11.39</v>
          </cell>
        </row>
        <row r="361">
          <cell r="A361" t="str">
            <v>2 S 03 990 06</v>
          </cell>
          <cell r="B361" t="str">
            <v>Confecção e colocação cabo 6 cord. D=12,7mm FREYSS</v>
          </cell>
          <cell r="E361" t="str">
            <v>kg</v>
          </cell>
          <cell r="F361">
            <v>10.1</v>
          </cell>
        </row>
        <row r="362">
          <cell r="A362" t="str">
            <v>2 S 03 990 07</v>
          </cell>
          <cell r="B362" t="str">
            <v>Confecção e colocação cabo 7 cord. D=12,7mm FREYSS</v>
          </cell>
          <cell r="E362" t="str">
            <v>kg</v>
          </cell>
          <cell r="F362">
            <v>9.44</v>
          </cell>
        </row>
        <row r="363">
          <cell r="A363" t="str">
            <v>2 S 03 990 08</v>
          </cell>
          <cell r="B363" t="str">
            <v>Confecção e colocação cabo 12cord. D=12,7mm FREYSS</v>
          </cell>
          <cell r="E363" t="str">
            <v>kg</v>
          </cell>
          <cell r="F363">
            <v>8.41</v>
          </cell>
        </row>
        <row r="364">
          <cell r="A364" t="str">
            <v>2 S 03 991 01</v>
          </cell>
          <cell r="B364" t="str">
            <v>Dreno de PVC D=75 mm</v>
          </cell>
          <cell r="E364" t="str">
            <v>und</v>
          </cell>
          <cell r="F364">
            <v>7.79</v>
          </cell>
        </row>
        <row r="365">
          <cell r="A365" t="str">
            <v>2 S 03 991 02</v>
          </cell>
          <cell r="B365" t="str">
            <v>Dreno de PVC D=100 mm</v>
          </cell>
          <cell r="E365" t="str">
            <v>und</v>
          </cell>
          <cell r="F365">
            <v>8.1999999999999993</v>
          </cell>
        </row>
        <row r="366">
          <cell r="A366" t="str">
            <v>2 S 03 999 01</v>
          </cell>
          <cell r="B366" t="str">
            <v>Protensão e injeção cabo 4 cord. D=12,7 mm - MAC</v>
          </cell>
          <cell r="E366" t="str">
            <v>und</v>
          </cell>
          <cell r="F366">
            <v>302.45999999999998</v>
          </cell>
        </row>
        <row r="367">
          <cell r="A367" t="str">
            <v>2 S 03 999 02</v>
          </cell>
          <cell r="B367" t="str">
            <v>Protensão e injeção cabo 6 cord. D=12,7 mm - MAC</v>
          </cell>
          <cell r="E367" t="str">
            <v>und</v>
          </cell>
          <cell r="F367">
            <v>443.97</v>
          </cell>
        </row>
        <row r="368">
          <cell r="A368" t="str">
            <v>2 S 03 999 03</v>
          </cell>
          <cell r="B368" t="str">
            <v>Protensão e injeção cabo 7 cord. D=12,7 mm - MAC</v>
          </cell>
          <cell r="E368" t="str">
            <v>und</v>
          </cell>
          <cell r="F368">
            <v>441.99</v>
          </cell>
        </row>
        <row r="369">
          <cell r="A369" t="str">
            <v>2 S 03 999 04</v>
          </cell>
          <cell r="B369" t="str">
            <v>Protensão e injeção cabo 12 cord. D=12,7 mm - MAC</v>
          </cell>
          <cell r="E369" t="str">
            <v>und</v>
          </cell>
          <cell r="F369">
            <v>827.42</v>
          </cell>
        </row>
        <row r="370">
          <cell r="A370" t="str">
            <v>2 S 03 999 05</v>
          </cell>
          <cell r="B370" t="str">
            <v>Protensão e injeção cabo 4 cord. D=12,7mm - FREYSS</v>
          </cell>
          <cell r="E370" t="str">
            <v>und</v>
          </cell>
          <cell r="F370">
            <v>341.41</v>
          </cell>
        </row>
        <row r="371">
          <cell r="A371" t="str">
            <v>2 S 03 999 06</v>
          </cell>
          <cell r="B371" t="str">
            <v>Protensão e injeção cabo 6 cord. D=12,7mm - FREYSS</v>
          </cell>
          <cell r="E371" t="str">
            <v>und</v>
          </cell>
          <cell r="F371">
            <v>478.11</v>
          </cell>
        </row>
        <row r="372">
          <cell r="A372" t="str">
            <v>2 S 03 999 07</v>
          </cell>
          <cell r="B372" t="str">
            <v>Protensão e injeção cabo 7 cord. D=12,7mm - FREYSS</v>
          </cell>
          <cell r="E372" t="str">
            <v>und</v>
          </cell>
          <cell r="F372">
            <v>529.21</v>
          </cell>
        </row>
        <row r="373">
          <cell r="A373" t="str">
            <v>2 S 03 999 08</v>
          </cell>
          <cell r="B373" t="str">
            <v>Protensão e injeção cabo 12 cord. D=12,7mm FREYSS</v>
          </cell>
          <cell r="E373" t="str">
            <v>und</v>
          </cell>
          <cell r="F373">
            <v>955.7</v>
          </cell>
        </row>
        <row r="374">
          <cell r="A374" t="str">
            <v>2 S 04 000 00</v>
          </cell>
          <cell r="B374" t="str">
            <v>Escavação manual em material de 1a cat</v>
          </cell>
          <cell r="E374" t="str">
            <v>m3</v>
          </cell>
          <cell r="F374">
            <v>23.38</v>
          </cell>
        </row>
        <row r="375">
          <cell r="A375" t="str">
            <v>2 S 04 000 01</v>
          </cell>
          <cell r="B375" t="str">
            <v>Escavação manual reat.compact.mat.1a cat.</v>
          </cell>
          <cell r="E375" t="str">
            <v>m3</v>
          </cell>
          <cell r="F375">
            <v>26.21</v>
          </cell>
        </row>
        <row r="376">
          <cell r="A376" t="str">
            <v>2 S 04 001 00</v>
          </cell>
          <cell r="B376" t="str">
            <v>Escavação mecânica de vala em mat.1a cat.</v>
          </cell>
          <cell r="E376" t="str">
            <v>m3</v>
          </cell>
          <cell r="F376">
            <v>3.64</v>
          </cell>
        </row>
        <row r="377">
          <cell r="A377" t="str">
            <v>2 S 04 001 01</v>
          </cell>
          <cell r="B377" t="str">
            <v>Escavação mecânica reat. e comp. vala mat.1a cat.</v>
          </cell>
          <cell r="E377" t="str">
            <v>m3</v>
          </cell>
          <cell r="F377">
            <v>6</v>
          </cell>
        </row>
        <row r="378">
          <cell r="A378" t="str">
            <v>2 S 04 002 01</v>
          </cell>
          <cell r="B378" t="str">
            <v>Perfuração para dreno sub-horizontal mat. 1a cat.</v>
          </cell>
          <cell r="E378" t="str">
            <v>m</v>
          </cell>
          <cell r="F378">
            <v>77</v>
          </cell>
        </row>
        <row r="379">
          <cell r="A379" t="str">
            <v>2 S 04 010 00</v>
          </cell>
          <cell r="B379" t="str">
            <v>Escavação manual material 2a categoria</v>
          </cell>
          <cell r="E379" t="str">
            <v>m3</v>
          </cell>
          <cell r="F379">
            <v>24.52</v>
          </cell>
        </row>
        <row r="380">
          <cell r="A380" t="str">
            <v>2 S 04 010 01</v>
          </cell>
          <cell r="B380" t="str">
            <v>Escavação manual reat.compactação em mat.2a cat.</v>
          </cell>
          <cell r="E380" t="str">
            <v>m3</v>
          </cell>
          <cell r="F380">
            <v>32.909999999999997</v>
          </cell>
        </row>
        <row r="381">
          <cell r="A381" t="str">
            <v>2 S 04 011 00</v>
          </cell>
          <cell r="B381" t="str">
            <v>Escavação mecânica de vala em mat. 2a categoria</v>
          </cell>
          <cell r="E381" t="str">
            <v>m3</v>
          </cell>
          <cell r="F381">
            <v>4.37</v>
          </cell>
        </row>
        <row r="382">
          <cell r="A382" t="str">
            <v>2 S 04 011 01</v>
          </cell>
          <cell r="B382" t="str">
            <v>Escavação mecânica reat.compact. vala mat.2a cat.</v>
          </cell>
          <cell r="E382" t="str">
            <v>m3</v>
          </cell>
          <cell r="F382">
            <v>7.2</v>
          </cell>
        </row>
        <row r="383">
          <cell r="A383" t="str">
            <v>2 S 04 012 01</v>
          </cell>
          <cell r="B383" t="str">
            <v>Perfuração para dreno sub-horizontal mat 2a cat.</v>
          </cell>
          <cell r="E383" t="str">
            <v>m</v>
          </cell>
          <cell r="F383">
            <v>169.21</v>
          </cell>
        </row>
        <row r="384">
          <cell r="A384" t="str">
            <v>2 S 04 020 00</v>
          </cell>
          <cell r="B384" t="str">
            <v>Escavação em vala material de 3a categoria</v>
          </cell>
          <cell r="E384" t="str">
            <v>m3</v>
          </cell>
          <cell r="F384">
            <v>52.49</v>
          </cell>
        </row>
        <row r="385">
          <cell r="A385" t="str">
            <v>2 S 04 100 01</v>
          </cell>
          <cell r="B385" t="str">
            <v>Corpo BSTC D=0,60m</v>
          </cell>
          <cell r="E385" t="str">
            <v>m</v>
          </cell>
          <cell r="F385">
            <v>216.56</v>
          </cell>
        </row>
        <row r="386">
          <cell r="A386" t="str">
            <v>2 S 04 100 02</v>
          </cell>
          <cell r="B386" t="str">
            <v>Corpo BSTC D=0,80m</v>
          </cell>
          <cell r="E386" t="str">
            <v>m</v>
          </cell>
          <cell r="F386">
            <v>315.29000000000002</v>
          </cell>
        </row>
        <row r="387">
          <cell r="A387" t="str">
            <v>2 S 04 100 03</v>
          </cell>
          <cell r="B387" t="str">
            <v>Corpo BSTC D=1,00m</v>
          </cell>
          <cell r="E387" t="str">
            <v>m</v>
          </cell>
          <cell r="F387">
            <v>450.19</v>
          </cell>
        </row>
        <row r="388">
          <cell r="A388" t="str">
            <v>2 S 04 100 04</v>
          </cell>
          <cell r="B388" t="str">
            <v>Corpo BSTC D=1,20m</v>
          </cell>
          <cell r="E388" t="str">
            <v>m</v>
          </cell>
          <cell r="F388">
            <v>605.29999999999995</v>
          </cell>
        </row>
        <row r="389">
          <cell r="A389" t="str">
            <v>2 S 04 100 05</v>
          </cell>
          <cell r="B389" t="str">
            <v>Corpo BSTC D=1,50m</v>
          </cell>
          <cell r="E389" t="str">
            <v>m</v>
          </cell>
          <cell r="F389">
            <v>898.56</v>
          </cell>
        </row>
        <row r="390">
          <cell r="A390" t="str">
            <v>2 S 04 101 01</v>
          </cell>
          <cell r="B390" t="str">
            <v>Boca BSTC D=0,60 m normal</v>
          </cell>
          <cell r="E390" t="str">
            <v>und</v>
          </cell>
          <cell r="F390">
            <v>467.01</v>
          </cell>
        </row>
        <row r="391">
          <cell r="A391" t="str">
            <v>2 S 04 101 02</v>
          </cell>
          <cell r="B391" t="str">
            <v>Boca BSTC D=0,80m normal</v>
          </cell>
          <cell r="E391" t="str">
            <v>und</v>
          </cell>
          <cell r="F391">
            <v>778.51</v>
          </cell>
        </row>
        <row r="392">
          <cell r="A392" t="str">
            <v>2 S 04 101 03</v>
          </cell>
          <cell r="B392" t="str">
            <v>Boca BSTC D=1,00m normal</v>
          </cell>
          <cell r="E392" t="str">
            <v>und</v>
          </cell>
          <cell r="F392">
            <v>1204.75</v>
          </cell>
        </row>
        <row r="393">
          <cell r="A393" t="str">
            <v>2 S 04 101 04</v>
          </cell>
          <cell r="B393" t="str">
            <v>Boca BSTC D=1,20m normal</v>
          </cell>
          <cell r="E393" t="str">
            <v>und</v>
          </cell>
          <cell r="F393">
            <v>1743.56</v>
          </cell>
        </row>
        <row r="394">
          <cell r="A394" t="str">
            <v>2 S 04 101 05</v>
          </cell>
          <cell r="B394" t="str">
            <v>Boca BSTC D=1,50m normal</v>
          </cell>
          <cell r="E394" t="str">
            <v>und</v>
          </cell>
          <cell r="F394">
            <v>3148.01</v>
          </cell>
        </row>
        <row r="395">
          <cell r="A395" t="str">
            <v>2 S 04 101 06</v>
          </cell>
          <cell r="B395" t="str">
            <v>Boca BSTC D=0,60m - esc.=15</v>
          </cell>
          <cell r="E395" t="str">
            <v>und</v>
          </cell>
          <cell r="F395">
            <v>490.76</v>
          </cell>
        </row>
        <row r="396">
          <cell r="A396" t="str">
            <v>2 S 04 101 07</v>
          </cell>
          <cell r="B396" t="str">
            <v>Boca BSTC D=0,80 m - esc.=15</v>
          </cell>
          <cell r="E396" t="str">
            <v>und</v>
          </cell>
          <cell r="F396">
            <v>819.08</v>
          </cell>
        </row>
        <row r="397">
          <cell r="A397" t="str">
            <v>2 S 04 101 08</v>
          </cell>
          <cell r="B397" t="str">
            <v>Boca BSTC D=1,00 m - esc.=15</v>
          </cell>
          <cell r="E397" t="str">
            <v>und</v>
          </cell>
          <cell r="F397">
            <v>1263.28</v>
          </cell>
        </row>
        <row r="398">
          <cell r="A398" t="str">
            <v>2 S 04 101 09</v>
          </cell>
          <cell r="B398" t="str">
            <v>Boca BSTC D=1,20 m - esc.=15</v>
          </cell>
          <cell r="E398" t="str">
            <v>und</v>
          </cell>
          <cell r="F398">
            <v>1834.07</v>
          </cell>
        </row>
        <row r="399">
          <cell r="A399" t="str">
            <v>2 S 04 101 10</v>
          </cell>
          <cell r="B399" t="str">
            <v>Boca BSTC D=1,50 m - esc.=15</v>
          </cell>
          <cell r="E399" t="str">
            <v>und</v>
          </cell>
          <cell r="F399">
            <v>3317.23</v>
          </cell>
        </row>
        <row r="400">
          <cell r="A400" t="str">
            <v>2 S 04 101 11</v>
          </cell>
          <cell r="B400" t="str">
            <v>Boca BSTC D=0,60 m - esc.=30</v>
          </cell>
          <cell r="E400" t="str">
            <v>und</v>
          </cell>
          <cell r="F400">
            <v>547.66</v>
          </cell>
        </row>
        <row r="401">
          <cell r="A401" t="str">
            <v>2 S 04 101 12</v>
          </cell>
          <cell r="B401" t="str">
            <v>Boca BSTC D=0,80 m - esc.=30</v>
          </cell>
          <cell r="E401" t="str">
            <v>und</v>
          </cell>
          <cell r="F401">
            <v>911.4</v>
          </cell>
        </row>
        <row r="402">
          <cell r="A402" t="str">
            <v>2 S 04 101 13</v>
          </cell>
          <cell r="B402" t="str">
            <v>Boca BSTC D=1,00 m - esc.=30</v>
          </cell>
          <cell r="E402" t="str">
            <v>und</v>
          </cell>
          <cell r="F402">
            <v>1405.29</v>
          </cell>
        </row>
        <row r="403">
          <cell r="A403" t="str">
            <v>2 S 04 101 14</v>
          </cell>
          <cell r="B403" t="str">
            <v>Boca BSTC D=1,20 m - esc.=30</v>
          </cell>
          <cell r="E403" t="str">
            <v>und</v>
          </cell>
          <cell r="F403">
            <v>2045.56</v>
          </cell>
        </row>
        <row r="404">
          <cell r="A404" t="str">
            <v>2 S 04 101 15</v>
          </cell>
          <cell r="B404" t="str">
            <v>Boca BSTC D=1,50 m - esc.=30</v>
          </cell>
          <cell r="E404" t="str">
            <v>und</v>
          </cell>
          <cell r="F404">
            <v>3710.45</v>
          </cell>
        </row>
        <row r="405">
          <cell r="A405" t="str">
            <v>2 S 04 101 16</v>
          </cell>
          <cell r="B405" t="str">
            <v>Boca BSTC D=0,60 m - esc.=45</v>
          </cell>
          <cell r="E405" t="str">
            <v>und</v>
          </cell>
          <cell r="F405">
            <v>676.96</v>
          </cell>
        </row>
        <row r="406">
          <cell r="A406" t="str">
            <v>2 S 04 101 17</v>
          </cell>
          <cell r="B406" t="str">
            <v>Boca BSTC D=0,80 m - esc.=45</v>
          </cell>
          <cell r="E406" t="str">
            <v>und</v>
          </cell>
          <cell r="F406">
            <v>1226.7</v>
          </cell>
        </row>
        <row r="407">
          <cell r="A407" t="str">
            <v>2 S 04 101 18</v>
          </cell>
          <cell r="B407" t="str">
            <v>Boca BSTC D=1,00 m - esc.=45</v>
          </cell>
          <cell r="E407" t="str">
            <v>und</v>
          </cell>
          <cell r="F407">
            <v>1742.67</v>
          </cell>
        </row>
        <row r="408">
          <cell r="A408" t="str">
            <v>2 S 04 101 19</v>
          </cell>
          <cell r="B408" t="str">
            <v>Boca BSTC D=1,20 m - esc.=45</v>
          </cell>
          <cell r="E408" t="str">
            <v>und</v>
          </cell>
          <cell r="F408">
            <v>2538.5</v>
          </cell>
        </row>
        <row r="409">
          <cell r="A409" t="str">
            <v>2 S 04 101 20</v>
          </cell>
          <cell r="B409" t="str">
            <v>Boca BSTC D=1,50 m - esc.=45</v>
          </cell>
          <cell r="E409" t="str">
            <v>und</v>
          </cell>
          <cell r="F409">
            <v>4665.8900000000003</v>
          </cell>
        </row>
        <row r="410">
          <cell r="A410" t="str">
            <v>2 S 04 110 01</v>
          </cell>
          <cell r="B410" t="str">
            <v>Corpo BDTC D=1,00m</v>
          </cell>
          <cell r="E410" t="str">
            <v>m</v>
          </cell>
          <cell r="F410">
            <v>927.15</v>
          </cell>
        </row>
        <row r="411">
          <cell r="A411" t="str">
            <v>2 S 04 110 02</v>
          </cell>
          <cell r="B411" t="str">
            <v>Corpo BDTC D=1,20m</v>
          </cell>
          <cell r="E411" t="str">
            <v>m</v>
          </cell>
          <cell r="F411">
            <v>1186.5</v>
          </cell>
        </row>
        <row r="412">
          <cell r="A412" t="str">
            <v>2 S 04 110 03</v>
          </cell>
          <cell r="B412" t="str">
            <v>Corpo BDTC D=1,50m</v>
          </cell>
          <cell r="E412" t="str">
            <v>m</v>
          </cell>
          <cell r="F412">
            <v>1894.91</v>
          </cell>
        </row>
        <row r="413">
          <cell r="A413" t="str">
            <v>2 S 04 111 01</v>
          </cell>
          <cell r="B413" t="str">
            <v>Boca BDTC D=1,00m normal</v>
          </cell>
          <cell r="E413" t="str">
            <v>und</v>
          </cell>
          <cell r="F413">
            <v>1687.18</v>
          </cell>
        </row>
        <row r="414">
          <cell r="A414" t="str">
            <v>2 S 04 111 02</v>
          </cell>
          <cell r="B414" t="str">
            <v>Boca BDTC D=1,20m normal</v>
          </cell>
          <cell r="E414" t="str">
            <v>und</v>
          </cell>
          <cell r="F414">
            <v>2449.44</v>
          </cell>
        </row>
        <row r="415">
          <cell r="A415" t="str">
            <v>2 S 04 111 03</v>
          </cell>
          <cell r="B415" t="str">
            <v>Boca BDTC D=1,50m normal</v>
          </cell>
          <cell r="E415" t="str">
            <v>und</v>
          </cell>
          <cell r="F415">
            <v>4303.68</v>
          </cell>
        </row>
        <row r="416">
          <cell r="A416" t="str">
            <v>2 S 04 111 05</v>
          </cell>
          <cell r="B416" t="str">
            <v>Boca BDTC D=1,00 m - esc.=15</v>
          </cell>
          <cell r="E416" t="str">
            <v>und</v>
          </cell>
          <cell r="F416">
            <v>1762.9</v>
          </cell>
        </row>
        <row r="417">
          <cell r="A417" t="str">
            <v>2 S 04 111 06</v>
          </cell>
          <cell r="B417" t="str">
            <v>Boca BDTC D=1,20 m - esc.=15</v>
          </cell>
          <cell r="E417" t="str">
            <v>und</v>
          </cell>
          <cell r="F417">
            <v>2564.41</v>
          </cell>
        </row>
        <row r="418">
          <cell r="A418" t="str">
            <v>2 S 04 111 07</v>
          </cell>
          <cell r="B418" t="str">
            <v>Boca BDTC D=1,50 m - esc.=15</v>
          </cell>
          <cell r="E418" t="str">
            <v>und</v>
          </cell>
          <cell r="F418">
            <v>4518.67</v>
          </cell>
        </row>
        <row r="419">
          <cell r="A419" t="str">
            <v>2 S 04 111 08</v>
          </cell>
          <cell r="B419" t="str">
            <v>Boca BDTC D=1,00 - esc.=30</v>
          </cell>
          <cell r="E419" t="str">
            <v>und</v>
          </cell>
          <cell r="F419">
            <v>1960.49</v>
          </cell>
        </row>
        <row r="420">
          <cell r="A420" t="str">
            <v>2 S 04 111 09</v>
          </cell>
          <cell r="B420" t="str">
            <v>Boca BDTC D=1,20 m - esc.=30</v>
          </cell>
          <cell r="E420" t="str">
            <v>und</v>
          </cell>
          <cell r="F420">
            <v>2854.31</v>
          </cell>
        </row>
        <row r="421">
          <cell r="A421" t="str">
            <v>2 S 04 111 10</v>
          </cell>
          <cell r="B421" t="str">
            <v>Boca BDTC D=1,50 m - esc.=30</v>
          </cell>
          <cell r="E421" t="str">
            <v>und</v>
          </cell>
          <cell r="F421">
            <v>5049.58</v>
          </cell>
        </row>
        <row r="422">
          <cell r="A422" t="str">
            <v>2 S 04 111 11</v>
          </cell>
          <cell r="B422" t="str">
            <v>Boca BDTC D=1,00 m - esc.=45</v>
          </cell>
          <cell r="E422" t="str">
            <v>und</v>
          </cell>
          <cell r="F422">
            <v>2420.2399999999998</v>
          </cell>
        </row>
        <row r="423">
          <cell r="A423" t="str">
            <v>2 S 04 111 12</v>
          </cell>
          <cell r="B423" t="str">
            <v>Boca BDTC D=1,20 m - esc.=45</v>
          </cell>
          <cell r="E423" t="str">
            <v>und</v>
          </cell>
          <cell r="F423">
            <v>3523.01</v>
          </cell>
        </row>
        <row r="424">
          <cell r="A424" t="str">
            <v>2 S 04 111 13</v>
          </cell>
          <cell r="B424" t="str">
            <v>Boca BDTC D=1,50 m - esc.=45</v>
          </cell>
          <cell r="E424" t="str">
            <v>und</v>
          </cell>
          <cell r="F424">
            <v>6248.02</v>
          </cell>
        </row>
        <row r="425">
          <cell r="A425" t="str">
            <v>2 S 04 120 01</v>
          </cell>
          <cell r="B425" t="str">
            <v>Corpo BTTC D=1,00m</v>
          </cell>
          <cell r="E425" t="str">
            <v>m</v>
          </cell>
          <cell r="F425">
            <v>1307.51</v>
          </cell>
        </row>
        <row r="426">
          <cell r="A426" t="str">
            <v>2 S 04 120 02</v>
          </cell>
          <cell r="B426" t="str">
            <v>Corpo BTTC D=1,20m</v>
          </cell>
          <cell r="E426" t="str">
            <v>m</v>
          </cell>
          <cell r="F426">
            <v>1768.82</v>
          </cell>
        </row>
        <row r="427">
          <cell r="A427" t="str">
            <v>2 S 04 120 03</v>
          </cell>
          <cell r="B427" t="str">
            <v>Corpo BTTC D=1,50m</v>
          </cell>
          <cell r="E427" t="str">
            <v>m</v>
          </cell>
          <cell r="F427">
            <v>2637.95</v>
          </cell>
        </row>
        <row r="428">
          <cell r="A428" t="str">
            <v>2 S 04 121 01</v>
          </cell>
          <cell r="B428" t="str">
            <v>Boca BTTC D=1,00m normal</v>
          </cell>
          <cell r="E428" t="str">
            <v>und</v>
          </cell>
          <cell r="F428">
            <v>2177.25</v>
          </cell>
        </row>
        <row r="429">
          <cell r="A429" t="str">
            <v>2 S 04 121 02</v>
          </cell>
          <cell r="B429" t="str">
            <v>Boca BTTC D=1,20m normal</v>
          </cell>
          <cell r="E429" t="str">
            <v>und</v>
          </cell>
          <cell r="F429">
            <v>3162.21</v>
          </cell>
        </row>
        <row r="430">
          <cell r="A430" t="str">
            <v>2 S 04 121 03</v>
          </cell>
          <cell r="B430" t="str">
            <v>Boca BTTC D=1,50m normal</v>
          </cell>
          <cell r="E430" t="str">
            <v>und</v>
          </cell>
          <cell r="F430">
            <v>5501.76</v>
          </cell>
        </row>
        <row r="431">
          <cell r="A431" t="str">
            <v>2 S 04 121 04</v>
          </cell>
          <cell r="B431" t="str">
            <v>Boca BTTC D=1,00 m - esc.=15</v>
          </cell>
          <cell r="E431" t="str">
            <v>und</v>
          </cell>
          <cell r="F431">
            <v>2268.85</v>
          </cell>
        </row>
        <row r="432">
          <cell r="A432" t="str">
            <v>2 S 04 121 05</v>
          </cell>
          <cell r="B432" t="str">
            <v>Boca BTTC D=1,20 m - esc.=15</v>
          </cell>
          <cell r="E432" t="str">
            <v>und</v>
          </cell>
          <cell r="F432">
            <v>3302.99</v>
          </cell>
        </row>
        <row r="433">
          <cell r="A433" t="str">
            <v>2 S 04 121 06</v>
          </cell>
          <cell r="B433" t="str">
            <v>Boca BTTC D=1,50 m - esc.=15</v>
          </cell>
          <cell r="E433" t="str">
            <v>und</v>
          </cell>
          <cell r="F433">
            <v>5751.61</v>
          </cell>
        </row>
        <row r="434">
          <cell r="A434" t="str">
            <v>2 S 04 121 07</v>
          </cell>
          <cell r="B434" t="str">
            <v>Boca BTTC D=1,00 m - esc.=30</v>
          </cell>
          <cell r="E434" t="str">
            <v>und</v>
          </cell>
          <cell r="F434">
            <v>2524.5500000000002</v>
          </cell>
        </row>
        <row r="435">
          <cell r="A435" t="str">
            <v>2 S 04 121 08</v>
          </cell>
          <cell r="B435" t="str">
            <v>Boca BTTC D=1,20 m - esc.=30</v>
          </cell>
          <cell r="E435" t="str">
            <v>und</v>
          </cell>
          <cell r="F435">
            <v>3674.13</v>
          </cell>
        </row>
        <row r="436">
          <cell r="A436" t="str">
            <v>2 S 04 121 09</v>
          </cell>
          <cell r="B436" t="str">
            <v>Boca BTTC D=1,50 m - esc.=30</v>
          </cell>
          <cell r="E436" t="str">
            <v>und</v>
          </cell>
          <cell r="F436">
            <v>6416.14</v>
          </cell>
        </row>
        <row r="437">
          <cell r="A437" t="str">
            <v>2 S 04 121 10</v>
          </cell>
          <cell r="B437" t="str">
            <v>Boca BTTC D=1,00 m - esc.=45</v>
          </cell>
          <cell r="E437" t="str">
            <v>und</v>
          </cell>
          <cell r="F437">
            <v>3102.83</v>
          </cell>
        </row>
        <row r="438">
          <cell r="A438" t="str">
            <v>2 S 04 121 11</v>
          </cell>
          <cell r="B438" t="str">
            <v>Boca BTTC D=1,20 m - esc.=45</v>
          </cell>
          <cell r="E438" t="str">
            <v>und</v>
          </cell>
          <cell r="F438">
            <v>4520.6400000000003</v>
          </cell>
        </row>
        <row r="439">
          <cell r="A439" t="str">
            <v>2 S 04 121 12</v>
          </cell>
          <cell r="B439" t="str">
            <v>Boca BTTC D=1,50 m - esc.=45</v>
          </cell>
          <cell r="E439" t="str">
            <v>und</v>
          </cell>
          <cell r="F439">
            <v>7937.31</v>
          </cell>
        </row>
        <row r="440">
          <cell r="A440" t="str">
            <v>2 S 04 200 01</v>
          </cell>
          <cell r="B440" t="str">
            <v>Corpo BSCC 1,50 x 1,50 m alt. 0 a 1,00 m</v>
          </cell>
          <cell r="E440" t="str">
            <v>und</v>
          </cell>
          <cell r="F440">
            <v>943.77</v>
          </cell>
        </row>
        <row r="441">
          <cell r="A441" t="str">
            <v>2 S 04 200 02</v>
          </cell>
          <cell r="B441" t="str">
            <v>Corpo BSCC 2,00 x 2,00 m alt. 0 a 1,00 m</v>
          </cell>
          <cell r="E441" t="str">
            <v>und</v>
          </cell>
          <cell r="F441">
            <v>1364.43</v>
          </cell>
        </row>
        <row r="442">
          <cell r="A442" t="str">
            <v>2 S 04 200 03</v>
          </cell>
          <cell r="B442" t="str">
            <v>Corpo BSCC 2,50 x 2,50 m alt. 0 a 1,00 m</v>
          </cell>
          <cell r="E442" t="str">
            <v>m</v>
          </cell>
          <cell r="F442">
            <v>1942.01</v>
          </cell>
        </row>
        <row r="443">
          <cell r="A443" t="str">
            <v>2 S 04 200 04</v>
          </cell>
          <cell r="B443" t="str">
            <v>Corpo BSCC 3,00 x 3,00 m alt. 0 a 1,00 m</v>
          </cell>
          <cell r="E443" t="str">
            <v>m</v>
          </cell>
          <cell r="F443">
            <v>2556.91</v>
          </cell>
        </row>
        <row r="444">
          <cell r="A444" t="str">
            <v>2 S 04 200 05</v>
          </cell>
          <cell r="B444" t="str">
            <v>Corpo BSCC 1,50 x 1,50 m alt. 1,00 a 2,50 m</v>
          </cell>
          <cell r="E444" t="str">
            <v>m</v>
          </cell>
          <cell r="F444">
            <v>854.14</v>
          </cell>
        </row>
        <row r="445">
          <cell r="A445" t="str">
            <v>2 S 04 200 06</v>
          </cell>
          <cell r="B445" t="str">
            <v>Corpo BSCC 2,00 x 2,00 m alt. 1,00 a 2,50 m</v>
          </cell>
          <cell r="E445" t="str">
            <v>m</v>
          </cell>
          <cell r="F445">
            <v>1220.78</v>
          </cell>
        </row>
        <row r="446">
          <cell r="A446" t="str">
            <v>2 S 04 200 07</v>
          </cell>
          <cell r="B446" t="str">
            <v>Corpo BSCC 2,50 x 2,50 m alt. 1,00 a 2,50 m</v>
          </cell>
          <cell r="E446" t="str">
            <v>m</v>
          </cell>
          <cell r="F446">
            <v>1836.29</v>
          </cell>
        </row>
        <row r="447">
          <cell r="A447" t="str">
            <v>2 S 04 200 08</v>
          </cell>
          <cell r="B447" t="str">
            <v>Corpo BSCC 3,00 x 3,00 m alt. 1,00 a 2,50 m</v>
          </cell>
          <cell r="E447" t="str">
            <v>m</v>
          </cell>
          <cell r="F447">
            <v>2496.2199999999998</v>
          </cell>
        </row>
        <row r="448">
          <cell r="A448" t="str">
            <v>2 S 04 200 09</v>
          </cell>
          <cell r="B448" t="str">
            <v>Corpo BSCC 1,50 x 1,50 m alt. 2,50 a 5,00 m</v>
          </cell>
          <cell r="E448" t="str">
            <v>m</v>
          </cell>
          <cell r="F448">
            <v>932.05</v>
          </cell>
        </row>
        <row r="449">
          <cell r="A449" t="str">
            <v>2 S 04 200 10</v>
          </cell>
          <cell r="B449" t="str">
            <v>Corpo BSCC 2,00 x 2,00 m alt. 2,50 a 5,00 m</v>
          </cell>
          <cell r="E449" t="str">
            <v>m</v>
          </cell>
          <cell r="F449">
            <v>1443.11</v>
          </cell>
        </row>
        <row r="450">
          <cell r="A450" t="str">
            <v>2 S 04 200 11</v>
          </cell>
          <cell r="B450" t="str">
            <v>Corpo BSCC 2,50 x 2,50 m alt. 2,50 a 5,00 m</v>
          </cell>
          <cell r="E450" t="str">
            <v>m</v>
          </cell>
          <cell r="F450">
            <v>2118.4699999999998</v>
          </cell>
        </row>
        <row r="451">
          <cell r="A451" t="str">
            <v>2 S 04 200 12</v>
          </cell>
          <cell r="B451" t="str">
            <v>Corpo BSCC 3,00 x 3,00 m alt. 2,50 a 5,00 m</v>
          </cell>
          <cell r="E451" t="str">
            <v>m</v>
          </cell>
          <cell r="F451">
            <v>3067.32</v>
          </cell>
        </row>
        <row r="452">
          <cell r="A452" t="str">
            <v>2 S 04 200 13</v>
          </cell>
          <cell r="B452" t="str">
            <v>Corpo BSCC 1,50 x 1,50 m alt. 5,00 a 7,50 m</v>
          </cell>
          <cell r="E452" t="str">
            <v>m</v>
          </cell>
          <cell r="F452">
            <v>1063.42</v>
          </cell>
        </row>
        <row r="453">
          <cell r="A453" t="str">
            <v>2 S 04 200 14</v>
          </cell>
          <cell r="B453" t="str">
            <v>Corpo BSCC 2,00 x 2,00 m alt. 5,00 a 7,50 m</v>
          </cell>
          <cell r="E453" t="str">
            <v>m</v>
          </cell>
          <cell r="F453">
            <v>1623.18</v>
          </cell>
        </row>
        <row r="454">
          <cell r="A454" t="str">
            <v>2 S 04 200 15</v>
          </cell>
          <cell r="B454" t="str">
            <v>Corpo BSCC 2,50 x 2,50 m alt. 5,00 a 7,50 m</v>
          </cell>
          <cell r="E454" t="str">
            <v>m</v>
          </cell>
          <cell r="F454">
            <v>2370.19</v>
          </cell>
        </row>
        <row r="455">
          <cell r="A455" t="str">
            <v>2 S 04 200 16</v>
          </cell>
          <cell r="B455" t="str">
            <v>Corpo BSCC 3,00 x 3,00 m alt. 5,00 a 7,50 m</v>
          </cell>
          <cell r="E455" t="str">
            <v>m</v>
          </cell>
          <cell r="F455">
            <v>3359.73</v>
          </cell>
        </row>
        <row r="456">
          <cell r="A456" t="str">
            <v>2 S 04 200 17</v>
          </cell>
          <cell r="B456" t="str">
            <v>Corpo BSCC 1,50 x 1,50 m alt. 7,50 a 10,00 m</v>
          </cell>
          <cell r="E456" t="str">
            <v>m</v>
          </cell>
          <cell r="F456">
            <v>1223.9100000000001</v>
          </cell>
        </row>
        <row r="457">
          <cell r="A457" t="str">
            <v>2 S 04 200 18</v>
          </cell>
          <cell r="B457" t="str">
            <v>Corpo BSCC 2,00 x 2,00 m alt. 7,50 a 10,00 m</v>
          </cell>
          <cell r="E457" t="str">
            <v>m</v>
          </cell>
          <cell r="F457">
            <v>1828.6</v>
          </cell>
        </row>
        <row r="458">
          <cell r="A458" t="str">
            <v>2 S 04 200 19</v>
          </cell>
          <cell r="B458" t="str">
            <v>Corpo BSCC 2,50 x 2,50 m alt. 7,50 a 10,00 m</v>
          </cell>
          <cell r="E458" t="str">
            <v>m</v>
          </cell>
          <cell r="F458">
            <v>2612.86</v>
          </cell>
        </row>
        <row r="459">
          <cell r="A459" t="str">
            <v>2 S 04 200 20</v>
          </cell>
          <cell r="B459" t="str">
            <v>Corpo BSCC 3,00 x 3,00 m alt. 7,50 a 10,00 m</v>
          </cell>
          <cell r="E459" t="str">
            <v>m</v>
          </cell>
          <cell r="F459">
            <v>3692.26</v>
          </cell>
        </row>
        <row r="460">
          <cell r="A460" t="str">
            <v>2 S 04 200 21</v>
          </cell>
          <cell r="B460" t="str">
            <v>Corpo BSCC 1,50 x 1,50 m alt. 10,00 a 12,50 m</v>
          </cell>
          <cell r="E460" t="str">
            <v>m</v>
          </cell>
          <cell r="F460">
            <v>1274.94</v>
          </cell>
        </row>
        <row r="461">
          <cell r="A461" t="str">
            <v>2 S 04 200 22</v>
          </cell>
          <cell r="B461" t="str">
            <v>Corpo BSCC 2,00 x 2,00 m alt. 10,00 a 12,50 m</v>
          </cell>
          <cell r="E461" t="str">
            <v>m</v>
          </cell>
          <cell r="F461">
            <v>1990.99</v>
          </cell>
        </row>
        <row r="462">
          <cell r="A462" t="str">
            <v>2 S 04 200 23</v>
          </cell>
          <cell r="B462" t="str">
            <v>Corpo BSCC 2,50 x 2,50 m alt. 10,00 a 12,50 m</v>
          </cell>
          <cell r="E462" t="str">
            <v>m</v>
          </cell>
          <cell r="F462">
            <v>2874.2</v>
          </cell>
        </row>
        <row r="463">
          <cell r="A463" t="str">
            <v>2 S 04 200 24</v>
          </cell>
          <cell r="B463" t="str">
            <v>Corpo BSCC 3,00 a 3,00 m alt. 10,00 a 12,50 m</v>
          </cell>
          <cell r="E463" t="str">
            <v>m</v>
          </cell>
          <cell r="F463">
            <v>4012.73</v>
          </cell>
        </row>
        <row r="464">
          <cell r="A464" t="str">
            <v>2 S 04 200 25</v>
          </cell>
          <cell r="B464" t="str">
            <v>Corpo BSCC 1,50 x 1,50 m alt. 12,50 a 15,00 m</v>
          </cell>
          <cell r="E464" t="str">
            <v>m</v>
          </cell>
          <cell r="F464">
            <v>1339.2</v>
          </cell>
        </row>
        <row r="465">
          <cell r="A465" t="str">
            <v>2 S 04 200 26</v>
          </cell>
          <cell r="B465" t="str">
            <v>Corpo BSCC 2,00 a 2,00 m alt. 12,50 a 15,00 m</v>
          </cell>
          <cell r="E465" t="str">
            <v>m</v>
          </cell>
          <cell r="F465">
            <v>2140.7800000000002</v>
          </cell>
        </row>
        <row r="466">
          <cell r="A466" t="str">
            <v>2 S 04 200 27</v>
          </cell>
          <cell r="B466" t="str">
            <v>Corpo BSCC 2,50 x 2,50 m alt. 12,50 a 15,00 m</v>
          </cell>
          <cell r="E466" t="str">
            <v>m</v>
          </cell>
          <cell r="F466">
            <v>3247.57</v>
          </cell>
        </row>
        <row r="467">
          <cell r="A467" t="str">
            <v>2 S 04 200 28</v>
          </cell>
          <cell r="B467" t="str">
            <v>Corpo BSCC 3,00 x 3,00 m alt. 12,50 a 15,00 m</v>
          </cell>
          <cell r="E467" t="str">
            <v>m</v>
          </cell>
          <cell r="F467">
            <v>4343</v>
          </cell>
        </row>
        <row r="468">
          <cell r="A468" t="str">
            <v>2 S 04 201 01</v>
          </cell>
          <cell r="B468" t="str">
            <v>Boca BSCC 1,50 x 1,50 m normal</v>
          </cell>
          <cell r="E468" t="str">
            <v>und</v>
          </cell>
          <cell r="F468">
            <v>5412.49</v>
          </cell>
        </row>
        <row r="469">
          <cell r="A469" t="str">
            <v>2 S 04 201 02</v>
          </cell>
          <cell r="B469" t="str">
            <v>Boca BSCC 2,00 x 2,00 m normal</v>
          </cell>
          <cell r="E469" t="str">
            <v>und</v>
          </cell>
          <cell r="F469">
            <v>8475.8799999999992</v>
          </cell>
        </row>
        <row r="470">
          <cell r="A470" t="str">
            <v>2 S 04 201 03</v>
          </cell>
          <cell r="B470" t="str">
            <v>Boca BSCC 2,50 x 2,50 m normal</v>
          </cell>
          <cell r="E470" t="str">
            <v>und</v>
          </cell>
          <cell r="F470">
            <v>11448.96</v>
          </cell>
        </row>
        <row r="471">
          <cell r="A471" t="str">
            <v>2 S 04 201 04</v>
          </cell>
          <cell r="B471" t="str">
            <v>Boca BSCC 3,00 x 3,00 m normal</v>
          </cell>
          <cell r="E471" t="str">
            <v>und</v>
          </cell>
          <cell r="F471">
            <v>16400.13</v>
          </cell>
        </row>
        <row r="472">
          <cell r="A472" t="str">
            <v>2 S 04 201 05</v>
          </cell>
          <cell r="B472" t="str">
            <v>Boca BSCC 1,50 x 1,50 m - esc.=15</v>
          </cell>
          <cell r="E472" t="str">
            <v>und</v>
          </cell>
          <cell r="F472">
            <v>5507.51</v>
          </cell>
        </row>
        <row r="473">
          <cell r="A473" t="str">
            <v>2 S 04 201 06</v>
          </cell>
          <cell r="B473" t="str">
            <v>Boca BSCC 2,00 x 2,00 m - esc.=15</v>
          </cell>
          <cell r="E473" t="str">
            <v>und</v>
          </cell>
          <cell r="F473">
            <v>8579.7000000000007</v>
          </cell>
        </row>
        <row r="474">
          <cell r="A474" t="str">
            <v>2 S 04 201 07</v>
          </cell>
          <cell r="B474" t="str">
            <v>Boca BSCC 2,50 x 2,50 m - esc.=15</v>
          </cell>
          <cell r="E474" t="str">
            <v>und</v>
          </cell>
          <cell r="F474">
            <v>12065.22</v>
          </cell>
        </row>
        <row r="475">
          <cell r="A475" t="str">
            <v>2 S 04 201 08</v>
          </cell>
          <cell r="B475" t="str">
            <v>Boca BSCC 3,00 x 3,00 m - esc.=15</v>
          </cell>
          <cell r="E475" t="str">
            <v>und</v>
          </cell>
          <cell r="F475">
            <v>17191.55</v>
          </cell>
        </row>
        <row r="476">
          <cell r="A476" t="str">
            <v>2 S 04 201 09</v>
          </cell>
          <cell r="B476" t="str">
            <v>Boca BSCC 1,50 x 1,50 m - esc.=30</v>
          </cell>
          <cell r="E476" t="str">
            <v>und</v>
          </cell>
          <cell r="F476">
            <v>6004.52</v>
          </cell>
        </row>
        <row r="477">
          <cell r="A477" t="str">
            <v>2 S 04 201 10</v>
          </cell>
          <cell r="B477" t="str">
            <v>Boca BSCC 2,00 x 2,00 m - esc.=30</v>
          </cell>
          <cell r="E477" t="str">
            <v>und</v>
          </cell>
          <cell r="F477">
            <v>9336.23</v>
          </cell>
        </row>
        <row r="478">
          <cell r="A478" t="str">
            <v>2 S 04 201 11</v>
          </cell>
          <cell r="B478" t="str">
            <v>Boca BSCC 2,50 x 2,50 m - esc.=30</v>
          </cell>
          <cell r="E478" t="str">
            <v>und</v>
          </cell>
          <cell r="F478">
            <v>13432.34</v>
          </cell>
        </row>
        <row r="479">
          <cell r="A479" t="str">
            <v>2 S 04 201 12</v>
          </cell>
          <cell r="B479" t="str">
            <v>Boca BSCC 3,00 x 3,00 m =esc.=30</v>
          </cell>
          <cell r="E479" t="str">
            <v>und</v>
          </cell>
          <cell r="F479">
            <v>18960.41</v>
          </cell>
        </row>
        <row r="480">
          <cell r="A480" t="str">
            <v>2 S 04 201 13</v>
          </cell>
          <cell r="B480" t="str">
            <v>Boca BSCC 1,50 x 1,50 m - esc.=45</v>
          </cell>
          <cell r="E480" t="str">
            <v>und</v>
          </cell>
          <cell r="F480">
            <v>7470.4</v>
          </cell>
        </row>
        <row r="481">
          <cell r="A481" t="str">
            <v>2 S 04 201 14</v>
          </cell>
          <cell r="B481" t="str">
            <v>Boca BSCC 2,00 x 2,00 m - esc.=45</v>
          </cell>
          <cell r="E481" t="str">
            <v>und</v>
          </cell>
          <cell r="F481">
            <v>11996.21</v>
          </cell>
        </row>
        <row r="482">
          <cell r="A482" t="str">
            <v>2 S 04 201 15</v>
          </cell>
          <cell r="B482" t="str">
            <v>Boca BSCC 2,50 x 2,50 m - esc.=45</v>
          </cell>
          <cell r="E482" t="str">
            <v>und</v>
          </cell>
          <cell r="F482">
            <v>17013.89</v>
          </cell>
        </row>
        <row r="483">
          <cell r="A483" t="str">
            <v>2 S 04 201 16</v>
          </cell>
          <cell r="B483" t="str">
            <v>Boca BSCC 3,00 x 3,00 m - esc.=45</v>
          </cell>
          <cell r="E483" t="str">
            <v>und</v>
          </cell>
          <cell r="F483">
            <v>23924.55</v>
          </cell>
        </row>
        <row r="484">
          <cell r="A484" t="str">
            <v>2 S 04 210 01</v>
          </cell>
          <cell r="B484" t="str">
            <v>Corpo BDCC 1,50 x 1,50 m alt. 0 a 1,00 m</v>
          </cell>
          <cell r="E484" t="str">
            <v>m</v>
          </cell>
          <cell r="F484">
            <v>1647.9</v>
          </cell>
        </row>
        <row r="485">
          <cell r="A485" t="str">
            <v>2 S 04 210 02</v>
          </cell>
          <cell r="B485" t="str">
            <v>Corpo BDCC 2,00 x 2,00 m alt. 0 a 1,00 m</v>
          </cell>
          <cell r="E485" t="str">
            <v>m</v>
          </cell>
          <cell r="F485">
            <v>2391.0500000000002</v>
          </cell>
        </row>
        <row r="486">
          <cell r="A486" t="str">
            <v>2 S 04 210 03</v>
          </cell>
          <cell r="B486" t="str">
            <v>Corpo BDCC 2,50 x 2,50 m alt. 0 a 1,00 m</v>
          </cell>
          <cell r="E486" t="str">
            <v>m</v>
          </cell>
          <cell r="F486">
            <v>3013.05</v>
          </cell>
        </row>
        <row r="487">
          <cell r="A487" t="str">
            <v>2 S 04 210 04</v>
          </cell>
          <cell r="B487" t="str">
            <v>Corpo BDCC 3,00 x 3,00 m alt. 0 a 1,00</v>
          </cell>
          <cell r="E487" t="str">
            <v>m</v>
          </cell>
          <cell r="F487">
            <v>4144.82</v>
          </cell>
        </row>
        <row r="488">
          <cell r="A488" t="str">
            <v>2 S 04 210 05</v>
          </cell>
          <cell r="B488" t="str">
            <v>Corpo BDCC 1,50 x 1,50 m alt. 1,00 a 2,50 m</v>
          </cell>
          <cell r="E488" t="str">
            <v>m</v>
          </cell>
          <cell r="F488">
            <v>1450.24</v>
          </cell>
        </row>
        <row r="489">
          <cell r="A489" t="str">
            <v>2 S 04 210 06</v>
          </cell>
          <cell r="B489" t="str">
            <v>Corpo BDCC 2,00 x 2,00 m alt. 1,00 a 2,50 m</v>
          </cell>
          <cell r="E489" t="str">
            <v>m</v>
          </cell>
          <cell r="F489">
            <v>2123.17</v>
          </cell>
        </row>
        <row r="490">
          <cell r="A490" t="str">
            <v>2 S 04 210 07</v>
          </cell>
          <cell r="B490" t="str">
            <v>Corpo BDCC 2,50 x 2,50 m alt. 1,00 a 2,50 m</v>
          </cell>
          <cell r="E490" t="str">
            <v>m</v>
          </cell>
          <cell r="F490">
            <v>2864.59</v>
          </cell>
        </row>
        <row r="491">
          <cell r="A491" t="str">
            <v>2 S 04 210 08</v>
          </cell>
          <cell r="B491" t="str">
            <v>Corpo BDCC 3,00 x 3,00 m alt. 1,00 a 2,50 m</v>
          </cell>
          <cell r="E491" t="str">
            <v>m</v>
          </cell>
          <cell r="F491">
            <v>3930.89</v>
          </cell>
        </row>
        <row r="492">
          <cell r="A492" t="str">
            <v>2 S 04 210 09</v>
          </cell>
          <cell r="B492" t="str">
            <v>Corpo BDCC 1,50 x 1,50 m alt. 2,50 a 5,00 m</v>
          </cell>
          <cell r="E492" t="str">
            <v>m</v>
          </cell>
          <cell r="F492">
            <v>1546.34</v>
          </cell>
        </row>
        <row r="493">
          <cell r="A493" t="str">
            <v>2 S 04 210 10</v>
          </cell>
          <cell r="B493" t="str">
            <v>Corpo BDCC 2,00 x 2,00 m alt. 2,50 a 5,00 m</v>
          </cell>
          <cell r="E493" t="str">
            <v>m</v>
          </cell>
          <cell r="F493">
            <v>2407.67</v>
          </cell>
        </row>
        <row r="494">
          <cell r="A494" t="str">
            <v>2 S 04 210 11</v>
          </cell>
          <cell r="B494" t="str">
            <v>Corpo BDCC 2,50 x 2,50 m alt. 2,50 a 5,00 m</v>
          </cell>
          <cell r="E494" t="str">
            <v>m</v>
          </cell>
          <cell r="F494">
            <v>3344.94</v>
          </cell>
        </row>
        <row r="495">
          <cell r="A495" t="str">
            <v>2 S 04 210 12</v>
          </cell>
          <cell r="B495" t="str">
            <v>Corpo BDCC 3,00 x 3,00 m alt. 2,50 a 5,00 m</v>
          </cell>
          <cell r="E495" t="str">
            <v>m</v>
          </cell>
          <cell r="F495">
            <v>4362.68</v>
          </cell>
        </row>
        <row r="496">
          <cell r="A496" t="str">
            <v>2 S 04 210 13</v>
          </cell>
          <cell r="B496" t="str">
            <v>Corpo BDCC 1,50 x 1,50 m alt. 5,00 a 7,50 m</v>
          </cell>
          <cell r="E496" t="str">
            <v>m</v>
          </cell>
          <cell r="F496">
            <v>1760.86</v>
          </cell>
        </row>
        <row r="497">
          <cell r="A497" t="str">
            <v>2 S 04 210 14</v>
          </cell>
          <cell r="B497" t="str">
            <v>Corpo BDCC 2,00 a 2,00 m alt. 5,00 a 7,50 m</v>
          </cell>
          <cell r="E497" t="str">
            <v>m</v>
          </cell>
          <cell r="F497">
            <v>2780.87</v>
          </cell>
        </row>
        <row r="498">
          <cell r="A498" t="str">
            <v>2 S 04 210 15</v>
          </cell>
          <cell r="B498" t="str">
            <v>Corpo BDCC 2,50 x 2,50 m alt. 5,00 a 7,50 m</v>
          </cell>
          <cell r="E498" t="str">
            <v>m</v>
          </cell>
          <cell r="F498">
            <v>3808.73</v>
          </cell>
        </row>
        <row r="499">
          <cell r="A499" t="str">
            <v>2 S 04 210 16</v>
          </cell>
          <cell r="B499" t="str">
            <v>Corpo BDCC 3,00 x 3,00 m alt. 5,00 a 7,50 m</v>
          </cell>
          <cell r="E499" t="str">
            <v>m</v>
          </cell>
          <cell r="F499">
            <v>5214.3500000000004</v>
          </cell>
        </row>
        <row r="500">
          <cell r="A500" t="str">
            <v>2 S 04 210 17</v>
          </cell>
          <cell r="B500" t="str">
            <v>Corpo BDCC 1,50 x 1,50 m alt. 7,50 a 10,00 m</v>
          </cell>
          <cell r="E500" t="str">
            <v>m</v>
          </cell>
          <cell r="F500">
            <v>1941.68</v>
          </cell>
        </row>
        <row r="501">
          <cell r="A501" t="str">
            <v>2 S 04 210 18</v>
          </cell>
          <cell r="B501" t="str">
            <v>Corpo BDCC 2,00 x 2,00 m alt. 7,50 a 10,00 m</v>
          </cell>
          <cell r="E501" t="str">
            <v>m</v>
          </cell>
          <cell r="F501">
            <v>3195.72</v>
          </cell>
        </row>
        <row r="502">
          <cell r="A502" t="str">
            <v>2 S 04 210 19</v>
          </cell>
          <cell r="B502" t="str">
            <v>Corpo BDCC 2,50 x 2,50 m alt. 7,50 a 10,00 m</v>
          </cell>
          <cell r="E502" t="str">
            <v>m</v>
          </cell>
          <cell r="F502">
            <v>4089.68</v>
          </cell>
        </row>
        <row r="503">
          <cell r="A503" t="str">
            <v>2 S 04 210 20</v>
          </cell>
          <cell r="B503" t="str">
            <v>Corpo BDCC 3,00 x 3,00 m alt. 7,50 a 10,00 m</v>
          </cell>
          <cell r="E503" t="str">
            <v>m</v>
          </cell>
          <cell r="F503">
            <v>5832.59</v>
          </cell>
        </row>
        <row r="504">
          <cell r="A504" t="str">
            <v>2 S 04 210 21</v>
          </cell>
          <cell r="B504" t="str">
            <v>Corpo BDCC 1,50 x 1,50 m alt. 10,00 a 12,50 m</v>
          </cell>
          <cell r="E504" t="str">
            <v>m</v>
          </cell>
          <cell r="F504">
            <v>2186.4499999999998</v>
          </cell>
        </row>
        <row r="505">
          <cell r="A505" t="str">
            <v>2 S 04 210 22</v>
          </cell>
          <cell r="B505" t="str">
            <v>Corpo BDCC 2,00 x 2,00 m alt. 10,00 a 12,50 m</v>
          </cell>
          <cell r="E505" t="str">
            <v>m</v>
          </cell>
          <cell r="F505">
            <v>3493.64</v>
          </cell>
        </row>
        <row r="506">
          <cell r="A506" t="str">
            <v>2 S 04 210 23</v>
          </cell>
          <cell r="B506" t="str">
            <v>Corpo BDCC 2,50 x 2,50 m alt. 10,00 a 12,50 m</v>
          </cell>
          <cell r="E506" t="str">
            <v>m</v>
          </cell>
          <cell r="F506">
            <v>4625.7</v>
          </cell>
        </row>
        <row r="507">
          <cell r="A507" t="str">
            <v>2 S 04 210 24</v>
          </cell>
          <cell r="B507" t="str">
            <v>Corpo BDCC 3,00 x 3,00 m alt. 10,00 a 12,50 m</v>
          </cell>
          <cell r="E507" t="str">
            <v>m</v>
          </cell>
          <cell r="F507">
            <v>6528.06</v>
          </cell>
        </row>
        <row r="508">
          <cell r="A508" t="str">
            <v>2 S 04 210 25</v>
          </cell>
          <cell r="B508" t="str">
            <v>Corpo BDCC 1,50 x 1,50 m alt. 12,50 a 15,00 m</v>
          </cell>
          <cell r="E508" t="str">
            <v>m</v>
          </cell>
          <cell r="F508">
            <v>2329.8000000000002</v>
          </cell>
        </row>
        <row r="509">
          <cell r="A509" t="str">
            <v>2 S 04 210 26</v>
          </cell>
          <cell r="B509" t="str">
            <v>Corpo BDCC 2,00 x 2,00 m alt. 12,50 a 15,00 m</v>
          </cell>
          <cell r="E509" t="str">
            <v>m</v>
          </cell>
          <cell r="F509">
            <v>3582.84</v>
          </cell>
        </row>
        <row r="510">
          <cell r="A510" t="str">
            <v>2 S 04 210 27</v>
          </cell>
          <cell r="B510" t="str">
            <v>Corpo BDCC 2,50 x 2,50 m alt. 12,50 a 15,00 m</v>
          </cell>
          <cell r="E510" t="str">
            <v>m</v>
          </cell>
          <cell r="F510">
            <v>5058.41</v>
          </cell>
        </row>
        <row r="511">
          <cell r="A511" t="str">
            <v>2 S 04 210 28</v>
          </cell>
          <cell r="B511" t="str">
            <v>Corpo BDCC 3,00 x 3,00 m alt. 12,50 a 15,00 m</v>
          </cell>
          <cell r="E511" t="str">
            <v>m</v>
          </cell>
          <cell r="F511">
            <v>6511.08</v>
          </cell>
        </row>
        <row r="512">
          <cell r="A512" t="str">
            <v>2 S 04 211 01</v>
          </cell>
          <cell r="B512" t="str">
            <v>Boca BDCC 1,50 x 1,50 m normal</v>
          </cell>
          <cell r="E512" t="str">
            <v>und</v>
          </cell>
          <cell r="F512">
            <v>6291.38</v>
          </cell>
        </row>
        <row r="513">
          <cell r="A513" t="str">
            <v>2 S 04 211 02</v>
          </cell>
          <cell r="B513" t="str">
            <v>Boca BDCC 2,00 x 2,00 m normal</v>
          </cell>
          <cell r="E513" t="str">
            <v>und</v>
          </cell>
          <cell r="F513">
            <v>9830.24</v>
          </cell>
        </row>
        <row r="514">
          <cell r="A514" t="str">
            <v>2 S 04 211 03</v>
          </cell>
          <cell r="B514" t="str">
            <v>Boca BDCC 2,50 x 2,50 m normal</v>
          </cell>
          <cell r="E514" t="str">
            <v>und</v>
          </cell>
          <cell r="F514">
            <v>13824.95</v>
          </cell>
        </row>
        <row r="515">
          <cell r="A515" t="str">
            <v>2 S 04 211 04</v>
          </cell>
          <cell r="B515" t="str">
            <v>Boca BDCC 3,00 x 3,00 m normal</v>
          </cell>
          <cell r="E515" t="str">
            <v>und</v>
          </cell>
          <cell r="F515">
            <v>20105.54</v>
          </cell>
        </row>
        <row r="516">
          <cell r="A516" t="str">
            <v>2 S 04 211 05</v>
          </cell>
          <cell r="B516" t="str">
            <v>Boca BDCC 1,50 x 1,50 m esc.=15</v>
          </cell>
          <cell r="E516" t="str">
            <v>und</v>
          </cell>
          <cell r="F516">
            <v>6905.86</v>
          </cell>
        </row>
        <row r="517">
          <cell r="A517" t="str">
            <v>2 S 04 211 06</v>
          </cell>
          <cell r="B517" t="str">
            <v>Boca BDCC 2,00 x 2,00 m esc=15</v>
          </cell>
          <cell r="E517" t="str">
            <v>und</v>
          </cell>
          <cell r="F517">
            <v>10814.78</v>
          </cell>
        </row>
        <row r="518">
          <cell r="A518" t="str">
            <v>2 S 04 211 07</v>
          </cell>
          <cell r="B518" t="str">
            <v>Boca BDCC 2,50 x 2,50 m esc=15</v>
          </cell>
          <cell r="E518" t="str">
            <v>und</v>
          </cell>
          <cell r="F518">
            <v>14896.79</v>
          </cell>
        </row>
        <row r="519">
          <cell r="A519" t="str">
            <v>2 S 04 211 08</v>
          </cell>
          <cell r="B519" t="str">
            <v>Boca BDCC 3,00 x 3,00 m esc=15</v>
          </cell>
          <cell r="E519" t="str">
            <v>und</v>
          </cell>
          <cell r="F519">
            <v>21578.83</v>
          </cell>
        </row>
        <row r="520">
          <cell r="A520" t="str">
            <v>2 S 04 211 09</v>
          </cell>
          <cell r="B520" t="str">
            <v>Boca BDCC 1,50 x 1,50 m - esc.=30</v>
          </cell>
          <cell r="E520" t="str">
            <v>und</v>
          </cell>
          <cell r="F520">
            <v>7125.6</v>
          </cell>
        </row>
        <row r="521">
          <cell r="A521" t="str">
            <v>2 S 04 211 10</v>
          </cell>
          <cell r="B521" t="str">
            <v>Boca BDCC 2,00 x 2,00 m esc=30</v>
          </cell>
          <cell r="E521" t="str">
            <v>und</v>
          </cell>
          <cell r="F521">
            <v>11637.63</v>
          </cell>
        </row>
        <row r="522">
          <cell r="A522" t="str">
            <v>2 S 04 211 11</v>
          </cell>
          <cell r="B522" t="str">
            <v>Boca BDCC 2,50 x 2,50 m esc.=30</v>
          </cell>
          <cell r="E522" t="str">
            <v>und</v>
          </cell>
          <cell r="F522">
            <v>15837.81</v>
          </cell>
        </row>
        <row r="523">
          <cell r="A523" t="str">
            <v>2 S 04 211 12</v>
          </cell>
          <cell r="B523" t="str">
            <v>Boca BDCC 3,00 x 3,00 m esc=30</v>
          </cell>
          <cell r="E523" t="str">
            <v>und</v>
          </cell>
          <cell r="F523">
            <v>24495.89</v>
          </cell>
        </row>
        <row r="524">
          <cell r="A524" t="str">
            <v>2 S 04 211 13</v>
          </cell>
          <cell r="B524" t="str">
            <v>Boca BDCC 1,50 x 1,50 m esc=45</v>
          </cell>
          <cell r="E524" t="str">
            <v>und</v>
          </cell>
          <cell r="F524">
            <v>9276.3700000000008</v>
          </cell>
        </row>
        <row r="525">
          <cell r="A525" t="str">
            <v>2 S 04 211 14</v>
          </cell>
          <cell r="B525" t="str">
            <v>Boca BDCC 2,00 x 2,00 m esc=45</v>
          </cell>
          <cell r="E525" t="str">
            <v>und</v>
          </cell>
          <cell r="F525">
            <v>14818.75</v>
          </cell>
        </row>
        <row r="526">
          <cell r="A526" t="str">
            <v>2 S 04 211 15</v>
          </cell>
          <cell r="B526" t="str">
            <v>Boca BDCC 2,50 x 2,50 m esc=45</v>
          </cell>
          <cell r="E526" t="str">
            <v>und</v>
          </cell>
          <cell r="F526">
            <v>21354.27</v>
          </cell>
        </row>
        <row r="527">
          <cell r="A527" t="str">
            <v>2 S 04 211 16</v>
          </cell>
          <cell r="B527" t="str">
            <v>Boca BDCC 3,00x3,00m - esc=45</v>
          </cell>
          <cell r="E527" t="str">
            <v>und</v>
          </cell>
          <cell r="F527">
            <v>31015.02</v>
          </cell>
        </row>
        <row r="528">
          <cell r="A528" t="str">
            <v>2 S 04 220 01</v>
          </cell>
          <cell r="B528" t="str">
            <v>Corpo BTCC 1,50 x 1,50 m alt. 0 a 1,00 m</v>
          </cell>
          <cell r="E528" t="str">
            <v>m</v>
          </cell>
          <cell r="F528">
            <v>2285.0500000000002</v>
          </cell>
        </row>
        <row r="529">
          <cell r="A529" t="str">
            <v>2 S 04 220 02</v>
          </cell>
          <cell r="B529" t="str">
            <v>Corpo BTCC 2,00 x 2,00 m alt. 0 a 1,00 m</v>
          </cell>
          <cell r="E529" t="str">
            <v>m</v>
          </cell>
          <cell r="F529">
            <v>3317.75</v>
          </cell>
        </row>
        <row r="530">
          <cell r="A530" t="str">
            <v>2 S 04 220 03</v>
          </cell>
          <cell r="B530" t="str">
            <v>Corpo BTCC 2,50 x 2,50 m alt. 0 a 1,00 m</v>
          </cell>
          <cell r="E530" t="str">
            <v>m</v>
          </cell>
          <cell r="F530">
            <v>4495.51</v>
          </cell>
        </row>
        <row r="531">
          <cell r="A531" t="str">
            <v>2 S 04 220 04</v>
          </cell>
          <cell r="B531" t="str">
            <v>Corpo BTCC 3,00 x 3,00 m alt. 0 a 1,00 m</v>
          </cell>
          <cell r="E531" t="str">
            <v>m</v>
          </cell>
          <cell r="F531">
            <v>5790.65</v>
          </cell>
        </row>
        <row r="532">
          <cell r="A532" t="str">
            <v>2 S 04 220 05</v>
          </cell>
          <cell r="B532" t="str">
            <v>Corpo BTCC 1,50 x 1,50 m alt. 1,00 a 2,50 m</v>
          </cell>
          <cell r="E532" t="str">
            <v>m</v>
          </cell>
          <cell r="F532">
            <v>2064.02</v>
          </cell>
        </row>
        <row r="533">
          <cell r="A533" t="str">
            <v>2 S 04 220 06</v>
          </cell>
          <cell r="B533" t="str">
            <v>Corpo BTCC 2,00 x 2,00 m alt. 1,00 a 2,50 m</v>
          </cell>
          <cell r="E533" t="str">
            <v>m</v>
          </cell>
          <cell r="F533">
            <v>3001.34</v>
          </cell>
        </row>
        <row r="534">
          <cell r="A534" t="str">
            <v>2 S 04 220 07</v>
          </cell>
          <cell r="B534" t="str">
            <v>Corpo BTCC 2,50 a 2,50 m alt. 1,00 a 2,50 m</v>
          </cell>
          <cell r="E534" t="str">
            <v>m</v>
          </cell>
          <cell r="F534">
            <v>3986.11</v>
          </cell>
        </row>
        <row r="535">
          <cell r="A535" t="str">
            <v>2 S 04 220 08</v>
          </cell>
          <cell r="B535" t="str">
            <v>Corpo BTCC 3,00 x 3,00 m alt. 1,00 a 2,50 m</v>
          </cell>
          <cell r="E535" t="str">
            <v>m</v>
          </cell>
          <cell r="F535">
            <v>5483.12</v>
          </cell>
        </row>
        <row r="536">
          <cell r="A536" t="str">
            <v>2 S 04 220 09</v>
          </cell>
          <cell r="B536" t="str">
            <v>Corpo BTCC 1,50 x 1,50 m alt. 2,50 a 5,00 m</v>
          </cell>
          <cell r="E536" t="str">
            <v>m</v>
          </cell>
          <cell r="F536">
            <v>2241.81</v>
          </cell>
        </row>
        <row r="537">
          <cell r="A537" t="str">
            <v>2 S 04 220 10</v>
          </cell>
          <cell r="B537" t="str">
            <v>Corpo BTCC 2,00 x 2,00 m alt. 2,50 a 5,00 m</v>
          </cell>
          <cell r="E537" t="str">
            <v>m</v>
          </cell>
          <cell r="F537">
            <v>3436.82</v>
          </cell>
        </row>
        <row r="538">
          <cell r="A538" t="str">
            <v>2 S 04 220 11</v>
          </cell>
          <cell r="B538" t="str">
            <v>Corpo BTCC 2,50 x 2,50 m alt. 2,50 a 5,00 m</v>
          </cell>
          <cell r="E538" t="str">
            <v>m</v>
          </cell>
          <cell r="F538">
            <v>4677.1400000000003</v>
          </cell>
        </row>
        <row r="539">
          <cell r="A539" t="str">
            <v>2 S 04 220 12</v>
          </cell>
          <cell r="B539" t="str">
            <v>Corpo BTCC 3,00 x 3,00 m alt. 2,50 a 5,00 m</v>
          </cell>
          <cell r="E539" t="str">
            <v>m</v>
          </cell>
          <cell r="F539">
            <v>6400.28</v>
          </cell>
        </row>
        <row r="540">
          <cell r="A540" t="str">
            <v>2 S 04 220 13</v>
          </cell>
          <cell r="B540" t="str">
            <v>Corpo BTCC 1,50 x 1,50 m alt. 5,00 a 7,50 m</v>
          </cell>
          <cell r="E540" t="str">
            <v>m</v>
          </cell>
          <cell r="F540">
            <v>2418.8000000000002</v>
          </cell>
        </row>
        <row r="541">
          <cell r="A541" t="str">
            <v>2 S 04 220 14</v>
          </cell>
          <cell r="B541" t="str">
            <v>Corpo BTCC 2,00 x 2,00 m alt. 5,00 a 7,50 m</v>
          </cell>
          <cell r="E541" t="str">
            <v>m</v>
          </cell>
          <cell r="F541">
            <v>3859.22</v>
          </cell>
        </row>
        <row r="542">
          <cell r="A542" t="str">
            <v>2 S 04 220 15</v>
          </cell>
          <cell r="B542" t="str">
            <v>Corpo BTCC 2,50 x 2,50 m alt. 5,00 a 7,50 m</v>
          </cell>
          <cell r="E542" t="str">
            <v>m</v>
          </cell>
          <cell r="F542">
            <v>5308.57</v>
          </cell>
        </row>
        <row r="543">
          <cell r="A543" t="str">
            <v>2 S 04 220 16</v>
          </cell>
          <cell r="B543" t="str">
            <v>Corpo BTCC 3,00 x 3,00 m alt. 5,00 a 7,50 m</v>
          </cell>
          <cell r="E543" t="str">
            <v>m</v>
          </cell>
          <cell r="F543">
            <v>7191.27</v>
          </cell>
        </row>
        <row r="544">
          <cell r="A544" t="str">
            <v>2 S 04 220 17</v>
          </cell>
          <cell r="B544" t="str">
            <v>Corpo BTCC 1,50 x 1,50 m alt. 7,50 a 10,00 m</v>
          </cell>
          <cell r="E544" t="str">
            <v>m</v>
          </cell>
          <cell r="F544">
            <v>2696.62</v>
          </cell>
        </row>
        <row r="545">
          <cell r="A545" t="str">
            <v>2 S 04 220 18</v>
          </cell>
          <cell r="B545" t="str">
            <v>Corpo BTCC 2,00 x 2,00 m alt. 7,50 m a 10,00 m</v>
          </cell>
          <cell r="E545" t="str">
            <v>m</v>
          </cell>
          <cell r="F545">
            <v>4355.76</v>
          </cell>
        </row>
        <row r="546">
          <cell r="A546" t="str">
            <v>2 S 04 220 19</v>
          </cell>
          <cell r="B546" t="str">
            <v>Corpo BTCC 2,50 x 2,50 m alt. 7,50 a 10,00 m</v>
          </cell>
          <cell r="E546" t="str">
            <v>m</v>
          </cell>
          <cell r="F546">
            <v>6040.14</v>
          </cell>
        </row>
        <row r="547">
          <cell r="A547" t="str">
            <v>2 S 04 220 20</v>
          </cell>
          <cell r="B547" t="str">
            <v>Corpo BTCC 3,00 x 3,00 m alt 7,50 a 10,00 m</v>
          </cell>
          <cell r="E547" t="str">
            <v>m</v>
          </cell>
          <cell r="F547">
            <v>8083.17</v>
          </cell>
        </row>
        <row r="548">
          <cell r="A548" t="str">
            <v>2 S 04 220 21</v>
          </cell>
          <cell r="B548" t="str">
            <v>Corpo BTCC 1,50 x 1,50 m alt. 10,00 a 12,50 m</v>
          </cell>
          <cell r="E548" t="str">
            <v>m</v>
          </cell>
          <cell r="F548">
            <v>3190.53</v>
          </cell>
        </row>
        <row r="549">
          <cell r="A549" t="str">
            <v>2 S 04 220 22</v>
          </cell>
          <cell r="B549" t="str">
            <v>Corpo BTCC 2,00 x 2,00 m alt. 10,00 a 12,50 m</v>
          </cell>
          <cell r="E549" t="str">
            <v>m</v>
          </cell>
          <cell r="F549">
            <v>4747.88</v>
          </cell>
        </row>
        <row r="550">
          <cell r="A550" t="str">
            <v>2 S 04 220 23</v>
          </cell>
          <cell r="B550" t="str">
            <v>Corpo BTCC 2,50 x 2,50 m alt. 10,00 a 12,50 m</v>
          </cell>
          <cell r="E550" t="str">
            <v>m</v>
          </cell>
          <cell r="F550">
            <v>6343.05</v>
          </cell>
        </row>
        <row r="551">
          <cell r="A551" t="str">
            <v>2 S 04 220 24</v>
          </cell>
          <cell r="B551" t="str">
            <v>Corpo BTCC 3,00 x 3,00 m alt. 10,00 a 12,50 m</v>
          </cell>
          <cell r="E551" t="str">
            <v>m</v>
          </cell>
          <cell r="F551">
            <v>8637.1299999999992</v>
          </cell>
        </row>
        <row r="552">
          <cell r="A552" t="str">
            <v>2 S 04 220 25</v>
          </cell>
          <cell r="B552" t="str">
            <v>Corpo BTCC 1,50 x 1,50 m alt. 12,50 a 15,00 m</v>
          </cell>
          <cell r="E552" t="str">
            <v>m</v>
          </cell>
          <cell r="F552">
            <v>3243.5</v>
          </cell>
        </row>
        <row r="553">
          <cell r="A553" t="str">
            <v>2 S 04 220 26</v>
          </cell>
          <cell r="B553" t="str">
            <v>Corpo BTCC 2,00 x 2,00 m alt. 12,50 a 15,00 m</v>
          </cell>
          <cell r="E553" t="str">
            <v>m</v>
          </cell>
          <cell r="F553">
            <v>5075.12</v>
          </cell>
        </row>
        <row r="554">
          <cell r="A554" t="str">
            <v>2 S 04 220 27</v>
          </cell>
          <cell r="B554" t="str">
            <v>Corpo BTCC 2,50 x 2,50 m alt. 12,50 a 15,00 m</v>
          </cell>
          <cell r="E554" t="str">
            <v>m</v>
          </cell>
          <cell r="F554">
            <v>6803.35</v>
          </cell>
        </row>
        <row r="555">
          <cell r="A555" t="str">
            <v>2 S 04 220 28</v>
          </cell>
          <cell r="B555" t="str">
            <v>Corpo BTCC 3,00 x 3,00 m alt. 12,50 a 15,00 m</v>
          </cell>
          <cell r="E555" t="str">
            <v>m</v>
          </cell>
          <cell r="F555">
            <v>9379.32</v>
          </cell>
        </row>
        <row r="556">
          <cell r="A556" t="str">
            <v>2 S 04 221 01</v>
          </cell>
          <cell r="B556" t="str">
            <v>Boca BTCC 1,50 x 1,50 m normal</v>
          </cell>
          <cell r="E556" t="str">
            <v>und</v>
          </cell>
          <cell r="F556">
            <v>7797.68</v>
          </cell>
        </row>
        <row r="557">
          <cell r="A557" t="str">
            <v>2 S 04 221 02</v>
          </cell>
          <cell r="B557" t="str">
            <v>Boca BTCC 2,00 x 2,00 m normal</v>
          </cell>
          <cell r="E557" t="str">
            <v>und</v>
          </cell>
          <cell r="F557">
            <v>11925.54</v>
          </cell>
        </row>
        <row r="558">
          <cell r="A558" t="str">
            <v>2 S 04 221 03</v>
          </cell>
          <cell r="B558" t="str">
            <v>Boca BTCC 2,50 x 2,50 m normal</v>
          </cell>
          <cell r="E558" t="str">
            <v>und</v>
          </cell>
          <cell r="F558">
            <v>16899.830000000002</v>
          </cell>
        </row>
        <row r="559">
          <cell r="A559" t="str">
            <v>2 S 04 221 04</v>
          </cell>
          <cell r="B559" t="str">
            <v>Boca BTCC 3,00 x 3,00 m normal</v>
          </cell>
          <cell r="E559" t="str">
            <v>und</v>
          </cell>
          <cell r="F559">
            <v>23995.86</v>
          </cell>
        </row>
        <row r="560">
          <cell r="A560" t="str">
            <v>2 S 04 221 05</v>
          </cell>
          <cell r="B560" t="str">
            <v>Boca BTCC 1,50 x 1,50 m esc=15</v>
          </cell>
          <cell r="E560" t="str">
            <v>und</v>
          </cell>
          <cell r="F560">
            <v>8445.08</v>
          </cell>
        </row>
        <row r="561">
          <cell r="A561" t="str">
            <v>2 S 04 221 06</v>
          </cell>
          <cell r="B561" t="str">
            <v>Boca BTCC 2,00 x 2,00 m esc=15</v>
          </cell>
          <cell r="E561" t="str">
            <v>und</v>
          </cell>
          <cell r="F561">
            <v>12824.04</v>
          </cell>
        </row>
        <row r="562">
          <cell r="A562" t="str">
            <v>2 S 04 221 07</v>
          </cell>
          <cell r="B562" t="str">
            <v>Boca BTCC 2,50 x 2,50 m esc=15</v>
          </cell>
          <cell r="E562" t="str">
            <v>und</v>
          </cell>
          <cell r="F562">
            <v>18228.060000000001</v>
          </cell>
        </row>
        <row r="563">
          <cell r="A563" t="str">
            <v>2 S 04 221 08</v>
          </cell>
          <cell r="B563" t="str">
            <v>Boca BTCC 3,00 x 3,00 m esc=15</v>
          </cell>
          <cell r="E563" t="str">
            <v>und</v>
          </cell>
          <cell r="F563">
            <v>23361.34</v>
          </cell>
        </row>
        <row r="564">
          <cell r="A564" t="str">
            <v>2 S 04 221 09</v>
          </cell>
          <cell r="B564" t="str">
            <v>Boca BTCC 1,50 x 1,50 m esc=30</v>
          </cell>
          <cell r="E564" t="str">
            <v>und</v>
          </cell>
          <cell r="F564">
            <v>8856.08</v>
          </cell>
        </row>
        <row r="565">
          <cell r="A565" t="str">
            <v>2 S 04 221 10</v>
          </cell>
          <cell r="B565" t="str">
            <v>Boca BTCC 2,00 x 2,00 m exc.=30</v>
          </cell>
          <cell r="E565" t="str">
            <v>und</v>
          </cell>
          <cell r="F565">
            <v>14169.67</v>
          </cell>
        </row>
        <row r="566">
          <cell r="A566" t="str">
            <v>2 S 04 221 11</v>
          </cell>
          <cell r="B566" t="str">
            <v>Boca BTCC 2,50 x 2,50 m esc=30</v>
          </cell>
          <cell r="E566" t="str">
            <v>und</v>
          </cell>
          <cell r="F566">
            <v>20764.759999999998</v>
          </cell>
        </row>
        <row r="567">
          <cell r="A567" t="str">
            <v>2 S 04 221 12</v>
          </cell>
          <cell r="B567" t="str">
            <v>Boca BTCC 3,00 x 3,00 m esc=30</v>
          </cell>
          <cell r="E567" t="str">
            <v>und</v>
          </cell>
          <cell r="F567">
            <v>29949.200000000001</v>
          </cell>
        </row>
        <row r="568">
          <cell r="A568" t="str">
            <v>2 S 04 221 13</v>
          </cell>
          <cell r="B568" t="str">
            <v>Boca BTCC 1,50 x 1,50 m esc.=45</v>
          </cell>
          <cell r="E568" t="str">
            <v>und</v>
          </cell>
          <cell r="F568">
            <v>11176.09</v>
          </cell>
        </row>
        <row r="569">
          <cell r="A569" t="str">
            <v>2 S 04 221 14</v>
          </cell>
          <cell r="B569" t="str">
            <v>Boca BTCC 2,00 x 2,00 m esc=45</v>
          </cell>
          <cell r="E569" t="str">
            <v>und</v>
          </cell>
          <cell r="F569">
            <v>17941.25</v>
          </cell>
        </row>
        <row r="570">
          <cell r="A570" t="str">
            <v>2 S 04 221 15</v>
          </cell>
          <cell r="B570" t="str">
            <v>Boca BTCC 2,50 x 2,50 m esc=45</v>
          </cell>
          <cell r="E570" t="str">
            <v>und</v>
          </cell>
          <cell r="F570">
            <v>26268.53</v>
          </cell>
        </row>
        <row r="571">
          <cell r="A571" t="str">
            <v>2 S 04 221 16</v>
          </cell>
          <cell r="B571" t="str">
            <v>Boca BTCC 3,00 x 3,00 m esc=45</v>
          </cell>
          <cell r="E571" t="str">
            <v>und</v>
          </cell>
          <cell r="F571">
            <v>37956.39</v>
          </cell>
        </row>
        <row r="572">
          <cell r="A572" t="str">
            <v>2 S 04 300 16</v>
          </cell>
          <cell r="B572" t="str">
            <v>Bueiro met. chapas múltiplas D=1,60 m galv.</v>
          </cell>
          <cell r="E572" t="str">
            <v>m</v>
          </cell>
          <cell r="F572">
            <v>1028.1099999999999</v>
          </cell>
        </row>
        <row r="573">
          <cell r="A573" t="str">
            <v>2 S 04 300 20</v>
          </cell>
          <cell r="B573" t="str">
            <v>Bueiro met.chapas múltiplas D=2,00 m galv.</v>
          </cell>
          <cell r="E573" t="str">
            <v>m</v>
          </cell>
          <cell r="F573">
            <v>1279.3399999999999</v>
          </cell>
        </row>
        <row r="574">
          <cell r="A574" t="str">
            <v>2 S 04 301 16</v>
          </cell>
          <cell r="B574" t="str">
            <v>Bueiro met. chapas múltiplas D=1,60 m rev. epoxy</v>
          </cell>
          <cell r="E574" t="str">
            <v>m</v>
          </cell>
          <cell r="F574">
            <v>1076.94</v>
          </cell>
        </row>
        <row r="575">
          <cell r="A575" t="str">
            <v>2 S 04 301 20</v>
          </cell>
          <cell r="B575" t="str">
            <v>Bueiro met. chapa múltipla D=2,00 m rev. epoxy</v>
          </cell>
          <cell r="E575" t="str">
            <v>m</v>
          </cell>
          <cell r="F575">
            <v>1339.98</v>
          </cell>
        </row>
        <row r="576">
          <cell r="A576" t="str">
            <v>2 S 04 310 16</v>
          </cell>
          <cell r="B576" t="str">
            <v>Bueiro met.s/ interrupção tráf. D=1,60m galv.</v>
          </cell>
          <cell r="E576" t="str">
            <v>m</v>
          </cell>
          <cell r="F576">
            <v>1958.05</v>
          </cell>
        </row>
        <row r="577">
          <cell r="A577" t="str">
            <v>2 S 04 310 20</v>
          </cell>
          <cell r="B577" t="str">
            <v>Bueiro met.s/ interrupção tráf. D=2,00m galv.</v>
          </cell>
          <cell r="E577" t="str">
            <v>m</v>
          </cell>
          <cell r="F577">
            <v>2435.4499999999998</v>
          </cell>
        </row>
        <row r="578">
          <cell r="A578" t="str">
            <v>2 S 04 311 16</v>
          </cell>
          <cell r="B578" t="str">
            <v>Bueiro met.s/interrupção tráf.D=1,60 m rev.epoxy</v>
          </cell>
          <cell r="E578" t="str">
            <v>m</v>
          </cell>
          <cell r="F578">
            <v>2031.03</v>
          </cell>
        </row>
        <row r="579">
          <cell r="A579" t="str">
            <v>2 S 04 311 20</v>
          </cell>
          <cell r="B579" t="str">
            <v>Bueiro met.s/interrupção traf.D=2,00 m rev.epoxy</v>
          </cell>
          <cell r="E579" t="str">
            <v>m</v>
          </cell>
          <cell r="F579">
            <v>2442.35</v>
          </cell>
        </row>
        <row r="580">
          <cell r="A580" t="str">
            <v>2 S 04 400 01</v>
          </cell>
          <cell r="B580" t="str">
            <v>Valeta prot.cortes c/revest. vegetal - VPC 01</v>
          </cell>
          <cell r="E580" t="str">
            <v>m</v>
          </cell>
          <cell r="F580">
            <v>41.27</v>
          </cell>
        </row>
        <row r="581">
          <cell r="A581" t="str">
            <v>2 S 04 400 02</v>
          </cell>
          <cell r="B581" t="str">
            <v>Valeta prot.cortes c/revest. vegetal - VPC 02</v>
          </cell>
          <cell r="E581" t="str">
            <v>m</v>
          </cell>
          <cell r="F581">
            <v>30.75</v>
          </cell>
        </row>
        <row r="582">
          <cell r="A582" t="str">
            <v>2 S 04 400 03</v>
          </cell>
          <cell r="B582" t="str">
            <v>Valeta prot.cortes c/revest.concreto - VPC 03</v>
          </cell>
          <cell r="E582" t="str">
            <v>m</v>
          </cell>
          <cell r="F582">
            <v>59.73</v>
          </cell>
        </row>
        <row r="583">
          <cell r="A583" t="str">
            <v>2 S 04 400 04</v>
          </cell>
          <cell r="B583" t="str">
            <v>Valeta prot.cortes c/revest.concreto - VPC 04</v>
          </cell>
          <cell r="E583" t="str">
            <v>m</v>
          </cell>
          <cell r="F583">
            <v>46.54</v>
          </cell>
        </row>
        <row r="584">
          <cell r="A584" t="str">
            <v>2 S 04 401 01</v>
          </cell>
          <cell r="B584" t="str">
            <v>Valeta prot.aterros c/revest. vegetal - VPA 01</v>
          </cell>
          <cell r="E584" t="str">
            <v>m</v>
          </cell>
          <cell r="F584">
            <v>42.65</v>
          </cell>
        </row>
        <row r="585">
          <cell r="A585" t="str">
            <v>2 S 04 401 02</v>
          </cell>
          <cell r="B585" t="str">
            <v>Valeta prot.aterros c/revest. vegetal - VPA 02</v>
          </cell>
          <cell r="E585" t="str">
            <v>m</v>
          </cell>
          <cell r="F585">
            <v>32.01</v>
          </cell>
        </row>
        <row r="586">
          <cell r="A586" t="str">
            <v>2 S 04 401 03</v>
          </cell>
          <cell r="B586" t="str">
            <v>Valeta prot.aterro c/revest. concreto - VPA 03</v>
          </cell>
          <cell r="E586" t="str">
            <v>m</v>
          </cell>
          <cell r="F586">
            <v>59.97</v>
          </cell>
        </row>
        <row r="587">
          <cell r="A587" t="str">
            <v>2 S 04 401 04</v>
          </cell>
          <cell r="B587" t="str">
            <v>Valeta prot.aterro c/revest. concreto - VPA 04</v>
          </cell>
          <cell r="E587" t="str">
            <v>m</v>
          </cell>
          <cell r="F587">
            <v>45.4</v>
          </cell>
        </row>
        <row r="588">
          <cell r="A588" t="str">
            <v>2 S 04 401 05</v>
          </cell>
          <cell r="B588" t="str">
            <v>Valeta prot.corte/aterro s/rev. - VPC 05/VPA 05</v>
          </cell>
          <cell r="E588" t="str">
            <v>m</v>
          </cell>
          <cell r="F588">
            <v>24.52</v>
          </cell>
        </row>
        <row r="589">
          <cell r="A589" t="str">
            <v>2 S 04 401 06</v>
          </cell>
          <cell r="B589" t="str">
            <v>Valeta prot.corte/aterro s/rev. - VPC 06/VPA 06</v>
          </cell>
          <cell r="E589" t="str">
            <v>m</v>
          </cell>
          <cell r="F589">
            <v>17.53</v>
          </cell>
        </row>
        <row r="590">
          <cell r="A590" t="str">
            <v>2 S 04 500 01</v>
          </cell>
          <cell r="B590" t="str">
            <v>Dreno longitudinal prof. p/corte em solo - DPS 01</v>
          </cell>
          <cell r="E590" t="str">
            <v>m</v>
          </cell>
          <cell r="F590">
            <v>27.55</v>
          </cell>
        </row>
        <row r="591">
          <cell r="A591" t="str">
            <v>2 S 04 500 02</v>
          </cell>
          <cell r="B591" t="str">
            <v>Dreno longitudinal prof. p/corte em solo - DPS 02</v>
          </cell>
          <cell r="E591" t="str">
            <v>m</v>
          </cell>
          <cell r="F591">
            <v>27.14</v>
          </cell>
        </row>
        <row r="592">
          <cell r="A592" t="str">
            <v>2 S 04 500 03</v>
          </cell>
          <cell r="B592" t="str">
            <v>Dreno longitudinal prof. p/corte em solo - DPS 03</v>
          </cell>
          <cell r="E592" t="str">
            <v>m</v>
          </cell>
          <cell r="F592">
            <v>38.75</v>
          </cell>
        </row>
        <row r="593">
          <cell r="A593" t="str">
            <v>2 S 04 500 04</v>
          </cell>
          <cell r="B593" t="str">
            <v>Dreno longitudinal prof. p/corte em solo - DPS 04</v>
          </cell>
          <cell r="E593" t="str">
            <v>m</v>
          </cell>
          <cell r="F593">
            <v>38.26</v>
          </cell>
        </row>
        <row r="594">
          <cell r="A594" t="str">
            <v>2 S 04 500 05</v>
          </cell>
          <cell r="B594" t="str">
            <v>Dreno longitudinal prof. p/corte em solo - DPS 05</v>
          </cell>
          <cell r="E594" t="str">
            <v>m</v>
          </cell>
          <cell r="F594">
            <v>44.31</v>
          </cell>
        </row>
        <row r="595">
          <cell r="A595" t="str">
            <v>2 S 04 500 06</v>
          </cell>
          <cell r="B595" t="str">
            <v>Dreno longitudinal prof. p/corte em solo - DPS 06</v>
          </cell>
          <cell r="E595" t="str">
            <v>m</v>
          </cell>
          <cell r="F595">
            <v>50.88</v>
          </cell>
        </row>
        <row r="596">
          <cell r="A596" t="str">
            <v>2 S 04 500 07</v>
          </cell>
          <cell r="B596" t="str">
            <v>Dreno longitudinal prof. p/corte em solo - DPS 07</v>
          </cell>
          <cell r="E596" t="str">
            <v>m</v>
          </cell>
          <cell r="F596">
            <v>61.18</v>
          </cell>
        </row>
        <row r="597">
          <cell r="A597" t="str">
            <v>2 S 04 500 08</v>
          </cell>
          <cell r="B597" t="str">
            <v>Dreno longitudinal prof. p/corte em solo - DPS 08</v>
          </cell>
          <cell r="E597" t="str">
            <v>m</v>
          </cell>
          <cell r="F597">
            <v>67.75</v>
          </cell>
        </row>
        <row r="598">
          <cell r="A598" t="str">
            <v>2 S 04 501 01</v>
          </cell>
          <cell r="B598" t="str">
            <v>Dreno longitudinal prof. p/corte em rocha - DPR 01</v>
          </cell>
          <cell r="E598" t="str">
            <v>m</v>
          </cell>
          <cell r="F598">
            <v>23.89</v>
          </cell>
        </row>
        <row r="599">
          <cell r="A599" t="str">
            <v>2 S 04 501 02</v>
          </cell>
          <cell r="B599" t="str">
            <v>Dreno longitudinal prof. p/corte em rocha - DPR 02</v>
          </cell>
          <cell r="E599" t="str">
            <v>m</v>
          </cell>
          <cell r="F599">
            <v>38.26</v>
          </cell>
        </row>
        <row r="600">
          <cell r="A600" t="str">
            <v>2 S 04 501 03</v>
          </cell>
          <cell r="B600" t="str">
            <v>Dreno longitudinal prof. p/corte em rocha - DPR 03</v>
          </cell>
          <cell r="E600" t="str">
            <v>m</v>
          </cell>
          <cell r="F600">
            <v>21.89</v>
          </cell>
        </row>
        <row r="601">
          <cell r="A601" t="str">
            <v>2 S 04 501 04</v>
          </cell>
          <cell r="B601" t="str">
            <v>Dreno longitudinal prof. p/corte em rocha - DPR 04</v>
          </cell>
          <cell r="E601" t="str">
            <v>m</v>
          </cell>
          <cell r="F601">
            <v>7.29</v>
          </cell>
        </row>
        <row r="602">
          <cell r="A602" t="str">
            <v>2 S 04 501 05</v>
          </cell>
          <cell r="B602" t="str">
            <v>Dreno longitudinal prof. p/corte em rocha - DPR 05</v>
          </cell>
          <cell r="E602" t="str">
            <v>m</v>
          </cell>
          <cell r="F602">
            <v>21.55</v>
          </cell>
        </row>
        <row r="603">
          <cell r="A603" t="str">
            <v>2 S 04 502 01</v>
          </cell>
          <cell r="B603" t="str">
            <v>Boca saída p/dreno longitudinal prof. BSD 01</v>
          </cell>
          <cell r="E603" t="str">
            <v>und</v>
          </cell>
          <cell r="F603">
            <v>71.16</v>
          </cell>
        </row>
        <row r="604">
          <cell r="A604" t="str">
            <v>2 S 04 502 02</v>
          </cell>
          <cell r="B604" t="str">
            <v>Boca saída p/dreno longitudinal prof. BSD 02</v>
          </cell>
          <cell r="E604" t="str">
            <v>und</v>
          </cell>
          <cell r="F604">
            <v>82.9</v>
          </cell>
        </row>
        <row r="605">
          <cell r="A605" t="str">
            <v>2 S 04 510 01</v>
          </cell>
          <cell r="B605" t="str">
            <v>Dreno sub-superficial - DSS 01</v>
          </cell>
          <cell r="E605" t="str">
            <v>m</v>
          </cell>
          <cell r="F605">
            <v>7.42</v>
          </cell>
        </row>
        <row r="606">
          <cell r="A606" t="str">
            <v>2 S 04 510 02</v>
          </cell>
          <cell r="B606" t="str">
            <v>Dreno sub-superficial - DSS 02</v>
          </cell>
          <cell r="E606" t="str">
            <v>m</v>
          </cell>
          <cell r="F606">
            <v>20.12</v>
          </cell>
        </row>
        <row r="607">
          <cell r="A607" t="str">
            <v>2 S 04 510 03</v>
          </cell>
          <cell r="B607" t="str">
            <v>Dreno sub-superficial - DSS 03</v>
          </cell>
          <cell r="E607" t="str">
            <v>m</v>
          </cell>
          <cell r="F607">
            <v>5.0599999999999996</v>
          </cell>
        </row>
        <row r="608">
          <cell r="A608" t="str">
            <v>2 S 04 510 04</v>
          </cell>
          <cell r="B608" t="str">
            <v>Dreno sub-superficial - DSS 04</v>
          </cell>
          <cell r="E608" t="str">
            <v>m</v>
          </cell>
          <cell r="F608">
            <v>26.52</v>
          </cell>
        </row>
        <row r="609">
          <cell r="A609" t="str">
            <v>2 S 04 511 01</v>
          </cell>
          <cell r="B609" t="str">
            <v>Boca saída p/dreno sub-superficial - BSD 03</v>
          </cell>
          <cell r="E609" t="str">
            <v>und</v>
          </cell>
          <cell r="F609">
            <v>32.799999999999997</v>
          </cell>
        </row>
        <row r="610">
          <cell r="A610" t="str">
            <v>2 S 04 520 01</v>
          </cell>
          <cell r="B610" t="str">
            <v>Dreno sub-horizontal - DSH 01</v>
          </cell>
          <cell r="E610" t="str">
            <v>m</v>
          </cell>
          <cell r="F610">
            <v>127.19</v>
          </cell>
        </row>
        <row r="611">
          <cell r="A611" t="str">
            <v>2 S 04 521 01</v>
          </cell>
          <cell r="B611" t="str">
            <v>Boca saída p/dreno sub-horizontal - BSD 04</v>
          </cell>
          <cell r="E611" t="str">
            <v>und</v>
          </cell>
          <cell r="F611">
            <v>8.4700000000000006</v>
          </cell>
        </row>
        <row r="612">
          <cell r="A612" t="str">
            <v>2 S 04 900 01</v>
          </cell>
          <cell r="B612" t="str">
            <v>Sarjeta triangular de concreto - STC 01</v>
          </cell>
          <cell r="E612" t="str">
            <v>m</v>
          </cell>
          <cell r="F612">
            <v>37.07</v>
          </cell>
        </row>
        <row r="613">
          <cell r="A613" t="str">
            <v>2 S 04 900 02</v>
          </cell>
          <cell r="B613" t="str">
            <v>Sarjeta triangular de concreto - STC 02</v>
          </cell>
          <cell r="E613" t="str">
            <v>m</v>
          </cell>
          <cell r="F613">
            <v>25.03</v>
          </cell>
        </row>
        <row r="614">
          <cell r="A614" t="str">
            <v>2 S 04 900 03</v>
          </cell>
          <cell r="B614" t="str">
            <v>Sarjeta triangular de concreto - STC 03</v>
          </cell>
          <cell r="E614" t="str">
            <v>m</v>
          </cell>
          <cell r="F614">
            <v>21.69</v>
          </cell>
        </row>
        <row r="615">
          <cell r="A615" t="str">
            <v>2 S 04 900 04</v>
          </cell>
          <cell r="B615" t="str">
            <v>Sarjeta triangular de concreto - STC 04</v>
          </cell>
          <cell r="E615" t="str">
            <v>m</v>
          </cell>
          <cell r="F615">
            <v>17.600000000000001</v>
          </cell>
        </row>
        <row r="616">
          <cell r="A616" t="str">
            <v>2 S 04 900 05</v>
          </cell>
          <cell r="B616" t="str">
            <v>Sarjeta triangular de concreto - STC 05</v>
          </cell>
          <cell r="E616" t="str">
            <v>m</v>
          </cell>
          <cell r="F616">
            <v>30.24</v>
          </cell>
        </row>
        <row r="617">
          <cell r="A617" t="str">
            <v>2 S 04 900 06</v>
          </cell>
          <cell r="B617" t="str">
            <v>Sarjeta triangular de concreto - STC 06</v>
          </cell>
          <cell r="E617" t="str">
            <v>m</v>
          </cell>
          <cell r="F617">
            <v>20.420000000000002</v>
          </cell>
        </row>
        <row r="618">
          <cell r="A618" t="str">
            <v>2 S 04 900 07</v>
          </cell>
          <cell r="B618" t="str">
            <v>Sarjeta triangular de concreto - STC 07</v>
          </cell>
          <cell r="E618" t="str">
            <v>m</v>
          </cell>
          <cell r="F618">
            <v>17.61</v>
          </cell>
        </row>
        <row r="619">
          <cell r="A619" t="str">
            <v>2 S 04 900 08</v>
          </cell>
          <cell r="B619" t="str">
            <v>Sarjeta triangular de concreto - STC 08</v>
          </cell>
          <cell r="E619" t="str">
            <v>m</v>
          </cell>
          <cell r="F619">
            <v>14.71</v>
          </cell>
        </row>
        <row r="620">
          <cell r="A620" t="str">
            <v>2 S 04 900 21</v>
          </cell>
          <cell r="B620" t="str">
            <v>Sarjeta canteiro central concreto - SCC 01</v>
          </cell>
          <cell r="E620" t="str">
            <v>m</v>
          </cell>
          <cell r="F620">
            <v>21.45</v>
          </cell>
        </row>
        <row r="621">
          <cell r="A621" t="str">
            <v>2 S 04 900 22</v>
          </cell>
          <cell r="B621" t="str">
            <v>Sarjeta canteiro central concreto - SCC 02</v>
          </cell>
          <cell r="E621" t="str">
            <v>m</v>
          </cell>
          <cell r="F621">
            <v>29.69</v>
          </cell>
        </row>
        <row r="622">
          <cell r="A622" t="str">
            <v>2 S 04 900 31</v>
          </cell>
          <cell r="B622" t="str">
            <v>Sarjeta triangular de grama - STG 01</v>
          </cell>
          <cell r="E622" t="str">
            <v>m</v>
          </cell>
          <cell r="F622">
            <v>13.88</v>
          </cell>
        </row>
        <row r="623">
          <cell r="A623" t="str">
            <v>2 S 04 900 32</v>
          </cell>
          <cell r="B623" t="str">
            <v>Sarjeta triangular de grama - STG 02</v>
          </cell>
          <cell r="E623" t="str">
            <v>m</v>
          </cell>
          <cell r="F623">
            <v>11.5</v>
          </cell>
        </row>
        <row r="624">
          <cell r="A624" t="str">
            <v>2 S 04 900 33</v>
          </cell>
          <cell r="B624" t="str">
            <v>Sarjeta triangular de grama - STG 03</v>
          </cell>
          <cell r="E624" t="str">
            <v>m</v>
          </cell>
          <cell r="F624">
            <v>9.89</v>
          </cell>
        </row>
        <row r="625">
          <cell r="A625" t="str">
            <v>2 S 04 900 34</v>
          </cell>
          <cell r="B625" t="str">
            <v>Sarjeta triangular de grama - STG 04</v>
          </cell>
          <cell r="E625" t="str">
            <v>m</v>
          </cell>
          <cell r="F625">
            <v>7.59</v>
          </cell>
        </row>
        <row r="626">
          <cell r="A626" t="str">
            <v>2 S 04 900 41</v>
          </cell>
          <cell r="B626" t="str">
            <v>Sarjeta triangular não revestida - STT 01</v>
          </cell>
          <cell r="E626" t="str">
            <v>m</v>
          </cell>
          <cell r="F626">
            <v>7.66</v>
          </cell>
        </row>
        <row r="627">
          <cell r="A627" t="str">
            <v>2 S 04 900 42</v>
          </cell>
          <cell r="B627" t="str">
            <v>Sarjeta triangular não revestida - STT 02</v>
          </cell>
          <cell r="E627" t="str">
            <v>m</v>
          </cell>
          <cell r="F627">
            <v>6.4</v>
          </cell>
        </row>
        <row r="628">
          <cell r="A628" t="str">
            <v>2 S 04 900 43</v>
          </cell>
          <cell r="B628" t="str">
            <v>Sarjeta triangular não revestida - STT 03</v>
          </cell>
          <cell r="E628" t="str">
            <v>m</v>
          </cell>
          <cell r="F628">
            <v>5.44</v>
          </cell>
        </row>
        <row r="629">
          <cell r="A629" t="str">
            <v>2 S 04 900 44</v>
          </cell>
          <cell r="B629" t="str">
            <v>Sarjeta triangular não revestida - STT 04</v>
          </cell>
          <cell r="E629" t="str">
            <v>m</v>
          </cell>
          <cell r="F629">
            <v>3.99</v>
          </cell>
        </row>
        <row r="630">
          <cell r="A630" t="str">
            <v>2 S 04 901 01</v>
          </cell>
          <cell r="B630" t="str">
            <v>Sarjeta trapezoidal de concreto - SZC 01</v>
          </cell>
          <cell r="E630" t="str">
            <v>m</v>
          </cell>
          <cell r="F630">
            <v>29.78</v>
          </cell>
        </row>
        <row r="631">
          <cell r="A631" t="str">
            <v>2 S 04 901 02</v>
          </cell>
          <cell r="B631" t="str">
            <v>Sarjeta trapezoidal de concreto - SZC 02</v>
          </cell>
          <cell r="E631" t="str">
            <v>m</v>
          </cell>
          <cell r="F631">
            <v>18.239999999999998</v>
          </cell>
        </row>
        <row r="632">
          <cell r="A632" t="str">
            <v>2 S 04 901 21</v>
          </cell>
          <cell r="B632" t="str">
            <v>Sarjeta de canteiro central de concreto - SCC 03</v>
          </cell>
          <cell r="E632" t="str">
            <v>m</v>
          </cell>
          <cell r="F632">
            <v>23.88</v>
          </cell>
        </row>
        <row r="633">
          <cell r="A633" t="str">
            <v>2 S 04 901 22</v>
          </cell>
          <cell r="B633" t="str">
            <v>Sarjeta de canteiro central de cocnreto - SCC 04</v>
          </cell>
          <cell r="E633" t="str">
            <v>m</v>
          </cell>
          <cell r="F633">
            <v>43.71</v>
          </cell>
        </row>
        <row r="634">
          <cell r="A634" t="str">
            <v>2 S 04 901 31</v>
          </cell>
          <cell r="B634" t="str">
            <v>Sarjeta trapezoidal de grama - SZG 01</v>
          </cell>
          <cell r="E634" t="str">
            <v>m</v>
          </cell>
          <cell r="F634">
            <v>12.46</v>
          </cell>
        </row>
        <row r="635">
          <cell r="A635" t="str">
            <v>2 S 04 901 32</v>
          </cell>
          <cell r="B635" t="str">
            <v>Sarjeta trapezoidal de grama - SZG 02</v>
          </cell>
          <cell r="E635" t="str">
            <v>m</v>
          </cell>
          <cell r="F635">
            <v>8.0299999999999994</v>
          </cell>
        </row>
        <row r="636">
          <cell r="A636" t="str">
            <v>2 S 04 901 41</v>
          </cell>
          <cell r="B636" t="str">
            <v>Sarjeta trapezoidal não revestida - SZT 01</v>
          </cell>
          <cell r="E636" t="str">
            <v>m</v>
          </cell>
          <cell r="F636">
            <v>7.55</v>
          </cell>
        </row>
        <row r="637">
          <cell r="A637" t="str">
            <v>2 S 04 901 42</v>
          </cell>
          <cell r="B637" t="str">
            <v>Sarjeta trapezoidal não revestida - SZT 02</v>
          </cell>
          <cell r="E637" t="str">
            <v>m</v>
          </cell>
          <cell r="F637">
            <v>4.66</v>
          </cell>
        </row>
        <row r="638">
          <cell r="A638" t="str">
            <v>2 S 04 910 01</v>
          </cell>
          <cell r="B638" t="str">
            <v>Meio fio de concreto - MFC 01</v>
          </cell>
          <cell r="E638" t="str">
            <v>m</v>
          </cell>
          <cell r="F638">
            <v>38.630000000000003</v>
          </cell>
        </row>
        <row r="639">
          <cell r="A639" t="str">
            <v>2 S 04 910 02</v>
          </cell>
          <cell r="B639" t="str">
            <v>Meio fio de concreto - MFC 02</v>
          </cell>
          <cell r="E639" t="str">
            <v>m</v>
          </cell>
          <cell r="F639">
            <v>30.75</v>
          </cell>
        </row>
        <row r="640">
          <cell r="A640" t="str">
            <v>2 S 04 910 03</v>
          </cell>
          <cell r="B640" t="str">
            <v>Meio fio de concreto - MFC 03</v>
          </cell>
          <cell r="E640" t="str">
            <v>m</v>
          </cell>
          <cell r="F640">
            <v>18.04</v>
          </cell>
        </row>
        <row r="641">
          <cell r="A641" t="str">
            <v>2 S 04 910 04</v>
          </cell>
          <cell r="B641" t="str">
            <v>Meio fio de concreto - MFC 04</v>
          </cell>
          <cell r="E641" t="str">
            <v>m</v>
          </cell>
          <cell r="F641">
            <v>12.69</v>
          </cell>
        </row>
        <row r="642">
          <cell r="A642" t="str">
            <v>2 S 04 910 05</v>
          </cell>
          <cell r="B642" t="str">
            <v>Meio fio de concreto - MFC 05</v>
          </cell>
          <cell r="E642" t="str">
            <v>m</v>
          </cell>
          <cell r="F642">
            <v>17.72</v>
          </cell>
        </row>
        <row r="643">
          <cell r="A643" t="str">
            <v>2 S 04 910 06</v>
          </cell>
          <cell r="B643" t="str">
            <v>Meio fio de concreto - MFC 06</v>
          </cell>
          <cell r="E643" t="str">
            <v>m</v>
          </cell>
          <cell r="F643">
            <v>11.07</v>
          </cell>
        </row>
        <row r="644">
          <cell r="A644" t="str">
            <v>2 S 04 910 07</v>
          </cell>
          <cell r="B644" t="str">
            <v>Meio fio de concreto - MFC 07</v>
          </cell>
          <cell r="E644" t="str">
            <v>m</v>
          </cell>
          <cell r="F644">
            <v>17.420000000000002</v>
          </cell>
        </row>
        <row r="645">
          <cell r="A645" t="str">
            <v>2 S 04 910 08</v>
          </cell>
          <cell r="B645" t="str">
            <v>Meio fio de concreto - MFC 08</v>
          </cell>
          <cell r="E645" t="str">
            <v>m</v>
          </cell>
          <cell r="F645">
            <v>29.27</v>
          </cell>
        </row>
        <row r="646">
          <cell r="A646" t="str">
            <v>2 S 04 930 01</v>
          </cell>
          <cell r="B646" t="str">
            <v>Caixa coletora de sarjeta - CCS 01</v>
          </cell>
          <cell r="E646" t="str">
            <v>und</v>
          </cell>
          <cell r="F646">
            <v>909.9</v>
          </cell>
        </row>
        <row r="647">
          <cell r="A647" t="str">
            <v>2 S 04 930 02</v>
          </cell>
          <cell r="B647" t="str">
            <v>Caixa coletora de sarjeta - CCS 02</v>
          </cell>
          <cell r="E647" t="str">
            <v>und</v>
          </cell>
          <cell r="F647">
            <v>886.15</v>
          </cell>
        </row>
        <row r="648">
          <cell r="A648" t="str">
            <v>2 S 04 930 03</v>
          </cell>
          <cell r="B648" t="str">
            <v>Caixa coletora de sarjeta - CCS 03</v>
          </cell>
          <cell r="E648" t="str">
            <v>und</v>
          </cell>
          <cell r="F648">
            <v>862.39</v>
          </cell>
        </row>
        <row r="649">
          <cell r="A649" t="str">
            <v>2 S 04 930 04</v>
          </cell>
          <cell r="B649" t="str">
            <v>Caixa coletora de sarjeta - CCS 04</v>
          </cell>
          <cell r="E649" t="str">
            <v>und</v>
          </cell>
          <cell r="F649">
            <v>837.56</v>
          </cell>
        </row>
        <row r="650">
          <cell r="A650" t="str">
            <v>2 S 04 930 05</v>
          </cell>
          <cell r="B650" t="str">
            <v>Caixa coletora de sarjeta - CCS 05</v>
          </cell>
          <cell r="E650" t="str">
            <v>und</v>
          </cell>
          <cell r="F650">
            <v>1143.0899999999999</v>
          </cell>
        </row>
        <row r="651">
          <cell r="A651" t="str">
            <v>2 S 04 930 06</v>
          </cell>
          <cell r="B651" t="str">
            <v>Caixa coletora de sarjeta - CCS 06</v>
          </cell>
          <cell r="E651" t="str">
            <v>und</v>
          </cell>
          <cell r="F651">
            <v>1118.26</v>
          </cell>
        </row>
        <row r="652">
          <cell r="A652" t="str">
            <v>2 S 04 930 07</v>
          </cell>
          <cell r="B652" t="str">
            <v>Caixa coletora de sarjeta - CCS 07</v>
          </cell>
          <cell r="E652" t="str">
            <v>und</v>
          </cell>
          <cell r="F652">
            <v>1093.43</v>
          </cell>
        </row>
        <row r="653">
          <cell r="A653" t="str">
            <v>2 S 04 930 08</v>
          </cell>
          <cell r="B653" t="str">
            <v>Caixa coletora de sarjeta - CCS 08</v>
          </cell>
          <cell r="E653" t="str">
            <v>und</v>
          </cell>
          <cell r="F653">
            <v>1069.67</v>
          </cell>
        </row>
        <row r="654">
          <cell r="A654" t="str">
            <v>2 S 04 930 09</v>
          </cell>
          <cell r="B654" t="str">
            <v>Caixa coletora de sarjeta - CCS 09</v>
          </cell>
          <cell r="E654" t="str">
            <v>und</v>
          </cell>
          <cell r="F654">
            <v>1375.21</v>
          </cell>
        </row>
        <row r="655">
          <cell r="A655" t="str">
            <v>2 S 04 930 10</v>
          </cell>
          <cell r="B655" t="str">
            <v>Caixa coletora de sarjeta - CCS 10</v>
          </cell>
          <cell r="E655" t="str">
            <v>und</v>
          </cell>
          <cell r="F655">
            <v>1350.38</v>
          </cell>
        </row>
        <row r="656">
          <cell r="A656" t="str">
            <v>2 S 04 930 11</v>
          </cell>
          <cell r="B656" t="str">
            <v>Caixa coletora de sarjeta - CCS 11</v>
          </cell>
          <cell r="E656" t="str">
            <v>und</v>
          </cell>
          <cell r="F656">
            <v>1325.54</v>
          </cell>
        </row>
        <row r="657">
          <cell r="A657" t="str">
            <v>2 S 04 930 12</v>
          </cell>
          <cell r="B657" t="str">
            <v>Caixa coletora de sarjeta - CCS 12</v>
          </cell>
          <cell r="E657" t="str">
            <v>und</v>
          </cell>
          <cell r="F657">
            <v>1300.71</v>
          </cell>
        </row>
        <row r="658">
          <cell r="A658" t="str">
            <v>2 S 04 930 13</v>
          </cell>
          <cell r="B658" t="str">
            <v>Caixa coletora de sarjeta - CCS 13</v>
          </cell>
          <cell r="E658" t="str">
            <v>und</v>
          </cell>
          <cell r="F658">
            <v>1601.92</v>
          </cell>
        </row>
        <row r="659">
          <cell r="A659" t="str">
            <v>2 S 04 930 14</v>
          </cell>
          <cell r="B659" t="str">
            <v>Caixa coletora de sarjeta - CCS14</v>
          </cell>
          <cell r="E659" t="str">
            <v>und</v>
          </cell>
          <cell r="F659">
            <v>1577.09</v>
          </cell>
        </row>
        <row r="660">
          <cell r="A660" t="str">
            <v>2 S 04 930 15</v>
          </cell>
          <cell r="B660" t="str">
            <v>Caixa coletora de sarjeta - CCS 15</v>
          </cell>
          <cell r="E660" t="str">
            <v>und</v>
          </cell>
          <cell r="F660">
            <v>1552.25</v>
          </cell>
        </row>
        <row r="661">
          <cell r="A661" t="str">
            <v>2 S 04 930 16</v>
          </cell>
          <cell r="B661" t="str">
            <v>Caixa coletora de sarjeta - CCS 16</v>
          </cell>
          <cell r="E661" t="str">
            <v>und</v>
          </cell>
          <cell r="F661">
            <v>1527.42</v>
          </cell>
        </row>
        <row r="662">
          <cell r="A662" t="str">
            <v>2 S 04 930 17</v>
          </cell>
          <cell r="B662" t="str">
            <v>Caixa coletora de sarjeta - CCS 17</v>
          </cell>
          <cell r="E662" t="str">
            <v>und</v>
          </cell>
          <cell r="F662">
            <v>1834.04</v>
          </cell>
        </row>
        <row r="663">
          <cell r="A663" t="str">
            <v>2 S 04 930 18</v>
          </cell>
          <cell r="B663" t="str">
            <v>Caixa coletora de sarjeta - CCS 18</v>
          </cell>
          <cell r="E663" t="str">
            <v>und</v>
          </cell>
          <cell r="F663">
            <v>1809.2</v>
          </cell>
        </row>
        <row r="664">
          <cell r="A664" t="str">
            <v>2 S 04 930 19</v>
          </cell>
          <cell r="B664" t="str">
            <v>Caixa coletora de sarjeta - CCS 19</v>
          </cell>
          <cell r="E664" t="str">
            <v>und</v>
          </cell>
          <cell r="F664">
            <v>1784.37</v>
          </cell>
        </row>
        <row r="665">
          <cell r="A665" t="str">
            <v>2 S 04 930 20</v>
          </cell>
          <cell r="B665" t="str">
            <v>Caixa coletora de sarjeta - CCS 20</v>
          </cell>
          <cell r="E665" t="str">
            <v>und</v>
          </cell>
          <cell r="F665">
            <v>1759.53</v>
          </cell>
        </row>
        <row r="666">
          <cell r="A666" t="str">
            <v>2 S 04 931 01</v>
          </cell>
          <cell r="B666" t="str">
            <v>Caixa coletora de talvegue - CCT 01</v>
          </cell>
          <cell r="E666" t="str">
            <v>und</v>
          </cell>
          <cell r="F666">
            <v>926.31</v>
          </cell>
        </row>
        <row r="667">
          <cell r="A667" t="str">
            <v>2 S 04 931 02</v>
          </cell>
          <cell r="B667" t="str">
            <v>Caixa coletora de talvegue - CCT 02</v>
          </cell>
          <cell r="E667" t="str">
            <v>und</v>
          </cell>
          <cell r="F667">
            <v>901.48</v>
          </cell>
        </row>
        <row r="668">
          <cell r="A668" t="str">
            <v>2 S 04 931 03</v>
          </cell>
          <cell r="B668" t="str">
            <v>Caixa coletora de talvegue - CCT 03</v>
          </cell>
          <cell r="E668" t="str">
            <v>und</v>
          </cell>
          <cell r="F668">
            <v>879.02</v>
          </cell>
        </row>
        <row r="669">
          <cell r="A669" t="str">
            <v>2 S 04 931 04</v>
          </cell>
          <cell r="B669" t="str">
            <v>Caixa coletora de talvegue - CCT 04</v>
          </cell>
          <cell r="E669" t="str">
            <v>und</v>
          </cell>
          <cell r="F669">
            <v>851.81</v>
          </cell>
        </row>
        <row r="670">
          <cell r="A670" t="str">
            <v>2 S 04 931 05</v>
          </cell>
          <cell r="B670" t="str">
            <v>Caixa coletora de talvegue - CCT 05</v>
          </cell>
          <cell r="E670" t="str">
            <v>und</v>
          </cell>
          <cell r="F670">
            <v>1157.3499999999999</v>
          </cell>
        </row>
        <row r="671">
          <cell r="A671" t="str">
            <v>2 S 04 931 06</v>
          </cell>
          <cell r="B671" t="str">
            <v>Caixa coletora de talvegue - CCT 06</v>
          </cell>
          <cell r="E671" t="str">
            <v>und</v>
          </cell>
          <cell r="F671">
            <v>1133.5899999999999</v>
          </cell>
        </row>
        <row r="672">
          <cell r="A672" t="str">
            <v>2 S 04 931 07</v>
          </cell>
          <cell r="B672" t="str">
            <v>Caixa coletora de talvegue - CCT 07</v>
          </cell>
          <cell r="E672" t="str">
            <v>und</v>
          </cell>
          <cell r="F672">
            <v>1111.1400000000001</v>
          </cell>
        </row>
        <row r="673">
          <cell r="A673" t="str">
            <v>2 S 04 931 08</v>
          </cell>
          <cell r="B673" t="str">
            <v>Caixa coletora de talvegue - CCT 08</v>
          </cell>
          <cell r="E673" t="str">
            <v>und</v>
          </cell>
          <cell r="F673">
            <v>1182.18</v>
          </cell>
        </row>
        <row r="674">
          <cell r="A674" t="str">
            <v>2 S 04 931 09</v>
          </cell>
          <cell r="B674" t="str">
            <v>Caixa coletora de talvegue - CCT 09</v>
          </cell>
          <cell r="E674" t="str">
            <v>und</v>
          </cell>
          <cell r="F674">
            <v>1389.46</v>
          </cell>
        </row>
        <row r="675">
          <cell r="A675" t="str">
            <v>2 S 04 931 10</v>
          </cell>
          <cell r="B675" t="str">
            <v>Caixa coletora de talvegue - CCT 10</v>
          </cell>
          <cell r="E675" t="str">
            <v>und</v>
          </cell>
          <cell r="F675">
            <v>1365.71</v>
          </cell>
        </row>
        <row r="676">
          <cell r="A676" t="str">
            <v>2 S 04 931 11</v>
          </cell>
          <cell r="B676" t="str">
            <v>Caixa coletora de talvegue - CCT 11</v>
          </cell>
          <cell r="E676" t="str">
            <v>und</v>
          </cell>
          <cell r="F676">
            <v>1343.25</v>
          </cell>
        </row>
        <row r="677">
          <cell r="A677" t="str">
            <v>2 S 04 931 12</v>
          </cell>
          <cell r="B677" t="str">
            <v>Caixa coletora de talvegue - CCT 12</v>
          </cell>
          <cell r="E677" t="str">
            <v>und</v>
          </cell>
          <cell r="F677">
            <v>1316.04</v>
          </cell>
        </row>
        <row r="678">
          <cell r="A678" t="str">
            <v>2 S 04 931 13</v>
          </cell>
          <cell r="B678" t="str">
            <v>Caixa coletora de talvegue - CCT 13</v>
          </cell>
          <cell r="E678" t="str">
            <v>und</v>
          </cell>
          <cell r="F678">
            <v>1616.17</v>
          </cell>
        </row>
        <row r="679">
          <cell r="A679" t="str">
            <v>2 S 04 931 14</v>
          </cell>
          <cell r="B679" t="str">
            <v>Caixa coletora de talvegue - CCT 14</v>
          </cell>
          <cell r="E679" t="str">
            <v>und</v>
          </cell>
          <cell r="F679">
            <v>1591.34</v>
          </cell>
        </row>
        <row r="680">
          <cell r="A680" t="str">
            <v>2 S 04 931 15</v>
          </cell>
          <cell r="B680" t="str">
            <v>Caixa coletora de talvegue - CCT 15</v>
          </cell>
          <cell r="E680" t="str">
            <v>und</v>
          </cell>
          <cell r="F680">
            <v>1569.96</v>
          </cell>
        </row>
        <row r="681">
          <cell r="A681" t="str">
            <v>2 S 04 931 16</v>
          </cell>
          <cell r="B681" t="str">
            <v>Caixa coletora de talvegue - CCT 16</v>
          </cell>
          <cell r="E681" t="str">
            <v>und</v>
          </cell>
          <cell r="F681">
            <v>1542.75</v>
          </cell>
        </row>
        <row r="682">
          <cell r="A682" t="str">
            <v>2 S 04 931 17</v>
          </cell>
          <cell r="B682" t="str">
            <v>Caixa coletora de talvegue - CCT 17</v>
          </cell>
          <cell r="E682" t="str">
            <v>und</v>
          </cell>
          <cell r="F682">
            <v>1848.29</v>
          </cell>
        </row>
        <row r="683">
          <cell r="A683" t="str">
            <v>2 S 04 931 18</v>
          </cell>
          <cell r="B683" t="str">
            <v>Caixa coletora de talvegue - CCT 18</v>
          </cell>
          <cell r="E683" t="str">
            <v>und</v>
          </cell>
          <cell r="F683">
            <v>1823.45</v>
          </cell>
        </row>
        <row r="684">
          <cell r="A684" t="str">
            <v>2 S 04 931 19</v>
          </cell>
          <cell r="B684" t="str">
            <v>Caixa coletora de talvegue - CCT 19</v>
          </cell>
          <cell r="E684" t="str">
            <v>und</v>
          </cell>
          <cell r="F684">
            <v>1802.08</v>
          </cell>
        </row>
        <row r="685">
          <cell r="A685" t="str">
            <v>2 S 04 931 20</v>
          </cell>
          <cell r="B685" t="str">
            <v>Caixa coletora de talvegue - CCT 20</v>
          </cell>
          <cell r="E685" t="str">
            <v>und</v>
          </cell>
          <cell r="F685">
            <v>1774.87</v>
          </cell>
        </row>
        <row r="686">
          <cell r="A686" t="str">
            <v>2 S 04 940 01</v>
          </cell>
          <cell r="B686" t="str">
            <v>Descida d'água tipo rap. - calha concr. - DAR 01</v>
          </cell>
          <cell r="E686" t="str">
            <v>m</v>
          </cell>
          <cell r="F686">
            <v>98.8</v>
          </cell>
        </row>
        <row r="687">
          <cell r="A687" t="str">
            <v>2 S 04 940 02</v>
          </cell>
          <cell r="B687" t="str">
            <v>Descida d'água tipo rap. - canal retang.- DAR 02</v>
          </cell>
          <cell r="E687" t="str">
            <v>m</v>
          </cell>
          <cell r="F687">
            <v>50.34</v>
          </cell>
        </row>
        <row r="688">
          <cell r="A688" t="str">
            <v>2 S 04 940 03</v>
          </cell>
          <cell r="B688" t="str">
            <v>Descida d'água tipo rap. - canal retang.- DAR 03</v>
          </cell>
          <cell r="E688" t="str">
            <v>m</v>
          </cell>
          <cell r="F688">
            <v>73.92</v>
          </cell>
        </row>
        <row r="689">
          <cell r="A689" t="str">
            <v>2 S 04 940 04</v>
          </cell>
          <cell r="B689" t="str">
            <v>Descida d'água tipo rap. - calha metálica - DAR</v>
          </cell>
          <cell r="E689" t="str">
            <v>m</v>
          </cell>
          <cell r="F689">
            <v>131.97999999999999</v>
          </cell>
        </row>
        <row r="690">
          <cell r="A690" t="str">
            <v>2 S 04 941 01</v>
          </cell>
          <cell r="B690" t="str">
            <v>Descida d'água aterros em degraus - DAD 01</v>
          </cell>
          <cell r="E690" t="str">
            <v>m</v>
          </cell>
          <cell r="F690">
            <v>67.7</v>
          </cell>
        </row>
        <row r="691">
          <cell r="A691" t="str">
            <v>2 S 04 941 02</v>
          </cell>
          <cell r="B691" t="str">
            <v>Descida d'água aterros em degraus - arm - DAD</v>
          </cell>
          <cell r="E691" t="str">
            <v>m</v>
          </cell>
          <cell r="F691">
            <v>97.2</v>
          </cell>
        </row>
        <row r="692">
          <cell r="A692" t="str">
            <v>2 S 04 941 03</v>
          </cell>
          <cell r="B692" t="str">
            <v>Descida d'água aterros em degraus - DAD 03</v>
          </cell>
          <cell r="E692" t="str">
            <v>m</v>
          </cell>
          <cell r="F692">
            <v>177.28</v>
          </cell>
        </row>
        <row r="693">
          <cell r="A693" t="str">
            <v>2 S 04 941 04</v>
          </cell>
          <cell r="B693" t="str">
            <v>Descida d'água aterros em degraus - arm - DAD</v>
          </cell>
          <cell r="E693" t="str">
            <v>m</v>
          </cell>
          <cell r="F693">
            <v>226.16</v>
          </cell>
        </row>
        <row r="694">
          <cell r="A694" t="str">
            <v>2 S 04 941 05</v>
          </cell>
          <cell r="B694" t="str">
            <v>Descida d'água aterros em degraus - DAD 05</v>
          </cell>
          <cell r="E694" t="str">
            <v>m</v>
          </cell>
          <cell r="F694">
            <v>214.38</v>
          </cell>
        </row>
        <row r="695">
          <cell r="A695" t="str">
            <v>2 S 04 941 06</v>
          </cell>
          <cell r="B695" t="str">
            <v>Descida d'água aterros em degraus - arm - DAD</v>
          </cell>
          <cell r="E695" t="str">
            <v>m</v>
          </cell>
          <cell r="F695">
            <v>301.01</v>
          </cell>
        </row>
        <row r="696">
          <cell r="A696" t="str">
            <v>2 S 04 941 07</v>
          </cell>
          <cell r="B696" t="str">
            <v>Descida d'água aterros em degraus - DAD 07</v>
          </cell>
          <cell r="E696" t="str">
            <v>m</v>
          </cell>
          <cell r="F696">
            <v>252.6</v>
          </cell>
        </row>
        <row r="697">
          <cell r="A697" t="str">
            <v>2 S 04 941 08</v>
          </cell>
          <cell r="B697" t="str">
            <v>Descida d'água aterros em degraus - arm - DAD</v>
          </cell>
          <cell r="E697" t="str">
            <v>m</v>
          </cell>
          <cell r="F697">
            <v>349.95</v>
          </cell>
        </row>
        <row r="698">
          <cell r="A698" t="str">
            <v>2 S 04 941 09</v>
          </cell>
          <cell r="B698" t="str">
            <v>Descida d'água aterros em degraus - DAD 09</v>
          </cell>
          <cell r="E698" t="str">
            <v>m</v>
          </cell>
          <cell r="F698">
            <v>288.38</v>
          </cell>
        </row>
        <row r="699">
          <cell r="A699" t="str">
            <v>2 S 04 941 10</v>
          </cell>
          <cell r="B699" t="str">
            <v>Descida d'água aterros em degraus - arm - DAD</v>
          </cell>
          <cell r="E699" t="str">
            <v>m</v>
          </cell>
          <cell r="F699">
            <v>398.76</v>
          </cell>
        </row>
        <row r="700">
          <cell r="A700" t="str">
            <v>2 S 04 941 11</v>
          </cell>
          <cell r="B700" t="str">
            <v>Descida d'água aterros em degraus - DAD 11</v>
          </cell>
          <cell r="E700" t="str">
            <v>m</v>
          </cell>
          <cell r="F700">
            <v>379.25</v>
          </cell>
        </row>
        <row r="701">
          <cell r="A701" t="str">
            <v>2 S 04 941 12</v>
          </cell>
          <cell r="B701" t="str">
            <v>Descida d'água aterros em degraus - arm - dad 12</v>
          </cell>
          <cell r="E701" t="str">
            <v>m</v>
          </cell>
          <cell r="F701">
            <v>521.38</v>
          </cell>
        </row>
        <row r="702">
          <cell r="A702" t="str">
            <v>2 S 04 941 13</v>
          </cell>
          <cell r="B702" t="str">
            <v>Descida d'água aterros em degraus - DAD 13</v>
          </cell>
          <cell r="E702" t="str">
            <v>m</v>
          </cell>
          <cell r="F702">
            <v>356.33</v>
          </cell>
        </row>
        <row r="703">
          <cell r="A703" t="str">
            <v>2 S 04 941 14</v>
          </cell>
          <cell r="B703" t="str">
            <v>Descida d'água aterros em degraus - arm - DAD 14</v>
          </cell>
          <cell r="E703" t="str">
            <v>m</v>
          </cell>
          <cell r="F703">
            <v>489.91</v>
          </cell>
        </row>
        <row r="704">
          <cell r="A704" t="str">
            <v>2 S 04 941 15</v>
          </cell>
          <cell r="B704" t="str">
            <v>Descida d'água aterros em degraus - DAD 15</v>
          </cell>
          <cell r="E704" t="str">
            <v>m</v>
          </cell>
          <cell r="F704">
            <v>407.72</v>
          </cell>
        </row>
        <row r="705">
          <cell r="A705" t="str">
            <v>2 S 04 941 16</v>
          </cell>
          <cell r="B705" t="str">
            <v>Descida d'água aterros em degraus - arm - DAD 16</v>
          </cell>
          <cell r="E705" t="str">
            <v>m</v>
          </cell>
          <cell r="F705">
            <v>559.28</v>
          </cell>
        </row>
        <row r="706">
          <cell r="A706" t="str">
            <v>2 S 04 941 17</v>
          </cell>
          <cell r="B706" t="str">
            <v>Descida d'água aterros em degraus - DAD 17</v>
          </cell>
          <cell r="E706" t="str">
            <v>m</v>
          </cell>
          <cell r="F706">
            <v>521.67999999999995</v>
          </cell>
        </row>
        <row r="707">
          <cell r="A707" t="str">
            <v>2 S 04 941 18</v>
          </cell>
          <cell r="B707" t="str">
            <v>Descida d'água aterros em degraus - arm - DAD 18</v>
          </cell>
          <cell r="E707" t="str">
            <v>m</v>
          </cell>
          <cell r="F707">
            <v>710.29</v>
          </cell>
        </row>
        <row r="708">
          <cell r="A708" t="str">
            <v>2 S 04 941 31</v>
          </cell>
          <cell r="B708" t="str">
            <v>Descida d'água cortes em degraus - DCD 01</v>
          </cell>
          <cell r="E708" t="str">
            <v>m</v>
          </cell>
          <cell r="F708">
            <v>68.489999999999995</v>
          </cell>
        </row>
        <row r="709">
          <cell r="A709" t="str">
            <v>2 S 04 941 32</v>
          </cell>
          <cell r="B709" t="str">
            <v>Descida d'água cortes em degraus - arm - DCD 02</v>
          </cell>
          <cell r="E709" t="str">
            <v>m</v>
          </cell>
          <cell r="F709">
            <v>98.09</v>
          </cell>
        </row>
        <row r="710">
          <cell r="A710" t="str">
            <v>2 S 04 941 33</v>
          </cell>
          <cell r="B710" t="str">
            <v>Descida d'água cortes em degraus - DCD 03</v>
          </cell>
          <cell r="E710" t="str">
            <v>m</v>
          </cell>
          <cell r="F710">
            <v>107.74</v>
          </cell>
        </row>
        <row r="711">
          <cell r="A711" t="str">
            <v>2 S 04 941 34</v>
          </cell>
          <cell r="B711" t="str">
            <v>Descida d'água cortes em degraus - arm - DCD 04</v>
          </cell>
          <cell r="E711" t="str">
            <v>m</v>
          </cell>
          <cell r="F711">
            <v>154.69</v>
          </cell>
        </row>
        <row r="712">
          <cell r="A712" t="str">
            <v>2 S 04 942 01</v>
          </cell>
          <cell r="B712" t="str">
            <v>Entrada d'água - EDA 01</v>
          </cell>
          <cell r="E712" t="str">
            <v>und</v>
          </cell>
          <cell r="F712">
            <v>28.55</v>
          </cell>
        </row>
        <row r="713">
          <cell r="A713" t="str">
            <v>2 S 04 942 02</v>
          </cell>
          <cell r="B713" t="str">
            <v>Entrada d'água - EDA 02</v>
          </cell>
          <cell r="E713" t="str">
            <v>und</v>
          </cell>
          <cell r="F713">
            <v>34.96</v>
          </cell>
        </row>
        <row r="714">
          <cell r="A714" t="str">
            <v>2 S 04 950 01</v>
          </cell>
          <cell r="B714" t="str">
            <v>Dissipador de energia - DES 01</v>
          </cell>
          <cell r="E714" t="str">
            <v>und</v>
          </cell>
          <cell r="F714">
            <v>124.94</v>
          </cell>
        </row>
        <row r="715">
          <cell r="A715" t="str">
            <v>2 S 04 950 02</v>
          </cell>
          <cell r="B715" t="str">
            <v>Dissipador de energia - DES 02</v>
          </cell>
          <cell r="E715" t="str">
            <v>und</v>
          </cell>
          <cell r="F715">
            <v>148.59</v>
          </cell>
        </row>
        <row r="716">
          <cell r="A716" t="str">
            <v>2 S 04 950 03</v>
          </cell>
          <cell r="B716" t="str">
            <v>Dissipador de energia - DES 03</v>
          </cell>
          <cell r="E716" t="str">
            <v>und</v>
          </cell>
          <cell r="F716">
            <v>177.12</v>
          </cell>
        </row>
        <row r="717">
          <cell r="A717" t="str">
            <v>2 S 04 950 04</v>
          </cell>
          <cell r="B717" t="str">
            <v>Dissipador de energia - DES04</v>
          </cell>
          <cell r="E717" t="str">
            <v>und</v>
          </cell>
          <cell r="F717">
            <v>216.44</v>
          </cell>
        </row>
        <row r="718">
          <cell r="A718" t="str">
            <v>2 S 04 950 21</v>
          </cell>
          <cell r="B718" t="str">
            <v>Dissipador de energia - DEB 01</v>
          </cell>
          <cell r="E718" t="str">
            <v>und</v>
          </cell>
          <cell r="F718">
            <v>152.07</v>
          </cell>
        </row>
        <row r="719">
          <cell r="A719" t="str">
            <v>2 S 04 950 22</v>
          </cell>
          <cell r="B719" t="str">
            <v>Dissipador de energia - DEB 02</v>
          </cell>
          <cell r="E719" t="str">
            <v>und</v>
          </cell>
          <cell r="F719">
            <v>498.54</v>
          </cell>
        </row>
        <row r="720">
          <cell r="A720" t="str">
            <v>2 S 04 950 23</v>
          </cell>
          <cell r="B720" t="str">
            <v>Dissipador de energia - DEB 03</v>
          </cell>
          <cell r="E720" t="str">
            <v>und</v>
          </cell>
          <cell r="F720">
            <v>798.34</v>
          </cell>
        </row>
        <row r="721">
          <cell r="A721" t="str">
            <v>2 S 04 950 24</v>
          </cell>
          <cell r="B721" t="str">
            <v>Dissipador de energia - DEB 04</v>
          </cell>
          <cell r="E721" t="str">
            <v>und</v>
          </cell>
          <cell r="F721">
            <v>1172.0999999999999</v>
          </cell>
        </row>
        <row r="722">
          <cell r="A722" t="str">
            <v>2 S 04 950 25</v>
          </cell>
          <cell r="B722" t="str">
            <v>Dissipador de energia - DEB 05</v>
          </cell>
          <cell r="E722" t="str">
            <v>und</v>
          </cell>
          <cell r="F722">
            <v>1590.25</v>
          </cell>
        </row>
        <row r="723">
          <cell r="A723" t="str">
            <v>2 S 04 950 26</v>
          </cell>
          <cell r="B723" t="str">
            <v>Dissipador de energia - DEB 06</v>
          </cell>
          <cell r="E723" t="str">
            <v>und</v>
          </cell>
          <cell r="F723">
            <v>2611.79</v>
          </cell>
        </row>
        <row r="724">
          <cell r="A724" t="str">
            <v>2 S 04 950 27</v>
          </cell>
          <cell r="B724" t="str">
            <v>Dissipador de energia - DEB 07</v>
          </cell>
          <cell r="E724" t="str">
            <v>und</v>
          </cell>
          <cell r="F724">
            <v>1660.19</v>
          </cell>
        </row>
        <row r="725">
          <cell r="A725" t="str">
            <v>2 S 04 950 28</v>
          </cell>
          <cell r="B725" t="str">
            <v>Dissipador de energia - DEB 08</v>
          </cell>
          <cell r="E725" t="str">
            <v>und</v>
          </cell>
          <cell r="F725">
            <v>2257.5500000000002</v>
          </cell>
        </row>
        <row r="726">
          <cell r="A726" t="str">
            <v>2 S 04 950 29</v>
          </cell>
          <cell r="B726" t="str">
            <v>Dissipador de energia - DEB 09</v>
          </cell>
          <cell r="E726" t="str">
            <v>und</v>
          </cell>
          <cell r="F726">
            <v>3589.18</v>
          </cell>
        </row>
        <row r="727">
          <cell r="A727" t="str">
            <v>2 S 04 950 30</v>
          </cell>
          <cell r="B727" t="str">
            <v>Dissipador de energia - DEB 10</v>
          </cell>
          <cell r="E727" t="str">
            <v>und</v>
          </cell>
          <cell r="F727">
            <v>2149.31</v>
          </cell>
        </row>
        <row r="728">
          <cell r="A728" t="str">
            <v>2 S 04 950 31</v>
          </cell>
          <cell r="B728" t="str">
            <v>Dissipador de energia - DEB 11</v>
          </cell>
          <cell r="E728" t="str">
            <v>und</v>
          </cell>
          <cell r="F728">
            <v>2924.69</v>
          </cell>
        </row>
        <row r="729">
          <cell r="A729" t="str">
            <v>2 S 04 950 32</v>
          </cell>
          <cell r="B729" t="str">
            <v>Dissipador de energia - DEB 12</v>
          </cell>
          <cell r="E729" t="str">
            <v>und</v>
          </cell>
          <cell r="F729">
            <v>4566.1099999999997</v>
          </cell>
        </row>
        <row r="730">
          <cell r="A730" t="str">
            <v>2 S 04 950 51</v>
          </cell>
          <cell r="B730" t="str">
            <v>Dissipador de energia - DED 01</v>
          </cell>
          <cell r="E730" t="str">
            <v>und</v>
          </cell>
          <cell r="F730">
            <v>169.25</v>
          </cell>
        </row>
        <row r="731">
          <cell r="A731" t="str">
            <v>2 S 04 960 01</v>
          </cell>
          <cell r="B731" t="str">
            <v>Boca de lobo simples grelha concr. - BLS 01</v>
          </cell>
          <cell r="E731" t="str">
            <v>und</v>
          </cell>
          <cell r="F731">
            <v>313.18</v>
          </cell>
        </row>
        <row r="732">
          <cell r="A732" t="str">
            <v>2 S 04 960 02</v>
          </cell>
          <cell r="B732" t="str">
            <v>Boca de lobo simples grelha concr. - BLS 02</v>
          </cell>
          <cell r="E732" t="str">
            <v>und</v>
          </cell>
          <cell r="F732">
            <v>389.8</v>
          </cell>
        </row>
        <row r="733">
          <cell r="A733" t="str">
            <v>2 S 04 960 03</v>
          </cell>
          <cell r="B733" t="str">
            <v>Boca de lobo simples grelha concr. - BLS 03</v>
          </cell>
          <cell r="E733" t="str">
            <v>und</v>
          </cell>
          <cell r="F733">
            <v>466.53</v>
          </cell>
        </row>
        <row r="734">
          <cell r="A734" t="str">
            <v>2 S 04 960 04</v>
          </cell>
          <cell r="B734" t="str">
            <v>Boca de lobo simples grelha concr. - BLS 04</v>
          </cell>
          <cell r="E734" t="str">
            <v>und</v>
          </cell>
          <cell r="F734">
            <v>529.41</v>
          </cell>
        </row>
        <row r="735">
          <cell r="A735" t="str">
            <v>2 S 04 960 05</v>
          </cell>
          <cell r="B735" t="str">
            <v>Boca de lobo simples grelha concr. - BLS 05</v>
          </cell>
          <cell r="E735" t="str">
            <v>und</v>
          </cell>
          <cell r="F735">
            <v>616.46</v>
          </cell>
        </row>
        <row r="736">
          <cell r="A736" t="str">
            <v>2 S 04 960 06</v>
          </cell>
          <cell r="B736" t="str">
            <v>Boca de lobo simples grelha concr. - BLS 06</v>
          </cell>
          <cell r="E736" t="str">
            <v>und</v>
          </cell>
          <cell r="F736">
            <v>693.08</v>
          </cell>
        </row>
        <row r="737">
          <cell r="A737" t="str">
            <v>2 S 04 960 07</v>
          </cell>
          <cell r="B737" t="str">
            <v>Boca de lobo simples grelha concr. - BLS 07</v>
          </cell>
          <cell r="E737" t="str">
            <v>und</v>
          </cell>
          <cell r="F737">
            <v>769.81</v>
          </cell>
        </row>
        <row r="738">
          <cell r="A738" t="str">
            <v>2 S 04 961 01</v>
          </cell>
          <cell r="B738" t="str">
            <v>Boca de lobo dupla com grelha de concreto - BLD 01</v>
          </cell>
          <cell r="E738" t="str">
            <v>und</v>
          </cell>
          <cell r="F738">
            <v>603.79999999999995</v>
          </cell>
        </row>
        <row r="739">
          <cell r="A739" t="str">
            <v>2 S 04 961 02</v>
          </cell>
          <cell r="B739" t="str">
            <v>Boca de lobo dupla com grelha de concreto - BLD 02</v>
          </cell>
          <cell r="E739" t="str">
            <v>und</v>
          </cell>
          <cell r="F739">
            <v>729.55</v>
          </cell>
        </row>
        <row r="740">
          <cell r="A740" t="str">
            <v>2 S 04 961 03</v>
          </cell>
          <cell r="B740" t="str">
            <v>Boca de lobo dupla com grelha de concreto - BLD 03</v>
          </cell>
          <cell r="E740" t="str">
            <v>und</v>
          </cell>
          <cell r="F740">
            <v>858.72</v>
          </cell>
        </row>
        <row r="741">
          <cell r="A741" t="str">
            <v>2 S 04 961 04</v>
          </cell>
          <cell r="B741" t="str">
            <v>Boca de lobo dupla com grelha de concreto - BLD 04</v>
          </cell>
          <cell r="E741" t="str">
            <v>und</v>
          </cell>
          <cell r="F741">
            <v>984.47</v>
          </cell>
        </row>
        <row r="742">
          <cell r="A742" t="str">
            <v>2 S 04 961 05</v>
          </cell>
          <cell r="B742" t="str">
            <v>Boca de lobo dupla com grelha de concreto - BLD 05</v>
          </cell>
          <cell r="E742" t="str">
            <v>und</v>
          </cell>
          <cell r="F742">
            <v>1110.22</v>
          </cell>
        </row>
        <row r="743">
          <cell r="A743" t="str">
            <v>2 S 04 961 06</v>
          </cell>
          <cell r="B743" t="str">
            <v>Boca de lobo dupla com grelha de concreto - BLD 06</v>
          </cell>
          <cell r="E743" t="str">
            <v>und</v>
          </cell>
          <cell r="F743">
            <v>1239.4000000000001</v>
          </cell>
        </row>
        <row r="744">
          <cell r="A744" t="str">
            <v>2 S 04 961 07</v>
          </cell>
          <cell r="B744" t="str">
            <v>Boca de lobo dupla com grelha de concreto - BLD 07</v>
          </cell>
          <cell r="E744" t="str">
            <v>und</v>
          </cell>
          <cell r="F744">
            <v>1365.15</v>
          </cell>
        </row>
        <row r="745">
          <cell r="A745" t="str">
            <v>2 S 04 962 01</v>
          </cell>
          <cell r="B745" t="str">
            <v>Caixa de ligação e passagem - CLP 01</v>
          </cell>
          <cell r="E745" t="str">
            <v>und</v>
          </cell>
          <cell r="F745">
            <v>610.66</v>
          </cell>
        </row>
        <row r="746">
          <cell r="A746" t="str">
            <v>2 S 04 962 02</v>
          </cell>
          <cell r="B746" t="str">
            <v>Caixa de ligação e passagem - CLP 02</v>
          </cell>
          <cell r="E746" t="str">
            <v>und</v>
          </cell>
          <cell r="F746">
            <v>591.71</v>
          </cell>
        </row>
        <row r="747">
          <cell r="A747" t="str">
            <v>2 S 04 962 03</v>
          </cell>
          <cell r="B747" t="str">
            <v>Caixa de ligação e passagem - CLP 03</v>
          </cell>
          <cell r="E747" t="str">
            <v>und</v>
          </cell>
          <cell r="F747">
            <v>833.32</v>
          </cell>
        </row>
        <row r="748">
          <cell r="A748" t="str">
            <v>2 S 04 962 04</v>
          </cell>
          <cell r="B748" t="str">
            <v>Caixa de ligação e passagem - CLP 04</v>
          </cell>
          <cell r="E748" t="str">
            <v>und</v>
          </cell>
          <cell r="F748">
            <v>1060.18</v>
          </cell>
        </row>
        <row r="749">
          <cell r="A749" t="str">
            <v>2 S 04 962 05</v>
          </cell>
          <cell r="B749" t="str">
            <v>Caixa de ligação e passagem - CLP 05</v>
          </cell>
          <cell r="E749" t="str">
            <v>und</v>
          </cell>
          <cell r="F749">
            <v>1247.31</v>
          </cell>
        </row>
        <row r="750">
          <cell r="A750" t="str">
            <v>2 S 04 962 06</v>
          </cell>
          <cell r="B750" t="str">
            <v>Caixa de ligação e passagem - CLP 06</v>
          </cell>
          <cell r="E750" t="str">
            <v>und</v>
          </cell>
          <cell r="F750">
            <v>1554.04</v>
          </cell>
        </row>
        <row r="751">
          <cell r="A751" t="str">
            <v>2 S 04 962 07</v>
          </cell>
          <cell r="B751" t="str">
            <v>Caixa de ligação e passagem - CLP 07</v>
          </cell>
          <cell r="E751" t="str">
            <v>und</v>
          </cell>
          <cell r="F751">
            <v>726.46</v>
          </cell>
        </row>
        <row r="752">
          <cell r="A752" t="str">
            <v>2 S 04 962 08</v>
          </cell>
          <cell r="B752" t="str">
            <v>Caixa de ligação e passagem - CLP 08</v>
          </cell>
          <cell r="E752" t="str">
            <v>und</v>
          </cell>
          <cell r="F752">
            <v>704.35</v>
          </cell>
        </row>
        <row r="753">
          <cell r="A753" t="str">
            <v>2 S 04 962 09</v>
          </cell>
          <cell r="B753" t="str">
            <v>Caixa de ligação e passagem - CLP 09</v>
          </cell>
          <cell r="E753" t="str">
            <v>und</v>
          </cell>
          <cell r="F753">
            <v>971.12</v>
          </cell>
        </row>
        <row r="754">
          <cell r="A754" t="str">
            <v>2 S 04 962 10</v>
          </cell>
          <cell r="B754" t="str">
            <v>Caixa de ligação e passagem - CLP 10</v>
          </cell>
          <cell r="E754" t="str">
            <v>und</v>
          </cell>
          <cell r="F754">
            <v>1206.74</v>
          </cell>
        </row>
        <row r="755">
          <cell r="A755" t="str">
            <v>2 S 04 962 11</v>
          </cell>
          <cell r="B755" t="str">
            <v>Caixa de ligação e passagem - CLP 11</v>
          </cell>
          <cell r="E755" t="str">
            <v>und</v>
          </cell>
          <cell r="F755">
            <v>1405.78</v>
          </cell>
        </row>
        <row r="756">
          <cell r="A756" t="str">
            <v>2 S 04 962 12</v>
          </cell>
          <cell r="B756" t="str">
            <v>Caixa de ligação e passagem - CLP 12</v>
          </cell>
          <cell r="E756" t="str">
            <v>und</v>
          </cell>
          <cell r="F756">
            <v>1709.41</v>
          </cell>
        </row>
        <row r="757">
          <cell r="A757" t="str">
            <v>2 S 04 962 13</v>
          </cell>
          <cell r="B757" t="str">
            <v>Caixa de ligação e passagem - CLP 13</v>
          </cell>
          <cell r="E757" t="str">
            <v>und</v>
          </cell>
          <cell r="F757">
            <v>845.41</v>
          </cell>
        </row>
        <row r="758">
          <cell r="A758" t="str">
            <v>2 S 04 962 14</v>
          </cell>
          <cell r="B758" t="str">
            <v>Caixa de ligação e passagem - CLP 14</v>
          </cell>
          <cell r="E758" t="str">
            <v>und</v>
          </cell>
          <cell r="F758">
            <v>826.46</v>
          </cell>
        </row>
        <row r="759">
          <cell r="A759" t="str">
            <v>2 S 04 962 15</v>
          </cell>
          <cell r="B759" t="str">
            <v>Caixa de ligação e passagem - CLP 15</v>
          </cell>
          <cell r="E759" t="str">
            <v>und</v>
          </cell>
          <cell r="F759">
            <v>1118.3900000000001</v>
          </cell>
        </row>
        <row r="760">
          <cell r="A760" t="str">
            <v>2 S 04 962 16</v>
          </cell>
          <cell r="B760" t="str">
            <v>Caixa de ligação e passagem - CLP 16</v>
          </cell>
          <cell r="E760" t="str">
            <v>und</v>
          </cell>
          <cell r="F760">
            <v>1369.08</v>
          </cell>
        </row>
        <row r="761">
          <cell r="A761" t="str">
            <v>2 S 04 962 17</v>
          </cell>
          <cell r="B761" t="str">
            <v>Caixa de ligação e passagem - CLP 17</v>
          </cell>
          <cell r="E761" t="str">
            <v>und</v>
          </cell>
          <cell r="F761">
            <v>1576.88</v>
          </cell>
        </row>
        <row r="762">
          <cell r="A762" t="str">
            <v>2 S 04 962 18</v>
          </cell>
          <cell r="B762" t="str">
            <v>Caixa de ligação e passagem - CLP 18</v>
          </cell>
          <cell r="E762" t="str">
            <v>und</v>
          </cell>
          <cell r="F762">
            <v>1899.96</v>
          </cell>
        </row>
        <row r="763">
          <cell r="A763" t="str">
            <v>2 S 04 963 01</v>
          </cell>
          <cell r="B763" t="str">
            <v>Poço de visita - PVI 01</v>
          </cell>
          <cell r="E763" t="str">
            <v>und</v>
          </cell>
          <cell r="F763">
            <v>817.12</v>
          </cell>
        </row>
        <row r="764">
          <cell r="A764" t="str">
            <v>2 S 04 963 02</v>
          </cell>
          <cell r="B764" t="str">
            <v>Poço de visita - PVI 02</v>
          </cell>
          <cell r="E764" t="str">
            <v>und</v>
          </cell>
          <cell r="F764">
            <v>792.86</v>
          </cell>
        </row>
        <row r="765">
          <cell r="A765" t="str">
            <v>2 S 04 963 03</v>
          </cell>
          <cell r="B765" t="str">
            <v>Poço de visita - PVI 03</v>
          </cell>
          <cell r="E765" t="str">
            <v>und</v>
          </cell>
          <cell r="F765">
            <v>944.03</v>
          </cell>
        </row>
        <row r="766">
          <cell r="A766" t="str">
            <v>2 S 04 963 04</v>
          </cell>
          <cell r="B766" t="str">
            <v>Poço de visita - PVI 04</v>
          </cell>
          <cell r="E766" t="str">
            <v>und</v>
          </cell>
          <cell r="F766">
            <v>1133.06</v>
          </cell>
        </row>
        <row r="767">
          <cell r="A767" t="str">
            <v>2 S 04 963 05</v>
          </cell>
          <cell r="B767" t="str">
            <v>Poço de visita - PVI 05</v>
          </cell>
          <cell r="E767" t="str">
            <v>und</v>
          </cell>
          <cell r="F767">
            <v>1324.59</v>
          </cell>
        </row>
        <row r="768">
          <cell r="A768" t="str">
            <v>2 S 04 963 06</v>
          </cell>
          <cell r="B768" t="str">
            <v>Poço de visita - PVI 06</v>
          </cell>
          <cell r="E768" t="str">
            <v>und</v>
          </cell>
          <cell r="F768">
            <v>1625.81</v>
          </cell>
        </row>
        <row r="769">
          <cell r="A769" t="str">
            <v>2 S 04 963 07</v>
          </cell>
          <cell r="B769" t="str">
            <v>Poço de visita - PVI 07</v>
          </cell>
          <cell r="E769" t="str">
            <v>und</v>
          </cell>
          <cell r="F769">
            <v>940.74</v>
          </cell>
        </row>
        <row r="770">
          <cell r="A770" t="str">
            <v>2 S 04 963 08</v>
          </cell>
          <cell r="B770" t="str">
            <v>Poço de visita - PVI 08</v>
          </cell>
          <cell r="E770" t="str">
            <v>und</v>
          </cell>
          <cell r="F770">
            <v>921.79</v>
          </cell>
        </row>
        <row r="771">
          <cell r="A771" t="str">
            <v>2 S 04 963 09</v>
          </cell>
          <cell r="B771" t="str">
            <v>Poço de visita - PVI 09</v>
          </cell>
          <cell r="E771" t="str">
            <v>und</v>
          </cell>
          <cell r="F771">
            <v>1086.21</v>
          </cell>
        </row>
        <row r="772">
          <cell r="A772" t="str">
            <v>2 S 04 963 10</v>
          </cell>
          <cell r="B772" t="str">
            <v>Poço de visita - PVI 10</v>
          </cell>
          <cell r="E772" t="str">
            <v>und</v>
          </cell>
          <cell r="F772">
            <v>1258.0999999999999</v>
          </cell>
        </row>
        <row r="773">
          <cell r="A773" t="str">
            <v>2 S 04 963 11</v>
          </cell>
          <cell r="B773" t="str">
            <v>Poço de visita - PVI 11</v>
          </cell>
          <cell r="E773" t="str">
            <v>und</v>
          </cell>
          <cell r="F773">
            <v>1483.06</v>
          </cell>
        </row>
        <row r="774">
          <cell r="A774" t="str">
            <v>2 S 04 963 12</v>
          </cell>
          <cell r="B774" t="str">
            <v>Poço de visita - PVI 12</v>
          </cell>
          <cell r="E774" t="str">
            <v>und</v>
          </cell>
          <cell r="F774">
            <v>1800.58</v>
          </cell>
        </row>
        <row r="775">
          <cell r="A775" t="str">
            <v>2 S 04 963 13</v>
          </cell>
          <cell r="B775" t="str">
            <v>Poço de visita - PVI 13</v>
          </cell>
          <cell r="E775" t="str">
            <v>und</v>
          </cell>
          <cell r="F775">
            <v>1117.4100000000001</v>
          </cell>
        </row>
        <row r="776">
          <cell r="A776" t="str">
            <v>2 S 04 963 14</v>
          </cell>
          <cell r="B776" t="str">
            <v>Poço de visita - PVI 14</v>
          </cell>
          <cell r="E776" t="str">
            <v>und</v>
          </cell>
          <cell r="F776">
            <v>1060.2</v>
          </cell>
        </row>
        <row r="777">
          <cell r="A777" t="str">
            <v>2 S 04 963 15</v>
          </cell>
          <cell r="B777" t="str">
            <v>Poço de visita - PVI 15</v>
          </cell>
          <cell r="E777" t="str">
            <v>und</v>
          </cell>
          <cell r="F777">
            <v>1241.01</v>
          </cell>
        </row>
        <row r="778">
          <cell r="A778" t="str">
            <v>2 S 04 963 16</v>
          </cell>
          <cell r="B778" t="str">
            <v>Poço de visita - PVI 16</v>
          </cell>
          <cell r="E778" t="str">
            <v>und</v>
          </cell>
          <cell r="F778">
            <v>1445.11</v>
          </cell>
        </row>
        <row r="779">
          <cell r="A779" t="str">
            <v>2 S 04 963 17</v>
          </cell>
          <cell r="B779" t="str">
            <v>Poço de visita - PVI 17</v>
          </cell>
          <cell r="E779" t="str">
            <v>und</v>
          </cell>
          <cell r="F779">
            <v>1654.16</v>
          </cell>
        </row>
        <row r="780">
          <cell r="A780" t="str">
            <v>2 S 04 963 18</v>
          </cell>
          <cell r="B780" t="str">
            <v>Poço de visita - PVI 18</v>
          </cell>
          <cell r="E780" t="str">
            <v>und</v>
          </cell>
          <cell r="F780">
            <v>1987.98</v>
          </cell>
        </row>
        <row r="781">
          <cell r="A781" t="str">
            <v>2 S 04 963 31</v>
          </cell>
          <cell r="B781" t="str">
            <v>Chaminé dos poços de visita - CPV 01</v>
          </cell>
          <cell r="E781" t="str">
            <v>und</v>
          </cell>
          <cell r="F781">
            <v>562.11</v>
          </cell>
        </row>
        <row r="782">
          <cell r="A782" t="str">
            <v>2 S 04 963 32</v>
          </cell>
          <cell r="B782" t="str">
            <v>Chaminé dos poços de visita - CPV 02</v>
          </cell>
          <cell r="E782" t="str">
            <v>und</v>
          </cell>
          <cell r="F782">
            <v>645.38</v>
          </cell>
        </row>
        <row r="783">
          <cell r="A783" t="str">
            <v>2 S 04 963 33</v>
          </cell>
          <cell r="B783" t="str">
            <v>Chaminé dos poços de visita - CPV 03</v>
          </cell>
          <cell r="E783" t="str">
            <v>und</v>
          </cell>
          <cell r="F783">
            <v>724.79</v>
          </cell>
        </row>
        <row r="784">
          <cell r="A784" t="str">
            <v>2 S 04 963 34</v>
          </cell>
          <cell r="B784" t="str">
            <v>Chaminé dos poços de visita - CPV 04</v>
          </cell>
          <cell r="E784" t="str">
            <v>und</v>
          </cell>
          <cell r="F784">
            <v>808.65</v>
          </cell>
        </row>
        <row r="785">
          <cell r="A785" t="str">
            <v>2 S 04 963 35</v>
          </cell>
          <cell r="B785" t="str">
            <v>Chaminé dos poços de visita - CPV 05</v>
          </cell>
          <cell r="E785" t="str">
            <v>und</v>
          </cell>
          <cell r="F785">
            <v>888.46</v>
          </cell>
        </row>
        <row r="786">
          <cell r="A786" t="str">
            <v>2 S 04 963 36</v>
          </cell>
          <cell r="B786" t="str">
            <v>Chaminé dos poços de visita - CPV 06</v>
          </cell>
          <cell r="E786" t="str">
            <v>und</v>
          </cell>
          <cell r="F786">
            <v>971.33</v>
          </cell>
        </row>
        <row r="787">
          <cell r="A787" t="str">
            <v>2 S 04 963 37</v>
          </cell>
          <cell r="B787" t="str">
            <v>Chaminé dos poços de visita - CPV 07</v>
          </cell>
          <cell r="E787" t="str">
            <v>und</v>
          </cell>
          <cell r="F787">
            <v>1051.33</v>
          </cell>
        </row>
        <row r="788">
          <cell r="A788" t="str">
            <v>2 S 04 964 01</v>
          </cell>
          <cell r="B788" t="str">
            <v>Tubulação de drenagem urbana - D=0,40 m s/ berço</v>
          </cell>
          <cell r="E788" t="str">
            <v>m</v>
          </cell>
          <cell r="F788">
            <v>68.849999999999994</v>
          </cell>
        </row>
        <row r="789">
          <cell r="A789" t="str">
            <v>2 S 04 964 02</v>
          </cell>
          <cell r="B789" t="str">
            <v>Tubulação de drenagem urbana - D=0,60 m s/ berço</v>
          </cell>
          <cell r="E789" t="str">
            <v>m</v>
          </cell>
          <cell r="F789">
            <v>160.61000000000001</v>
          </cell>
        </row>
        <row r="790">
          <cell r="A790" t="str">
            <v>2 S 04 964 03</v>
          </cell>
          <cell r="B790" t="str">
            <v>Tubulação de drenagem urbana - D=0,80 m s/ berço</v>
          </cell>
          <cell r="E790" t="str">
            <v>m</v>
          </cell>
          <cell r="F790">
            <v>226.37</v>
          </cell>
        </row>
        <row r="791">
          <cell r="A791" t="str">
            <v>2 S 04 964 04</v>
          </cell>
          <cell r="B791" t="str">
            <v>Tubulação de drenagem urbana - D=1,00 m s/ berço</v>
          </cell>
          <cell r="E791" t="str">
            <v>m</v>
          </cell>
          <cell r="F791">
            <v>326.72000000000003</v>
          </cell>
        </row>
        <row r="792">
          <cell r="A792" t="str">
            <v>2 S 04 964 05</v>
          </cell>
          <cell r="B792" t="str">
            <v>Tubulação de drenagem urbana - D=1,20 m s/ berço</v>
          </cell>
          <cell r="E792" t="str">
            <v>m</v>
          </cell>
          <cell r="F792">
            <v>441.13</v>
          </cell>
        </row>
        <row r="793">
          <cell r="A793" t="str">
            <v>2 S 04 964 06</v>
          </cell>
          <cell r="B793" t="str">
            <v>Tubulação de drenagem urbana - D=1,50 m s/ berço</v>
          </cell>
          <cell r="E793" t="str">
            <v>m</v>
          </cell>
          <cell r="F793">
            <v>661.36</v>
          </cell>
        </row>
        <row r="794">
          <cell r="A794" t="str">
            <v>2 S 04 990 01</v>
          </cell>
          <cell r="B794" t="str">
            <v>Transposição de segmento de sarjetas - TSS 01</v>
          </cell>
          <cell r="E794" t="str">
            <v>m</v>
          </cell>
          <cell r="F794">
            <v>101.81</v>
          </cell>
        </row>
        <row r="795">
          <cell r="A795" t="str">
            <v>2 S 04 990 02</v>
          </cell>
          <cell r="B795" t="str">
            <v>Transposição de segmento de sarjetas - TSS 02</v>
          </cell>
          <cell r="E795" t="str">
            <v>m</v>
          </cell>
          <cell r="F795">
            <v>123.46</v>
          </cell>
        </row>
        <row r="796">
          <cell r="A796" t="str">
            <v>2 S 04 990 03</v>
          </cell>
          <cell r="B796" t="str">
            <v>Transposição de segmento de sarjetas - TSS 03</v>
          </cell>
          <cell r="E796" t="str">
            <v>m</v>
          </cell>
          <cell r="F796">
            <v>181.44</v>
          </cell>
        </row>
        <row r="797">
          <cell r="A797" t="str">
            <v>2 S 04 990 04</v>
          </cell>
          <cell r="B797" t="str">
            <v>Transposição de segmento de sarjetas - TSS 04</v>
          </cell>
          <cell r="E797" t="str">
            <v>m</v>
          </cell>
          <cell r="F797">
            <v>157.61000000000001</v>
          </cell>
        </row>
        <row r="798">
          <cell r="A798" t="str">
            <v>2 S 04 990 05</v>
          </cell>
          <cell r="B798" t="str">
            <v>Transposição de segmento de sarjetas - TSS 05</v>
          </cell>
          <cell r="E798" t="str">
            <v>m</v>
          </cell>
          <cell r="F798">
            <v>141.74</v>
          </cell>
        </row>
        <row r="799">
          <cell r="A799" t="str">
            <v>2 S 04 990 06</v>
          </cell>
          <cell r="B799" t="str">
            <v>Transposição de segmento de sarjetas - TSS 06</v>
          </cell>
          <cell r="E799" t="str">
            <v>m</v>
          </cell>
          <cell r="F799">
            <v>133.72999999999999</v>
          </cell>
        </row>
        <row r="800">
          <cell r="A800" t="str">
            <v>2 S 04 991 01</v>
          </cell>
          <cell r="B800" t="str">
            <v>Tampa concr. p/caixa colet. (4 nervuras) - TCC 01</v>
          </cell>
          <cell r="E800" t="str">
            <v>und</v>
          </cell>
          <cell r="F800">
            <v>91.29</v>
          </cell>
        </row>
        <row r="801">
          <cell r="A801" t="str">
            <v>2 S 04 991 02</v>
          </cell>
          <cell r="B801" t="str">
            <v>Tampa de ferro p/ caixa coletora - TCC 02</v>
          </cell>
          <cell r="E801" t="str">
            <v>und</v>
          </cell>
          <cell r="F801">
            <v>194.39</v>
          </cell>
        </row>
        <row r="802">
          <cell r="A802" t="str">
            <v>2 S 04 999 03</v>
          </cell>
          <cell r="B802" t="str">
            <v>Escoramento de bueiros celulares</v>
          </cell>
          <cell r="E802" t="str">
            <v>m3</v>
          </cell>
          <cell r="F802">
            <v>30.27</v>
          </cell>
        </row>
        <row r="803">
          <cell r="A803" t="str">
            <v>2 S 04 999 06</v>
          </cell>
          <cell r="B803" t="str">
            <v>Solo local / selo de argila apiloado</v>
          </cell>
          <cell r="E803" t="str">
            <v>m3</v>
          </cell>
          <cell r="F803">
            <v>10.119999999999999</v>
          </cell>
        </row>
        <row r="804">
          <cell r="A804" t="str">
            <v>2 S 04 999 07</v>
          </cell>
          <cell r="B804" t="str">
            <v>Lastro de brita</v>
          </cell>
          <cell r="E804" t="str">
            <v>m3</v>
          </cell>
          <cell r="F804">
            <v>32.03</v>
          </cell>
        </row>
        <row r="805">
          <cell r="A805" t="str">
            <v>2 S 05 000 06</v>
          </cell>
          <cell r="B805" t="str">
            <v>Calha metálica semi-circular D=0,40 m</v>
          </cell>
          <cell r="E805" t="str">
            <v>m</v>
          </cell>
          <cell r="F805">
            <v>125.07</v>
          </cell>
        </row>
        <row r="806">
          <cell r="A806" t="str">
            <v>2 S 05 000 09</v>
          </cell>
          <cell r="B806" t="str">
            <v>Dentes para bueiros simples D=0,60 m</v>
          </cell>
          <cell r="E806" t="str">
            <v>und</v>
          </cell>
          <cell r="F806">
            <v>35.590000000000003</v>
          </cell>
        </row>
        <row r="807">
          <cell r="A807" t="str">
            <v>2 S 05 000 10</v>
          </cell>
          <cell r="B807" t="str">
            <v>Dentes para bueiros simples D=0,80 m</v>
          </cell>
          <cell r="E807" t="str">
            <v>und</v>
          </cell>
          <cell r="F807">
            <v>44.28</v>
          </cell>
        </row>
        <row r="808">
          <cell r="A808" t="str">
            <v>2 S 05 000 11</v>
          </cell>
          <cell r="B808" t="str">
            <v>Dentes para bueiros simples D=1,00 m</v>
          </cell>
          <cell r="E808" t="str">
            <v>und</v>
          </cell>
          <cell r="F808">
            <v>52.64</v>
          </cell>
        </row>
        <row r="809">
          <cell r="A809" t="str">
            <v>2 S 05 000 12</v>
          </cell>
          <cell r="B809" t="str">
            <v>Dentes para bueiros simples D=1,20 m</v>
          </cell>
          <cell r="E809" t="str">
            <v>und</v>
          </cell>
          <cell r="F809">
            <v>59.73</v>
          </cell>
        </row>
        <row r="810">
          <cell r="A810" t="str">
            <v>2 S 05 000 13</v>
          </cell>
          <cell r="B810" t="str">
            <v>Dentes para bueiros simples D=1,50 m</v>
          </cell>
          <cell r="E810" t="str">
            <v>und</v>
          </cell>
          <cell r="F810">
            <v>75.87</v>
          </cell>
        </row>
        <row r="811">
          <cell r="A811" t="str">
            <v>2 S 05 000 14</v>
          </cell>
          <cell r="B811" t="str">
            <v>Dentes para bueiros duplos D=1,00 m</v>
          </cell>
          <cell r="E811" t="str">
            <v>und</v>
          </cell>
          <cell r="F811">
            <v>105.47</v>
          </cell>
        </row>
        <row r="812">
          <cell r="A812" t="str">
            <v>2 S 05 000 15</v>
          </cell>
          <cell r="B812" t="str">
            <v>Dentes para bueiros duplos D=1,20 m</v>
          </cell>
          <cell r="E812" t="str">
            <v>und</v>
          </cell>
          <cell r="F812">
            <v>119.28</v>
          </cell>
        </row>
        <row r="813">
          <cell r="A813" t="str">
            <v>2 S 05 000 16</v>
          </cell>
          <cell r="B813" t="str">
            <v>Dentes para bueiros duplos D=1,50 m</v>
          </cell>
          <cell r="E813" t="str">
            <v>und</v>
          </cell>
          <cell r="F813">
            <v>147.33000000000001</v>
          </cell>
        </row>
        <row r="814">
          <cell r="A814" t="str">
            <v>2 S 05 000 17</v>
          </cell>
          <cell r="B814" t="str">
            <v>Dentes para bueiros triplos D=1,00 m</v>
          </cell>
          <cell r="E814" t="str">
            <v>und</v>
          </cell>
          <cell r="F814">
            <v>154.47999999999999</v>
          </cell>
        </row>
        <row r="815">
          <cell r="A815" t="str">
            <v>2 S 05 000 18</v>
          </cell>
          <cell r="B815" t="str">
            <v>Dentes para bueiros triplos D=1,20</v>
          </cell>
          <cell r="E815" t="str">
            <v>und</v>
          </cell>
          <cell r="F815">
            <v>179.01</v>
          </cell>
        </row>
        <row r="816">
          <cell r="A816" t="str">
            <v>2 S 05 000 19</v>
          </cell>
          <cell r="B816" t="str">
            <v>Dentes para bueiros triplos D=1,50 m</v>
          </cell>
          <cell r="E816" t="str">
            <v>und</v>
          </cell>
          <cell r="F816">
            <v>218.2</v>
          </cell>
        </row>
        <row r="817">
          <cell r="A817" t="str">
            <v>2 S 05 100 00</v>
          </cell>
          <cell r="B817" t="str">
            <v>Enleivamento</v>
          </cell>
          <cell r="E817" t="str">
            <v>m2</v>
          </cell>
          <cell r="F817">
            <v>3.92</v>
          </cell>
        </row>
        <row r="818">
          <cell r="A818" t="str">
            <v>2 S 05 102 00</v>
          </cell>
          <cell r="B818" t="str">
            <v>Hidrossemeadura</v>
          </cell>
          <cell r="E818" t="str">
            <v>m2</v>
          </cell>
          <cell r="F818">
            <v>0.86</v>
          </cell>
        </row>
        <row r="819">
          <cell r="A819" t="str">
            <v>2 S 05 300 01</v>
          </cell>
          <cell r="B819" t="str">
            <v>Alvenaria de pedra arrumada</v>
          </cell>
          <cell r="E819" t="str">
            <v>m3</v>
          </cell>
          <cell r="F819">
            <v>56.22</v>
          </cell>
        </row>
        <row r="820">
          <cell r="A820" t="str">
            <v>2 S 05 300 02</v>
          </cell>
          <cell r="B820" t="str">
            <v>Enrocamento de pedra jogada</v>
          </cell>
          <cell r="E820" t="str">
            <v>m3</v>
          </cell>
          <cell r="F820">
            <v>32.03</v>
          </cell>
        </row>
        <row r="821">
          <cell r="A821" t="str">
            <v>2 S 05 301 00</v>
          </cell>
          <cell r="B821" t="str">
            <v>Alvenaria de pedra argamassada</v>
          </cell>
          <cell r="E821" t="str">
            <v>m3</v>
          </cell>
          <cell r="F821">
            <v>139.43</v>
          </cell>
        </row>
        <row r="822">
          <cell r="A822" t="str">
            <v>2 S 05 301 01</v>
          </cell>
          <cell r="B822" t="str">
            <v>Alvenaria tijolos de 20 cm de espessura</v>
          </cell>
          <cell r="E822" t="str">
            <v>m2</v>
          </cell>
          <cell r="F822">
            <v>33.17</v>
          </cell>
        </row>
        <row r="823">
          <cell r="A823" t="str">
            <v>2 S 05 302 01</v>
          </cell>
          <cell r="B823" t="str">
            <v>Muro gabião tipo caixa</v>
          </cell>
          <cell r="E823" t="str">
            <v>m3</v>
          </cell>
          <cell r="F823">
            <v>138.34</v>
          </cell>
        </row>
        <row r="824">
          <cell r="A824" t="str">
            <v>2 S 05 303 01</v>
          </cell>
          <cell r="B824" t="str">
            <v>Terra armada - ECE - greide 0,0&lt;h&lt;6,00m</v>
          </cell>
          <cell r="E824" t="str">
            <v>m2</v>
          </cell>
          <cell r="F824">
            <v>196.56</v>
          </cell>
        </row>
        <row r="825">
          <cell r="A825" t="str">
            <v>2 S 05 303 02</v>
          </cell>
          <cell r="B825" t="str">
            <v>Terra armada - ECE - greide 6,0&lt;h&lt;9,00m</v>
          </cell>
          <cell r="E825" t="str">
            <v>m2</v>
          </cell>
          <cell r="F825">
            <v>220.52</v>
          </cell>
        </row>
        <row r="826">
          <cell r="A826" t="str">
            <v>2 S 05 303 03</v>
          </cell>
          <cell r="B826" t="str">
            <v>Terra armada - ECE - greide 9,0&lt;h&lt;12,00m</v>
          </cell>
          <cell r="E826" t="str">
            <v>m2</v>
          </cell>
          <cell r="F826">
            <v>244.38</v>
          </cell>
        </row>
        <row r="827">
          <cell r="A827" t="str">
            <v>2 S 05 303 04</v>
          </cell>
          <cell r="B827" t="str">
            <v>Terra armada - ECE - pé de talude 0,0&lt;h&lt;6,00m</v>
          </cell>
          <cell r="E827" t="str">
            <v>m2</v>
          </cell>
          <cell r="F827">
            <v>231.72</v>
          </cell>
        </row>
        <row r="828">
          <cell r="A828" t="str">
            <v>2 S 05 303 05</v>
          </cell>
          <cell r="B828" t="str">
            <v>Terra armada - ECE - pé de talude 6,0&lt;h&lt;9,00m</v>
          </cell>
          <cell r="E828" t="str">
            <v>m2</v>
          </cell>
          <cell r="F828">
            <v>260.49</v>
          </cell>
        </row>
        <row r="829">
          <cell r="A829" t="str">
            <v>2 S 05 303 06</v>
          </cell>
          <cell r="B829" t="str">
            <v>Terra armada - ECE - pé de talude 9,0&lt;h&lt;12,00m</v>
          </cell>
          <cell r="E829" t="str">
            <v>m2</v>
          </cell>
          <cell r="F829">
            <v>287.66000000000003</v>
          </cell>
        </row>
        <row r="830">
          <cell r="A830" t="str">
            <v>2 S 05 303 07</v>
          </cell>
          <cell r="B830" t="str">
            <v>Terra armada - ECE - encontro portante 0,0&lt;h&lt;6,00m</v>
          </cell>
          <cell r="E830" t="str">
            <v>m2</v>
          </cell>
          <cell r="F830">
            <v>421.92</v>
          </cell>
        </row>
        <row r="831">
          <cell r="A831" t="str">
            <v>2 S 05 303 08</v>
          </cell>
          <cell r="B831" t="str">
            <v>Terra armada - ECE - encontro portante 6,0&lt;h&lt;9,00m</v>
          </cell>
          <cell r="E831" t="str">
            <v>m2</v>
          </cell>
          <cell r="F831">
            <v>562.24</v>
          </cell>
        </row>
        <row r="832">
          <cell r="A832" t="str">
            <v>2 S 05 303 09</v>
          </cell>
          <cell r="B832" t="str">
            <v>Escamas de concreto armado para terra armada</v>
          </cell>
          <cell r="E832" t="str">
            <v>m3</v>
          </cell>
          <cell r="F832">
            <v>535.33000000000004</v>
          </cell>
        </row>
        <row r="833">
          <cell r="A833" t="str">
            <v>2 S 05 303 10</v>
          </cell>
          <cell r="B833" t="str">
            <v>Concr. soleira e arremates de maciço terra armada</v>
          </cell>
          <cell r="E833" t="str">
            <v>m3</v>
          </cell>
          <cell r="F833">
            <v>254.14</v>
          </cell>
        </row>
        <row r="834">
          <cell r="A834" t="str">
            <v>2 S 05 303 11</v>
          </cell>
          <cell r="B834" t="str">
            <v>Montagem de maciço terra armada</v>
          </cell>
          <cell r="E834" t="str">
            <v>m2</v>
          </cell>
          <cell r="F834">
            <v>63.72</v>
          </cell>
        </row>
        <row r="835">
          <cell r="A835" t="str">
            <v>2 S 05 340 01</v>
          </cell>
          <cell r="B835" t="str">
            <v>Execução cortina atirantada conc.armado fck=15 MPa</v>
          </cell>
          <cell r="E835" t="str">
            <v>m2</v>
          </cell>
          <cell r="F835">
            <v>882.36</v>
          </cell>
        </row>
        <row r="836">
          <cell r="A836" t="str">
            <v>2 S 05 900 01</v>
          </cell>
          <cell r="B836" t="str">
            <v>Tirante protendido p/ cort. aço st 85/105 D= 32mm</v>
          </cell>
          <cell r="E836" t="str">
            <v>m</v>
          </cell>
          <cell r="F836">
            <v>86.05</v>
          </cell>
        </row>
        <row r="837">
          <cell r="A837" t="str">
            <v>2 S 06 210 01</v>
          </cell>
          <cell r="B837" t="str">
            <v>Pórtico metálico</v>
          </cell>
          <cell r="E837" t="str">
            <v>und</v>
          </cell>
          <cell r="F837">
            <v>40044.01</v>
          </cell>
        </row>
        <row r="838">
          <cell r="A838" t="str">
            <v>2 S 06 400 01</v>
          </cell>
          <cell r="B838" t="str">
            <v>Cerca arame farp. c/ mourão concr. seção quadrada</v>
          </cell>
          <cell r="E838" t="str">
            <v>m</v>
          </cell>
          <cell r="F838">
            <v>15.13</v>
          </cell>
        </row>
        <row r="839">
          <cell r="A839" t="str">
            <v>2 S 06 400 02</v>
          </cell>
          <cell r="B839" t="str">
            <v>Cerca arame farp. c/ mourão concr. seção triang.</v>
          </cell>
          <cell r="E839" t="str">
            <v>m</v>
          </cell>
          <cell r="F839">
            <v>11.7</v>
          </cell>
        </row>
        <row r="840">
          <cell r="A840" t="str">
            <v>2 S 06 410 00</v>
          </cell>
          <cell r="B840" t="str">
            <v>Cercas de arame farpado com suportes de madeira</v>
          </cell>
          <cell r="E840" t="str">
            <v>m</v>
          </cell>
          <cell r="F840">
            <v>7.83</v>
          </cell>
        </row>
        <row r="841">
          <cell r="A841" t="str">
            <v>2 S 09 001 05</v>
          </cell>
          <cell r="B841" t="str">
            <v>Transporte local em rodov. não pav. (const.)</v>
          </cell>
          <cell r="E841" t="str">
            <v>tkm</v>
          </cell>
          <cell r="F841">
            <v>0.47</v>
          </cell>
        </row>
        <row r="842">
          <cell r="A842" t="str">
            <v>2 S 09 001 40</v>
          </cell>
          <cell r="B842" t="str">
            <v>Transporte local c/ carroceria em rodovia não pav.</v>
          </cell>
          <cell r="E842" t="str">
            <v>tkm</v>
          </cell>
          <cell r="F842">
            <v>0.53</v>
          </cell>
        </row>
        <row r="843">
          <cell r="A843" t="str">
            <v>2 S 09 001 90</v>
          </cell>
          <cell r="B843" t="str">
            <v>Transporte comercial c/ carr. rodov. não pav.</v>
          </cell>
          <cell r="E843" t="str">
            <v>tkm</v>
          </cell>
          <cell r="F843">
            <v>0.36</v>
          </cell>
        </row>
        <row r="844">
          <cell r="A844" t="str">
            <v>2 S 09 002 05</v>
          </cell>
          <cell r="B844" t="str">
            <v>Transporte local em rodov. pavim. (const.)</v>
          </cell>
          <cell r="E844" t="str">
            <v>tkm</v>
          </cell>
          <cell r="F844">
            <v>0.36</v>
          </cell>
        </row>
        <row r="845">
          <cell r="A845" t="str">
            <v>2 S 09 002 40</v>
          </cell>
          <cell r="B845" t="str">
            <v>Transporte local c/ carroceria em rodov. pavim.</v>
          </cell>
          <cell r="E845" t="str">
            <v>tkm</v>
          </cell>
          <cell r="F845">
            <v>0.4</v>
          </cell>
        </row>
        <row r="846">
          <cell r="A846" t="str">
            <v>2 S 09 002 90</v>
          </cell>
          <cell r="B846" t="str">
            <v>Transporte comerc. c/ carr. rodov. pavim.</v>
          </cell>
          <cell r="E846" t="str">
            <v>tkm</v>
          </cell>
          <cell r="F846">
            <v>0.24</v>
          </cell>
        </row>
        <row r="847">
          <cell r="B847" t="str">
            <v>Conservação</v>
          </cell>
        </row>
        <row r="848">
          <cell r="A848" t="str">
            <v>3 S 01 200 00</v>
          </cell>
          <cell r="B848" t="str">
            <v>Escavação e carga mat. jazida (consv)</v>
          </cell>
          <cell r="E848" t="str">
            <v>m3</v>
          </cell>
          <cell r="F848">
            <v>6.81</v>
          </cell>
        </row>
        <row r="849">
          <cell r="A849" t="str">
            <v>3 S 01 401 00</v>
          </cell>
          <cell r="B849" t="str">
            <v>Recomposição de revestimento primário</v>
          </cell>
          <cell r="E849" t="str">
            <v>m3</v>
          </cell>
          <cell r="F849">
            <v>10.57</v>
          </cell>
        </row>
        <row r="850">
          <cell r="A850" t="str">
            <v>3 S 01 930 00</v>
          </cell>
          <cell r="B850" t="str">
            <v>Regularização mecânica da faixa de domínio</v>
          </cell>
          <cell r="E850" t="str">
            <v>m2</v>
          </cell>
          <cell r="F850">
            <v>0.15</v>
          </cell>
        </row>
        <row r="851">
          <cell r="A851" t="str">
            <v>3 S 02 200 00</v>
          </cell>
          <cell r="B851" t="str">
            <v>Solo p/ base de remendo profundo</v>
          </cell>
          <cell r="E851" t="str">
            <v>m3</v>
          </cell>
          <cell r="F851">
            <v>7.84</v>
          </cell>
        </row>
        <row r="852">
          <cell r="A852" t="str">
            <v>3 S 02 200 01</v>
          </cell>
          <cell r="B852" t="str">
            <v>Recomposição de camada granular do pavimento</v>
          </cell>
          <cell r="E852" t="str">
            <v>m3</v>
          </cell>
          <cell r="F852">
            <v>12.57</v>
          </cell>
        </row>
        <row r="853">
          <cell r="A853" t="str">
            <v>3 S 02 220 00</v>
          </cell>
          <cell r="B853" t="str">
            <v>Solo brita p/ base de rem. profundo</v>
          </cell>
          <cell r="E853" t="str">
            <v>m3</v>
          </cell>
          <cell r="F853">
            <v>19.899999999999999</v>
          </cell>
        </row>
        <row r="854">
          <cell r="A854" t="str">
            <v>3 S 02 230 00</v>
          </cell>
          <cell r="B854" t="str">
            <v>Brita para base de remendo profundo</v>
          </cell>
          <cell r="E854" t="str">
            <v>m3</v>
          </cell>
          <cell r="F854">
            <v>45.27</v>
          </cell>
        </row>
        <row r="855">
          <cell r="A855" t="str">
            <v>3 S 02 241 00</v>
          </cell>
          <cell r="B855" t="str">
            <v>Solo melhorado c/ cimento p/ base rem. profundo</v>
          </cell>
          <cell r="E855" t="str">
            <v>m3</v>
          </cell>
          <cell r="F855">
            <v>39.04</v>
          </cell>
        </row>
        <row r="856">
          <cell r="A856" t="str">
            <v>3 S 02 300 00</v>
          </cell>
          <cell r="B856" t="str">
            <v>Imprimação</v>
          </cell>
          <cell r="E856" t="str">
            <v>m2</v>
          </cell>
          <cell r="F856">
            <v>0.14000000000000001</v>
          </cell>
        </row>
        <row r="857">
          <cell r="A857" t="str">
            <v>3 S 02 400 00</v>
          </cell>
          <cell r="B857" t="str">
            <v>Pintura de ligação</v>
          </cell>
          <cell r="E857" t="str">
            <v>m2</v>
          </cell>
          <cell r="F857">
            <v>0.1</v>
          </cell>
        </row>
        <row r="858">
          <cell r="A858" t="str">
            <v>3 S 02 500 00</v>
          </cell>
          <cell r="B858" t="str">
            <v>Capa selante com pedrisco</v>
          </cell>
          <cell r="E858" t="str">
            <v>m2</v>
          </cell>
          <cell r="F858">
            <v>0.41</v>
          </cell>
        </row>
        <row r="859">
          <cell r="A859" t="str">
            <v>3 S 02 500 01</v>
          </cell>
          <cell r="B859" t="str">
            <v>Capa selante com areia</v>
          </cell>
          <cell r="E859" t="str">
            <v>m2</v>
          </cell>
          <cell r="F859">
            <v>0.21</v>
          </cell>
        </row>
        <row r="860">
          <cell r="A860" t="str">
            <v>3 S 02 500 02</v>
          </cell>
          <cell r="B860" t="str">
            <v>Tratamento superficial simples com CAP</v>
          </cell>
          <cell r="E860" t="str">
            <v>m2</v>
          </cell>
          <cell r="F860">
            <v>0.56999999999999995</v>
          </cell>
        </row>
        <row r="861">
          <cell r="A861" t="str">
            <v>3 S 02 500 03</v>
          </cell>
          <cell r="B861" t="str">
            <v>Tratamento superficial simples com emulsão</v>
          </cell>
          <cell r="E861" t="str">
            <v>m2</v>
          </cell>
          <cell r="F861">
            <v>0.54</v>
          </cell>
        </row>
        <row r="862">
          <cell r="A862" t="str">
            <v>3 S 02 500 04</v>
          </cell>
          <cell r="B862" t="str">
            <v>Tratamento superficial simples c/ banho diluído</v>
          </cell>
          <cell r="E862" t="str">
            <v>m2</v>
          </cell>
          <cell r="F862">
            <v>0.61</v>
          </cell>
        </row>
        <row r="863">
          <cell r="A863" t="str">
            <v>3 S 02 501 00</v>
          </cell>
          <cell r="B863" t="str">
            <v>Tratamento superficial duplo c/ CAP</v>
          </cell>
          <cell r="E863" t="str">
            <v>m2</v>
          </cell>
          <cell r="F863">
            <v>1.72</v>
          </cell>
        </row>
        <row r="864">
          <cell r="A864" t="str">
            <v>3 S 02 501 01</v>
          </cell>
          <cell r="B864" t="str">
            <v>Tratamento superficial duplo com emulsão</v>
          </cell>
          <cell r="E864" t="str">
            <v>m2</v>
          </cell>
          <cell r="F864">
            <v>1.7</v>
          </cell>
        </row>
        <row r="865">
          <cell r="A865" t="str">
            <v>3 S 02 501 02</v>
          </cell>
          <cell r="B865" t="str">
            <v>Tratamento superficial duplo com banho diluído</v>
          </cell>
          <cell r="E865" t="str">
            <v>m2</v>
          </cell>
          <cell r="F865">
            <v>1.86</v>
          </cell>
        </row>
        <row r="866">
          <cell r="A866" t="str">
            <v>3 S 02 502 00</v>
          </cell>
          <cell r="B866" t="str">
            <v>Tratamento superficial triplo com c.a.p.</v>
          </cell>
          <cell r="E866" t="str">
            <v>m2</v>
          </cell>
          <cell r="F866">
            <v>2.44</v>
          </cell>
        </row>
        <row r="867">
          <cell r="A867" t="str">
            <v>3 S 02 502 01</v>
          </cell>
          <cell r="B867" t="str">
            <v>Tratamento superficial triplo com emulsão</v>
          </cell>
          <cell r="E867" t="str">
            <v>m2</v>
          </cell>
          <cell r="F867">
            <v>2.4700000000000002</v>
          </cell>
        </row>
        <row r="868">
          <cell r="A868" t="str">
            <v>3 S 02 502 02</v>
          </cell>
          <cell r="B868" t="str">
            <v>Tratamento superficial triplo com banho diluído</v>
          </cell>
          <cell r="E868" t="str">
            <v>m2</v>
          </cell>
          <cell r="F868">
            <v>2.64</v>
          </cell>
        </row>
        <row r="869">
          <cell r="A869" t="str">
            <v>3 S 02 510 00</v>
          </cell>
          <cell r="B869" t="str">
            <v>Lama asfáltica fina (granulometrias I e II )</v>
          </cell>
          <cell r="E869" t="str">
            <v>m2</v>
          </cell>
          <cell r="F869">
            <v>0.59</v>
          </cell>
        </row>
        <row r="870">
          <cell r="A870" t="str">
            <v>3 S 02 510 01</v>
          </cell>
          <cell r="B870" t="str">
            <v>Lama asfáltica grossa (granulometrias III e IV)</v>
          </cell>
          <cell r="E870" t="str">
            <v>m2</v>
          </cell>
          <cell r="F870">
            <v>1.07</v>
          </cell>
        </row>
        <row r="871">
          <cell r="A871" t="str">
            <v>3 S 02 520 00</v>
          </cell>
          <cell r="B871" t="str">
            <v>Mistura areia-asfalto em betoneira</v>
          </cell>
          <cell r="E871" t="str">
            <v>m3</v>
          </cell>
          <cell r="F871">
            <v>29.78</v>
          </cell>
        </row>
        <row r="872">
          <cell r="A872" t="str">
            <v>3 S 02 520 01</v>
          </cell>
          <cell r="B872" t="str">
            <v>Mistura areia-asfalto usinada a frio</v>
          </cell>
          <cell r="E872" t="str">
            <v>m3</v>
          </cell>
          <cell r="F872">
            <v>19.96</v>
          </cell>
        </row>
        <row r="873">
          <cell r="A873" t="str">
            <v>3 S 02 520 02</v>
          </cell>
          <cell r="B873" t="str">
            <v>Rec.do rev. com areia asfalto a frio</v>
          </cell>
          <cell r="E873" t="str">
            <v>m3</v>
          </cell>
          <cell r="F873">
            <v>23.8</v>
          </cell>
        </row>
        <row r="874">
          <cell r="A874" t="str">
            <v>3 S 02 521 00</v>
          </cell>
          <cell r="B874" t="str">
            <v>Mistura areia-asfalto usinada a quente</v>
          </cell>
          <cell r="E874" t="str">
            <v>m3</v>
          </cell>
          <cell r="F874">
            <v>65.11</v>
          </cell>
        </row>
        <row r="875">
          <cell r="A875" t="str">
            <v>3 S 02 521 01</v>
          </cell>
          <cell r="B875" t="str">
            <v>Rec. do rev. com areia asfalto a quente</v>
          </cell>
          <cell r="E875" t="str">
            <v>m3</v>
          </cell>
          <cell r="F875">
            <v>16.22</v>
          </cell>
        </row>
        <row r="876">
          <cell r="A876" t="str">
            <v>3 S 02 530 00</v>
          </cell>
          <cell r="B876" t="str">
            <v>Mistura betuminosa em betoneira</v>
          </cell>
          <cell r="E876" t="str">
            <v>m3</v>
          </cell>
          <cell r="F876">
            <v>43.5</v>
          </cell>
        </row>
        <row r="877">
          <cell r="A877" t="str">
            <v>3 S 02 530 01</v>
          </cell>
          <cell r="B877" t="str">
            <v>Mistura betuminosa usinada a frio</v>
          </cell>
          <cell r="E877" t="str">
            <v>m3</v>
          </cell>
          <cell r="F877">
            <v>42.13</v>
          </cell>
        </row>
        <row r="878">
          <cell r="A878" t="str">
            <v>3 S 02 530 02</v>
          </cell>
          <cell r="B878" t="str">
            <v>Rec.do rev. com mistura betuminosa a frio</v>
          </cell>
          <cell r="E878" t="str">
            <v>m3</v>
          </cell>
          <cell r="F878">
            <v>26.99</v>
          </cell>
        </row>
        <row r="879">
          <cell r="A879" t="str">
            <v>3 S 02 540 00</v>
          </cell>
          <cell r="B879" t="str">
            <v>Mistura betuminosa usinada a quente</v>
          </cell>
          <cell r="E879" t="str">
            <v>m3</v>
          </cell>
          <cell r="F879">
            <v>84.21</v>
          </cell>
        </row>
        <row r="880">
          <cell r="A880" t="str">
            <v>3 S 02 540 01</v>
          </cell>
          <cell r="B880" t="str">
            <v>Rec.do rev.com mistura betuminosa a quente</v>
          </cell>
          <cell r="E880" t="str">
            <v>m3</v>
          </cell>
          <cell r="F880">
            <v>18.84</v>
          </cell>
        </row>
        <row r="881">
          <cell r="A881" t="str">
            <v>3 S 02 601 00</v>
          </cell>
          <cell r="B881" t="str">
            <v>Recomposição de placa de concreto</v>
          </cell>
          <cell r="E881" t="str">
            <v>m3</v>
          </cell>
          <cell r="F881">
            <v>243.59</v>
          </cell>
        </row>
        <row r="882">
          <cell r="A882" t="str">
            <v>3 S 02 900 00</v>
          </cell>
          <cell r="B882" t="str">
            <v>Remoção mecanizada de revestimento betuminoso</v>
          </cell>
          <cell r="E882" t="str">
            <v>m3</v>
          </cell>
          <cell r="F882">
            <v>6.65</v>
          </cell>
        </row>
        <row r="883">
          <cell r="A883" t="str">
            <v>3 S 02 901 00</v>
          </cell>
          <cell r="B883" t="str">
            <v>Remoção manual de revestimento betuminoso</v>
          </cell>
          <cell r="E883" t="str">
            <v>m3</v>
          </cell>
          <cell r="F883">
            <v>110.91</v>
          </cell>
        </row>
        <row r="884">
          <cell r="A884" t="str">
            <v>3 S 02 902 00</v>
          </cell>
          <cell r="B884" t="str">
            <v>Remoção mecanizada da camada granular do pavimento</v>
          </cell>
          <cell r="E884" t="str">
            <v>m3</v>
          </cell>
          <cell r="F884">
            <v>4.24</v>
          </cell>
        </row>
        <row r="885">
          <cell r="A885" t="str">
            <v>3 S 02 903 00</v>
          </cell>
          <cell r="B885" t="str">
            <v>Remoção manual da camada granular do pavimento</v>
          </cell>
          <cell r="E885" t="str">
            <v>m3</v>
          </cell>
          <cell r="F885">
            <v>58.52</v>
          </cell>
        </row>
        <row r="886">
          <cell r="A886" t="str">
            <v>3 S 02 999 00</v>
          </cell>
          <cell r="B886" t="str">
            <v>Peneiramento</v>
          </cell>
          <cell r="E886" t="str">
            <v>m3</v>
          </cell>
          <cell r="F886">
            <v>6.98</v>
          </cell>
        </row>
        <row r="887">
          <cell r="A887" t="str">
            <v>3 S 03 310 00</v>
          </cell>
          <cell r="B887" t="str">
            <v>Concreto ciclópico</v>
          </cell>
          <cell r="E887" t="str">
            <v>m3</v>
          </cell>
          <cell r="F887">
            <v>187.34</v>
          </cell>
        </row>
        <row r="888">
          <cell r="A888" t="str">
            <v>3 S 03 329 00</v>
          </cell>
          <cell r="B888" t="str">
            <v>Concreto de cimento (confecção e lançamento)</v>
          </cell>
          <cell r="E888" t="str">
            <v>m3</v>
          </cell>
          <cell r="F888">
            <v>234.67</v>
          </cell>
        </row>
        <row r="889">
          <cell r="A889" t="str">
            <v>3 S 03 329 01</v>
          </cell>
          <cell r="B889" t="str">
            <v>Concreto de cimento(confecção manual e lançamento)</v>
          </cell>
          <cell r="E889" t="str">
            <v>m3</v>
          </cell>
          <cell r="F889">
            <v>274.27</v>
          </cell>
        </row>
        <row r="890">
          <cell r="A890" t="str">
            <v>3 S 03 340 02</v>
          </cell>
          <cell r="B890" t="str">
            <v>Argamassa cimento areia 1-6</v>
          </cell>
          <cell r="E890" t="str">
            <v>m3</v>
          </cell>
          <cell r="F890">
            <v>200.78</v>
          </cell>
        </row>
        <row r="891">
          <cell r="A891" t="str">
            <v>3 S 03 340 03</v>
          </cell>
          <cell r="B891" t="str">
            <v>Argamassa cimento solo 1:10</v>
          </cell>
          <cell r="E891" t="str">
            <v>m3</v>
          </cell>
          <cell r="F891">
            <v>127.58</v>
          </cell>
        </row>
        <row r="892">
          <cell r="A892" t="str">
            <v>3 S 03 353 00</v>
          </cell>
          <cell r="B892" t="str">
            <v>Dobragem e colocação de armadura</v>
          </cell>
          <cell r="E892" t="str">
            <v>kg</v>
          </cell>
          <cell r="F892">
            <v>4.55</v>
          </cell>
        </row>
        <row r="893">
          <cell r="A893" t="str">
            <v>3 S 03 370 00</v>
          </cell>
          <cell r="B893" t="str">
            <v>Forma comum de madeira</v>
          </cell>
          <cell r="E893" t="str">
            <v>m2</v>
          </cell>
          <cell r="F893">
            <v>30.84</v>
          </cell>
        </row>
        <row r="894">
          <cell r="A894" t="str">
            <v>3 S 03 940 01</v>
          </cell>
          <cell r="B894" t="str">
            <v>Reaterro e compactação p/ bueiro</v>
          </cell>
          <cell r="E894" t="str">
            <v>m3</v>
          </cell>
          <cell r="F894">
            <v>16.04</v>
          </cell>
        </row>
        <row r="895">
          <cell r="A895" t="str">
            <v>3 S 03 940 02</v>
          </cell>
          <cell r="B895" t="str">
            <v>Reaterro apiloado</v>
          </cell>
          <cell r="E895" t="str">
            <v>m3</v>
          </cell>
          <cell r="F895">
            <v>10.5</v>
          </cell>
        </row>
        <row r="896">
          <cell r="A896" t="str">
            <v>3 S 03 950 00</v>
          </cell>
          <cell r="B896" t="str">
            <v>Limpeza de ponte</v>
          </cell>
          <cell r="E896" t="str">
            <v>m</v>
          </cell>
          <cell r="F896">
            <v>2.5299999999999998</v>
          </cell>
        </row>
        <row r="897">
          <cell r="A897" t="str">
            <v>3 S 04 000 00</v>
          </cell>
          <cell r="B897" t="str">
            <v>Escavação manual em material de 1a categoria</v>
          </cell>
          <cell r="E897" t="str">
            <v>m3</v>
          </cell>
          <cell r="F897">
            <v>18.95</v>
          </cell>
        </row>
        <row r="898">
          <cell r="A898" t="str">
            <v>3 S 04 000 01</v>
          </cell>
          <cell r="B898" t="str">
            <v>Escavação manual em material de 2a categoria</v>
          </cell>
          <cell r="E898" t="str">
            <v>m3</v>
          </cell>
          <cell r="F898">
            <v>25.27</v>
          </cell>
        </row>
        <row r="899">
          <cell r="A899" t="str">
            <v>3 S 04 001 00</v>
          </cell>
          <cell r="B899" t="str">
            <v>Escavação mecaniz. de vala em mater. de 1a cat.</v>
          </cell>
          <cell r="E899" t="str">
            <v>m3</v>
          </cell>
          <cell r="F899">
            <v>4.37</v>
          </cell>
        </row>
        <row r="900">
          <cell r="A900" t="str">
            <v>3 S 04 010 00</v>
          </cell>
          <cell r="B900" t="str">
            <v>Escavação mecaniz.de vala em material de 2a cat.</v>
          </cell>
          <cell r="E900" t="str">
            <v>m3</v>
          </cell>
          <cell r="F900">
            <v>5.46</v>
          </cell>
        </row>
        <row r="901">
          <cell r="A901" t="str">
            <v>3 S 04 020 00</v>
          </cell>
          <cell r="B901" t="str">
            <v>Escavação e carga de material de 3a cat. em valas</v>
          </cell>
          <cell r="E901" t="str">
            <v>m3</v>
          </cell>
          <cell r="F901">
            <v>52.49</v>
          </cell>
        </row>
        <row r="902">
          <cell r="A902" t="str">
            <v>3 S 04 300 16</v>
          </cell>
          <cell r="B902" t="str">
            <v>Bueiro met. chapa múltipla D=1,60m galv.</v>
          </cell>
          <cell r="E902" t="str">
            <v>m</v>
          </cell>
          <cell r="F902">
            <v>1036.74</v>
          </cell>
        </row>
        <row r="903">
          <cell r="A903" t="str">
            <v>3 S 04 300 20</v>
          </cell>
          <cell r="B903" t="str">
            <v>Bueiro met. chapa múltipla D=2,00m galv.</v>
          </cell>
          <cell r="E903" t="str">
            <v>m</v>
          </cell>
          <cell r="F903">
            <v>1285.8</v>
          </cell>
        </row>
        <row r="904">
          <cell r="A904" t="str">
            <v>3 S 04 301 16</v>
          </cell>
          <cell r="B904" t="str">
            <v>Bueiro met.chapas múlt. D=1,60 m rev. epoxy</v>
          </cell>
          <cell r="E904" t="str">
            <v>m</v>
          </cell>
          <cell r="F904">
            <v>1085.56</v>
          </cell>
        </row>
        <row r="905">
          <cell r="A905" t="str">
            <v>3 S 04 301 20</v>
          </cell>
          <cell r="B905" t="str">
            <v>Bueiro met. chapas múlt. D=2,00 m rev. epoxy</v>
          </cell>
          <cell r="E905" t="str">
            <v>m</v>
          </cell>
          <cell r="F905">
            <v>1346.44</v>
          </cell>
        </row>
        <row r="906">
          <cell r="A906" t="str">
            <v>3 S 04 310 16</v>
          </cell>
          <cell r="B906" t="str">
            <v>Bueiro met. s/interrupção tráf. D=1,60 m galv.</v>
          </cell>
          <cell r="E906" t="str">
            <v>m</v>
          </cell>
          <cell r="F906">
            <v>1958.05</v>
          </cell>
        </row>
        <row r="907">
          <cell r="A907" t="str">
            <v>3 S 04 310 20</v>
          </cell>
          <cell r="B907" t="str">
            <v>Bueiro met. s/interrupção tráf. D=2,00 m galv.</v>
          </cell>
          <cell r="E907" t="str">
            <v>m</v>
          </cell>
          <cell r="F907">
            <v>2435.4499999999998</v>
          </cell>
        </row>
        <row r="908">
          <cell r="A908" t="str">
            <v>3 S 04 311 16</v>
          </cell>
          <cell r="B908" t="str">
            <v>Bueiro met.s/interrupção tráf. D=1,60 m rev. epoxy</v>
          </cell>
          <cell r="E908" t="str">
            <v>m</v>
          </cell>
          <cell r="F908">
            <v>2031.03</v>
          </cell>
        </row>
        <row r="909">
          <cell r="A909" t="str">
            <v>3 S 04 311 20</v>
          </cell>
          <cell r="B909" t="str">
            <v>Bueiro met.s/interrupção tráf. D=2,00 m rev. epoxy</v>
          </cell>
          <cell r="E909" t="str">
            <v>m</v>
          </cell>
          <cell r="F909">
            <v>2442.35</v>
          </cell>
        </row>
        <row r="910">
          <cell r="A910" t="str">
            <v>3 S 04 590 00</v>
          </cell>
          <cell r="B910" t="str">
            <v>Assentamento de dreno profundo</v>
          </cell>
          <cell r="E910" t="str">
            <v>m</v>
          </cell>
          <cell r="F910">
            <v>40.96</v>
          </cell>
        </row>
        <row r="911">
          <cell r="A911" t="str">
            <v>3 S 04 999 08</v>
          </cell>
          <cell r="B911" t="str">
            <v>Selo de argila apiloado com solo local</v>
          </cell>
          <cell r="E911" t="str">
            <v>m3</v>
          </cell>
          <cell r="F911">
            <v>10.5</v>
          </cell>
        </row>
        <row r="912">
          <cell r="A912" t="str">
            <v>3 S 05 000 00</v>
          </cell>
          <cell r="B912" t="str">
            <v>Enrocamento de pedra arrumada</v>
          </cell>
          <cell r="E912" t="str">
            <v>m3</v>
          </cell>
          <cell r="F912">
            <v>73.02</v>
          </cell>
        </row>
        <row r="913">
          <cell r="A913" t="str">
            <v>3 S 05 001 00</v>
          </cell>
          <cell r="B913" t="str">
            <v>Enrocamento de pedra jogada</v>
          </cell>
          <cell r="E913" t="str">
            <v>m3</v>
          </cell>
          <cell r="F913">
            <v>48.23</v>
          </cell>
        </row>
        <row r="914">
          <cell r="A914" t="str">
            <v>3 S 05 101 01</v>
          </cell>
          <cell r="B914" t="str">
            <v>Revestimento vegetal com mudas</v>
          </cell>
          <cell r="E914" t="str">
            <v>m2</v>
          </cell>
          <cell r="F914">
            <v>3.47</v>
          </cell>
        </row>
        <row r="915">
          <cell r="A915" t="str">
            <v>3 S 05 101 02</v>
          </cell>
          <cell r="B915" t="str">
            <v>Revestimento vegetal com grama em leivas</v>
          </cell>
          <cell r="E915" t="str">
            <v>m2</v>
          </cell>
          <cell r="F915">
            <v>3.7</v>
          </cell>
        </row>
        <row r="916">
          <cell r="A916" t="str">
            <v>3 S 08 001 00</v>
          </cell>
          <cell r="B916" t="str">
            <v>Reconformação da plataforma</v>
          </cell>
          <cell r="E916" t="str">
            <v>ha</v>
          </cell>
          <cell r="F916">
            <v>120.63</v>
          </cell>
        </row>
        <row r="917">
          <cell r="A917" t="str">
            <v>3 S 08 100 00</v>
          </cell>
          <cell r="B917" t="str">
            <v>Tapa buraco</v>
          </cell>
          <cell r="E917" t="str">
            <v>m3</v>
          </cell>
          <cell r="F917">
            <v>110.38</v>
          </cell>
        </row>
        <row r="918">
          <cell r="A918" t="str">
            <v>3 S 08 101 01</v>
          </cell>
          <cell r="B918" t="str">
            <v>Remendo profundo com demolição manual</v>
          </cell>
          <cell r="E918" t="str">
            <v>m3</v>
          </cell>
          <cell r="F918">
            <v>129.85</v>
          </cell>
        </row>
        <row r="919">
          <cell r="A919" t="str">
            <v>3 S 08 101 02</v>
          </cell>
          <cell r="B919" t="str">
            <v>Remendo profundo com demolição mecanizada</v>
          </cell>
          <cell r="E919" t="str">
            <v>m3</v>
          </cell>
          <cell r="F919">
            <v>94.79</v>
          </cell>
        </row>
        <row r="920">
          <cell r="A920" t="str">
            <v>3 S 08 102 00</v>
          </cell>
          <cell r="B920" t="str">
            <v>Limpeza ench. juntas pav. concr. a quente (consv)</v>
          </cell>
          <cell r="E920" t="str">
            <v>m</v>
          </cell>
          <cell r="F920">
            <v>1.54</v>
          </cell>
        </row>
        <row r="921">
          <cell r="A921" t="str">
            <v>3 S 08 102 01</v>
          </cell>
          <cell r="B921" t="str">
            <v>Limpeza ench. juntas pav. concr. a frio (consv)</v>
          </cell>
          <cell r="E921" t="str">
            <v>m</v>
          </cell>
          <cell r="F921">
            <v>1.23</v>
          </cell>
        </row>
        <row r="922">
          <cell r="A922" t="str">
            <v>3 S 08 103 00</v>
          </cell>
          <cell r="B922" t="str">
            <v>Selagem de trinca</v>
          </cell>
          <cell r="E922" t="str">
            <v>l</v>
          </cell>
          <cell r="F922">
            <v>0.96</v>
          </cell>
        </row>
        <row r="923">
          <cell r="A923" t="str">
            <v>3 S 08 104 01</v>
          </cell>
          <cell r="B923" t="str">
            <v>Combate à exsudação com areia</v>
          </cell>
          <cell r="E923" t="str">
            <v>m2</v>
          </cell>
          <cell r="F923">
            <v>0.32</v>
          </cell>
        </row>
        <row r="924">
          <cell r="A924" t="str">
            <v>3 S 08 104 02</v>
          </cell>
          <cell r="B924" t="str">
            <v>Combate à exsudação com pedrisco</v>
          </cell>
          <cell r="E924" t="str">
            <v>m2</v>
          </cell>
          <cell r="F924">
            <v>0.39</v>
          </cell>
        </row>
        <row r="925">
          <cell r="A925" t="str">
            <v>3 S 08 109 00</v>
          </cell>
          <cell r="B925" t="str">
            <v>Correção de defeitos com mistura betuminosa</v>
          </cell>
          <cell r="E925" t="str">
            <v>m3</v>
          </cell>
          <cell r="F925">
            <v>69.45</v>
          </cell>
        </row>
        <row r="926">
          <cell r="A926" t="str">
            <v>3 S 08 109 12</v>
          </cell>
          <cell r="B926" t="str">
            <v>Correção de defeitos por fresagem descontínua</v>
          </cell>
          <cell r="E926" t="str">
            <v>m3</v>
          </cell>
          <cell r="F926">
            <v>152.65</v>
          </cell>
        </row>
        <row r="927">
          <cell r="A927" t="str">
            <v>3 S 08 110 00</v>
          </cell>
          <cell r="B927" t="str">
            <v>Correção de defeitos por penetração</v>
          </cell>
          <cell r="E927" t="str">
            <v>m2</v>
          </cell>
          <cell r="F927">
            <v>7.66</v>
          </cell>
        </row>
        <row r="928">
          <cell r="A928" t="str">
            <v>3 S 08 200 00</v>
          </cell>
          <cell r="B928" t="str">
            <v>Recomp. de guarda corpo</v>
          </cell>
          <cell r="E928" t="str">
            <v>m</v>
          </cell>
          <cell r="F928">
            <v>67</v>
          </cell>
        </row>
        <row r="929">
          <cell r="A929" t="str">
            <v>3 S 08 200 01</v>
          </cell>
          <cell r="B929" t="str">
            <v>Recomposição de sarjeta em alvenaria de tijolo</v>
          </cell>
          <cell r="E929" t="str">
            <v>m2</v>
          </cell>
          <cell r="F929">
            <v>30.01</v>
          </cell>
        </row>
        <row r="930">
          <cell r="A930" t="str">
            <v>3 S 08 300 01</v>
          </cell>
          <cell r="B930" t="str">
            <v>Limpeza de sarjeta e meio fio</v>
          </cell>
          <cell r="E930" t="str">
            <v>m</v>
          </cell>
          <cell r="F930">
            <v>0.21</v>
          </cell>
        </row>
        <row r="931">
          <cell r="A931" t="str">
            <v>3 S 08 301 01</v>
          </cell>
          <cell r="B931" t="str">
            <v>Limpeza de valeta de corte</v>
          </cell>
          <cell r="E931" t="str">
            <v>m</v>
          </cell>
          <cell r="F931">
            <v>0.32</v>
          </cell>
        </row>
        <row r="932">
          <cell r="A932" t="str">
            <v>3 S 08 301 02</v>
          </cell>
          <cell r="B932" t="str">
            <v>Limpeza de vala de drenagem</v>
          </cell>
          <cell r="E932" t="str">
            <v>m</v>
          </cell>
          <cell r="F932">
            <v>1.28</v>
          </cell>
        </row>
        <row r="933">
          <cell r="A933" t="str">
            <v>3 S 08 301 03</v>
          </cell>
          <cell r="B933" t="str">
            <v>Limpeza de descida d'água</v>
          </cell>
          <cell r="E933" t="str">
            <v>m</v>
          </cell>
          <cell r="F933">
            <v>0.42</v>
          </cell>
        </row>
        <row r="934">
          <cell r="A934" t="str">
            <v>3 S 08 302 01</v>
          </cell>
          <cell r="B934" t="str">
            <v>Limpeza de bueiro</v>
          </cell>
          <cell r="E934" t="str">
            <v>m3</v>
          </cell>
          <cell r="F934">
            <v>6.98</v>
          </cell>
        </row>
        <row r="935">
          <cell r="A935" t="str">
            <v>3 S 08 302 02</v>
          </cell>
          <cell r="B935" t="str">
            <v>Desobstrução de bueiro</v>
          </cell>
          <cell r="E935" t="str">
            <v>m3</v>
          </cell>
          <cell r="F935">
            <v>20.37</v>
          </cell>
        </row>
        <row r="936">
          <cell r="A936" t="str">
            <v>3 S 08 302 03</v>
          </cell>
          <cell r="B936" t="str">
            <v>Assentamento de tubo D=0,60 m</v>
          </cell>
          <cell r="E936" t="str">
            <v>m</v>
          </cell>
          <cell r="F936">
            <v>138.94</v>
          </cell>
        </row>
        <row r="937">
          <cell r="A937" t="str">
            <v>3 S 08 302 04</v>
          </cell>
          <cell r="B937" t="str">
            <v>Assentamento de tubo D=0,80 m</v>
          </cell>
          <cell r="E937" t="str">
            <v>m</v>
          </cell>
          <cell r="F937">
            <v>210.07</v>
          </cell>
        </row>
        <row r="938">
          <cell r="A938" t="str">
            <v>3 S 08 302 05</v>
          </cell>
          <cell r="B938" t="str">
            <v>Assentamento de tubo D=1,0 m</v>
          </cell>
          <cell r="E938" t="str">
            <v>m</v>
          </cell>
          <cell r="F938">
            <v>309.63</v>
          </cell>
        </row>
        <row r="939">
          <cell r="A939" t="str">
            <v>3 S 08 302 06</v>
          </cell>
          <cell r="B939" t="str">
            <v>Assentamento de tubo D=1,20 m</v>
          </cell>
          <cell r="E939" t="str">
            <v>m</v>
          </cell>
          <cell r="F939">
            <v>446.58</v>
          </cell>
        </row>
        <row r="940">
          <cell r="A940" t="str">
            <v>3 S 08 400 00</v>
          </cell>
          <cell r="B940" t="str">
            <v>Limpeza de placa de sinalização</v>
          </cell>
          <cell r="E940" t="str">
            <v>m2</v>
          </cell>
          <cell r="F940">
            <v>3.06</v>
          </cell>
        </row>
        <row r="941">
          <cell r="A941" t="str">
            <v>3 S 08 400 01</v>
          </cell>
          <cell r="B941" t="str">
            <v>Recomposição placa de sinalização</v>
          </cell>
          <cell r="E941" t="str">
            <v>m2</v>
          </cell>
          <cell r="F941">
            <v>12.73</v>
          </cell>
        </row>
        <row r="942">
          <cell r="A942" t="str">
            <v>3 S 08 400 02</v>
          </cell>
          <cell r="B942" t="str">
            <v>Substituição de balizador</v>
          </cell>
          <cell r="E942" t="str">
            <v>un</v>
          </cell>
          <cell r="F942">
            <v>15.52</v>
          </cell>
        </row>
        <row r="943">
          <cell r="A943" t="str">
            <v>3 S 08 401 00</v>
          </cell>
          <cell r="B943" t="str">
            <v>Recomposição de defensa metálica</v>
          </cell>
          <cell r="E943" t="str">
            <v>m</v>
          </cell>
          <cell r="F943">
            <v>127.92</v>
          </cell>
        </row>
        <row r="944">
          <cell r="A944" t="str">
            <v>3 S 08 402 00</v>
          </cell>
          <cell r="B944" t="str">
            <v>Caiação</v>
          </cell>
          <cell r="E944" t="str">
            <v>m2</v>
          </cell>
          <cell r="F944">
            <v>0.97</v>
          </cell>
        </row>
        <row r="945">
          <cell r="A945" t="str">
            <v>3 S 08 403 00</v>
          </cell>
          <cell r="B945" t="str">
            <v>Renovação de sinalização horizontal</v>
          </cell>
          <cell r="E945" t="str">
            <v>m2</v>
          </cell>
          <cell r="F945">
            <v>19.87</v>
          </cell>
        </row>
        <row r="946">
          <cell r="A946" t="str">
            <v>3 S 08 404 00</v>
          </cell>
          <cell r="B946" t="str">
            <v>Recomp. tot. cerca c/ mourão de conc. secção quad.</v>
          </cell>
          <cell r="E946" t="str">
            <v>m</v>
          </cell>
          <cell r="F946">
            <v>14.72</v>
          </cell>
        </row>
        <row r="947">
          <cell r="A947" t="str">
            <v>3 S 08 404 01</v>
          </cell>
          <cell r="B947" t="str">
            <v>Recomp. parc. cerca de conc. seção quad. - mourão</v>
          </cell>
          <cell r="E947" t="str">
            <v>m</v>
          </cell>
          <cell r="F947">
            <v>12.62</v>
          </cell>
        </row>
        <row r="948">
          <cell r="A948" t="str">
            <v>3 S 08 404 02</v>
          </cell>
          <cell r="B948" t="str">
            <v>Recomp. parc. cerca c/ mourão de concr.-arame</v>
          </cell>
          <cell r="E948" t="str">
            <v>m</v>
          </cell>
          <cell r="F948">
            <v>2.71</v>
          </cell>
        </row>
        <row r="949">
          <cell r="A949" t="str">
            <v>3 S 08 404 03</v>
          </cell>
          <cell r="B949" t="str">
            <v>Recomp. tot. cerca c/ mourão concr. seção triang.</v>
          </cell>
          <cell r="E949" t="str">
            <v>m</v>
          </cell>
          <cell r="F949">
            <v>12.13</v>
          </cell>
        </row>
        <row r="950">
          <cell r="A950" t="str">
            <v>3 S 08 404 04</v>
          </cell>
          <cell r="B950" t="str">
            <v>Recomp. parc. cerca c/ mourão concr. seção triang.</v>
          </cell>
          <cell r="E950" t="str">
            <v>m</v>
          </cell>
          <cell r="F950">
            <v>10.34</v>
          </cell>
        </row>
        <row r="951">
          <cell r="A951" t="str">
            <v>3 S 08 414 00</v>
          </cell>
          <cell r="B951" t="str">
            <v>Recomposição total de cerca com mourão de madeira</v>
          </cell>
          <cell r="E951" t="str">
            <v>m</v>
          </cell>
          <cell r="F951">
            <v>6.84</v>
          </cell>
        </row>
        <row r="952">
          <cell r="A952" t="str">
            <v>3 S 08 414 01</v>
          </cell>
          <cell r="B952" t="str">
            <v>Recomposição parcial cerca de madeira - mourão</v>
          </cell>
          <cell r="E952" t="str">
            <v>m</v>
          </cell>
          <cell r="F952">
            <v>5.64</v>
          </cell>
        </row>
        <row r="953">
          <cell r="A953" t="str">
            <v>3 S 08 414 02</v>
          </cell>
          <cell r="B953" t="str">
            <v>Recomp. parcial cerca c/ mourão de madeira - arame</v>
          </cell>
          <cell r="E953" t="str">
            <v>m</v>
          </cell>
          <cell r="F953">
            <v>2.0699999999999998</v>
          </cell>
        </row>
        <row r="954">
          <cell r="A954" t="str">
            <v>3 S 08 500 00</v>
          </cell>
          <cell r="B954" t="str">
            <v>Recomposição manual de aterro</v>
          </cell>
          <cell r="E954" t="str">
            <v>m3</v>
          </cell>
          <cell r="F954">
            <v>52</v>
          </cell>
        </row>
        <row r="955">
          <cell r="A955" t="str">
            <v>3 S 08 501 00</v>
          </cell>
          <cell r="B955" t="str">
            <v>Recomposição mecanizada de aterro</v>
          </cell>
          <cell r="E955" t="str">
            <v>m3</v>
          </cell>
          <cell r="F955">
            <v>15.04</v>
          </cell>
        </row>
        <row r="956">
          <cell r="A956" t="str">
            <v>3 S 08 510 00</v>
          </cell>
          <cell r="B956" t="str">
            <v>Remoção manual de barreira em solo</v>
          </cell>
          <cell r="E956" t="str">
            <v>m3</v>
          </cell>
          <cell r="F956">
            <v>13</v>
          </cell>
        </row>
        <row r="957">
          <cell r="A957" t="str">
            <v>3 S 08 510 01</v>
          </cell>
          <cell r="B957" t="str">
            <v>Remoção manual de barreira em rocha</v>
          </cell>
          <cell r="E957" t="str">
            <v>m3</v>
          </cell>
          <cell r="F957">
            <v>16.260000000000002</v>
          </cell>
        </row>
        <row r="958">
          <cell r="A958" t="str">
            <v>3 S 08 511 00</v>
          </cell>
          <cell r="B958" t="str">
            <v>Remoção mecanizada de barreira - solo</v>
          </cell>
          <cell r="E958" t="str">
            <v>m3</v>
          </cell>
          <cell r="F958">
            <v>3.23</v>
          </cell>
        </row>
        <row r="959">
          <cell r="A959" t="str">
            <v>3 S 08 512 00</v>
          </cell>
          <cell r="B959" t="str">
            <v>Remoção mecanizada de barreira - rocha</v>
          </cell>
          <cell r="E959" t="str">
            <v>m3</v>
          </cell>
          <cell r="F959">
            <v>4.95</v>
          </cell>
        </row>
        <row r="960">
          <cell r="A960" t="str">
            <v>3 S 08 513 00</v>
          </cell>
          <cell r="B960" t="str">
            <v>Remoção de matacões</v>
          </cell>
          <cell r="E960" t="str">
            <v>m3</v>
          </cell>
          <cell r="F960">
            <v>43.7</v>
          </cell>
        </row>
        <row r="961">
          <cell r="A961" t="str">
            <v>3 S 08 900 00</v>
          </cell>
          <cell r="B961" t="str">
            <v>Roçada manual</v>
          </cell>
          <cell r="E961" t="str">
            <v>ha</v>
          </cell>
          <cell r="F961">
            <v>581.79999999999995</v>
          </cell>
        </row>
        <row r="962">
          <cell r="A962" t="str">
            <v>3 S 08 900 01</v>
          </cell>
          <cell r="B962" t="str">
            <v>Roçada de capim colonião</v>
          </cell>
          <cell r="E962" t="str">
            <v>ha</v>
          </cell>
          <cell r="F962">
            <v>1396.33</v>
          </cell>
        </row>
        <row r="963">
          <cell r="A963" t="str">
            <v>3 S 08 901 00</v>
          </cell>
          <cell r="B963" t="str">
            <v>Roçada mecanizada</v>
          </cell>
          <cell r="E963" t="str">
            <v>ha</v>
          </cell>
          <cell r="F963">
            <v>189.77</v>
          </cell>
        </row>
        <row r="964">
          <cell r="A964" t="str">
            <v>3 S 08 901 01</v>
          </cell>
          <cell r="B964" t="str">
            <v>Corte e limpeza de áreas gramadas</v>
          </cell>
          <cell r="E964" t="str">
            <v>m2</v>
          </cell>
          <cell r="F964">
            <v>0.06</v>
          </cell>
        </row>
        <row r="965">
          <cell r="A965" t="str">
            <v>3 S 08 910 00</v>
          </cell>
          <cell r="B965" t="str">
            <v>Capina manual</v>
          </cell>
          <cell r="E965" t="str">
            <v>m2</v>
          </cell>
          <cell r="F965">
            <v>0.23</v>
          </cell>
        </row>
        <row r="966">
          <cell r="A966" t="str">
            <v>3 S 09 001 00</v>
          </cell>
          <cell r="B966" t="str">
            <v>Transporte local c/ basc. 5m3 em rodov. não pav.</v>
          </cell>
          <cell r="E966" t="str">
            <v>tkm</v>
          </cell>
          <cell r="F966">
            <v>0.54</v>
          </cell>
        </row>
        <row r="967">
          <cell r="A967" t="str">
            <v>3 S 09 001 06</v>
          </cell>
          <cell r="B967" t="str">
            <v>Transporte local c/ basc. 10m3 em rodov. não pav.</v>
          </cell>
          <cell r="E967" t="str">
            <v>tkm</v>
          </cell>
          <cell r="F967">
            <v>0.55000000000000004</v>
          </cell>
        </row>
        <row r="968">
          <cell r="A968" t="str">
            <v>3 S 09 001 41</v>
          </cell>
          <cell r="B968" t="str">
            <v>Transp. local c/ carroceria 4t em rodov. não pav.</v>
          </cell>
          <cell r="E968" t="str">
            <v>tkm</v>
          </cell>
          <cell r="F968">
            <v>0.78</v>
          </cell>
        </row>
        <row r="969">
          <cell r="A969" t="str">
            <v>3 S 09 001 90</v>
          </cell>
          <cell r="B969" t="str">
            <v>Transporte comercial c/ carroc. rodov. não pav.</v>
          </cell>
          <cell r="E969" t="str">
            <v>tkm</v>
          </cell>
          <cell r="F969">
            <v>0.36</v>
          </cell>
        </row>
        <row r="970">
          <cell r="A970" t="str">
            <v>3 S 09 002 00</v>
          </cell>
          <cell r="B970" t="str">
            <v>Transporte local basc. 5m3 em rodov. pav.</v>
          </cell>
          <cell r="E970" t="str">
            <v>tkm</v>
          </cell>
          <cell r="F970">
            <v>0.43</v>
          </cell>
        </row>
        <row r="971">
          <cell r="A971" t="str">
            <v>3 S 09 002 03</v>
          </cell>
          <cell r="B971" t="str">
            <v>Transporte local de material para remendos</v>
          </cell>
          <cell r="E971" t="str">
            <v>tkm</v>
          </cell>
          <cell r="F971">
            <v>0.64</v>
          </cell>
        </row>
        <row r="972">
          <cell r="A972" t="str">
            <v>3 S 09 002 06</v>
          </cell>
          <cell r="B972" t="str">
            <v>Transporte local c/ basc. 10m3 em rodov. pav.</v>
          </cell>
          <cell r="E972" t="str">
            <v>tkm</v>
          </cell>
          <cell r="F972">
            <v>0.41</v>
          </cell>
        </row>
        <row r="973">
          <cell r="A973" t="str">
            <v>3 S 09 002 41</v>
          </cell>
          <cell r="B973" t="str">
            <v>Transp. local c/ carroceria 4t em rodov. pav.</v>
          </cell>
          <cell r="E973" t="str">
            <v>tkm</v>
          </cell>
          <cell r="F973">
            <v>0.6</v>
          </cell>
        </row>
        <row r="974">
          <cell r="A974" t="str">
            <v>3 S 09 002 90</v>
          </cell>
          <cell r="B974" t="str">
            <v>Transporte comercial c/ carroceria rodov. pav.</v>
          </cell>
          <cell r="E974" t="str">
            <v>tkm</v>
          </cell>
          <cell r="F974">
            <v>0.24</v>
          </cell>
        </row>
        <row r="975">
          <cell r="A975" t="str">
            <v>3 S 09 102 00</v>
          </cell>
          <cell r="B975" t="str">
            <v>Transporte local material betuminoso</v>
          </cell>
          <cell r="E975" t="str">
            <v>tkm</v>
          </cell>
          <cell r="F975">
            <v>1.03</v>
          </cell>
        </row>
        <row r="976">
          <cell r="A976" t="str">
            <v>3 S 09 201 70</v>
          </cell>
          <cell r="B976" t="str">
            <v>Transp. local água c/ cam. tanque rodov. não pav.</v>
          </cell>
          <cell r="E976" t="str">
            <v>tkm</v>
          </cell>
          <cell r="F976">
            <v>1.07</v>
          </cell>
        </row>
        <row r="977">
          <cell r="A977" t="str">
            <v>3 S 09 202 70</v>
          </cell>
          <cell r="B977" t="str">
            <v>Transp. local água c/ cam. tanque em rodov. pav.</v>
          </cell>
          <cell r="E977" t="str">
            <v>tkm</v>
          </cell>
          <cell r="F977">
            <v>0.84</v>
          </cell>
        </row>
        <row r="978">
          <cell r="B978" t="str">
            <v>Sinalização</v>
          </cell>
        </row>
        <row r="979">
          <cell r="A979" t="str">
            <v>4 S 03 300 01</v>
          </cell>
          <cell r="B979" t="str">
            <v>Confecção e lanç. de concreto magro em betoneira</v>
          </cell>
          <cell r="E979" t="str">
            <v>m3</v>
          </cell>
          <cell r="F979">
            <v>182.92</v>
          </cell>
        </row>
        <row r="980">
          <cell r="A980" t="str">
            <v>4 S 03 323 01</v>
          </cell>
          <cell r="B980" t="str">
            <v>Conc.estr.fck=22 MPa contr.raz.uso ger.conf.e lanç</v>
          </cell>
          <cell r="E980" t="str">
            <v>m3</v>
          </cell>
          <cell r="F980">
            <v>291.39</v>
          </cell>
        </row>
        <row r="981">
          <cell r="A981" t="str">
            <v>4 S 03 353 00</v>
          </cell>
          <cell r="B981" t="str">
            <v>Fornecimento, preparo colocação aço CA-50</v>
          </cell>
          <cell r="E981" t="str">
            <v>kg</v>
          </cell>
          <cell r="F981">
            <v>4.8</v>
          </cell>
        </row>
        <row r="982">
          <cell r="A982" t="str">
            <v>4 S 03 370 00</v>
          </cell>
          <cell r="B982" t="str">
            <v>Forma comum de madeira</v>
          </cell>
          <cell r="E982" t="str">
            <v>m2</v>
          </cell>
          <cell r="F982">
            <v>30.84</v>
          </cell>
        </row>
        <row r="983">
          <cell r="A983" t="str">
            <v>4 S 06 000 01</v>
          </cell>
          <cell r="B983" t="str">
            <v>Defensa maleável simples (forn./ impl.)</v>
          </cell>
          <cell r="E983" t="str">
            <v>m</v>
          </cell>
          <cell r="F983">
            <v>183.82</v>
          </cell>
        </row>
        <row r="984">
          <cell r="A984" t="str">
            <v>4 S 06 000 02</v>
          </cell>
          <cell r="B984" t="str">
            <v>Ancoragem de defensa maleável simples (forn/ impl)</v>
          </cell>
          <cell r="E984" t="str">
            <v>m</v>
          </cell>
          <cell r="F984">
            <v>201.4</v>
          </cell>
        </row>
        <row r="985">
          <cell r="A985" t="str">
            <v>4 S 06 000 11</v>
          </cell>
          <cell r="B985" t="str">
            <v>Defensa maleável dupla (forn./ impl.)</v>
          </cell>
          <cell r="E985" t="str">
            <v>m</v>
          </cell>
          <cell r="F985">
            <v>228.84</v>
          </cell>
        </row>
        <row r="986">
          <cell r="A986" t="str">
            <v>4 S 06 000 12</v>
          </cell>
          <cell r="B986" t="str">
            <v>Ancoragem de defensa maleável dupla (forn./ impl.)</v>
          </cell>
          <cell r="E986" t="str">
            <v>m</v>
          </cell>
          <cell r="F986">
            <v>249.65</v>
          </cell>
        </row>
        <row r="987">
          <cell r="A987" t="str">
            <v>4 S 06 010 01</v>
          </cell>
          <cell r="B987" t="str">
            <v>Defensa semi-maleável simples (forn./ impl.)</v>
          </cell>
          <cell r="E987" t="str">
            <v>m</v>
          </cell>
          <cell r="F987">
            <v>127.24</v>
          </cell>
        </row>
        <row r="988">
          <cell r="A988" t="str">
            <v>4 S 06 010 02</v>
          </cell>
          <cell r="B988" t="str">
            <v>Ancoragem defensa semi-maleável simples (forn/imp)</v>
          </cell>
          <cell r="E988" t="str">
            <v>m</v>
          </cell>
          <cell r="F988">
            <v>139.97</v>
          </cell>
        </row>
        <row r="989">
          <cell r="A989" t="str">
            <v>4 S 06 010 11</v>
          </cell>
          <cell r="B989" t="str">
            <v>Defensa semi-maleável dupla (forn./ impl.)</v>
          </cell>
          <cell r="E989" t="str">
            <v>m</v>
          </cell>
          <cell r="F989">
            <v>217.45</v>
          </cell>
        </row>
        <row r="990">
          <cell r="A990" t="str">
            <v>4 S 06 010 12</v>
          </cell>
          <cell r="B990" t="str">
            <v>Ancoragem defensa semi-maleável dupla (forn/ impl)</v>
          </cell>
          <cell r="E990" t="str">
            <v>m</v>
          </cell>
          <cell r="F990">
            <v>237.78</v>
          </cell>
        </row>
        <row r="991">
          <cell r="A991" t="str">
            <v>4 S 06 030 11</v>
          </cell>
          <cell r="B991" t="str">
            <v>Barreira de segurança dupla DNER PRO 176/86</v>
          </cell>
          <cell r="E991" t="str">
            <v>m</v>
          </cell>
          <cell r="F991">
            <v>201.42</v>
          </cell>
        </row>
        <row r="992">
          <cell r="A992" t="str">
            <v>4 S 06 100 11</v>
          </cell>
          <cell r="B992" t="str">
            <v>Pintura de faixa - tinta durabilidade - 1 ano</v>
          </cell>
          <cell r="E992" t="str">
            <v>m2</v>
          </cell>
          <cell r="F992">
            <v>6.87</v>
          </cell>
        </row>
        <row r="993">
          <cell r="A993" t="str">
            <v>4 S 06 100 12</v>
          </cell>
          <cell r="B993" t="str">
            <v>Pint. setas e zebrado - tinta durabilidade - 1 ano</v>
          </cell>
          <cell r="E993" t="str">
            <v>m2</v>
          </cell>
          <cell r="F993">
            <v>10.66</v>
          </cell>
        </row>
        <row r="994">
          <cell r="A994" t="str">
            <v>4 S 06 100 21</v>
          </cell>
          <cell r="B994" t="str">
            <v>Pintura faixa - tinta durabilidade - 2 anos</v>
          </cell>
          <cell r="E994" t="str">
            <v>m2</v>
          </cell>
          <cell r="F994">
            <v>9.9499999999999993</v>
          </cell>
        </row>
        <row r="995">
          <cell r="A995" t="str">
            <v>4 S 06 100 22</v>
          </cell>
          <cell r="B995" t="str">
            <v>Pintura setas e zebrado - 2 anos</v>
          </cell>
          <cell r="E995" t="str">
            <v>m2</v>
          </cell>
          <cell r="F995">
            <v>13.56</v>
          </cell>
        </row>
        <row r="996">
          <cell r="A996" t="str">
            <v>4 S 06 110 01</v>
          </cell>
          <cell r="B996" t="str">
            <v>Pintura faixa c/termoplástico-3 anos (p/ aspersão)</v>
          </cell>
          <cell r="E996" t="str">
            <v>m2</v>
          </cell>
          <cell r="F996">
            <v>27.8</v>
          </cell>
        </row>
        <row r="997">
          <cell r="A997" t="str">
            <v>4 S 06 110 02</v>
          </cell>
          <cell r="B997" t="str">
            <v>Pintura setas e zebrado term.-3 anos (p/ aspersão)</v>
          </cell>
          <cell r="E997" t="str">
            <v>m2</v>
          </cell>
          <cell r="F997">
            <v>34.42</v>
          </cell>
        </row>
        <row r="998">
          <cell r="A998" t="str">
            <v>4 S 06 110 03</v>
          </cell>
          <cell r="B998" t="str">
            <v>Pintura setas e zebrado term.-5 anos (p/ extrusão)</v>
          </cell>
          <cell r="E998" t="str">
            <v>m2</v>
          </cell>
          <cell r="F998">
            <v>39.03</v>
          </cell>
        </row>
        <row r="999">
          <cell r="A999" t="str">
            <v>4 S 06 120 01</v>
          </cell>
          <cell r="B999" t="str">
            <v>Forn. e colocação de tacha reflet. monodirecional</v>
          </cell>
          <cell r="E999" t="str">
            <v>und</v>
          </cell>
          <cell r="F999">
            <v>8.3000000000000007</v>
          </cell>
        </row>
        <row r="1000">
          <cell r="A1000" t="str">
            <v>4 S 06 120 11</v>
          </cell>
          <cell r="B1000" t="str">
            <v>Forn. e colocação de tachão reflet. monodirecional</v>
          </cell>
          <cell r="E1000" t="str">
            <v>und</v>
          </cell>
          <cell r="F1000">
            <v>23.2</v>
          </cell>
        </row>
        <row r="1001">
          <cell r="A1001" t="str">
            <v>4 S 06 121 01</v>
          </cell>
          <cell r="B1001" t="str">
            <v>Forn. e colocação de tacha reflet. bidirecional</v>
          </cell>
          <cell r="E1001" t="str">
            <v>und</v>
          </cell>
          <cell r="F1001">
            <v>8.9600000000000009</v>
          </cell>
        </row>
        <row r="1002">
          <cell r="A1002" t="str">
            <v>4 S 06 121 11</v>
          </cell>
          <cell r="B1002" t="str">
            <v>Forn. e colocação de tachão reflet. bidirecional</v>
          </cell>
          <cell r="E1002" t="str">
            <v>und</v>
          </cell>
          <cell r="F1002">
            <v>24.53</v>
          </cell>
        </row>
        <row r="1003">
          <cell r="A1003" t="str">
            <v>4 S 06 200 01</v>
          </cell>
          <cell r="B1003" t="str">
            <v>Forn. e implantação placa sinaliz. semi-refletiva</v>
          </cell>
          <cell r="E1003" t="str">
            <v>m2</v>
          </cell>
          <cell r="F1003">
            <v>186.91</v>
          </cell>
        </row>
        <row r="1004">
          <cell r="A1004" t="str">
            <v>4 S 06 200 02</v>
          </cell>
          <cell r="B1004" t="str">
            <v>Forn. e implantação placa sinaliz. tot.refletiva</v>
          </cell>
          <cell r="E1004" t="str">
            <v>m2</v>
          </cell>
          <cell r="F1004">
            <v>246.95</v>
          </cell>
        </row>
        <row r="1005">
          <cell r="A1005" t="str">
            <v>4 S 06 200 91</v>
          </cell>
          <cell r="B1005" t="str">
            <v>Remoção de placa de sinalização</v>
          </cell>
          <cell r="E1005" t="str">
            <v>m2</v>
          </cell>
          <cell r="F1005">
            <v>11.76</v>
          </cell>
        </row>
        <row r="1006">
          <cell r="A1006" t="str">
            <v>4 S 06 200 92</v>
          </cell>
          <cell r="B1006" t="str">
            <v>Recuperação de chapa p/placa de sinalização</v>
          </cell>
          <cell r="E1006" t="str">
            <v>m2</v>
          </cell>
          <cell r="F1006">
            <v>18.73</v>
          </cell>
        </row>
        <row r="1007">
          <cell r="A1007" t="str">
            <v>4 S 06 202 01</v>
          </cell>
          <cell r="B1007" t="str">
            <v>Confecção de placa sinalização semi-refletiva</v>
          </cell>
          <cell r="E1007" t="str">
            <v>m2</v>
          </cell>
          <cell r="F1007">
            <v>147.65</v>
          </cell>
        </row>
        <row r="1008">
          <cell r="A1008" t="str">
            <v>4 S 06 202 11</v>
          </cell>
          <cell r="B1008" t="str">
            <v>Confecção placa sinalização tot.refletiva</v>
          </cell>
          <cell r="E1008" t="str">
            <v>m2</v>
          </cell>
          <cell r="F1008">
            <v>207.69</v>
          </cell>
        </row>
        <row r="1009">
          <cell r="A1009" t="str">
            <v>4 S 06 202 21</v>
          </cell>
          <cell r="B1009" t="str">
            <v>Conf.placa sinal.semi-refletiva chapa recuperada</v>
          </cell>
          <cell r="E1009" t="str">
            <v>m2</v>
          </cell>
          <cell r="F1009">
            <v>67.849999999999994</v>
          </cell>
        </row>
        <row r="1010">
          <cell r="A1010" t="str">
            <v>4 S 06 202 31</v>
          </cell>
          <cell r="B1010" t="str">
            <v>Conf.placa sinal.tot.refletiva - chapa recuperada</v>
          </cell>
          <cell r="E1010" t="str">
            <v>m2</v>
          </cell>
          <cell r="F1010">
            <v>125.99</v>
          </cell>
        </row>
        <row r="1011">
          <cell r="A1011" t="str">
            <v>4 S 06 203 01</v>
          </cell>
          <cell r="B1011" t="str">
            <v>Confecção suporte e travessa p/placa sinaliz.</v>
          </cell>
          <cell r="E1011" t="str">
            <v>und</v>
          </cell>
          <cell r="F1011">
            <v>24.73</v>
          </cell>
        </row>
        <row r="1012">
          <cell r="A1012" t="str">
            <v>4 S 06 230 01</v>
          </cell>
          <cell r="B1012" t="str">
            <v>Forn. e implantação de balizador de concreto</v>
          </cell>
          <cell r="E1012" t="str">
            <v>und</v>
          </cell>
          <cell r="F1012">
            <v>17.399999999999999</v>
          </cell>
        </row>
        <row r="1013">
          <cell r="A1013" t="str">
            <v>4 S 09 002 00</v>
          </cell>
          <cell r="B1013" t="str">
            <v>Transporte local c/ basc. 5 m3 rodov. pav.</v>
          </cell>
          <cell r="E1013" t="str">
            <v>tkm</v>
          </cell>
          <cell r="F1013">
            <v>0.43</v>
          </cell>
        </row>
        <row r="1014">
          <cell r="A1014" t="str">
            <v>4 S 09 002 41</v>
          </cell>
          <cell r="B1014" t="str">
            <v>Transporte local c/ carroceria 4t rodov. pav.</v>
          </cell>
          <cell r="E1014" t="str">
            <v>tkm</v>
          </cell>
          <cell r="F1014">
            <v>0.6</v>
          </cell>
        </row>
        <row r="1015">
          <cell r="A1015" t="str">
            <v>4 S 09 202 70</v>
          </cell>
          <cell r="B1015" t="str">
            <v>Transp. local de água c/ cam. tanque rodov. pav.</v>
          </cell>
          <cell r="E1015" t="str">
            <v>tkm</v>
          </cell>
          <cell r="F1015">
            <v>0.84</v>
          </cell>
        </row>
        <row r="1016">
          <cell r="B1016" t="str">
            <v>Restauração</v>
          </cell>
        </row>
        <row r="1017">
          <cell r="A1017" t="str">
            <v>5 S 01 000 00</v>
          </cell>
          <cell r="B1017" t="str">
            <v>Desm. dest. e limp. áreas c/ arv. diam. até 0,15m</v>
          </cell>
          <cell r="E1017" t="str">
            <v>m2</v>
          </cell>
          <cell r="F1017">
            <v>0.24</v>
          </cell>
        </row>
        <row r="1018">
          <cell r="A1018" t="str">
            <v>5 S 01 010 00</v>
          </cell>
          <cell r="B1018" t="str">
            <v>Destocamento de árvores c/ diâm. 0,15 a 030m</v>
          </cell>
          <cell r="E1018" t="str">
            <v>und</v>
          </cell>
          <cell r="F1018">
            <v>21.1</v>
          </cell>
        </row>
        <row r="1019">
          <cell r="A1019" t="str">
            <v>5 S 01 011 00</v>
          </cell>
          <cell r="B1019" t="str">
            <v>Destocamento de árvores c/ diâm. &gt; 0,30m</v>
          </cell>
          <cell r="E1019" t="str">
            <v>und</v>
          </cell>
          <cell r="F1019">
            <v>52.76</v>
          </cell>
        </row>
        <row r="1020">
          <cell r="A1020" t="str">
            <v>5 S 01 100 01</v>
          </cell>
          <cell r="B1020" t="str">
            <v>Esc. carga transp. mat 1a cat DMT 50m</v>
          </cell>
          <cell r="E1020" t="str">
            <v>m3</v>
          </cell>
          <cell r="F1020">
            <v>1.24</v>
          </cell>
        </row>
        <row r="1021">
          <cell r="A1021" t="str">
            <v>5 S 01 100 09</v>
          </cell>
          <cell r="B1021" t="str">
            <v>Esc. carga tr. mat 1a c. DMT 50 a 200m c/carreg</v>
          </cell>
          <cell r="E1021" t="str">
            <v>m3</v>
          </cell>
          <cell r="F1021">
            <v>4</v>
          </cell>
        </row>
        <row r="1022">
          <cell r="A1022" t="str">
            <v>5 S 01 100 10</v>
          </cell>
          <cell r="B1022" t="str">
            <v>Esc. carga tr. mat 1a c. DMT 200 a 400m c/carreg</v>
          </cell>
          <cell r="E1022" t="str">
            <v>m3</v>
          </cell>
          <cell r="F1022">
            <v>4.33</v>
          </cell>
        </row>
        <row r="1023">
          <cell r="A1023" t="str">
            <v>5 S 01 100 11</v>
          </cell>
          <cell r="B1023" t="str">
            <v>Esc. carga tr. mat 1a c. DMT 400 a 600m c/carreg</v>
          </cell>
          <cell r="E1023" t="str">
            <v>m3</v>
          </cell>
          <cell r="F1023">
            <v>4.59</v>
          </cell>
        </row>
        <row r="1024">
          <cell r="A1024" t="str">
            <v>5 S 01 100 12</v>
          </cell>
          <cell r="B1024" t="str">
            <v>Esc. carga tr. mat 1a c. DMT 600 a 800m c/carreg</v>
          </cell>
          <cell r="E1024" t="str">
            <v>m3</v>
          </cell>
          <cell r="F1024">
            <v>4.92</v>
          </cell>
        </row>
        <row r="1025">
          <cell r="A1025" t="str">
            <v>5 S 01 100 13</v>
          </cell>
          <cell r="B1025" t="str">
            <v>Esc. carga tr. mat 1a c. DMT 800 a 1000m c/carreg</v>
          </cell>
          <cell r="E1025" t="str">
            <v>m3</v>
          </cell>
          <cell r="F1025">
            <v>5.18</v>
          </cell>
        </row>
        <row r="1026">
          <cell r="A1026" t="str">
            <v>5 S 01 100 14</v>
          </cell>
          <cell r="B1026" t="str">
            <v>Esc. carga tr. mat 1a c. DMT 1000 a 1200m c/carreg</v>
          </cell>
          <cell r="E1026" t="str">
            <v>m3</v>
          </cell>
          <cell r="F1026">
            <v>5.49</v>
          </cell>
        </row>
        <row r="1027">
          <cell r="A1027" t="str">
            <v>5 S 01 100 15</v>
          </cell>
          <cell r="B1027" t="str">
            <v>Esc. carga tr. mat 1a c. DMT 1200 a 1400m c/carreg</v>
          </cell>
          <cell r="E1027" t="str">
            <v>m3</v>
          </cell>
          <cell r="F1027">
            <v>5.69</v>
          </cell>
        </row>
        <row r="1028">
          <cell r="A1028" t="str">
            <v>5 S 01 100 16</v>
          </cell>
          <cell r="B1028" t="str">
            <v>Esc. carga tr. mat 1a c. DMT 1400 a 1600m c/carreg</v>
          </cell>
          <cell r="E1028" t="str">
            <v>m3</v>
          </cell>
          <cell r="F1028">
            <v>5.84</v>
          </cell>
        </row>
        <row r="1029">
          <cell r="A1029" t="str">
            <v>5 S 01 100 17</v>
          </cell>
          <cell r="B1029" t="str">
            <v>Esc. carga tr. mat 1a c. DMT 1600 a 1800m c/carreg</v>
          </cell>
          <cell r="E1029" t="str">
            <v>m3</v>
          </cell>
          <cell r="F1029">
            <v>6.09</v>
          </cell>
        </row>
        <row r="1030">
          <cell r="A1030" t="str">
            <v>5 S 01 100 18</v>
          </cell>
          <cell r="B1030" t="str">
            <v>Esc. carga tr. mat 1a c. DMT 1800 a 2000m c/carreg</v>
          </cell>
          <cell r="E1030" t="str">
            <v>m3</v>
          </cell>
          <cell r="F1030">
            <v>6.33</v>
          </cell>
        </row>
        <row r="1031">
          <cell r="A1031" t="str">
            <v>5 S 01 100 19</v>
          </cell>
          <cell r="B1031" t="str">
            <v>Esc. carga tr. mat 1a c. DMT 2000 a 3000m c/carreg</v>
          </cell>
          <cell r="E1031" t="str">
            <v>m3</v>
          </cell>
          <cell r="F1031">
            <v>7.19</v>
          </cell>
        </row>
        <row r="1032">
          <cell r="A1032" t="str">
            <v>5 S 01 100 20</v>
          </cell>
          <cell r="B1032" t="str">
            <v>Esc. carga tr. mat 1a c. DMT 3000 a 5000m c/carreg</v>
          </cell>
          <cell r="E1032" t="str">
            <v>m3</v>
          </cell>
          <cell r="F1032">
            <v>9.48</v>
          </cell>
        </row>
        <row r="1033">
          <cell r="A1033" t="str">
            <v>5 S 01 100 22</v>
          </cell>
          <cell r="B1033" t="str">
            <v>Esc. carga transp. mat 1a cat DMT 50 a 200m c/e</v>
          </cell>
          <cell r="E1033" t="str">
            <v>m3</v>
          </cell>
          <cell r="F1033">
            <v>3.89</v>
          </cell>
        </row>
        <row r="1034">
          <cell r="A1034" t="str">
            <v>5 S 01 100 23</v>
          </cell>
          <cell r="B1034" t="str">
            <v>Esc. carga transp. mat 1a cat DMT 200 a 400m c/e</v>
          </cell>
          <cell r="E1034" t="str">
            <v>m3</v>
          </cell>
          <cell r="F1034">
            <v>4.28</v>
          </cell>
        </row>
        <row r="1035">
          <cell r="A1035" t="str">
            <v>5 S 01 100 24</v>
          </cell>
          <cell r="B1035" t="str">
            <v>Esc. carga transp. mat 1a cat DMT 400 a 600m c/e</v>
          </cell>
          <cell r="E1035" t="str">
            <v>m3</v>
          </cell>
          <cell r="F1035">
            <v>4.5199999999999996</v>
          </cell>
        </row>
        <row r="1036">
          <cell r="A1036" t="str">
            <v>5 S 01 100 25</v>
          </cell>
          <cell r="B1036" t="str">
            <v>Esc. carga transp. mat 1a cat DMT 600 a 800m c/e</v>
          </cell>
          <cell r="E1036" t="str">
            <v>m3</v>
          </cell>
          <cell r="F1036">
            <v>4.82</v>
          </cell>
        </row>
        <row r="1037">
          <cell r="A1037" t="str">
            <v>5 S 01 100 26</v>
          </cell>
          <cell r="B1037" t="str">
            <v>Esc. carga transp. mat 1a cat DMT 800 a 1000m c/e</v>
          </cell>
          <cell r="E1037" t="str">
            <v>m3</v>
          </cell>
          <cell r="F1037">
            <v>5.13</v>
          </cell>
        </row>
        <row r="1038">
          <cell r="A1038" t="str">
            <v>5 S 01 100 27</v>
          </cell>
          <cell r="B1038" t="str">
            <v>Esc. carga transp. mat 1a cat DMT 1000 a 1200m c/e</v>
          </cell>
          <cell r="E1038" t="str">
            <v>m3</v>
          </cell>
          <cell r="F1038">
            <v>5.39</v>
          </cell>
        </row>
        <row r="1039">
          <cell r="A1039" t="str">
            <v>5 S 01 100 28</v>
          </cell>
          <cell r="B1039" t="str">
            <v>Esc. carga transp. mat 1a cat DMT 1200 a 1400m c/e</v>
          </cell>
          <cell r="E1039" t="str">
            <v>m3</v>
          </cell>
          <cell r="F1039">
            <v>5.6</v>
          </cell>
        </row>
        <row r="1040">
          <cell r="A1040" t="str">
            <v>5 S 01 100 29</v>
          </cell>
          <cell r="B1040" t="str">
            <v>Esc. carga transp. mat 1a cat DMT 1400 a 1600m c/e</v>
          </cell>
          <cell r="E1040" t="str">
            <v>m3</v>
          </cell>
          <cell r="F1040">
            <v>5.87</v>
          </cell>
        </row>
        <row r="1041">
          <cell r="A1041" t="str">
            <v>5 S 01 100 30</v>
          </cell>
          <cell r="B1041" t="str">
            <v>Esc. carga transp .mat 1a cat DMT 1600 a 1800m c/e</v>
          </cell>
          <cell r="E1041" t="str">
            <v>m3</v>
          </cell>
          <cell r="F1041">
            <v>6.04</v>
          </cell>
        </row>
        <row r="1042">
          <cell r="A1042" t="str">
            <v>5 S 01 100 31</v>
          </cell>
          <cell r="B1042" t="str">
            <v>Esc. carga transp. mat 1a cat DMT 1800 a 2000m c/e</v>
          </cell>
          <cell r="E1042" t="str">
            <v>m3</v>
          </cell>
          <cell r="F1042">
            <v>6.25</v>
          </cell>
        </row>
        <row r="1043">
          <cell r="A1043" t="str">
            <v>5 S 01 100 32</v>
          </cell>
          <cell r="B1043" t="str">
            <v>Esc. carga transp. mat 1a cat DMT 2000 a 3000m c/e</v>
          </cell>
          <cell r="E1043" t="str">
            <v>m3</v>
          </cell>
          <cell r="F1043">
            <v>7.1</v>
          </cell>
        </row>
        <row r="1044">
          <cell r="A1044" t="str">
            <v>5 S 01 100 33</v>
          </cell>
          <cell r="B1044" t="str">
            <v>Esc. carga transp. mat 1a cat DMT 3000 a 5000m c/e</v>
          </cell>
          <cell r="E1044" t="str">
            <v>m3</v>
          </cell>
          <cell r="F1044">
            <v>9.44</v>
          </cell>
        </row>
        <row r="1045">
          <cell r="A1045" t="str">
            <v>5 S 01 101 01</v>
          </cell>
          <cell r="B1045" t="str">
            <v>Esc. carga transp. mat 2a cat DMT 50m</v>
          </cell>
          <cell r="E1045" t="str">
            <v>m3</v>
          </cell>
          <cell r="F1045">
            <v>2.16</v>
          </cell>
        </row>
        <row r="1046">
          <cell r="A1046" t="str">
            <v>5 S 01 101 09</v>
          </cell>
          <cell r="B1046" t="str">
            <v>Esc. carga tr. mat 2a c. DMT 50 a 200m c/carreg</v>
          </cell>
          <cell r="E1046" t="str">
            <v>m3</v>
          </cell>
          <cell r="F1046">
            <v>6.39</v>
          </cell>
        </row>
        <row r="1047">
          <cell r="A1047" t="str">
            <v>5 S 01 101 10</v>
          </cell>
          <cell r="B1047" t="str">
            <v>Esc. carga tr. mat 2a c. DMT 200 a 400m c/carreg</v>
          </cell>
          <cell r="E1047" t="str">
            <v>m3</v>
          </cell>
          <cell r="F1047">
            <v>6.89</v>
          </cell>
        </row>
        <row r="1048">
          <cell r="A1048" t="str">
            <v>5 S 01 101 11</v>
          </cell>
          <cell r="B1048" t="str">
            <v>Esc. carga tr. mat 2a c. DMT 400 a 600m c/carreg</v>
          </cell>
          <cell r="E1048" t="str">
            <v>m3</v>
          </cell>
          <cell r="F1048">
            <v>7.17</v>
          </cell>
        </row>
        <row r="1049">
          <cell r="A1049" t="str">
            <v>5 S 01 101 12</v>
          </cell>
          <cell r="B1049" t="str">
            <v>Esc. carga tr. mat 2a c. DMT 600 a 800m c/carreg</v>
          </cell>
          <cell r="E1049" t="str">
            <v>m3</v>
          </cell>
          <cell r="F1049">
            <v>7.62</v>
          </cell>
        </row>
        <row r="1050">
          <cell r="A1050" t="str">
            <v>5 S 01 101 13</v>
          </cell>
          <cell r="B1050" t="str">
            <v>Esc. carga tr. mat 2a c. DMT 800 a 1000m c/carreg</v>
          </cell>
          <cell r="E1050" t="str">
            <v>m3</v>
          </cell>
          <cell r="F1050">
            <v>7.93</v>
          </cell>
        </row>
        <row r="1051">
          <cell r="A1051" t="str">
            <v>5 S 01 101 14</v>
          </cell>
          <cell r="B1051" t="str">
            <v>Esc. carga tr. mat 2a c. DMT 1000 a 1200m c/carreg</v>
          </cell>
          <cell r="E1051" t="str">
            <v>m3</v>
          </cell>
          <cell r="F1051">
            <v>8.1300000000000008</v>
          </cell>
        </row>
        <row r="1052">
          <cell r="A1052" t="str">
            <v>5 S 01 101 15</v>
          </cell>
          <cell r="B1052" t="str">
            <v>Esc. carga tr. mat 2a c. DMT 1200 a 1400m c/carreg</v>
          </cell>
          <cell r="E1052" t="str">
            <v>m3</v>
          </cell>
          <cell r="F1052">
            <v>8.4499999999999993</v>
          </cell>
        </row>
        <row r="1053">
          <cell r="A1053" t="str">
            <v>5 S 01 101 16</v>
          </cell>
          <cell r="B1053" t="str">
            <v>Esc. carga tr. mat 2a c. DMT 1400 a 1600m c/carreg</v>
          </cell>
          <cell r="E1053" t="str">
            <v>m3</v>
          </cell>
          <cell r="F1053">
            <v>8.7100000000000009</v>
          </cell>
        </row>
        <row r="1054">
          <cell r="A1054" t="str">
            <v>5 S 01 101 17</v>
          </cell>
          <cell r="B1054" t="str">
            <v>Esc. carga tr. mat 2a c. DMT 1600 a 1800m c/carreg</v>
          </cell>
          <cell r="E1054" t="str">
            <v>m3</v>
          </cell>
          <cell r="F1054">
            <v>8.86</v>
          </cell>
        </row>
        <row r="1055">
          <cell r="A1055" t="str">
            <v>5 S 01 101 18</v>
          </cell>
          <cell r="B1055" t="str">
            <v>Esc. carga tr. mat 2a c. DMT 1800 a 2000m c/carreg</v>
          </cell>
          <cell r="E1055" t="str">
            <v>m3</v>
          </cell>
          <cell r="F1055">
            <v>9.25</v>
          </cell>
        </row>
        <row r="1056">
          <cell r="A1056" t="str">
            <v>5 S 01 101 19</v>
          </cell>
          <cell r="B1056" t="str">
            <v>Esc. carga tr. mat 2a c. DMT 2000 a 3000m c/carreg</v>
          </cell>
          <cell r="E1056" t="str">
            <v>m3</v>
          </cell>
          <cell r="F1056">
            <v>10.220000000000001</v>
          </cell>
        </row>
        <row r="1057">
          <cell r="A1057" t="str">
            <v>5 S 01 101 20</v>
          </cell>
          <cell r="B1057" t="str">
            <v>Esc. carga tr. mat 2a c. DMT 3000 a 5000m c/carreg</v>
          </cell>
          <cell r="E1057" t="str">
            <v>m3</v>
          </cell>
          <cell r="F1057">
            <v>12.81</v>
          </cell>
        </row>
        <row r="1058">
          <cell r="A1058" t="str">
            <v>5 S 01 101 22</v>
          </cell>
          <cell r="B1058" t="str">
            <v>Esc. carga transp. mat 2a cat DMT 50 a 200m c/e</v>
          </cell>
          <cell r="E1058" t="str">
            <v>m3</v>
          </cell>
          <cell r="F1058">
            <v>5.46</v>
          </cell>
        </row>
        <row r="1059">
          <cell r="A1059" t="str">
            <v>5 S 01 101 23</v>
          </cell>
          <cell r="B1059" t="str">
            <v>Esc. carga transp. mat 2a cat DMT 200 a 400m c/e</v>
          </cell>
          <cell r="E1059" t="str">
            <v>m3</v>
          </cell>
          <cell r="F1059">
            <v>5.83</v>
          </cell>
        </row>
        <row r="1060">
          <cell r="A1060" t="str">
            <v>5 S 01 101 24</v>
          </cell>
          <cell r="B1060" t="str">
            <v>Esc. carga transp. mat 2a cat DMT 400 a 600m c/e</v>
          </cell>
          <cell r="E1060" t="str">
            <v>m3</v>
          </cell>
          <cell r="F1060">
            <v>6.26</v>
          </cell>
        </row>
        <row r="1061">
          <cell r="A1061" t="str">
            <v>5 S 01 101 25</v>
          </cell>
          <cell r="B1061" t="str">
            <v>Esc. carga transp. mat 2a cat DMT 600 a 800m c/e</v>
          </cell>
          <cell r="E1061" t="str">
            <v>m3</v>
          </cell>
          <cell r="F1061">
            <v>6.63</v>
          </cell>
        </row>
        <row r="1062">
          <cell r="A1062" t="str">
            <v>5 S 01 101 26</v>
          </cell>
          <cell r="B1062" t="str">
            <v>Esc. carga transp. mat 2a cat DMT 800 a 1000m c/e</v>
          </cell>
          <cell r="E1062" t="str">
            <v>m3</v>
          </cell>
          <cell r="F1062">
            <v>6.91</v>
          </cell>
        </row>
        <row r="1063">
          <cell r="A1063" t="str">
            <v>5 S 01 101 27</v>
          </cell>
          <cell r="B1063" t="str">
            <v>Esc. carga transp. mat 2a cat DMT 1000 a 1200m c/e</v>
          </cell>
          <cell r="E1063" t="str">
            <v>m3</v>
          </cell>
          <cell r="F1063">
            <v>7.24</v>
          </cell>
        </row>
        <row r="1064">
          <cell r="A1064" t="str">
            <v>5 S 01 101 28</v>
          </cell>
          <cell r="B1064" t="str">
            <v>Esc. carga transp. mat 2a cat DMT 1200 a 1400m c/e</v>
          </cell>
          <cell r="E1064" t="str">
            <v>m3</v>
          </cell>
          <cell r="F1064">
            <v>7.64</v>
          </cell>
        </row>
        <row r="1065">
          <cell r="A1065" t="str">
            <v>5 S 01 101 29</v>
          </cell>
          <cell r="B1065" t="str">
            <v>Esc. carga transp. mat 2a cat DMT 1400 a 1600m c/e</v>
          </cell>
          <cell r="E1065" t="str">
            <v>m3</v>
          </cell>
          <cell r="F1065">
            <v>7.85</v>
          </cell>
        </row>
        <row r="1066">
          <cell r="A1066" t="str">
            <v>5 S 01 101 30</v>
          </cell>
          <cell r="B1066" t="str">
            <v>Esc. carga transp. mat 2a cat DMT 1600 a 1800m c/e</v>
          </cell>
          <cell r="E1066" t="str">
            <v>m3</v>
          </cell>
          <cell r="F1066">
            <v>8.01</v>
          </cell>
        </row>
        <row r="1067">
          <cell r="A1067" t="str">
            <v>5 S 01 101 31</v>
          </cell>
          <cell r="B1067" t="str">
            <v>Esc. carga transp. mat 2a cat DMT 1800 a 2000m c/e</v>
          </cell>
          <cell r="E1067" t="str">
            <v>m3</v>
          </cell>
          <cell r="F1067">
            <v>8.36</v>
          </cell>
        </row>
        <row r="1068">
          <cell r="A1068" t="str">
            <v>5 S 01 101 32</v>
          </cell>
          <cell r="B1068" t="str">
            <v>Esc. carga transp. mat 2a cat DMT 2000 a 3000m c/e</v>
          </cell>
          <cell r="E1068" t="str">
            <v>m3</v>
          </cell>
          <cell r="F1068">
            <v>9.41</v>
          </cell>
        </row>
        <row r="1069">
          <cell r="A1069" t="str">
            <v>5 S 01 101 33</v>
          </cell>
          <cell r="B1069" t="str">
            <v>Esc. carga transp. mat 2a cat DMT 3000 a 5000m c/e</v>
          </cell>
          <cell r="E1069" t="str">
            <v>m3</v>
          </cell>
          <cell r="F1069">
            <v>12</v>
          </cell>
        </row>
        <row r="1070">
          <cell r="A1070" t="str">
            <v>5 S 01 102 01</v>
          </cell>
          <cell r="B1070" t="str">
            <v>Esc. carga transp. mat 3a cat DMT até 50m</v>
          </cell>
          <cell r="E1070" t="str">
            <v>m3</v>
          </cell>
          <cell r="F1070">
            <v>19.3</v>
          </cell>
        </row>
        <row r="1071">
          <cell r="A1071" t="str">
            <v>5 S 01 102 02</v>
          </cell>
          <cell r="B1071" t="str">
            <v>Esc. carga transp. mat 3a cat DMT 50 a 200m</v>
          </cell>
          <cell r="E1071" t="str">
            <v>m3</v>
          </cell>
          <cell r="F1071">
            <v>21.71</v>
          </cell>
        </row>
        <row r="1072">
          <cell r="A1072" t="str">
            <v>5 S 01 102 03</v>
          </cell>
          <cell r="B1072" t="str">
            <v>Esc. carga transp. mat 3a cat DMT 200 a 400m</v>
          </cell>
          <cell r="E1072" t="str">
            <v>m3</v>
          </cell>
          <cell r="F1072">
            <v>22.35</v>
          </cell>
        </row>
        <row r="1073">
          <cell r="A1073" t="str">
            <v>5 S 01 102 04</v>
          </cell>
          <cell r="B1073" t="str">
            <v>Esc. carga transp. mat 3a cat DMT 400 a 600m</v>
          </cell>
          <cell r="E1073" t="str">
            <v>m3</v>
          </cell>
          <cell r="F1073">
            <v>23.12</v>
          </cell>
        </row>
        <row r="1074">
          <cell r="A1074" t="str">
            <v>5 S 01 102 05</v>
          </cell>
          <cell r="B1074" t="str">
            <v>Esc. carga transp. mat 3a cat DMT 600 a 800m</v>
          </cell>
          <cell r="E1074" t="str">
            <v>m3</v>
          </cell>
          <cell r="F1074">
            <v>23.81</v>
          </cell>
        </row>
        <row r="1075">
          <cell r="A1075" t="str">
            <v>5 S 01 102 06</v>
          </cell>
          <cell r="B1075" t="str">
            <v>Esc. carga transp. mat 3a cat DMT 800 a 1000m</v>
          </cell>
          <cell r="E1075" t="str">
            <v>m3</v>
          </cell>
          <cell r="F1075">
            <v>24.25</v>
          </cell>
        </row>
        <row r="1076">
          <cell r="A1076" t="str">
            <v>5 S 01 102 07</v>
          </cell>
          <cell r="B1076" t="str">
            <v>Esc. carga transp. mat 3a cat DMT 1000 a 1200m</v>
          </cell>
          <cell r="E1076" t="str">
            <v>m3</v>
          </cell>
          <cell r="F1076">
            <v>24.68</v>
          </cell>
        </row>
        <row r="1077">
          <cell r="A1077" t="str">
            <v>5 S 01 510 00</v>
          </cell>
          <cell r="B1077" t="str">
            <v>Compactação de aterros a 95% proctor normal</v>
          </cell>
          <cell r="E1077" t="str">
            <v>m3</v>
          </cell>
          <cell r="F1077">
            <v>1.7</v>
          </cell>
        </row>
        <row r="1078">
          <cell r="A1078" t="str">
            <v>5 S 01 511 00</v>
          </cell>
          <cell r="B1078" t="str">
            <v>Compactação de aterros a 100% proctor normal</v>
          </cell>
          <cell r="E1078" t="str">
            <v>m3</v>
          </cell>
          <cell r="F1078">
            <v>2.02</v>
          </cell>
        </row>
        <row r="1079">
          <cell r="A1079" t="str">
            <v>5 S 01 513 01</v>
          </cell>
          <cell r="B1079" t="str">
            <v>Compactação de material de "bota-fora"</v>
          </cell>
          <cell r="E1079" t="str">
            <v>m3</v>
          </cell>
          <cell r="F1079">
            <v>1.3</v>
          </cell>
        </row>
        <row r="1080">
          <cell r="A1080" t="str">
            <v>5 S 02 100 00</v>
          </cell>
          <cell r="B1080" t="str">
            <v>Reforço do subleito</v>
          </cell>
          <cell r="E1080" t="str">
            <v>m3</v>
          </cell>
          <cell r="F1080">
            <v>8.57</v>
          </cell>
        </row>
        <row r="1081">
          <cell r="A1081" t="str">
            <v>5 S 02 110 00</v>
          </cell>
          <cell r="B1081" t="str">
            <v>Regularização do subleito</v>
          </cell>
          <cell r="E1081" t="str">
            <v>m2</v>
          </cell>
          <cell r="F1081">
            <v>0.53</v>
          </cell>
        </row>
        <row r="1082">
          <cell r="A1082" t="str">
            <v>5 S 02 110 01</v>
          </cell>
          <cell r="B1082" t="str">
            <v>Regul. subleito c/ fresa. corte contr. aut. greide</v>
          </cell>
          <cell r="E1082" t="str">
            <v>m2</v>
          </cell>
          <cell r="F1082">
            <v>0.83</v>
          </cell>
        </row>
        <row r="1083">
          <cell r="A1083" t="str">
            <v>5 S 02 200 00</v>
          </cell>
          <cell r="B1083" t="str">
            <v>Sub-base solo estabilizado granul. s/ mistura</v>
          </cell>
          <cell r="E1083" t="str">
            <v>m3</v>
          </cell>
          <cell r="F1083">
            <v>8.57</v>
          </cell>
        </row>
        <row r="1084">
          <cell r="A1084" t="str">
            <v>5 S 02 200 01</v>
          </cell>
          <cell r="B1084" t="str">
            <v>Base solo estabilizado granul. s/ mistura</v>
          </cell>
          <cell r="E1084" t="str">
            <v>m3</v>
          </cell>
          <cell r="F1084">
            <v>8.57</v>
          </cell>
        </row>
        <row r="1085">
          <cell r="A1085" t="str">
            <v>5 S 02 201 00</v>
          </cell>
          <cell r="B1085" t="str">
            <v>Recomposição camada de base s/ adição de material</v>
          </cell>
          <cell r="E1085" t="str">
            <v>m2</v>
          </cell>
          <cell r="F1085">
            <v>0.53</v>
          </cell>
        </row>
        <row r="1086">
          <cell r="A1086" t="str">
            <v>5 S 02 210 00</v>
          </cell>
          <cell r="B1086" t="str">
            <v>Sub-base estabiliz. granul. c/ mist. solo na pista</v>
          </cell>
          <cell r="E1086" t="str">
            <v>m3</v>
          </cell>
          <cell r="F1086">
            <v>9.07</v>
          </cell>
        </row>
        <row r="1087">
          <cell r="A1087" t="str">
            <v>5 S 02 210 01</v>
          </cell>
          <cell r="B1087" t="str">
            <v>Sub-base estab. granul.c/mist. solo-areia na pista</v>
          </cell>
          <cell r="E1087" t="str">
            <v>m3</v>
          </cell>
          <cell r="F1087">
            <v>10.43</v>
          </cell>
        </row>
        <row r="1088">
          <cell r="A1088" t="str">
            <v>5 S 02 210 02</v>
          </cell>
          <cell r="B1088" t="str">
            <v>Base estabiliz.granul.c/ mist. solo areia na pista</v>
          </cell>
          <cell r="E1088" t="str">
            <v>m3</v>
          </cell>
          <cell r="F1088">
            <v>10.43</v>
          </cell>
        </row>
        <row r="1089">
          <cell r="A1089" t="str">
            <v>5 S 02 220 00</v>
          </cell>
          <cell r="B1089" t="str">
            <v>Base estabilizada granul. c/ mistura solo-brita</v>
          </cell>
          <cell r="E1089" t="str">
            <v>m3</v>
          </cell>
          <cell r="F1089">
            <v>27.52</v>
          </cell>
        </row>
        <row r="1090">
          <cell r="A1090" t="str">
            <v>5 S 02 230 00</v>
          </cell>
          <cell r="B1090" t="str">
            <v>Base de brita graduada</v>
          </cell>
          <cell r="E1090" t="str">
            <v>m3</v>
          </cell>
          <cell r="F1090">
            <v>43.43</v>
          </cell>
        </row>
        <row r="1091">
          <cell r="A1091" t="str">
            <v>5 S 02 230 01</v>
          </cell>
          <cell r="B1091" t="str">
            <v>Base brita grad.c/distr.agreg. contr. autom.greide</v>
          </cell>
          <cell r="E1091" t="str">
            <v>m3</v>
          </cell>
          <cell r="F1091">
            <v>44.54</v>
          </cell>
        </row>
        <row r="1092">
          <cell r="A1092" t="str">
            <v>5 S 02 231 00</v>
          </cell>
          <cell r="B1092" t="str">
            <v>Base de macadame hidraúlico</v>
          </cell>
          <cell r="E1092" t="str">
            <v>m3</v>
          </cell>
          <cell r="F1092">
            <v>38.22</v>
          </cell>
        </row>
        <row r="1093">
          <cell r="A1093" t="str">
            <v>5 S 02 240 11</v>
          </cell>
          <cell r="B1093" t="str">
            <v>Recomposição camada de base c/ adição de cimento</v>
          </cell>
          <cell r="E1093" t="str">
            <v>m3</v>
          </cell>
          <cell r="F1093">
            <v>52.12</v>
          </cell>
        </row>
        <row r="1094">
          <cell r="A1094" t="str">
            <v>5 S 02 241 01</v>
          </cell>
          <cell r="B1094" t="str">
            <v>Base de solo cimento com mistura em usina</v>
          </cell>
          <cell r="E1094" t="str">
            <v>m3</v>
          </cell>
          <cell r="F1094">
            <v>109.61</v>
          </cell>
        </row>
        <row r="1095">
          <cell r="A1095" t="str">
            <v>5 S 02 243 01</v>
          </cell>
          <cell r="B1095" t="str">
            <v>Sub-base solo melhorado c/cimento c/mist. em usina</v>
          </cell>
          <cell r="E1095" t="str">
            <v>m3</v>
          </cell>
          <cell r="F1095">
            <v>64.09</v>
          </cell>
        </row>
        <row r="1096">
          <cell r="A1096" t="str">
            <v>5 S 02 249 11</v>
          </cell>
          <cell r="B1096" t="str">
            <v>Recomp. base c/ demol. do rev. e incorp. à base</v>
          </cell>
          <cell r="E1096" t="str">
            <v>m3</v>
          </cell>
          <cell r="F1096">
            <v>12.8</v>
          </cell>
        </row>
        <row r="1097">
          <cell r="A1097" t="str">
            <v>5 S 02 300 00</v>
          </cell>
          <cell r="B1097" t="str">
            <v>Imprimação</v>
          </cell>
          <cell r="E1097" t="str">
            <v>m2</v>
          </cell>
          <cell r="F1097">
            <v>0.17</v>
          </cell>
        </row>
        <row r="1098">
          <cell r="A1098" t="str">
            <v>5 S 02 400 00</v>
          </cell>
          <cell r="B1098" t="str">
            <v>Pintura de ligação</v>
          </cell>
          <cell r="E1098" t="str">
            <v>m2</v>
          </cell>
          <cell r="F1098">
            <v>0.1</v>
          </cell>
        </row>
        <row r="1099">
          <cell r="A1099" t="str">
            <v>5 S 02 500 00</v>
          </cell>
          <cell r="B1099" t="str">
            <v>Tratamento superficial simples c/ CAP</v>
          </cell>
          <cell r="E1099" t="str">
            <v>m2</v>
          </cell>
          <cell r="F1099">
            <v>0.5</v>
          </cell>
        </row>
        <row r="1100">
          <cell r="A1100" t="str">
            <v>5 S 02 500 01</v>
          </cell>
          <cell r="B1100" t="str">
            <v>Tratamento superficial simples c/ emulsão</v>
          </cell>
          <cell r="E1100" t="str">
            <v>m2</v>
          </cell>
          <cell r="F1100">
            <v>0.47</v>
          </cell>
        </row>
        <row r="1101">
          <cell r="A1101" t="str">
            <v>5 S 02 500 02</v>
          </cell>
          <cell r="B1101" t="str">
            <v>Tratamento superficial simples c/ banho diluído</v>
          </cell>
          <cell r="E1101" t="str">
            <v>m2</v>
          </cell>
          <cell r="F1101">
            <v>0.54</v>
          </cell>
        </row>
        <row r="1102">
          <cell r="A1102" t="str">
            <v>5 S 02 501 00</v>
          </cell>
          <cell r="B1102" t="str">
            <v>Tratamento superficial duplo c/ CAP</v>
          </cell>
          <cell r="E1102" t="str">
            <v>m2</v>
          </cell>
          <cell r="F1102">
            <v>1.49</v>
          </cell>
        </row>
        <row r="1103">
          <cell r="A1103" t="str">
            <v>5 S 02 501 01</v>
          </cell>
          <cell r="B1103" t="str">
            <v>Tratamento superficial duplo c/ emulsão</v>
          </cell>
          <cell r="E1103" t="str">
            <v>m2</v>
          </cell>
          <cell r="F1103">
            <v>1.49</v>
          </cell>
        </row>
        <row r="1104">
          <cell r="A1104" t="str">
            <v>5 S 02 501 02</v>
          </cell>
          <cell r="B1104" t="str">
            <v>Tratamento superficial duplo c/ banho diluído</v>
          </cell>
          <cell r="E1104" t="str">
            <v>m2</v>
          </cell>
          <cell r="F1104">
            <v>1.63</v>
          </cell>
        </row>
        <row r="1105">
          <cell r="A1105" t="str">
            <v>5 S 02 502 00</v>
          </cell>
          <cell r="B1105" t="str">
            <v>Tratamento superficial triplo c/ CAP</v>
          </cell>
          <cell r="E1105" t="str">
            <v>m2</v>
          </cell>
          <cell r="F1105">
            <v>2.14</v>
          </cell>
        </row>
        <row r="1106">
          <cell r="A1106" t="str">
            <v>5 S 02 502 01</v>
          </cell>
          <cell r="B1106" t="str">
            <v>Tratamento superficial triplo c/ emulsão</v>
          </cell>
          <cell r="E1106" t="str">
            <v>m2</v>
          </cell>
          <cell r="F1106">
            <v>2.16</v>
          </cell>
        </row>
        <row r="1107">
          <cell r="A1107" t="str">
            <v>5 S 02 502 02</v>
          </cell>
          <cell r="B1107" t="str">
            <v>Tratamento superficial triplo c/ banho diluído</v>
          </cell>
          <cell r="E1107" t="str">
            <v>m2</v>
          </cell>
          <cell r="F1107">
            <v>2.34</v>
          </cell>
        </row>
        <row r="1108">
          <cell r="A1108" t="str">
            <v>5 S 02 511 01</v>
          </cell>
          <cell r="B1108" t="str">
            <v>Micro-revestimento a frio - Microflex 0,8cm</v>
          </cell>
          <cell r="E1108" t="str">
            <v>m2</v>
          </cell>
          <cell r="F1108">
            <v>1.22</v>
          </cell>
        </row>
        <row r="1109">
          <cell r="A1109" t="str">
            <v>5 S 02 511 02</v>
          </cell>
          <cell r="B1109" t="str">
            <v>Micro-revestimento a frio - Microflex 1,5 cm</v>
          </cell>
          <cell r="E1109" t="str">
            <v>m2</v>
          </cell>
          <cell r="F1109">
            <v>2.39</v>
          </cell>
        </row>
        <row r="1110">
          <cell r="A1110" t="str">
            <v>5 S 02 511 03</v>
          </cell>
          <cell r="B1110" t="str">
            <v>Micro-revestimento a frio - Microflex 2,0 cm</v>
          </cell>
          <cell r="E1110" t="str">
            <v>m2</v>
          </cell>
          <cell r="F1110">
            <v>3.17</v>
          </cell>
        </row>
        <row r="1111">
          <cell r="A1111" t="str">
            <v>5 S 02 511 04</v>
          </cell>
          <cell r="B1111" t="str">
            <v>Micro-revestimento a frio - Microflex - 2,5 cm</v>
          </cell>
          <cell r="E1111" t="str">
            <v>m2</v>
          </cell>
          <cell r="F1111">
            <v>3.73</v>
          </cell>
        </row>
        <row r="1112">
          <cell r="A1112" t="str">
            <v>5 S 02 512 01</v>
          </cell>
          <cell r="B1112" t="str">
            <v>Lama asfáltica fina (granulometrias I e II)</v>
          </cell>
          <cell r="E1112" t="str">
            <v>m2</v>
          </cell>
          <cell r="F1112">
            <v>0.52</v>
          </cell>
        </row>
        <row r="1113">
          <cell r="A1113" t="str">
            <v>5 S 02 512 02</v>
          </cell>
          <cell r="B1113" t="str">
            <v>Lama asfáltica grossa (granulometrias III e IV)</v>
          </cell>
          <cell r="E1113" t="str">
            <v>m2</v>
          </cell>
          <cell r="F1113">
            <v>0.93</v>
          </cell>
        </row>
        <row r="1114">
          <cell r="A1114" t="str">
            <v>5 S 02 530 00</v>
          </cell>
          <cell r="B1114" t="str">
            <v>Pré-misturado a frio</v>
          </cell>
          <cell r="E1114" t="str">
            <v>m3</v>
          </cell>
          <cell r="F1114">
            <v>61.21</v>
          </cell>
        </row>
        <row r="1115">
          <cell r="A1115" t="str">
            <v>5 S 02 531 00</v>
          </cell>
          <cell r="B1115" t="str">
            <v>Macadame betuminoso por penetração</v>
          </cell>
          <cell r="E1115" t="str">
            <v>m3</v>
          </cell>
          <cell r="F1115">
            <v>51.61</v>
          </cell>
        </row>
        <row r="1116">
          <cell r="A1116" t="str">
            <v>5 S 02 532 00</v>
          </cell>
          <cell r="B1116" t="str">
            <v>Areia-asfalto a quente</v>
          </cell>
          <cell r="E1116" t="str">
            <v>t</v>
          </cell>
          <cell r="F1116">
            <v>39.270000000000003</v>
          </cell>
        </row>
        <row r="1117">
          <cell r="A1117" t="str">
            <v>5 S 02 540 01</v>
          </cell>
          <cell r="B1117" t="str">
            <v>Conc. betumin.usinado a quente - capa de rolamento</v>
          </cell>
          <cell r="E1117" t="str">
            <v>t</v>
          </cell>
          <cell r="F1117">
            <v>34.75</v>
          </cell>
        </row>
        <row r="1118">
          <cell r="A1118" t="str">
            <v>5 S 02 540 02</v>
          </cell>
          <cell r="B1118" t="str">
            <v>Concreto betuminoso usinado a quente - binder</v>
          </cell>
          <cell r="E1118" t="str">
            <v>t</v>
          </cell>
          <cell r="F1118">
            <v>34.22</v>
          </cell>
        </row>
        <row r="1119">
          <cell r="A1119" t="str">
            <v>5 S 02 540 11</v>
          </cell>
          <cell r="B1119" t="str">
            <v>CBUQ reciclado a quente no local</v>
          </cell>
          <cell r="E1119" t="str">
            <v>t</v>
          </cell>
          <cell r="F1119" t="str">
            <v>excluído</v>
          </cell>
        </row>
        <row r="1120">
          <cell r="A1120" t="str">
            <v>5 S 02 540 12</v>
          </cell>
          <cell r="B1120" t="str">
            <v>CBUQ reciclado em usina fixa</v>
          </cell>
          <cell r="E1120" t="str">
            <v>t</v>
          </cell>
          <cell r="F1120">
            <v>29.87</v>
          </cell>
        </row>
        <row r="1121">
          <cell r="A1121" t="str">
            <v>5 S 02 600 00</v>
          </cell>
          <cell r="B1121" t="str">
            <v>Manta sintét. p/ recap.asfál.- fornec. e aplicação</v>
          </cell>
          <cell r="E1121" t="str">
            <v>m2</v>
          </cell>
          <cell r="F1121">
            <v>4.68</v>
          </cell>
        </row>
        <row r="1122">
          <cell r="A1122" t="str">
            <v>5 S 02 607 00</v>
          </cell>
          <cell r="B1122" t="str">
            <v>Concreto cimento portland c/ equip. pequeno porte</v>
          </cell>
          <cell r="E1122" t="str">
            <v>m3</v>
          </cell>
          <cell r="F1122">
            <v>312.11</v>
          </cell>
        </row>
        <row r="1123">
          <cell r="A1123" t="str">
            <v>5 S 02 702 00</v>
          </cell>
          <cell r="B1123" t="str">
            <v>Limpeza e enchimento de junta de pavimento de conc</v>
          </cell>
          <cell r="E1123" t="str">
            <v>m</v>
          </cell>
          <cell r="F1123">
            <v>2.64</v>
          </cell>
        </row>
        <row r="1124">
          <cell r="A1124" t="str">
            <v>5 S 02 905 00</v>
          </cell>
          <cell r="B1124" t="str">
            <v>Remoção mecanizada de revestimento betuminoso</v>
          </cell>
          <cell r="E1124" t="str">
            <v>m3</v>
          </cell>
          <cell r="F1124">
            <v>6.16</v>
          </cell>
        </row>
        <row r="1125">
          <cell r="A1125" t="str">
            <v>5 S 02 905 01</v>
          </cell>
          <cell r="B1125" t="str">
            <v>Remoção manual de revestimento betuminoso</v>
          </cell>
          <cell r="E1125" t="str">
            <v>m3</v>
          </cell>
          <cell r="F1125">
            <v>104.36</v>
          </cell>
        </row>
        <row r="1126">
          <cell r="A1126" t="str">
            <v>5 S 02 906 00</v>
          </cell>
          <cell r="B1126" t="str">
            <v>Remoção mecanizada da camada granular pavimento</v>
          </cell>
          <cell r="E1126" t="str">
            <v>m3</v>
          </cell>
          <cell r="F1126">
            <v>3.95</v>
          </cell>
        </row>
        <row r="1127">
          <cell r="A1127" t="str">
            <v>5 S 02 906 01</v>
          </cell>
          <cell r="B1127" t="str">
            <v>Remoção manual da camada granular do pavimento</v>
          </cell>
          <cell r="E1127" t="str">
            <v>m3</v>
          </cell>
          <cell r="F1127">
            <v>56.65</v>
          </cell>
        </row>
        <row r="1128">
          <cell r="A1128" t="str">
            <v>5 S 02 907 00</v>
          </cell>
          <cell r="B1128" t="str">
            <v>Remoção mecanizada material de baixa capac.suporte</v>
          </cell>
          <cell r="E1128" t="str">
            <v>m3</v>
          </cell>
          <cell r="F1128">
            <v>3.89</v>
          </cell>
        </row>
        <row r="1129">
          <cell r="A1129" t="str">
            <v>5 S 02 907 01</v>
          </cell>
          <cell r="B1129" t="str">
            <v>Remoção manual de material de baixa capac.suporte</v>
          </cell>
          <cell r="E1129" t="str">
            <v>m3</v>
          </cell>
          <cell r="F1129">
            <v>48</v>
          </cell>
        </row>
        <row r="1130">
          <cell r="A1130" t="str">
            <v>5 S 02 908 00</v>
          </cell>
          <cell r="B1130" t="str">
            <v>Arrancamento e remoção de paralelepípedos</v>
          </cell>
          <cell r="E1130" t="str">
            <v>m2</v>
          </cell>
          <cell r="F1130">
            <v>13.14</v>
          </cell>
        </row>
        <row r="1131">
          <cell r="A1131" t="str">
            <v>5 S 02 909 00</v>
          </cell>
          <cell r="B1131" t="str">
            <v>Arrancamento e remoção de meios-fios</v>
          </cell>
          <cell r="E1131" t="str">
            <v>m3</v>
          </cell>
          <cell r="F1131">
            <v>71.58</v>
          </cell>
        </row>
        <row r="1132">
          <cell r="A1132" t="str">
            <v>5 S 02 990 11</v>
          </cell>
          <cell r="B1132" t="str">
            <v>Fresagem contínua do revest. betuminoso</v>
          </cell>
          <cell r="E1132" t="str">
            <v>m3</v>
          </cell>
          <cell r="F1132">
            <v>93.45</v>
          </cell>
        </row>
        <row r="1133">
          <cell r="A1133" t="str">
            <v>5 S 02 990 12</v>
          </cell>
          <cell r="B1133" t="str">
            <v>Fresagem descontínua revest. betuminoso</v>
          </cell>
          <cell r="E1133" t="str">
            <v>m3</v>
          </cell>
          <cell r="F1133">
            <v>129.79</v>
          </cell>
        </row>
        <row r="1134">
          <cell r="A1134" t="str">
            <v>5 S 04 300 16</v>
          </cell>
          <cell r="B1134" t="str">
            <v>Bueiro met. chapas múltiplas D=1,60m galv.</v>
          </cell>
          <cell r="E1134" t="str">
            <v>m</v>
          </cell>
          <cell r="F1134">
            <v>1028.1099999999999</v>
          </cell>
        </row>
        <row r="1135">
          <cell r="A1135" t="str">
            <v>5 S 04 300 20</v>
          </cell>
          <cell r="B1135" t="str">
            <v>Bueiro met. chapas múltiplas D=2,00m galv.</v>
          </cell>
          <cell r="E1135" t="str">
            <v>m</v>
          </cell>
          <cell r="F1135">
            <v>1279.3399999999999</v>
          </cell>
        </row>
        <row r="1136">
          <cell r="A1136" t="str">
            <v>5 S 04 301 16</v>
          </cell>
          <cell r="B1136" t="str">
            <v>Bueiro met. chapas múltiplas D=1,60m rev. epoxy</v>
          </cell>
          <cell r="E1136" t="str">
            <v>m</v>
          </cell>
          <cell r="F1136">
            <v>1076.94</v>
          </cell>
        </row>
        <row r="1137">
          <cell r="A1137" t="str">
            <v>5 S 04 301 20</v>
          </cell>
          <cell r="B1137" t="str">
            <v>Bueiro met. chapas múltiplas D=2,00m rev. epoxy</v>
          </cell>
          <cell r="E1137" t="str">
            <v>m</v>
          </cell>
          <cell r="F1137">
            <v>1339.98</v>
          </cell>
        </row>
        <row r="1138">
          <cell r="A1138" t="str">
            <v>5 S 04 310 16</v>
          </cell>
          <cell r="B1138" t="str">
            <v>Bueiro met. s/ interrup. de tráf. D=1,60m galv.</v>
          </cell>
          <cell r="E1138" t="str">
            <v>m</v>
          </cell>
          <cell r="F1138">
            <v>1958.05</v>
          </cell>
        </row>
        <row r="1139">
          <cell r="A1139" t="str">
            <v>5 S 04 310 20</v>
          </cell>
          <cell r="B1139" t="str">
            <v>Bueiro met. s/ interrup. de tráf. D=2,00m galv.</v>
          </cell>
          <cell r="E1139" t="str">
            <v>m</v>
          </cell>
          <cell r="F1139">
            <v>2435.4499999999998</v>
          </cell>
        </row>
        <row r="1140">
          <cell r="A1140" t="str">
            <v>5 S 04 311 16</v>
          </cell>
          <cell r="B1140" t="str">
            <v>Bueiro met.s/interrupção traf. D=1,60 m rev.epoxy</v>
          </cell>
          <cell r="E1140" t="str">
            <v>m</v>
          </cell>
          <cell r="F1140">
            <v>2031.03</v>
          </cell>
        </row>
        <row r="1141">
          <cell r="A1141" t="str">
            <v>5 S 04 311 20</v>
          </cell>
          <cell r="B1141" t="str">
            <v>Bueiro met.s/interrupção tráf. D=2,00 m rev. epoxy</v>
          </cell>
          <cell r="E1141" t="str">
            <v>m</v>
          </cell>
          <cell r="F1141">
            <v>2442.35</v>
          </cell>
        </row>
        <row r="1142">
          <cell r="A1142" t="str">
            <v>5 S 04 999 01</v>
          </cell>
          <cell r="B1142" t="str">
            <v>Remoção de bueiros existentes</v>
          </cell>
          <cell r="E1142" t="str">
            <v>m</v>
          </cell>
          <cell r="F1142">
            <v>36.86</v>
          </cell>
        </row>
        <row r="1143">
          <cell r="A1143" t="str">
            <v>5 S 04 999 04</v>
          </cell>
          <cell r="B1143" t="str">
            <v>Restauração de disp. danif. com concr. fck=12 MPa</v>
          </cell>
          <cell r="E1143" t="str">
            <v>m3</v>
          </cell>
          <cell r="F1143">
            <v>246.17</v>
          </cell>
        </row>
        <row r="1144">
          <cell r="A1144" t="str">
            <v>5 S 04 999 07</v>
          </cell>
          <cell r="B1144" t="str">
            <v>Demolição de dispositivos de concreto simples</v>
          </cell>
          <cell r="E1144" t="str">
            <v>m3</v>
          </cell>
          <cell r="F1144">
            <v>67.47</v>
          </cell>
        </row>
        <row r="1145">
          <cell r="A1145" t="str">
            <v>5 S 04 999 08</v>
          </cell>
          <cell r="B1145" t="str">
            <v>Demolição de dispositivos de concreto armado</v>
          </cell>
          <cell r="E1145" t="str">
            <v>m3</v>
          </cell>
          <cell r="F1145">
            <v>306.33</v>
          </cell>
        </row>
        <row r="1146">
          <cell r="A1146" t="str">
            <v>5 S 05 100 00</v>
          </cell>
          <cell r="B1146" t="str">
            <v>Enleivamento</v>
          </cell>
          <cell r="E1146" t="str">
            <v>m2</v>
          </cell>
          <cell r="F1146">
            <v>3.92</v>
          </cell>
        </row>
        <row r="1147">
          <cell r="A1147" t="str">
            <v>5 S 05 102 00</v>
          </cell>
          <cell r="B1147" t="str">
            <v>Hidrossemeadura</v>
          </cell>
          <cell r="E1147" t="str">
            <v>m2</v>
          </cell>
          <cell r="F1147">
            <v>0.86</v>
          </cell>
        </row>
        <row r="1148">
          <cell r="A1148" t="str">
            <v>5 S 05 300 01</v>
          </cell>
          <cell r="B1148" t="str">
            <v>Alvenaria de pedra arrumada</v>
          </cell>
          <cell r="E1148" t="str">
            <v>m3</v>
          </cell>
          <cell r="F1148">
            <v>56.22</v>
          </cell>
        </row>
        <row r="1149">
          <cell r="A1149" t="str">
            <v>5 S 05 300 02</v>
          </cell>
          <cell r="B1149" t="str">
            <v>Enrocamento de pedra jogada</v>
          </cell>
          <cell r="E1149" t="str">
            <v>m3</v>
          </cell>
          <cell r="F1149">
            <v>32.03</v>
          </cell>
        </row>
        <row r="1150">
          <cell r="A1150" t="str">
            <v>5 S 05 301 00</v>
          </cell>
          <cell r="B1150" t="str">
            <v>Alvenaria de pedra argamassada</v>
          </cell>
          <cell r="E1150" t="str">
            <v>m3</v>
          </cell>
          <cell r="F1150">
            <v>139.43</v>
          </cell>
        </row>
        <row r="1151">
          <cell r="A1151" t="str">
            <v>5 S 05 302 01</v>
          </cell>
          <cell r="B1151" t="str">
            <v>Muro de gabião tipo caixa</v>
          </cell>
          <cell r="E1151" t="str">
            <v>m3</v>
          </cell>
          <cell r="F1151">
            <v>138.34</v>
          </cell>
        </row>
        <row r="1152">
          <cell r="A1152" t="str">
            <v>5 S 05 303 01</v>
          </cell>
          <cell r="B1152" t="str">
            <v>Terra armada - ECE - greide 0,0&lt;h&lt;6,00m</v>
          </cell>
          <cell r="E1152" t="str">
            <v>m2</v>
          </cell>
          <cell r="F1152">
            <v>196.56</v>
          </cell>
        </row>
        <row r="1153">
          <cell r="A1153" t="str">
            <v>5 S 05 303 02</v>
          </cell>
          <cell r="B1153" t="str">
            <v>Terra armada - ECE - greide 6,0&lt;h&lt;9,00</v>
          </cell>
          <cell r="E1153" t="str">
            <v>m2</v>
          </cell>
          <cell r="F1153">
            <v>220.52</v>
          </cell>
        </row>
        <row r="1154">
          <cell r="A1154" t="str">
            <v>5 S 05 303 03</v>
          </cell>
          <cell r="B1154" t="str">
            <v>Terra armada - ECE - greide 9,0&lt;h&lt;12,00m</v>
          </cell>
          <cell r="E1154" t="str">
            <v>m2</v>
          </cell>
          <cell r="F1154">
            <v>244.38</v>
          </cell>
        </row>
        <row r="1155">
          <cell r="A1155" t="str">
            <v>5 S 05 303 04</v>
          </cell>
          <cell r="B1155" t="str">
            <v>Terra armada - ECE - pé de talude 0,0&lt;h&lt;6,00m</v>
          </cell>
          <cell r="E1155" t="str">
            <v>m2</v>
          </cell>
          <cell r="F1155">
            <v>231.72</v>
          </cell>
        </row>
        <row r="1156">
          <cell r="A1156" t="str">
            <v>5 S 05 303 05</v>
          </cell>
          <cell r="B1156" t="str">
            <v>Terra armada - ECE - pé de talude 6,0&lt;h&lt;9,00m</v>
          </cell>
          <cell r="E1156" t="str">
            <v>m2</v>
          </cell>
          <cell r="F1156">
            <v>260.49</v>
          </cell>
        </row>
        <row r="1157">
          <cell r="A1157" t="str">
            <v>5 S 05 303 06</v>
          </cell>
          <cell r="B1157" t="str">
            <v>Terra armada - ECE - pé de talude 9,0&lt;h&lt;12,00m</v>
          </cell>
          <cell r="E1157" t="str">
            <v>m2</v>
          </cell>
          <cell r="F1157">
            <v>287.66000000000003</v>
          </cell>
        </row>
        <row r="1158">
          <cell r="A1158" t="str">
            <v>5 S 05 303 07</v>
          </cell>
          <cell r="B1158" t="str">
            <v>Terra armada - ECE - encontro portante 0,0&lt;h&lt;6,0m</v>
          </cell>
          <cell r="E1158" t="str">
            <v>m2</v>
          </cell>
          <cell r="F1158">
            <v>421.92</v>
          </cell>
        </row>
        <row r="1159">
          <cell r="A1159" t="str">
            <v>5 S 05 303 08</v>
          </cell>
          <cell r="B1159" t="str">
            <v>Terra armada - ECE - encontro portante 6,0&lt;h&lt;9,00m</v>
          </cell>
          <cell r="E1159" t="str">
            <v>m2</v>
          </cell>
          <cell r="F1159">
            <v>562.24</v>
          </cell>
        </row>
        <row r="1160">
          <cell r="A1160" t="str">
            <v>5 S 05 303 09</v>
          </cell>
          <cell r="B1160" t="str">
            <v>Escamas de concreto armado para terra armada</v>
          </cell>
          <cell r="E1160" t="str">
            <v>m3</v>
          </cell>
          <cell r="F1160">
            <v>535.33000000000004</v>
          </cell>
        </row>
        <row r="1161">
          <cell r="A1161" t="str">
            <v>5 S 05 303 10</v>
          </cell>
          <cell r="B1161" t="str">
            <v>Conc. de soleira e arrem. de maciço de terra arm.</v>
          </cell>
          <cell r="E1161" t="str">
            <v>m3</v>
          </cell>
          <cell r="F1161">
            <v>254.14</v>
          </cell>
        </row>
        <row r="1162">
          <cell r="A1162" t="str">
            <v>5 S 05 303 11</v>
          </cell>
          <cell r="B1162" t="str">
            <v>Montagem de maciço terra armada</v>
          </cell>
          <cell r="E1162" t="str">
            <v>m2</v>
          </cell>
          <cell r="F1162">
            <v>61.95</v>
          </cell>
        </row>
        <row r="1163">
          <cell r="A1163" t="str">
            <v>5 S 05 340 01</v>
          </cell>
          <cell r="B1163" t="str">
            <v>Execução cortina atirantada conc.armado fck=15 MPa</v>
          </cell>
          <cell r="E1163" t="str">
            <v>m3</v>
          </cell>
          <cell r="F1163">
            <v>882.36</v>
          </cell>
        </row>
        <row r="1164">
          <cell r="A1164" t="str">
            <v>5 S 05 900 01</v>
          </cell>
          <cell r="B1164" t="str">
            <v>Execução tirante protendido cortina atirantada</v>
          </cell>
          <cell r="E1164" t="str">
            <v>m</v>
          </cell>
          <cell r="F1164">
            <v>92.75</v>
          </cell>
        </row>
        <row r="1165">
          <cell r="A1165" t="str">
            <v>5 S 06 400 01</v>
          </cell>
          <cell r="B1165" t="str">
            <v>Cêrcas arame farp. c/ mourão conc. seção quadr.</v>
          </cell>
          <cell r="E1165" t="str">
            <v>m</v>
          </cell>
          <cell r="F1165">
            <v>15.13</v>
          </cell>
        </row>
        <row r="1166">
          <cell r="A1166" t="str">
            <v>5 S 06 400 02</v>
          </cell>
          <cell r="B1166" t="str">
            <v>Cerca arame farp. c/ mourão de conc. seção triang</v>
          </cell>
          <cell r="E1166" t="str">
            <v>m</v>
          </cell>
          <cell r="F1166">
            <v>11.7</v>
          </cell>
        </row>
        <row r="1167">
          <cell r="A1167" t="str">
            <v>5 S 06 410 00</v>
          </cell>
          <cell r="B1167" t="str">
            <v>Cêrcas arame farpado com suporte madeira</v>
          </cell>
          <cell r="E1167" t="str">
            <v>m</v>
          </cell>
          <cell r="F1167">
            <v>18.739999999999998</v>
          </cell>
        </row>
        <row r="1168">
          <cell r="A1168" t="str">
            <v>5 S 09 001 07</v>
          </cell>
          <cell r="B1168" t="str">
            <v>Transporte local em rodov. não pavim.</v>
          </cell>
          <cell r="E1168" t="str">
            <v>tkm</v>
          </cell>
          <cell r="F1168">
            <v>0.55000000000000004</v>
          </cell>
        </row>
        <row r="1169">
          <cell r="A1169" t="str">
            <v>5 S 09 001 90</v>
          </cell>
          <cell r="B1169" t="str">
            <v>Transporte comercial c/ carroc. rodov. não pav.</v>
          </cell>
          <cell r="E1169" t="str">
            <v>tkm</v>
          </cell>
          <cell r="F1169">
            <v>0.36</v>
          </cell>
        </row>
        <row r="1170">
          <cell r="A1170" t="str">
            <v>5 S 09 002 07</v>
          </cell>
          <cell r="B1170" t="str">
            <v>Transporte local em rodov. pavim.</v>
          </cell>
          <cell r="E1170" t="str">
            <v>tkm</v>
          </cell>
          <cell r="F1170">
            <v>0.41</v>
          </cell>
        </row>
        <row r="1171">
          <cell r="A1171" t="str">
            <v>5 S 09 002 90</v>
          </cell>
          <cell r="B1171" t="str">
            <v>Transporte comercial c/ carroceria rodov. pav.</v>
          </cell>
          <cell r="E1171" t="str">
            <v>tkm</v>
          </cell>
          <cell r="F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row>
        <row r="1175">
          <cell r="A1175" t="str">
            <v>AM02</v>
          </cell>
          <cell r="B1175" t="str">
            <v>Aço D=6,3 mm CA 25</v>
          </cell>
          <cell r="C1175" t="str">
            <v>kg</v>
          </cell>
          <cell r="D1175">
            <v>1</v>
          </cell>
          <cell r="E1175" t="str">
            <v>kg</v>
          </cell>
        </row>
        <row r="1176">
          <cell r="A1176" t="str">
            <v>AM03</v>
          </cell>
          <cell r="B1176" t="str">
            <v>Aço D=10 mm CA 25</v>
          </cell>
          <cell r="C1176" t="str">
            <v>kg</v>
          </cell>
          <cell r="D1176">
            <v>1</v>
          </cell>
          <cell r="E1176" t="str">
            <v>kg</v>
          </cell>
        </row>
        <row r="1177">
          <cell r="A1177" t="str">
            <v>AM04</v>
          </cell>
          <cell r="B1177" t="str">
            <v>Aço D=6,3 mm CA 50</v>
          </cell>
          <cell r="C1177" t="str">
            <v>kg</v>
          </cell>
          <cell r="D1177">
            <v>1</v>
          </cell>
          <cell r="E1177" t="str">
            <v>kg</v>
          </cell>
        </row>
        <row r="1178">
          <cell r="A1178" t="str">
            <v>AM05</v>
          </cell>
          <cell r="B1178" t="str">
            <v>Aço D=10 mm CA 50</v>
          </cell>
          <cell r="C1178" t="str">
            <v>kg</v>
          </cell>
          <cell r="D1178">
            <v>1</v>
          </cell>
          <cell r="E1178" t="str">
            <v>kg</v>
          </cell>
        </row>
        <row r="1179">
          <cell r="A1179" t="str">
            <v>AM06</v>
          </cell>
          <cell r="B1179" t="str">
            <v>Aço D=4,2 mm CA 60</v>
          </cell>
          <cell r="C1179" t="str">
            <v>kg</v>
          </cell>
          <cell r="D1179">
            <v>1</v>
          </cell>
          <cell r="E1179" t="str">
            <v>kg</v>
          </cell>
        </row>
        <row r="1180">
          <cell r="A1180" t="str">
            <v>AM07</v>
          </cell>
          <cell r="B1180" t="str">
            <v>Aço D=5,0 mm CA 60</v>
          </cell>
          <cell r="C1180" t="str">
            <v>kg</v>
          </cell>
          <cell r="D1180">
            <v>1</v>
          </cell>
          <cell r="E1180" t="str">
            <v>kg</v>
          </cell>
        </row>
        <row r="1181">
          <cell r="A1181" t="str">
            <v>AM08</v>
          </cell>
          <cell r="B1181" t="str">
            <v>Aço D=6,0 mm CA 60</v>
          </cell>
          <cell r="C1181" t="str">
            <v>kg</v>
          </cell>
          <cell r="D1181">
            <v>1</v>
          </cell>
          <cell r="E1181" t="str">
            <v>kg</v>
          </cell>
        </row>
        <row r="1182">
          <cell r="A1182" t="str">
            <v>AM09</v>
          </cell>
          <cell r="B1182" t="str">
            <v>Mandíbula móvel p/ britador 6240C</v>
          </cell>
          <cell r="C1182" t="str">
            <v>un</v>
          </cell>
          <cell r="D1182">
            <v>216</v>
          </cell>
          <cell r="E1182" t="str">
            <v>u/h</v>
          </cell>
        </row>
        <row r="1183">
          <cell r="A1183" t="str">
            <v>AM10</v>
          </cell>
          <cell r="B1183" t="str">
            <v>Mandíbula fixa p/ britador 6240C</v>
          </cell>
          <cell r="C1183" t="str">
            <v>un</v>
          </cell>
          <cell r="D1183">
            <v>133</v>
          </cell>
          <cell r="E1183" t="str">
            <v>u/h</v>
          </cell>
        </row>
        <row r="1184">
          <cell r="A1184" t="str">
            <v>AM11</v>
          </cell>
          <cell r="B1184" t="str">
            <v>Revestimento móvel p/ britador 60TS</v>
          </cell>
          <cell r="C1184" t="str">
            <v>un</v>
          </cell>
          <cell r="D1184">
            <v>381</v>
          </cell>
          <cell r="E1184" t="str">
            <v>u/h</v>
          </cell>
        </row>
        <row r="1185">
          <cell r="A1185" t="str">
            <v>AM12</v>
          </cell>
          <cell r="B1185" t="str">
            <v>Revestimento fixo p/ britador 60TS</v>
          </cell>
          <cell r="C1185" t="str">
            <v>un</v>
          </cell>
          <cell r="D1185">
            <v>395</v>
          </cell>
          <cell r="E1185" t="str">
            <v>u/h</v>
          </cell>
        </row>
        <row r="1186">
          <cell r="A1186" t="str">
            <v>AM19</v>
          </cell>
          <cell r="B1186" t="str">
            <v>Mandíbula fixa p/ britador 4230</v>
          </cell>
          <cell r="C1186" t="str">
            <v>un</v>
          </cell>
          <cell r="D1186">
            <v>150</v>
          </cell>
          <cell r="E1186" t="str">
            <v>u/h</v>
          </cell>
        </row>
        <row r="1187">
          <cell r="A1187" t="str">
            <v>AM20</v>
          </cell>
          <cell r="B1187" t="str">
            <v>Mandíbula móvel p/ britador 4230</v>
          </cell>
          <cell r="C1187" t="str">
            <v>un</v>
          </cell>
          <cell r="D1187">
            <v>100</v>
          </cell>
          <cell r="E1187" t="str">
            <v>u/h</v>
          </cell>
        </row>
        <row r="1188">
          <cell r="A1188" t="str">
            <v>AM25</v>
          </cell>
          <cell r="B1188" t="str">
            <v>Mandíbula móvel para britador 80x50</v>
          </cell>
          <cell r="C1188" t="str">
            <v>un</v>
          </cell>
          <cell r="D1188">
            <v>250</v>
          </cell>
          <cell r="E1188" t="str">
            <v>u/h</v>
          </cell>
        </row>
        <row r="1189">
          <cell r="A1189" t="str">
            <v>AM26</v>
          </cell>
          <cell r="B1189" t="str">
            <v>Mandíbula fixa para britador 80x50</v>
          </cell>
          <cell r="C1189" t="str">
            <v>un</v>
          </cell>
          <cell r="D1189">
            <v>437</v>
          </cell>
          <cell r="E1189" t="str">
            <v>u/h</v>
          </cell>
        </row>
        <row r="1190">
          <cell r="A1190" t="str">
            <v>AM27</v>
          </cell>
          <cell r="B1190" t="str">
            <v>Revestimento móvel p/ britador 90TS</v>
          </cell>
          <cell r="C1190" t="str">
            <v>un</v>
          </cell>
          <cell r="D1190">
            <v>338</v>
          </cell>
          <cell r="E1190" t="str">
            <v>u/h</v>
          </cell>
        </row>
        <row r="1191">
          <cell r="A1191" t="str">
            <v>AM28</v>
          </cell>
          <cell r="B1191" t="str">
            <v>Revestimento fixo p/ britador 90TS</v>
          </cell>
          <cell r="C1191" t="str">
            <v>un</v>
          </cell>
          <cell r="D1191">
            <v>440</v>
          </cell>
          <cell r="E1191" t="str">
            <v>u/h</v>
          </cell>
        </row>
        <row r="1192">
          <cell r="A1192" t="str">
            <v>AM29</v>
          </cell>
          <cell r="B1192" t="str">
            <v>Revestimento móvel p/ britador 90TF</v>
          </cell>
          <cell r="C1192" t="str">
            <v>un</v>
          </cell>
          <cell r="D1192">
            <v>99</v>
          </cell>
          <cell r="E1192" t="str">
            <v>u/h</v>
          </cell>
        </row>
        <row r="1193">
          <cell r="A1193" t="str">
            <v>AM30</v>
          </cell>
          <cell r="B1193" t="str">
            <v>Revestimento fixo p/ britador 90TF</v>
          </cell>
          <cell r="C1193" t="str">
            <v>un</v>
          </cell>
          <cell r="D1193">
            <v>125</v>
          </cell>
          <cell r="E1193" t="str">
            <v>u/h</v>
          </cell>
        </row>
        <row r="1194">
          <cell r="A1194" t="str">
            <v>AM35</v>
          </cell>
          <cell r="B1194" t="str">
            <v>Brita 1</v>
          </cell>
          <cell r="C1194" t="str">
            <v>m3</v>
          </cell>
          <cell r="D1194">
            <v>1</v>
          </cell>
          <cell r="E1194" t="str">
            <v>m3</v>
          </cell>
        </row>
        <row r="1195">
          <cell r="A1195" t="str">
            <v>AM36</v>
          </cell>
          <cell r="B1195" t="str">
            <v>Brita 2</v>
          </cell>
          <cell r="C1195" t="str">
            <v>m3</v>
          </cell>
          <cell r="D1195">
            <v>1</v>
          </cell>
          <cell r="E1195" t="str">
            <v>m3</v>
          </cell>
        </row>
        <row r="1196">
          <cell r="A1196" t="str">
            <v>AM37</v>
          </cell>
          <cell r="B1196" t="str">
            <v>Brita 3</v>
          </cell>
          <cell r="C1196" t="str">
            <v>m3</v>
          </cell>
          <cell r="D1196">
            <v>1</v>
          </cell>
          <cell r="E1196" t="str">
            <v>m3</v>
          </cell>
        </row>
        <row r="1197">
          <cell r="A1197" t="str">
            <v>F801</v>
          </cell>
          <cell r="B1197" t="str">
            <v>Bomba hidráulica alta pressão MAC</v>
          </cell>
          <cell r="C1197" t="str">
            <v>dia</v>
          </cell>
          <cell r="D1197">
            <v>8</v>
          </cell>
          <cell r="E1197" t="str">
            <v>h</v>
          </cell>
        </row>
        <row r="1198">
          <cell r="A1198" t="str">
            <v>F802</v>
          </cell>
          <cell r="B1198" t="str">
            <v>Bomba eletr p/ injeção de nata MAC</v>
          </cell>
          <cell r="C1198" t="str">
            <v>dia</v>
          </cell>
          <cell r="D1198">
            <v>8</v>
          </cell>
          <cell r="E1198" t="str">
            <v>h</v>
          </cell>
        </row>
        <row r="1199">
          <cell r="A1199" t="str">
            <v>F803</v>
          </cell>
          <cell r="B1199" t="str">
            <v>Macaco p/ protensão MAC 7</v>
          </cell>
          <cell r="C1199" t="str">
            <v>dia</v>
          </cell>
          <cell r="D1199">
            <v>8</v>
          </cell>
          <cell r="E1199" t="str">
            <v>h</v>
          </cell>
        </row>
        <row r="1200">
          <cell r="A1200" t="str">
            <v>F804</v>
          </cell>
          <cell r="B1200" t="str">
            <v>Macaco p/ protensão MAC 12</v>
          </cell>
          <cell r="C1200" t="str">
            <v>dia</v>
          </cell>
          <cell r="D1200">
            <v>8</v>
          </cell>
          <cell r="E1200" t="str">
            <v>h</v>
          </cell>
        </row>
        <row r="1201">
          <cell r="A1201" t="str">
            <v>F805</v>
          </cell>
          <cell r="B1201" t="str">
            <v>Macaco p/ protensão MAC 4</v>
          </cell>
          <cell r="C1201" t="str">
            <v>dia</v>
          </cell>
          <cell r="D1201">
            <v>8</v>
          </cell>
          <cell r="E1201" t="str">
            <v>h</v>
          </cell>
        </row>
        <row r="1202">
          <cell r="A1202" t="str">
            <v>F807</v>
          </cell>
          <cell r="B1202" t="str">
            <v>Bomba hidr. alta pressão STUP</v>
          </cell>
          <cell r="C1202" t="str">
            <v>dia</v>
          </cell>
          <cell r="D1202">
            <v>8</v>
          </cell>
          <cell r="E1202" t="str">
            <v>h</v>
          </cell>
        </row>
        <row r="1203">
          <cell r="A1203" t="str">
            <v>F808</v>
          </cell>
          <cell r="B1203" t="str">
            <v>Bomba eletr. injeção de nata STUP</v>
          </cell>
          <cell r="C1203" t="str">
            <v>dia</v>
          </cell>
          <cell r="D1203">
            <v>8</v>
          </cell>
          <cell r="E1203" t="str">
            <v>h</v>
          </cell>
        </row>
        <row r="1204">
          <cell r="A1204" t="str">
            <v>F809</v>
          </cell>
          <cell r="B1204" t="str">
            <v>Macaco p/ protensão STUP</v>
          </cell>
          <cell r="C1204" t="str">
            <v>dia</v>
          </cell>
          <cell r="D1204">
            <v>8</v>
          </cell>
          <cell r="E1204" t="str">
            <v>h</v>
          </cell>
        </row>
        <row r="1205">
          <cell r="A1205" t="str">
            <v>F810</v>
          </cell>
          <cell r="B1205" t="str">
            <v>Macaco p/ protensão STUP</v>
          </cell>
          <cell r="C1205" t="str">
            <v>dia</v>
          </cell>
          <cell r="D1205">
            <v>8</v>
          </cell>
          <cell r="E1205" t="str">
            <v>h</v>
          </cell>
        </row>
        <row r="1206">
          <cell r="A1206" t="str">
            <v>F811</v>
          </cell>
          <cell r="B1206" t="str">
            <v>Macaco p/ protensão STUP</v>
          </cell>
          <cell r="C1206" t="str">
            <v>dia</v>
          </cell>
          <cell r="D1206">
            <v>8</v>
          </cell>
          <cell r="E1206" t="str">
            <v>h</v>
          </cell>
        </row>
        <row r="1207">
          <cell r="A1207" t="str">
            <v>F812</v>
          </cell>
          <cell r="B1207" t="str">
            <v>Macaco p/ protensão STUP</v>
          </cell>
          <cell r="C1207" t="str">
            <v>dia</v>
          </cell>
          <cell r="D1207">
            <v>8</v>
          </cell>
          <cell r="E1207" t="str">
            <v>h</v>
          </cell>
        </row>
        <row r="1208">
          <cell r="A1208" t="str">
            <v>F813</v>
          </cell>
          <cell r="B1208" t="str">
            <v>Macaco p/ prot. de tirante D=32mm</v>
          </cell>
          <cell r="C1208" t="str">
            <v>dia</v>
          </cell>
          <cell r="D1208">
            <v>8</v>
          </cell>
          <cell r="E1208" t="str">
            <v>h</v>
          </cell>
        </row>
        <row r="1209">
          <cell r="A1209" t="str">
            <v>F814</v>
          </cell>
          <cell r="B1209" t="str">
            <v>Injeção de nata de cimento</v>
          </cell>
          <cell r="C1209" t="str">
            <v>m</v>
          </cell>
          <cell r="D1209">
            <v>1</v>
          </cell>
          <cell r="E1209" t="str">
            <v>m</v>
          </cell>
        </row>
        <row r="1210">
          <cell r="A1210" t="str">
            <v>F943</v>
          </cell>
          <cell r="B1210" t="str">
            <v>Terra Armada - moldes metálicos</v>
          </cell>
          <cell r="C1210" t="str">
            <v>cj</v>
          </cell>
          <cell r="D1210">
            <v>1</v>
          </cell>
          <cell r="E1210" t="str">
            <v>m3</v>
          </cell>
        </row>
        <row r="1211">
          <cell r="A1211" t="str">
            <v>M001</v>
          </cell>
          <cell r="B1211" t="str">
            <v>Gasolina</v>
          </cell>
          <cell r="C1211" t="str">
            <v>l</v>
          </cell>
          <cell r="D1211">
            <v>1</v>
          </cell>
          <cell r="E1211" t="str">
            <v>l</v>
          </cell>
        </row>
        <row r="1212">
          <cell r="A1212" t="str">
            <v>M002</v>
          </cell>
          <cell r="B1212" t="str">
            <v>Diesel</v>
          </cell>
          <cell r="C1212" t="str">
            <v>l</v>
          </cell>
          <cell r="D1212">
            <v>1</v>
          </cell>
          <cell r="E1212" t="str">
            <v>l</v>
          </cell>
        </row>
        <row r="1213">
          <cell r="A1213" t="str">
            <v>M003</v>
          </cell>
          <cell r="B1213" t="str">
            <v>Óleo combustível 1A</v>
          </cell>
          <cell r="C1213" t="str">
            <v>l</v>
          </cell>
          <cell r="D1213">
            <v>1</v>
          </cell>
          <cell r="E1213" t="str">
            <v>l</v>
          </cell>
        </row>
        <row r="1214">
          <cell r="A1214" t="str">
            <v>M004</v>
          </cell>
          <cell r="B1214" t="str">
            <v>Álcool</v>
          </cell>
          <cell r="C1214" t="str">
            <v>l</v>
          </cell>
          <cell r="D1214">
            <v>1</v>
          </cell>
          <cell r="E1214" t="str">
            <v>l</v>
          </cell>
        </row>
        <row r="1215">
          <cell r="A1215" t="str">
            <v>M005</v>
          </cell>
          <cell r="B1215" t="str">
            <v>Energia elétrica</v>
          </cell>
          <cell r="C1215" t="str">
            <v>kwh</v>
          </cell>
          <cell r="D1215">
            <v>1</v>
          </cell>
          <cell r="E1215" t="str">
            <v>kwh</v>
          </cell>
        </row>
        <row r="1216">
          <cell r="A1216" t="str">
            <v>M101</v>
          </cell>
          <cell r="B1216" t="str">
            <v>Cimento asfáltico CAP-20</v>
          </cell>
          <cell r="C1216" t="str">
            <v>t</v>
          </cell>
          <cell r="D1216">
            <v>1</v>
          </cell>
          <cell r="E1216" t="str">
            <v>t</v>
          </cell>
        </row>
        <row r="1217">
          <cell r="A1217" t="str">
            <v>M102</v>
          </cell>
          <cell r="B1217" t="str">
            <v>Cimento asfáltico CAP-40</v>
          </cell>
          <cell r="C1217" t="str">
            <v>t</v>
          </cell>
          <cell r="D1217">
            <v>1</v>
          </cell>
          <cell r="E1217" t="str">
            <v>t</v>
          </cell>
        </row>
        <row r="1218">
          <cell r="A1218" t="str">
            <v>M103</v>
          </cell>
          <cell r="B1218" t="str">
            <v>Asfalto diluído CM-30</v>
          </cell>
          <cell r="C1218" t="str">
            <v>t</v>
          </cell>
          <cell r="D1218">
            <v>1</v>
          </cell>
          <cell r="E1218" t="str">
            <v>t</v>
          </cell>
        </row>
        <row r="1219">
          <cell r="A1219" t="str">
            <v>M104</v>
          </cell>
          <cell r="B1219" t="str">
            <v>Emulsão asfáltica RR-1C</v>
          </cell>
          <cell r="C1219" t="str">
            <v>t</v>
          </cell>
          <cell r="D1219">
            <v>1</v>
          </cell>
          <cell r="E1219" t="str">
            <v>t</v>
          </cell>
        </row>
        <row r="1220">
          <cell r="A1220" t="str">
            <v>M105</v>
          </cell>
          <cell r="B1220" t="str">
            <v>Emulsão asfáltica RR-2C</v>
          </cell>
          <cell r="C1220" t="str">
            <v>t</v>
          </cell>
          <cell r="D1220">
            <v>1</v>
          </cell>
          <cell r="E1220" t="str">
            <v>t</v>
          </cell>
        </row>
        <row r="1221">
          <cell r="A1221" t="str">
            <v>M106</v>
          </cell>
          <cell r="B1221" t="str">
            <v>Cimento asfáltico CAP 7</v>
          </cell>
          <cell r="C1221" t="str">
            <v>t</v>
          </cell>
          <cell r="D1221">
            <v>1</v>
          </cell>
          <cell r="E1221" t="str">
            <v>t</v>
          </cell>
        </row>
        <row r="1222">
          <cell r="A1222" t="str">
            <v>M107</v>
          </cell>
          <cell r="B1222" t="str">
            <v>Emulsão asfáltica RM-1C</v>
          </cell>
          <cell r="C1222" t="str">
            <v>t</v>
          </cell>
          <cell r="D1222">
            <v>1</v>
          </cell>
          <cell r="E1222" t="str">
            <v>t</v>
          </cell>
        </row>
        <row r="1223">
          <cell r="A1223" t="str">
            <v>M108</v>
          </cell>
          <cell r="B1223" t="str">
            <v>Emulsão asfáltica RM-2C</v>
          </cell>
          <cell r="C1223" t="str">
            <v>t</v>
          </cell>
          <cell r="D1223">
            <v>1</v>
          </cell>
          <cell r="E1223" t="str">
            <v>t</v>
          </cell>
        </row>
        <row r="1224">
          <cell r="A1224" t="str">
            <v>M109</v>
          </cell>
          <cell r="B1224" t="str">
            <v>Emulsão asfáltica RL-1C</v>
          </cell>
          <cell r="C1224" t="str">
            <v>t</v>
          </cell>
          <cell r="D1224">
            <v>1</v>
          </cell>
          <cell r="E1224" t="str">
            <v>t</v>
          </cell>
        </row>
        <row r="1225">
          <cell r="A1225" t="str">
            <v>M110</v>
          </cell>
          <cell r="B1225" t="str">
            <v>Emulsão polim. p/ micro-rev. a frio</v>
          </cell>
          <cell r="C1225" t="str">
            <v>t</v>
          </cell>
          <cell r="D1225">
            <v>1</v>
          </cell>
          <cell r="E1225" t="str">
            <v>t</v>
          </cell>
        </row>
        <row r="1226">
          <cell r="A1226" t="str">
            <v>M111</v>
          </cell>
          <cell r="B1226" t="str">
            <v>Aditivo p/ controle de ruptura</v>
          </cell>
          <cell r="C1226" t="str">
            <v>kg</v>
          </cell>
          <cell r="D1226">
            <v>1</v>
          </cell>
          <cell r="E1226" t="str">
            <v>kg</v>
          </cell>
        </row>
        <row r="1227">
          <cell r="A1227" t="str">
            <v>M112</v>
          </cell>
          <cell r="B1227" t="str">
            <v>Aditivo sólido (fibras)</v>
          </cell>
          <cell r="C1227" t="str">
            <v>kg</v>
          </cell>
          <cell r="D1227">
            <v>1</v>
          </cell>
          <cell r="E1227" t="str">
            <v>kg</v>
          </cell>
        </row>
        <row r="1228">
          <cell r="A1228" t="str">
            <v>M114</v>
          </cell>
          <cell r="B1228" t="str">
            <v>Agente rejuv. p/ recicl. a quente</v>
          </cell>
          <cell r="C1228" t="str">
            <v>t</v>
          </cell>
          <cell r="D1228">
            <v>1</v>
          </cell>
          <cell r="E1228" t="str">
            <v>t</v>
          </cell>
        </row>
        <row r="1229">
          <cell r="A1229" t="str">
            <v>M201</v>
          </cell>
          <cell r="B1229" t="str">
            <v>Cimento portland CP-32 (a granel)</v>
          </cell>
          <cell r="C1229" t="str">
            <v>kg</v>
          </cell>
          <cell r="D1229">
            <v>1</v>
          </cell>
          <cell r="E1229" t="str">
            <v>kg</v>
          </cell>
        </row>
        <row r="1230">
          <cell r="A1230" t="str">
            <v>M202</v>
          </cell>
          <cell r="B1230" t="str">
            <v>Cimento portland CP-32</v>
          </cell>
          <cell r="C1230" t="str">
            <v>sc</v>
          </cell>
          <cell r="D1230">
            <v>50</v>
          </cell>
          <cell r="E1230" t="str">
            <v>kg</v>
          </cell>
        </row>
        <row r="1231">
          <cell r="A1231" t="str">
            <v>M307</v>
          </cell>
          <cell r="B1231" t="str">
            <v>Cordoalha CP-190 RB D=12,7mm</v>
          </cell>
          <cell r="C1231" t="str">
            <v>kg</v>
          </cell>
          <cell r="D1231">
            <v>1</v>
          </cell>
          <cell r="E1231" t="str">
            <v>kg</v>
          </cell>
        </row>
        <row r="1232">
          <cell r="A1232" t="str">
            <v>M319</v>
          </cell>
          <cell r="B1232" t="str">
            <v>Arame recozido nº. 18</v>
          </cell>
          <cell r="C1232" t="str">
            <v>kg</v>
          </cell>
          <cell r="D1232">
            <v>1</v>
          </cell>
          <cell r="E1232" t="str">
            <v>kg</v>
          </cell>
        </row>
        <row r="1233">
          <cell r="A1233" t="str">
            <v>M320</v>
          </cell>
          <cell r="B1233" t="str">
            <v>Pregos (18x30)</v>
          </cell>
          <cell r="C1233" t="str">
            <v>kg</v>
          </cell>
          <cell r="D1233">
            <v>1</v>
          </cell>
          <cell r="E1233" t="str">
            <v>kg</v>
          </cell>
        </row>
        <row r="1234">
          <cell r="A1234" t="str">
            <v>M321</v>
          </cell>
          <cell r="B1234" t="str">
            <v>Arame farpado nº. 16 galv. simples</v>
          </cell>
          <cell r="C1234" t="str">
            <v>rl</v>
          </cell>
          <cell r="D1234">
            <v>250</v>
          </cell>
          <cell r="E1234" t="str">
            <v>m</v>
          </cell>
        </row>
        <row r="1235">
          <cell r="A1235" t="str">
            <v>M322</v>
          </cell>
          <cell r="B1235" t="str">
            <v>Grampo para cerca galvanizado 1 x 9</v>
          </cell>
          <cell r="C1235" t="str">
            <v>kg</v>
          </cell>
          <cell r="D1235">
            <v>1</v>
          </cell>
          <cell r="E1235" t="str">
            <v>kg</v>
          </cell>
        </row>
        <row r="1236">
          <cell r="A1236" t="str">
            <v>M323</v>
          </cell>
          <cell r="B1236" t="str">
            <v>Cantoneira de aço 4" x 4" x 3/8"</v>
          </cell>
          <cell r="C1236" t="str">
            <v>kg</v>
          </cell>
          <cell r="D1236">
            <v>1</v>
          </cell>
          <cell r="E1236" t="str">
            <v>kg</v>
          </cell>
        </row>
        <row r="1237">
          <cell r="A1237" t="str">
            <v>M324</v>
          </cell>
          <cell r="B1237" t="str">
            <v>Pórtico metálico (15 a 17m de vão)</v>
          </cell>
          <cell r="C1237" t="str">
            <v>un</v>
          </cell>
          <cell r="D1237">
            <v>1</v>
          </cell>
          <cell r="E1237" t="str">
            <v>un</v>
          </cell>
        </row>
        <row r="1238">
          <cell r="A1238" t="str">
            <v>M325</v>
          </cell>
          <cell r="B1238" t="str">
            <v>Trilho metálico TR-37 (usado)</v>
          </cell>
          <cell r="C1238" t="str">
            <v>kg</v>
          </cell>
          <cell r="D1238">
            <v>1</v>
          </cell>
          <cell r="E1238" t="str">
            <v>kg</v>
          </cell>
        </row>
        <row r="1239">
          <cell r="A1239" t="str">
            <v>M326</v>
          </cell>
          <cell r="B1239" t="str">
            <v>Série de brocas S-12 D=22 mm</v>
          </cell>
          <cell r="C1239" t="str">
            <v>un</v>
          </cell>
          <cell r="D1239">
            <v>1</v>
          </cell>
          <cell r="E1239" t="str">
            <v>un</v>
          </cell>
        </row>
        <row r="1240">
          <cell r="A1240" t="str">
            <v>M328</v>
          </cell>
          <cell r="B1240" t="str">
            <v>Luva de emenda D=32mm</v>
          </cell>
          <cell r="C1240" t="str">
            <v>un</v>
          </cell>
          <cell r="D1240">
            <v>1</v>
          </cell>
          <cell r="E1240" t="str">
            <v>un</v>
          </cell>
        </row>
        <row r="1241">
          <cell r="A1241" t="str">
            <v>M330</v>
          </cell>
          <cell r="B1241" t="str">
            <v>Calha met. semicircular D=40 cm</v>
          </cell>
          <cell r="C1241" t="str">
            <v>m</v>
          </cell>
          <cell r="D1241">
            <v>1</v>
          </cell>
          <cell r="E1241" t="str">
            <v>m</v>
          </cell>
        </row>
        <row r="1242">
          <cell r="A1242" t="str">
            <v>M331</v>
          </cell>
          <cell r="B1242" t="str">
            <v>Paraf. fixação calha met. (1/2"x1")</v>
          </cell>
          <cell r="C1242" t="str">
            <v>un</v>
          </cell>
          <cell r="D1242">
            <v>1</v>
          </cell>
          <cell r="E1242" t="str">
            <v>un</v>
          </cell>
        </row>
        <row r="1243">
          <cell r="A1243" t="str">
            <v>M332</v>
          </cell>
          <cell r="B1243" t="str">
            <v>Paraf. forma de madeira (1/2"x3")</v>
          </cell>
          <cell r="C1243" t="str">
            <v>kg</v>
          </cell>
          <cell r="D1243">
            <v>1</v>
          </cell>
          <cell r="E1243" t="str">
            <v>kg</v>
          </cell>
        </row>
        <row r="1244">
          <cell r="A1244" t="str">
            <v>M334</v>
          </cell>
          <cell r="B1244" t="str">
            <v>Paraf. zinc. c/ fenda 1 1/2"x3/16"</v>
          </cell>
          <cell r="C1244" t="str">
            <v>un</v>
          </cell>
          <cell r="D1244">
            <v>1</v>
          </cell>
          <cell r="E1244" t="str">
            <v>un</v>
          </cell>
        </row>
        <row r="1245">
          <cell r="A1245" t="str">
            <v>M335</v>
          </cell>
          <cell r="B1245" t="str">
            <v>Paraf. zincado francês 4" x 5/16"</v>
          </cell>
          <cell r="C1245" t="str">
            <v>un</v>
          </cell>
          <cell r="D1245">
            <v>1</v>
          </cell>
          <cell r="E1245" t="str">
            <v>un</v>
          </cell>
        </row>
        <row r="1246">
          <cell r="A1246" t="str">
            <v>M338</v>
          </cell>
          <cell r="B1246" t="str">
            <v>Cano de ferro D=3/4"</v>
          </cell>
          <cell r="C1246" t="str">
            <v>pç</v>
          </cell>
          <cell r="D1246">
            <v>6</v>
          </cell>
          <cell r="E1246" t="str">
            <v>m</v>
          </cell>
        </row>
        <row r="1247">
          <cell r="A1247" t="str">
            <v>M339</v>
          </cell>
          <cell r="B1247" t="str">
            <v>Cantoneira ferro (3,0"x3,0"x3/8")</v>
          </cell>
          <cell r="C1247" t="str">
            <v>kg</v>
          </cell>
          <cell r="D1247">
            <v>1</v>
          </cell>
          <cell r="E1247" t="str">
            <v>kg</v>
          </cell>
        </row>
        <row r="1248">
          <cell r="A1248" t="str">
            <v>M340</v>
          </cell>
          <cell r="B1248" t="str">
            <v>Tampão de ferro fundido</v>
          </cell>
          <cell r="C1248" t="str">
            <v>un</v>
          </cell>
          <cell r="D1248">
            <v>1</v>
          </cell>
          <cell r="E1248" t="str">
            <v>un</v>
          </cell>
        </row>
        <row r="1249">
          <cell r="A1249" t="str">
            <v>M341</v>
          </cell>
          <cell r="B1249" t="str">
            <v>Defensa met. maleável simples</v>
          </cell>
          <cell r="C1249" t="str">
            <v>mod</v>
          </cell>
          <cell r="D1249">
            <v>1</v>
          </cell>
          <cell r="E1249" t="str">
            <v>mod</v>
          </cell>
        </row>
        <row r="1250">
          <cell r="A1250" t="str">
            <v>M342</v>
          </cell>
          <cell r="B1250" t="str">
            <v>Defensa met. maleável dupla</v>
          </cell>
          <cell r="C1250" t="str">
            <v>mod</v>
          </cell>
          <cell r="D1250">
            <v>1</v>
          </cell>
          <cell r="E1250" t="str">
            <v>mod</v>
          </cell>
        </row>
        <row r="1251">
          <cell r="A1251" t="str">
            <v>M343</v>
          </cell>
          <cell r="B1251" t="str">
            <v>Defensa met. semi-maleável simples</v>
          </cell>
          <cell r="C1251" t="str">
            <v>mod</v>
          </cell>
          <cell r="D1251">
            <v>1</v>
          </cell>
          <cell r="E1251" t="str">
            <v>mod</v>
          </cell>
        </row>
        <row r="1252">
          <cell r="A1252" t="str">
            <v>M344</v>
          </cell>
          <cell r="B1252" t="str">
            <v>Defensa met. semi-maleável dupla</v>
          </cell>
          <cell r="C1252" t="str">
            <v>mod</v>
          </cell>
          <cell r="D1252">
            <v>1</v>
          </cell>
          <cell r="E1252" t="str">
            <v>mod</v>
          </cell>
        </row>
        <row r="1253">
          <cell r="A1253" t="str">
            <v>M345</v>
          </cell>
          <cell r="B1253" t="str">
            <v>Chapa de aço n. 28 (fina)</v>
          </cell>
          <cell r="C1253" t="str">
            <v>kg</v>
          </cell>
          <cell r="D1253">
            <v>1</v>
          </cell>
          <cell r="E1253" t="str">
            <v>kg</v>
          </cell>
        </row>
        <row r="1254">
          <cell r="A1254" t="str">
            <v>M346</v>
          </cell>
          <cell r="B1254" t="str">
            <v>Chapa de aço n. 16 (tratada)</v>
          </cell>
          <cell r="C1254" t="str">
            <v>m2</v>
          </cell>
          <cell r="D1254">
            <v>1</v>
          </cell>
          <cell r="E1254" t="str">
            <v>m2</v>
          </cell>
        </row>
        <row r="1255">
          <cell r="A1255" t="str">
            <v>M347</v>
          </cell>
          <cell r="B1255" t="str">
            <v>Dente p/ fresadora 1000 C</v>
          </cell>
          <cell r="C1255" t="str">
            <v>un</v>
          </cell>
          <cell r="D1255">
            <v>1</v>
          </cell>
          <cell r="E1255" t="str">
            <v>un</v>
          </cell>
        </row>
        <row r="1256">
          <cell r="A1256" t="str">
            <v>M348</v>
          </cell>
          <cell r="B1256" t="str">
            <v>Porta dente p/ fresadora 1000 C</v>
          </cell>
          <cell r="C1256" t="str">
            <v>un</v>
          </cell>
          <cell r="D1256">
            <v>1</v>
          </cell>
          <cell r="E1256" t="str">
            <v>un</v>
          </cell>
        </row>
        <row r="1257">
          <cell r="A1257" t="str">
            <v>M349</v>
          </cell>
          <cell r="B1257" t="str">
            <v>Dente p/ fresadora 2000 DC</v>
          </cell>
          <cell r="C1257" t="str">
            <v>un</v>
          </cell>
          <cell r="D1257">
            <v>1</v>
          </cell>
          <cell r="E1257" t="str">
            <v>un</v>
          </cell>
        </row>
        <row r="1258">
          <cell r="A1258" t="str">
            <v>M350</v>
          </cell>
          <cell r="B1258" t="str">
            <v>Porta dente p/ fresadora 2000 DC</v>
          </cell>
          <cell r="C1258" t="str">
            <v>un</v>
          </cell>
          <cell r="D1258">
            <v>1</v>
          </cell>
          <cell r="E1258" t="str">
            <v>un</v>
          </cell>
        </row>
        <row r="1259">
          <cell r="A1259" t="str">
            <v>M351</v>
          </cell>
          <cell r="B1259" t="str">
            <v>Estrut. (tunnel liner) D=1,6m galv.</v>
          </cell>
          <cell r="C1259" t="str">
            <v>m</v>
          </cell>
          <cell r="D1259">
            <v>1</v>
          </cell>
          <cell r="E1259" t="str">
            <v>m</v>
          </cell>
        </row>
        <row r="1260">
          <cell r="A1260" t="str">
            <v>M352</v>
          </cell>
          <cell r="B1260" t="str">
            <v>Estrut. (tunnel liner) D=2,0m galv.</v>
          </cell>
          <cell r="C1260" t="str">
            <v>m</v>
          </cell>
          <cell r="D1260">
            <v>1</v>
          </cell>
          <cell r="E1260" t="str">
            <v>m</v>
          </cell>
        </row>
        <row r="1261">
          <cell r="A1261" t="str">
            <v>M353</v>
          </cell>
          <cell r="B1261" t="str">
            <v>Estrut. (tunnel liner) D=1,6m epoxy</v>
          </cell>
          <cell r="C1261" t="str">
            <v>m</v>
          </cell>
          <cell r="D1261">
            <v>1</v>
          </cell>
          <cell r="E1261" t="str">
            <v>m</v>
          </cell>
        </row>
        <row r="1262">
          <cell r="A1262" t="str">
            <v>M354</v>
          </cell>
          <cell r="B1262" t="str">
            <v>Estrut, (tunnel liner) D=2,0m epoxy</v>
          </cell>
          <cell r="C1262" t="str">
            <v>m</v>
          </cell>
          <cell r="D1262">
            <v>1</v>
          </cell>
          <cell r="E1262" t="str">
            <v>m</v>
          </cell>
        </row>
        <row r="1263">
          <cell r="A1263" t="str">
            <v>M355</v>
          </cell>
          <cell r="B1263" t="str">
            <v>Chapa mult. D=1,60 m rev. galv.</v>
          </cell>
          <cell r="C1263" t="str">
            <v>m</v>
          </cell>
          <cell r="D1263">
            <v>1</v>
          </cell>
          <cell r="E1263" t="str">
            <v>m</v>
          </cell>
        </row>
        <row r="1264">
          <cell r="A1264" t="str">
            <v>M356</v>
          </cell>
          <cell r="B1264" t="str">
            <v>Chapa mult. D=2,00 m rev. galv.</v>
          </cell>
          <cell r="C1264" t="str">
            <v>m</v>
          </cell>
          <cell r="D1264">
            <v>1</v>
          </cell>
          <cell r="E1264" t="str">
            <v>m</v>
          </cell>
        </row>
        <row r="1265">
          <cell r="A1265" t="str">
            <v>M357</v>
          </cell>
          <cell r="B1265" t="str">
            <v>Chapa mult. D=1,60 m rev. epoxy</v>
          </cell>
          <cell r="C1265" t="str">
            <v>m</v>
          </cell>
          <cell r="D1265">
            <v>1</v>
          </cell>
          <cell r="E1265" t="str">
            <v>m</v>
          </cell>
        </row>
        <row r="1266">
          <cell r="A1266" t="str">
            <v>M358</v>
          </cell>
          <cell r="B1266" t="str">
            <v>Chapa mult. D=2,00 m rev. epoxy</v>
          </cell>
          <cell r="C1266" t="str">
            <v>m</v>
          </cell>
          <cell r="D1266">
            <v>1</v>
          </cell>
          <cell r="E1266" t="str">
            <v>m</v>
          </cell>
        </row>
        <row r="1267">
          <cell r="A1267" t="str">
            <v>M359</v>
          </cell>
          <cell r="B1267" t="str">
            <v>Vigas "I" 254 x 117,5mm - 1ª alma</v>
          </cell>
          <cell r="C1267" t="str">
            <v>kg</v>
          </cell>
          <cell r="D1267">
            <v>1</v>
          </cell>
          <cell r="E1267" t="str">
            <v>kg</v>
          </cell>
        </row>
        <row r="1268">
          <cell r="A1268" t="str">
            <v>M361</v>
          </cell>
          <cell r="B1268" t="str">
            <v>Estrut.(tunnel liner) D=1,2m galv.</v>
          </cell>
          <cell r="C1268" t="str">
            <v>m</v>
          </cell>
          <cell r="D1268">
            <v>1</v>
          </cell>
          <cell r="E1268" t="str">
            <v>m</v>
          </cell>
        </row>
        <row r="1269">
          <cell r="A1269" t="str">
            <v>M362</v>
          </cell>
          <cell r="B1269" t="str">
            <v>Estrut. (tunnel liner) D=1,2m epoxy</v>
          </cell>
          <cell r="C1269" t="str">
            <v>m</v>
          </cell>
          <cell r="D1269">
            <v>1</v>
          </cell>
          <cell r="E1269" t="str">
            <v>m</v>
          </cell>
        </row>
        <row r="1270">
          <cell r="A1270" t="str">
            <v>M370</v>
          </cell>
          <cell r="B1270" t="str">
            <v>Bainha metálica diam. int.=45mm MAC</v>
          </cell>
          <cell r="C1270" t="str">
            <v>m</v>
          </cell>
          <cell r="D1270">
            <v>1</v>
          </cell>
          <cell r="E1270" t="str">
            <v>m</v>
          </cell>
        </row>
        <row r="1271">
          <cell r="A1271" t="str">
            <v>M371</v>
          </cell>
          <cell r="B1271" t="str">
            <v>Bainha metálica diam. int.=60mm MAC</v>
          </cell>
          <cell r="C1271" t="str">
            <v>m</v>
          </cell>
          <cell r="D1271">
            <v>1</v>
          </cell>
          <cell r="E1271" t="str">
            <v>m</v>
          </cell>
        </row>
        <row r="1272">
          <cell r="A1272" t="str">
            <v>M372</v>
          </cell>
          <cell r="B1272" t="str">
            <v>Bainha metálica diam. int.=55mm MAC</v>
          </cell>
          <cell r="C1272" t="str">
            <v>m</v>
          </cell>
          <cell r="D1272">
            <v>1</v>
          </cell>
          <cell r="E1272" t="str">
            <v>m</v>
          </cell>
        </row>
        <row r="1273">
          <cell r="A1273" t="str">
            <v>M373</v>
          </cell>
          <cell r="B1273" t="str">
            <v>Bainha metálica diam. int.=70mm MAC</v>
          </cell>
          <cell r="C1273" t="str">
            <v>m</v>
          </cell>
          <cell r="D1273">
            <v>1</v>
          </cell>
          <cell r="E1273" t="str">
            <v>m</v>
          </cell>
        </row>
        <row r="1274">
          <cell r="A1274" t="str">
            <v>M374</v>
          </cell>
          <cell r="B1274" t="str">
            <v>Ancoragem p/ cabo 4V D=1/2" MAC</v>
          </cell>
          <cell r="C1274" t="str">
            <v>cj</v>
          </cell>
          <cell r="D1274">
            <v>1</v>
          </cell>
          <cell r="E1274" t="str">
            <v>cj</v>
          </cell>
        </row>
        <row r="1275">
          <cell r="A1275" t="str">
            <v>M375</v>
          </cell>
          <cell r="B1275" t="str">
            <v>Ancoragem p/ cabo 6V D=1/2" MAC</v>
          </cell>
          <cell r="C1275" t="str">
            <v>cj</v>
          </cell>
          <cell r="D1275">
            <v>1</v>
          </cell>
          <cell r="E1275" t="str">
            <v>cj</v>
          </cell>
        </row>
        <row r="1276">
          <cell r="A1276" t="str">
            <v>M376</v>
          </cell>
          <cell r="B1276" t="str">
            <v>Ancoragem p/ cabo 7V D=1/2" MAC</v>
          </cell>
          <cell r="C1276" t="str">
            <v>cj</v>
          </cell>
          <cell r="D1276">
            <v>1</v>
          </cell>
          <cell r="E1276" t="str">
            <v>cj</v>
          </cell>
        </row>
        <row r="1277">
          <cell r="A1277" t="str">
            <v>M377</v>
          </cell>
          <cell r="B1277" t="str">
            <v>Ancoragem p/ cabo 12V D=1/2" MAC</v>
          </cell>
          <cell r="C1277" t="str">
            <v>cj</v>
          </cell>
          <cell r="D1277">
            <v>1</v>
          </cell>
          <cell r="E1277" t="str">
            <v>cj</v>
          </cell>
        </row>
        <row r="1278">
          <cell r="A1278" t="str">
            <v>M378</v>
          </cell>
          <cell r="B1278" t="str">
            <v>Apoio do porta dente frezad. 2000DC</v>
          </cell>
          <cell r="C1278" t="str">
            <v>un</v>
          </cell>
          <cell r="D1278">
            <v>1</v>
          </cell>
          <cell r="E1278" t="str">
            <v>un</v>
          </cell>
        </row>
        <row r="1279">
          <cell r="A1279" t="str">
            <v>M380</v>
          </cell>
          <cell r="B1279" t="str">
            <v>Bainha metálica D=45mm STUP</v>
          </cell>
          <cell r="C1279" t="str">
            <v>m</v>
          </cell>
          <cell r="D1279">
            <v>1</v>
          </cell>
          <cell r="E1279" t="str">
            <v>m</v>
          </cell>
        </row>
        <row r="1280">
          <cell r="A1280" t="str">
            <v>M381</v>
          </cell>
          <cell r="B1280" t="str">
            <v>Bainha metálica D=60mm STUP</v>
          </cell>
          <cell r="C1280" t="str">
            <v>m</v>
          </cell>
          <cell r="D1280">
            <v>1</v>
          </cell>
          <cell r="E1280" t="str">
            <v>m</v>
          </cell>
        </row>
        <row r="1281">
          <cell r="A1281" t="str">
            <v>M382</v>
          </cell>
          <cell r="B1281" t="str">
            <v>Bainha metálica D=55mm STUP</v>
          </cell>
          <cell r="C1281" t="str">
            <v>m</v>
          </cell>
          <cell r="D1281">
            <v>1</v>
          </cell>
          <cell r="E1281" t="str">
            <v>m</v>
          </cell>
        </row>
        <row r="1282">
          <cell r="A1282" t="str">
            <v>M383</v>
          </cell>
          <cell r="B1282" t="str">
            <v>Bainha metálica D=70mm STUP</v>
          </cell>
          <cell r="C1282" t="str">
            <v>m</v>
          </cell>
          <cell r="D1282">
            <v>1</v>
          </cell>
          <cell r="E1282" t="str">
            <v>m</v>
          </cell>
        </row>
        <row r="1283">
          <cell r="A1283" t="str">
            <v>M384</v>
          </cell>
          <cell r="B1283" t="str">
            <v>Ancoragem p/ cabo 4V D=1/2" STUP</v>
          </cell>
          <cell r="C1283" t="str">
            <v>cj</v>
          </cell>
          <cell r="D1283">
            <v>1</v>
          </cell>
          <cell r="E1283" t="str">
            <v>cj</v>
          </cell>
        </row>
        <row r="1284">
          <cell r="A1284" t="str">
            <v>M385</v>
          </cell>
          <cell r="B1284" t="str">
            <v>Ancoragem p/ cabo 6V D=1/2" STUP</v>
          </cell>
          <cell r="C1284" t="str">
            <v>cj</v>
          </cell>
          <cell r="D1284">
            <v>1</v>
          </cell>
          <cell r="E1284" t="str">
            <v>cj</v>
          </cell>
        </row>
        <row r="1285">
          <cell r="A1285" t="str">
            <v>M386</v>
          </cell>
          <cell r="B1285" t="str">
            <v>Ancoragem p/ cabo 7V D=1/2" STUP</v>
          </cell>
          <cell r="C1285" t="str">
            <v>cj</v>
          </cell>
          <cell r="D1285">
            <v>1</v>
          </cell>
          <cell r="E1285" t="str">
            <v>cj</v>
          </cell>
        </row>
        <row r="1286">
          <cell r="A1286" t="str">
            <v>M387</v>
          </cell>
          <cell r="B1286" t="str">
            <v>Ancoragem p/ cabo 12V D=1/2" STUP</v>
          </cell>
          <cell r="C1286" t="str">
            <v>cj</v>
          </cell>
          <cell r="D1286">
            <v>1</v>
          </cell>
          <cell r="E1286" t="str">
            <v>cj</v>
          </cell>
        </row>
        <row r="1287">
          <cell r="A1287" t="str">
            <v>M390</v>
          </cell>
          <cell r="B1287" t="str">
            <v>Porca de ancoragem D=32mm</v>
          </cell>
          <cell r="C1287" t="str">
            <v>un</v>
          </cell>
          <cell r="D1287">
            <v>1</v>
          </cell>
          <cell r="E1287" t="str">
            <v>un</v>
          </cell>
        </row>
        <row r="1288">
          <cell r="A1288" t="str">
            <v>M391</v>
          </cell>
          <cell r="B1288" t="str">
            <v>Contra porca h=35mm D=32mm</v>
          </cell>
          <cell r="C1288" t="str">
            <v>un</v>
          </cell>
          <cell r="D1288">
            <v>1</v>
          </cell>
          <cell r="E1288" t="str">
            <v>un</v>
          </cell>
        </row>
        <row r="1289">
          <cell r="A1289" t="str">
            <v>M392</v>
          </cell>
          <cell r="B1289" t="str">
            <v>Aço ST 85/105 D=32mm</v>
          </cell>
          <cell r="C1289" t="str">
            <v>m</v>
          </cell>
          <cell r="D1289">
            <v>1</v>
          </cell>
          <cell r="E1289" t="str">
            <v>m</v>
          </cell>
        </row>
        <row r="1290">
          <cell r="A1290" t="str">
            <v>M393</v>
          </cell>
          <cell r="B1290" t="str">
            <v>Placa de ancoragem - 200x200x38mm</v>
          </cell>
          <cell r="C1290" t="str">
            <v>un</v>
          </cell>
          <cell r="D1290">
            <v>1</v>
          </cell>
          <cell r="E1290" t="str">
            <v>un</v>
          </cell>
        </row>
        <row r="1291">
          <cell r="A1291" t="str">
            <v>M394</v>
          </cell>
          <cell r="B1291" t="str">
            <v>Bainha metálica D=38mm</v>
          </cell>
          <cell r="C1291" t="str">
            <v>m</v>
          </cell>
          <cell r="D1291">
            <v>1</v>
          </cell>
          <cell r="E1291" t="str">
            <v>m</v>
          </cell>
        </row>
        <row r="1292">
          <cell r="A1292" t="str">
            <v>M395</v>
          </cell>
          <cell r="B1292" t="str">
            <v>Bits p/ estabil. e recicl. RR/SS250</v>
          </cell>
          <cell r="C1292" t="str">
            <v>un</v>
          </cell>
          <cell r="D1292">
            <v>1</v>
          </cell>
          <cell r="E1292" t="str">
            <v>un</v>
          </cell>
        </row>
        <row r="1293">
          <cell r="A1293" t="str">
            <v>M396</v>
          </cell>
          <cell r="B1293" t="str">
            <v>Porta dente p/ est. e rec. RR/SS250</v>
          </cell>
          <cell r="C1293" t="str">
            <v>un</v>
          </cell>
          <cell r="D1293">
            <v>1</v>
          </cell>
          <cell r="E1293" t="str">
            <v>un</v>
          </cell>
        </row>
        <row r="1294">
          <cell r="A1294" t="str">
            <v>M397</v>
          </cell>
          <cell r="B1294" t="str">
            <v>Dente de corte para equip. recicl.</v>
          </cell>
          <cell r="C1294" t="str">
            <v>un</v>
          </cell>
          <cell r="D1294">
            <v>1</v>
          </cell>
          <cell r="E1294" t="str">
            <v>un</v>
          </cell>
        </row>
        <row r="1295">
          <cell r="A1295" t="str">
            <v>M398</v>
          </cell>
          <cell r="B1295" t="str">
            <v>Chapa de 8,00 mm</v>
          </cell>
          <cell r="C1295" t="str">
            <v>kg</v>
          </cell>
          <cell r="D1295">
            <v>1</v>
          </cell>
          <cell r="E1295" t="str">
            <v>kg</v>
          </cell>
        </row>
        <row r="1296">
          <cell r="A1296" t="str">
            <v>M401</v>
          </cell>
          <cell r="B1296" t="str">
            <v>Pontaletes D=15 cm (tronco p/ esc.)</v>
          </cell>
          <cell r="C1296" t="str">
            <v>m</v>
          </cell>
          <cell r="D1296">
            <v>1</v>
          </cell>
          <cell r="E1296" t="str">
            <v>m</v>
          </cell>
        </row>
        <row r="1297">
          <cell r="A1297" t="str">
            <v>M402</v>
          </cell>
          <cell r="B1297" t="str">
            <v>Pontaletes D=20 cm (tronco p/ esc.)</v>
          </cell>
          <cell r="C1297" t="str">
            <v>m</v>
          </cell>
          <cell r="D1297">
            <v>1</v>
          </cell>
          <cell r="E1297" t="str">
            <v>m</v>
          </cell>
        </row>
        <row r="1298">
          <cell r="A1298" t="str">
            <v>M403</v>
          </cell>
          <cell r="B1298" t="str">
            <v>Mourão madeira H=2,15 m D=9 cm</v>
          </cell>
          <cell r="C1298" t="str">
            <v>un</v>
          </cell>
          <cell r="D1298">
            <v>1</v>
          </cell>
          <cell r="E1298" t="str">
            <v>un</v>
          </cell>
        </row>
        <row r="1299">
          <cell r="A1299" t="str">
            <v>M404</v>
          </cell>
          <cell r="B1299" t="str">
            <v>Mourão madeira H=2,50 m D=12 cm</v>
          </cell>
          <cell r="C1299" t="str">
            <v>un</v>
          </cell>
          <cell r="D1299">
            <v>1</v>
          </cell>
          <cell r="E1299" t="str">
            <v>un</v>
          </cell>
        </row>
        <row r="1300">
          <cell r="A1300" t="str">
            <v>M405</v>
          </cell>
          <cell r="B1300" t="str">
            <v>Ripas de 2,5 cm x 5,0 cm</v>
          </cell>
          <cell r="C1300" t="str">
            <v>m</v>
          </cell>
          <cell r="D1300">
            <v>1</v>
          </cell>
          <cell r="E1300" t="str">
            <v>m</v>
          </cell>
        </row>
        <row r="1301">
          <cell r="A1301" t="str">
            <v>M406</v>
          </cell>
          <cell r="B1301" t="str">
            <v>Caibros de 7,5 cm x 7,5 cm</v>
          </cell>
          <cell r="C1301" t="str">
            <v>m</v>
          </cell>
          <cell r="D1301">
            <v>1</v>
          </cell>
          <cell r="E1301" t="str">
            <v>m</v>
          </cell>
        </row>
        <row r="1302">
          <cell r="A1302" t="str">
            <v>M407</v>
          </cell>
          <cell r="B1302" t="str">
            <v>Tábua pinho de 1ª 2,5 cm x 15,0 cm</v>
          </cell>
          <cell r="C1302" t="str">
            <v>m</v>
          </cell>
          <cell r="D1302">
            <v>1</v>
          </cell>
          <cell r="E1302" t="str">
            <v>m</v>
          </cell>
        </row>
        <row r="1303">
          <cell r="A1303" t="str">
            <v>M408</v>
          </cell>
          <cell r="B1303" t="str">
            <v>Tábua de 5ª 2,5 cm x 30,0 cm</v>
          </cell>
          <cell r="C1303" t="str">
            <v>m</v>
          </cell>
          <cell r="D1303">
            <v>1</v>
          </cell>
          <cell r="E1303" t="str">
            <v>m</v>
          </cell>
        </row>
        <row r="1304">
          <cell r="A1304" t="str">
            <v>M409</v>
          </cell>
          <cell r="B1304" t="str">
            <v>Pranchão de 1ª de 5,0 cm x 30,0 cm</v>
          </cell>
          <cell r="C1304" t="str">
            <v>m</v>
          </cell>
          <cell r="D1304">
            <v>1</v>
          </cell>
          <cell r="E1304" t="str">
            <v>m</v>
          </cell>
        </row>
        <row r="1305">
          <cell r="A1305" t="str">
            <v>M410</v>
          </cell>
          <cell r="B1305" t="str">
            <v>Compensado resinado de 17 mm</v>
          </cell>
          <cell r="C1305" t="str">
            <v>un</v>
          </cell>
          <cell r="D1305">
            <v>2.42</v>
          </cell>
          <cell r="E1305" t="str">
            <v>m2</v>
          </cell>
        </row>
        <row r="1306">
          <cell r="A1306" t="str">
            <v>M411</v>
          </cell>
          <cell r="B1306" t="str">
            <v>Compensado plastificado de 17 mm</v>
          </cell>
          <cell r="C1306" t="str">
            <v>un</v>
          </cell>
          <cell r="D1306">
            <v>2.97</v>
          </cell>
          <cell r="E1306" t="str">
            <v>m2</v>
          </cell>
        </row>
        <row r="1307">
          <cell r="A1307" t="str">
            <v>M412</v>
          </cell>
          <cell r="B1307" t="str">
            <v>Gastalho 10 x 2,0 cm</v>
          </cell>
          <cell r="C1307" t="str">
            <v>m</v>
          </cell>
          <cell r="D1307">
            <v>1</v>
          </cell>
          <cell r="E1307" t="str">
            <v>m</v>
          </cell>
        </row>
        <row r="1308">
          <cell r="A1308" t="str">
            <v>M413</v>
          </cell>
          <cell r="B1308" t="str">
            <v>Gastalho 10 x 2,5 cm</v>
          </cell>
          <cell r="C1308" t="str">
            <v>m</v>
          </cell>
          <cell r="D1308">
            <v>1</v>
          </cell>
          <cell r="E1308" t="str">
            <v>m</v>
          </cell>
        </row>
        <row r="1309">
          <cell r="A1309" t="str">
            <v>M414</v>
          </cell>
          <cell r="B1309" t="str">
            <v>Pranchão 7,5 x 30,0 cm</v>
          </cell>
          <cell r="C1309" t="str">
            <v>un</v>
          </cell>
          <cell r="D1309">
            <v>1</v>
          </cell>
          <cell r="E1309" t="str">
            <v>m</v>
          </cell>
        </row>
        <row r="1310">
          <cell r="A1310" t="str">
            <v>M415</v>
          </cell>
          <cell r="B1310" t="str">
            <v>Tábua 2,5 x 22,5 cm</v>
          </cell>
          <cell r="C1310" t="str">
            <v>un</v>
          </cell>
          <cell r="D1310">
            <v>1</v>
          </cell>
          <cell r="E1310" t="str">
            <v>m</v>
          </cell>
        </row>
        <row r="1311">
          <cell r="A1311" t="str">
            <v>M501</v>
          </cell>
          <cell r="B1311" t="str">
            <v>Dinamite a 60% (gelatina especial)</v>
          </cell>
          <cell r="C1311" t="str">
            <v>kg</v>
          </cell>
          <cell r="D1311">
            <v>1</v>
          </cell>
          <cell r="E1311" t="str">
            <v>kg</v>
          </cell>
        </row>
        <row r="1312">
          <cell r="A1312" t="str">
            <v>M503</v>
          </cell>
          <cell r="B1312" t="str">
            <v>Espoleta comum n. 8</v>
          </cell>
          <cell r="C1312" t="str">
            <v>un</v>
          </cell>
          <cell r="D1312">
            <v>1</v>
          </cell>
          <cell r="E1312" t="str">
            <v>un</v>
          </cell>
        </row>
        <row r="1313">
          <cell r="A1313" t="str">
            <v>M505</v>
          </cell>
          <cell r="B1313" t="str">
            <v>Cordel detonante NP 10</v>
          </cell>
          <cell r="C1313" t="str">
            <v>m</v>
          </cell>
          <cell r="D1313">
            <v>1</v>
          </cell>
          <cell r="E1313" t="str">
            <v>m</v>
          </cell>
        </row>
        <row r="1314">
          <cell r="A1314" t="str">
            <v>M507</v>
          </cell>
          <cell r="B1314" t="str">
            <v>Retardador de cordel</v>
          </cell>
          <cell r="C1314" t="str">
            <v>un</v>
          </cell>
          <cell r="D1314">
            <v>1</v>
          </cell>
          <cell r="E1314" t="str">
            <v>un</v>
          </cell>
        </row>
        <row r="1315">
          <cell r="A1315" t="str">
            <v>M508</v>
          </cell>
          <cell r="B1315" t="str">
            <v>Estopim</v>
          </cell>
          <cell r="C1315" t="str">
            <v>m</v>
          </cell>
          <cell r="D1315">
            <v>1</v>
          </cell>
          <cell r="E1315" t="str">
            <v>m</v>
          </cell>
        </row>
        <row r="1316">
          <cell r="A1316" t="str">
            <v>M600</v>
          </cell>
          <cell r="B1316" t="str">
            <v>Tinta refletiva alquídica p/ 1 ano</v>
          </cell>
          <cell r="C1316" t="str">
            <v>ba</v>
          </cell>
          <cell r="D1316">
            <v>18</v>
          </cell>
          <cell r="E1316" t="str">
            <v>l</v>
          </cell>
        </row>
        <row r="1317">
          <cell r="A1317" t="str">
            <v>M601</v>
          </cell>
          <cell r="B1317" t="str">
            <v>Tinta refletiva acrílica p/ 2 anos</v>
          </cell>
          <cell r="C1317" t="str">
            <v>ba</v>
          </cell>
          <cell r="D1317">
            <v>18</v>
          </cell>
          <cell r="E1317" t="str">
            <v>l</v>
          </cell>
        </row>
        <row r="1318">
          <cell r="A1318" t="str">
            <v>M602</v>
          </cell>
          <cell r="B1318" t="str">
            <v>Adubo NPK (4.14.8)</v>
          </cell>
          <cell r="C1318" t="str">
            <v>kg</v>
          </cell>
          <cell r="D1318">
            <v>1</v>
          </cell>
          <cell r="E1318" t="str">
            <v>kg</v>
          </cell>
        </row>
        <row r="1319">
          <cell r="A1319" t="str">
            <v>M603</v>
          </cell>
          <cell r="B1319" t="str">
            <v>Inseticida</v>
          </cell>
          <cell r="C1319" t="str">
            <v>l</v>
          </cell>
          <cell r="D1319">
            <v>1</v>
          </cell>
          <cell r="E1319" t="str">
            <v>l</v>
          </cell>
        </row>
        <row r="1320">
          <cell r="A1320" t="str">
            <v>M604</v>
          </cell>
          <cell r="B1320" t="str">
            <v>Aditivo plastiment BV-40</v>
          </cell>
          <cell r="C1320" t="str">
            <v>tam</v>
          </cell>
          <cell r="D1320">
            <v>200</v>
          </cell>
          <cell r="E1320" t="str">
            <v>kg</v>
          </cell>
        </row>
        <row r="1321">
          <cell r="A1321" t="str">
            <v>M605</v>
          </cell>
          <cell r="B1321" t="str">
            <v>Cola para tubo PVC</v>
          </cell>
          <cell r="C1321" t="str">
            <v>tb</v>
          </cell>
          <cell r="D1321">
            <v>75</v>
          </cell>
          <cell r="E1321" t="str">
            <v>gr</v>
          </cell>
        </row>
        <row r="1322">
          <cell r="A1322" t="str">
            <v>M606</v>
          </cell>
          <cell r="B1322" t="str">
            <v>Tinta anti-corrosiva</v>
          </cell>
          <cell r="C1322" t="str">
            <v>ba</v>
          </cell>
          <cell r="D1322">
            <v>18</v>
          </cell>
          <cell r="E1322" t="str">
            <v>l</v>
          </cell>
        </row>
        <row r="1323">
          <cell r="A1323" t="str">
            <v>M607</v>
          </cell>
          <cell r="B1323" t="str">
            <v>Óleo de linhaça</v>
          </cell>
          <cell r="C1323" t="str">
            <v>tam</v>
          </cell>
          <cell r="D1323">
            <v>200</v>
          </cell>
          <cell r="E1323" t="str">
            <v>l</v>
          </cell>
        </row>
        <row r="1324">
          <cell r="A1324" t="str">
            <v>M608</v>
          </cell>
          <cell r="B1324" t="str">
            <v>Detergente</v>
          </cell>
          <cell r="C1324" t="str">
            <v>ba</v>
          </cell>
          <cell r="D1324">
            <v>18</v>
          </cell>
          <cell r="E1324" t="str">
            <v>l</v>
          </cell>
        </row>
        <row r="1325">
          <cell r="A1325" t="str">
            <v>M609</v>
          </cell>
          <cell r="B1325" t="str">
            <v>Tinta esmalte sintético fosco</v>
          </cell>
          <cell r="C1325" t="str">
            <v>ba</v>
          </cell>
          <cell r="D1325">
            <v>18</v>
          </cell>
          <cell r="E1325" t="str">
            <v>l</v>
          </cell>
        </row>
        <row r="1326">
          <cell r="A1326" t="str">
            <v>M610</v>
          </cell>
          <cell r="B1326" t="str">
            <v>Pintura epóxica - barra D= 32mm</v>
          </cell>
          <cell r="C1326" t="str">
            <v>m</v>
          </cell>
          <cell r="D1326">
            <v>1</v>
          </cell>
          <cell r="E1326" t="str">
            <v>m</v>
          </cell>
        </row>
        <row r="1327">
          <cell r="A1327" t="str">
            <v>M611</v>
          </cell>
          <cell r="B1327" t="str">
            <v>Redutor tipo 2002 prim. qualidade</v>
          </cell>
          <cell r="C1327" t="str">
            <v>l</v>
          </cell>
          <cell r="D1327">
            <v>1</v>
          </cell>
          <cell r="E1327" t="str">
            <v>l</v>
          </cell>
        </row>
        <row r="1328">
          <cell r="A1328" t="str">
            <v>M612</v>
          </cell>
          <cell r="B1328" t="str">
            <v>Lixa para ferro n. 100</v>
          </cell>
          <cell r="C1328" t="str">
            <v>un</v>
          </cell>
          <cell r="D1328">
            <v>1</v>
          </cell>
          <cell r="E1328" t="str">
            <v>un</v>
          </cell>
        </row>
        <row r="1329">
          <cell r="A1329" t="str">
            <v>M613</v>
          </cell>
          <cell r="B1329" t="str">
            <v>Base de resina alquídica (primer)</v>
          </cell>
          <cell r="C1329" t="str">
            <v>l</v>
          </cell>
          <cell r="D1329">
            <v>1</v>
          </cell>
          <cell r="E1329" t="str">
            <v>l</v>
          </cell>
        </row>
        <row r="1330">
          <cell r="A1330" t="str">
            <v>M615</v>
          </cell>
          <cell r="B1330" t="str">
            <v>Microesferas PRE-MIX</v>
          </cell>
          <cell r="C1330" t="str">
            <v>kg</v>
          </cell>
          <cell r="D1330">
            <v>1</v>
          </cell>
          <cell r="E1330" t="str">
            <v>kg</v>
          </cell>
        </row>
        <row r="1331">
          <cell r="A1331" t="str">
            <v>M616</v>
          </cell>
          <cell r="B1331" t="str">
            <v>Microesferas DROP-ON</v>
          </cell>
          <cell r="C1331" t="str">
            <v>kg</v>
          </cell>
          <cell r="D1331">
            <v>1</v>
          </cell>
          <cell r="E1331" t="str">
            <v>kg</v>
          </cell>
        </row>
        <row r="1332">
          <cell r="A1332" t="str">
            <v>M617</v>
          </cell>
          <cell r="B1332" t="str">
            <v>Massa termoplástica para extrusão</v>
          </cell>
          <cell r="C1332" t="str">
            <v>kg</v>
          </cell>
          <cell r="D1332">
            <v>1</v>
          </cell>
          <cell r="E1332" t="str">
            <v>kg</v>
          </cell>
        </row>
        <row r="1333">
          <cell r="A1333" t="str">
            <v>M618</v>
          </cell>
          <cell r="B1333" t="str">
            <v>Massa termoplástica para aspersão</v>
          </cell>
          <cell r="C1333" t="str">
            <v>kg</v>
          </cell>
          <cell r="D1333">
            <v>1</v>
          </cell>
          <cell r="E1333" t="str">
            <v>kg</v>
          </cell>
        </row>
        <row r="1334">
          <cell r="A1334" t="str">
            <v>M619</v>
          </cell>
          <cell r="B1334" t="str">
            <v>Cola poliester</v>
          </cell>
          <cell r="C1334" t="str">
            <v>kg</v>
          </cell>
          <cell r="D1334">
            <v>1</v>
          </cell>
          <cell r="E1334" t="str">
            <v>kg</v>
          </cell>
        </row>
        <row r="1335">
          <cell r="A1335" t="str">
            <v>M620</v>
          </cell>
          <cell r="B1335" t="str">
            <v>Protetor de cura do concreto</v>
          </cell>
          <cell r="C1335" t="str">
            <v>tam</v>
          </cell>
          <cell r="D1335">
            <v>180</v>
          </cell>
          <cell r="E1335" t="str">
            <v>kg</v>
          </cell>
        </row>
        <row r="1336">
          <cell r="A1336" t="str">
            <v>M621</v>
          </cell>
          <cell r="B1336" t="str">
            <v>Desmoldante</v>
          </cell>
          <cell r="C1336" t="str">
            <v>tam</v>
          </cell>
          <cell r="D1336">
            <v>180</v>
          </cell>
          <cell r="E1336" t="str">
            <v>kg</v>
          </cell>
        </row>
        <row r="1337">
          <cell r="A1337" t="str">
            <v>M622</v>
          </cell>
          <cell r="B1337" t="str">
            <v>Interplast N</v>
          </cell>
          <cell r="C1337" t="str">
            <v>sc</v>
          </cell>
          <cell r="D1337">
            <v>50</v>
          </cell>
          <cell r="E1337" t="str">
            <v>kg</v>
          </cell>
        </row>
        <row r="1338">
          <cell r="A1338" t="str">
            <v>M623</v>
          </cell>
          <cell r="B1338" t="str">
            <v>Gás propano</v>
          </cell>
          <cell r="C1338" t="str">
            <v>kg</v>
          </cell>
          <cell r="D1338">
            <v>1</v>
          </cell>
          <cell r="E1338" t="str">
            <v>kg</v>
          </cell>
        </row>
        <row r="1339">
          <cell r="A1339" t="str">
            <v>M624</v>
          </cell>
          <cell r="B1339" t="str">
            <v>Tinta para pré-marcação</v>
          </cell>
          <cell r="C1339" t="str">
            <v>l</v>
          </cell>
          <cell r="D1339">
            <v>1</v>
          </cell>
          <cell r="E1339" t="str">
            <v>l</v>
          </cell>
        </row>
        <row r="1340">
          <cell r="A1340" t="str">
            <v>M625</v>
          </cell>
          <cell r="B1340" t="str">
            <v>Acetileno</v>
          </cell>
          <cell r="C1340" t="str">
            <v>m3</v>
          </cell>
          <cell r="D1340">
            <v>1</v>
          </cell>
          <cell r="E1340" t="str">
            <v>m3</v>
          </cell>
        </row>
        <row r="1341">
          <cell r="A1341" t="str">
            <v>M626</v>
          </cell>
          <cell r="B1341" t="str">
            <v>Oxigênio</v>
          </cell>
          <cell r="C1341" t="str">
            <v>m3</v>
          </cell>
          <cell r="D1341">
            <v>1</v>
          </cell>
          <cell r="E1341" t="str">
            <v>m3</v>
          </cell>
        </row>
        <row r="1342">
          <cell r="A1342" t="str">
            <v>M700</v>
          </cell>
          <cell r="B1342" t="str">
            <v>Tijolo comum maciço (5,5x9x19) cm</v>
          </cell>
          <cell r="C1342" t="str">
            <v>mlh</v>
          </cell>
          <cell r="D1342">
            <v>1000</v>
          </cell>
          <cell r="E1342" t="str">
            <v>un</v>
          </cell>
        </row>
        <row r="1343">
          <cell r="A1343" t="str">
            <v>M702</v>
          </cell>
          <cell r="B1343" t="str">
            <v>Cal hidratada</v>
          </cell>
          <cell r="C1343" t="str">
            <v>sc</v>
          </cell>
          <cell r="D1343">
            <v>20</v>
          </cell>
          <cell r="E1343" t="str">
            <v>kg</v>
          </cell>
        </row>
        <row r="1344">
          <cell r="A1344" t="str">
            <v>M703</v>
          </cell>
          <cell r="B1344" t="str">
            <v>Tijolo 20 x 30 cm</v>
          </cell>
          <cell r="C1344" t="str">
            <v>mlh</v>
          </cell>
          <cell r="D1344">
            <v>1000</v>
          </cell>
          <cell r="E1344" t="str">
            <v>un</v>
          </cell>
        </row>
        <row r="1345">
          <cell r="A1345" t="str">
            <v>M704</v>
          </cell>
          <cell r="B1345" t="str">
            <v>Areia Lavada Comercial</v>
          </cell>
          <cell r="C1345" t="str">
            <v>m3</v>
          </cell>
          <cell r="D1345">
            <v>1</v>
          </cell>
          <cell r="E1345" t="str">
            <v>m3</v>
          </cell>
        </row>
        <row r="1346">
          <cell r="A1346" t="str">
            <v>M705</v>
          </cell>
          <cell r="B1346" t="str">
            <v>Pó de pedra</v>
          </cell>
          <cell r="C1346" t="str">
            <v>m3</v>
          </cell>
          <cell r="D1346">
            <v>1</v>
          </cell>
          <cell r="E1346" t="str">
            <v>m3</v>
          </cell>
        </row>
        <row r="1347">
          <cell r="A1347" t="str">
            <v>M709</v>
          </cell>
          <cell r="B1347" t="str">
            <v>Brita Comercial</v>
          </cell>
          <cell r="C1347" t="str">
            <v>m3</v>
          </cell>
          <cell r="D1347">
            <v>1</v>
          </cell>
          <cell r="E1347" t="str">
            <v>m3</v>
          </cell>
        </row>
        <row r="1348">
          <cell r="A1348" t="str">
            <v>M710</v>
          </cell>
          <cell r="B1348" t="str">
            <v>Pedra de mão</v>
          </cell>
          <cell r="C1348" t="str">
            <v>m3</v>
          </cell>
          <cell r="D1348">
            <v>1</v>
          </cell>
          <cell r="E1348" t="str">
            <v>m3</v>
          </cell>
        </row>
        <row r="1349">
          <cell r="A1349" t="str">
            <v>M715</v>
          </cell>
          <cell r="B1349" t="str">
            <v>Pó calcário dolomítico</v>
          </cell>
          <cell r="C1349" t="str">
            <v>kg</v>
          </cell>
          <cell r="D1349">
            <v>1</v>
          </cell>
          <cell r="E1349" t="str">
            <v>kg</v>
          </cell>
        </row>
        <row r="1350">
          <cell r="A1350" t="str">
            <v>M901</v>
          </cell>
          <cell r="B1350" t="str">
            <v>Aparelho de apoio neoprene fretado</v>
          </cell>
          <cell r="C1350" t="str">
            <v>dm3</v>
          </cell>
          <cell r="D1350">
            <v>1</v>
          </cell>
          <cell r="E1350" t="str">
            <v>dm3</v>
          </cell>
        </row>
        <row r="1351">
          <cell r="A1351" t="str">
            <v>M902</v>
          </cell>
          <cell r="B1351" t="str">
            <v>Tubo de PVC D=75 mm</v>
          </cell>
          <cell r="C1351" t="str">
            <v>vr</v>
          </cell>
          <cell r="D1351">
            <v>6</v>
          </cell>
          <cell r="E1351" t="str">
            <v>m</v>
          </cell>
        </row>
        <row r="1352">
          <cell r="A1352" t="str">
            <v>M903</v>
          </cell>
          <cell r="B1352" t="str">
            <v>Manta sintética (Bidim) OP-20</v>
          </cell>
          <cell r="C1352" t="str">
            <v>m2</v>
          </cell>
          <cell r="D1352">
            <v>1</v>
          </cell>
          <cell r="E1352" t="str">
            <v>m2</v>
          </cell>
        </row>
        <row r="1353">
          <cell r="A1353" t="str">
            <v>M904</v>
          </cell>
          <cell r="B1353" t="str">
            <v>Manta sintética (Bidim) OP-30</v>
          </cell>
          <cell r="C1353" t="str">
            <v>m2</v>
          </cell>
          <cell r="D1353">
            <v>1</v>
          </cell>
          <cell r="E1353" t="str">
            <v>m2</v>
          </cell>
        </row>
        <row r="1354">
          <cell r="A1354" t="str">
            <v>M905</v>
          </cell>
          <cell r="B1354" t="str">
            <v>Filler</v>
          </cell>
          <cell r="C1354" t="str">
            <v>kg</v>
          </cell>
          <cell r="D1354">
            <v>1</v>
          </cell>
          <cell r="E1354" t="str">
            <v>kg</v>
          </cell>
        </row>
        <row r="1355">
          <cell r="A1355" t="str">
            <v>M906</v>
          </cell>
          <cell r="B1355" t="str">
            <v>Sementes p/ hidrossemeadura</v>
          </cell>
          <cell r="C1355" t="str">
            <v>kg</v>
          </cell>
          <cell r="D1355">
            <v>1</v>
          </cell>
          <cell r="E1355" t="str">
            <v>kg</v>
          </cell>
        </row>
        <row r="1356">
          <cell r="A1356" t="str">
            <v>M907</v>
          </cell>
          <cell r="B1356" t="str">
            <v>Adubo orgânico</v>
          </cell>
          <cell r="C1356" t="str">
            <v>t</v>
          </cell>
          <cell r="D1356">
            <v>1000</v>
          </cell>
          <cell r="E1356" t="str">
            <v>kg</v>
          </cell>
        </row>
        <row r="1357">
          <cell r="A1357" t="str">
            <v>M908</v>
          </cell>
          <cell r="B1357" t="str">
            <v>Eletrodo p/ solda eletr. OK 46.00</v>
          </cell>
          <cell r="C1357" t="str">
            <v>kg</v>
          </cell>
          <cell r="D1357">
            <v>1</v>
          </cell>
          <cell r="E1357" t="str">
            <v>kg</v>
          </cell>
        </row>
        <row r="1358">
          <cell r="A1358" t="str">
            <v>M909</v>
          </cell>
          <cell r="B1358" t="str">
            <v>Tubo de PVC perfurado D=50 mm</v>
          </cell>
          <cell r="C1358" t="str">
            <v>vr</v>
          </cell>
          <cell r="D1358">
            <v>6</v>
          </cell>
          <cell r="E1358" t="str">
            <v>m</v>
          </cell>
        </row>
        <row r="1359">
          <cell r="A1359" t="str">
            <v>M910</v>
          </cell>
          <cell r="B1359" t="str">
            <v>Tubo de PVC rígido D=50 mm</v>
          </cell>
          <cell r="C1359" t="str">
            <v>vr</v>
          </cell>
          <cell r="D1359">
            <v>6</v>
          </cell>
          <cell r="E1359" t="str">
            <v>m</v>
          </cell>
        </row>
        <row r="1360">
          <cell r="A1360" t="str">
            <v>M911</v>
          </cell>
          <cell r="B1360" t="str">
            <v>Tubo de PVC D=100 mm</v>
          </cell>
          <cell r="C1360" t="str">
            <v>vr</v>
          </cell>
          <cell r="D1360">
            <v>6</v>
          </cell>
          <cell r="E1360" t="str">
            <v>m</v>
          </cell>
        </row>
        <row r="1361">
          <cell r="A1361" t="str">
            <v>M920</v>
          </cell>
          <cell r="B1361" t="str">
            <v>Meio tubo de concreto D=40 cm</v>
          </cell>
          <cell r="C1361" t="str">
            <v>m</v>
          </cell>
          <cell r="D1361">
            <v>1</v>
          </cell>
          <cell r="E1361" t="str">
            <v>m</v>
          </cell>
        </row>
        <row r="1362">
          <cell r="A1362" t="str">
            <v>M930</v>
          </cell>
          <cell r="B1362" t="str">
            <v>Gabião caixa 2x1x1m galvanizado</v>
          </cell>
          <cell r="C1362" t="str">
            <v>un</v>
          </cell>
          <cell r="D1362">
            <v>1</v>
          </cell>
          <cell r="E1362" t="str">
            <v>un</v>
          </cell>
        </row>
        <row r="1363">
          <cell r="A1363" t="str">
            <v>M935</v>
          </cell>
          <cell r="B1363" t="str">
            <v>Terra arm. ECE - greide 0&lt;h&lt;6m</v>
          </cell>
          <cell r="C1363" t="str">
            <v>m2</v>
          </cell>
          <cell r="D1363">
            <v>1</v>
          </cell>
          <cell r="E1363" t="str">
            <v>m2</v>
          </cell>
        </row>
        <row r="1364">
          <cell r="A1364" t="str">
            <v>M936</v>
          </cell>
          <cell r="B1364" t="str">
            <v>Terra arm. ECE - greide 6&lt;h&lt;9m</v>
          </cell>
          <cell r="C1364" t="str">
            <v>m2</v>
          </cell>
          <cell r="D1364">
            <v>1</v>
          </cell>
          <cell r="E1364" t="str">
            <v>m2</v>
          </cell>
        </row>
        <row r="1365">
          <cell r="A1365" t="str">
            <v>M937</v>
          </cell>
          <cell r="B1365" t="str">
            <v>Terra arm. ECE - greide 9&lt;h&lt;12m</v>
          </cell>
          <cell r="C1365" t="str">
            <v>m2</v>
          </cell>
          <cell r="D1365">
            <v>1</v>
          </cell>
          <cell r="E1365" t="str">
            <v>m2</v>
          </cell>
        </row>
        <row r="1366">
          <cell r="A1366" t="str">
            <v>M938</v>
          </cell>
          <cell r="B1366" t="str">
            <v>Terra arm. ECE- pé talude 0&lt;h&lt;6m</v>
          </cell>
          <cell r="C1366" t="str">
            <v>m2</v>
          </cell>
          <cell r="D1366">
            <v>1</v>
          </cell>
          <cell r="E1366" t="str">
            <v>m2</v>
          </cell>
        </row>
        <row r="1367">
          <cell r="A1367" t="str">
            <v>M939</v>
          </cell>
          <cell r="B1367" t="str">
            <v>Terra arm. ECE- pé talude 6&lt;h&lt;9m</v>
          </cell>
          <cell r="C1367" t="str">
            <v>m2</v>
          </cell>
          <cell r="D1367">
            <v>1</v>
          </cell>
          <cell r="E1367" t="str">
            <v>m2</v>
          </cell>
        </row>
        <row r="1368">
          <cell r="A1368" t="str">
            <v>M940</v>
          </cell>
          <cell r="B1368" t="str">
            <v>Terra arm. ECE- pé talude 9&lt;h&lt;12m</v>
          </cell>
          <cell r="C1368" t="str">
            <v>m2</v>
          </cell>
          <cell r="D1368">
            <v>1</v>
          </cell>
          <cell r="E1368" t="str">
            <v>m2</v>
          </cell>
        </row>
        <row r="1369">
          <cell r="A1369" t="str">
            <v>M941</v>
          </cell>
          <cell r="B1369" t="str">
            <v>Terra arm. ECE-enc. portante 0&lt;h&lt;6m</v>
          </cell>
          <cell r="C1369" t="str">
            <v>m2</v>
          </cell>
          <cell r="D1369">
            <v>1</v>
          </cell>
          <cell r="E1369" t="str">
            <v>m2</v>
          </cell>
        </row>
        <row r="1370">
          <cell r="A1370" t="str">
            <v>M942</v>
          </cell>
          <cell r="B1370" t="str">
            <v>Terra arm. ECE-enc. portante 6&lt;h&lt;9m</v>
          </cell>
          <cell r="C1370" t="str">
            <v>m2</v>
          </cell>
          <cell r="D1370">
            <v>1</v>
          </cell>
          <cell r="E1370" t="str">
            <v>m2</v>
          </cell>
        </row>
        <row r="1371">
          <cell r="A1371" t="str">
            <v>M945</v>
          </cell>
          <cell r="B1371" t="str">
            <v>Haste para perfuratriz de esteira</v>
          </cell>
          <cell r="C1371" t="str">
            <v>un</v>
          </cell>
          <cell r="D1371">
            <v>1</v>
          </cell>
          <cell r="E1371" t="str">
            <v>un</v>
          </cell>
        </row>
        <row r="1372">
          <cell r="A1372" t="str">
            <v>M946</v>
          </cell>
          <cell r="B1372" t="str">
            <v>Luva para perfuratriz de esteira</v>
          </cell>
          <cell r="C1372" t="str">
            <v>un</v>
          </cell>
          <cell r="D1372">
            <v>1</v>
          </cell>
          <cell r="E1372" t="str">
            <v>un</v>
          </cell>
        </row>
        <row r="1373">
          <cell r="A1373" t="str">
            <v>M947</v>
          </cell>
          <cell r="B1373" t="str">
            <v>Punho para perfuratriz de esteira</v>
          </cell>
          <cell r="C1373" t="str">
            <v>un</v>
          </cell>
          <cell r="D1373">
            <v>1</v>
          </cell>
          <cell r="E1373" t="str">
            <v>un</v>
          </cell>
        </row>
        <row r="1374">
          <cell r="A1374" t="str">
            <v>M948</v>
          </cell>
          <cell r="B1374" t="str">
            <v>Coroa para perfuratriz de esteira</v>
          </cell>
          <cell r="C1374" t="str">
            <v>un</v>
          </cell>
          <cell r="D1374">
            <v>1</v>
          </cell>
          <cell r="E1374" t="str">
            <v>un</v>
          </cell>
        </row>
        <row r="1375">
          <cell r="A1375" t="str">
            <v>M949</v>
          </cell>
          <cell r="B1375" t="str">
            <v>Disco diam. p/ máq. de disco 48kW</v>
          </cell>
          <cell r="C1375" t="str">
            <v>un</v>
          </cell>
          <cell r="D1375">
            <v>1</v>
          </cell>
          <cell r="E1375" t="str">
            <v>un</v>
          </cell>
        </row>
        <row r="1376">
          <cell r="A1376" t="str">
            <v>M950</v>
          </cell>
          <cell r="B1376" t="str">
            <v>Coroa de diamante linha NX</v>
          </cell>
          <cell r="C1376" t="str">
            <v>un</v>
          </cell>
          <cell r="D1376">
            <v>1</v>
          </cell>
          <cell r="E1376" t="str">
            <v>un</v>
          </cell>
        </row>
        <row r="1377">
          <cell r="A1377" t="str">
            <v>M951</v>
          </cell>
          <cell r="B1377" t="str">
            <v>Calibrador de diamante linha NX</v>
          </cell>
          <cell r="C1377" t="str">
            <v>un</v>
          </cell>
          <cell r="D1377">
            <v>1</v>
          </cell>
          <cell r="E1377" t="str">
            <v>un</v>
          </cell>
        </row>
        <row r="1378">
          <cell r="A1378" t="str">
            <v>M952</v>
          </cell>
          <cell r="B1378" t="str">
            <v>Mola comum linha NX</v>
          </cell>
          <cell r="C1378" t="str">
            <v>un</v>
          </cell>
          <cell r="D1378">
            <v>1</v>
          </cell>
          <cell r="E1378" t="str">
            <v>un</v>
          </cell>
        </row>
        <row r="1379">
          <cell r="A1379" t="str">
            <v>M953</v>
          </cell>
          <cell r="B1379" t="str">
            <v>Barrilete simples linha NX</v>
          </cell>
          <cell r="C1379" t="str">
            <v>un</v>
          </cell>
          <cell r="D1379">
            <v>1</v>
          </cell>
          <cell r="E1379" t="str">
            <v>un</v>
          </cell>
        </row>
        <row r="1380">
          <cell r="A1380" t="str">
            <v>M954</v>
          </cell>
          <cell r="B1380" t="str">
            <v>Haste paredes paraleleas c/ niples</v>
          </cell>
          <cell r="C1380" t="str">
            <v>un</v>
          </cell>
          <cell r="D1380">
            <v>1</v>
          </cell>
          <cell r="E1380" t="str">
            <v>un</v>
          </cell>
        </row>
        <row r="1381">
          <cell r="A1381" t="str">
            <v>M955</v>
          </cell>
          <cell r="B1381" t="str">
            <v>Coroa de widia linha NX</v>
          </cell>
          <cell r="C1381" t="str">
            <v>un</v>
          </cell>
          <cell r="D1381">
            <v>1</v>
          </cell>
          <cell r="E1381" t="str">
            <v>un</v>
          </cell>
        </row>
        <row r="1382">
          <cell r="A1382" t="str">
            <v>M956</v>
          </cell>
          <cell r="B1382" t="str">
            <v>Sapata de widia linha NX</v>
          </cell>
          <cell r="C1382" t="str">
            <v>un</v>
          </cell>
          <cell r="D1382">
            <v>1</v>
          </cell>
          <cell r="E1382" t="str">
            <v>un</v>
          </cell>
        </row>
        <row r="1383">
          <cell r="A1383" t="str">
            <v>M957</v>
          </cell>
          <cell r="B1383" t="str">
            <v>Revestimento c/ conector linha NX</v>
          </cell>
          <cell r="C1383" t="str">
            <v>un</v>
          </cell>
          <cell r="D1383">
            <v>1</v>
          </cell>
          <cell r="E1383" t="str">
            <v>un</v>
          </cell>
        </row>
        <row r="1384">
          <cell r="A1384" t="str">
            <v>M958</v>
          </cell>
          <cell r="B1384" t="str">
            <v>Calibrador de widia simples linh NX</v>
          </cell>
          <cell r="C1384" t="str">
            <v>un</v>
          </cell>
          <cell r="D1384">
            <v>1</v>
          </cell>
          <cell r="E1384" t="str">
            <v>un</v>
          </cell>
        </row>
        <row r="1385">
          <cell r="A1385" t="str">
            <v>M960</v>
          </cell>
          <cell r="B1385" t="str">
            <v>Fio de nylon n. 40</v>
          </cell>
          <cell r="C1385" t="str">
            <v>rl</v>
          </cell>
          <cell r="D1385">
            <v>100</v>
          </cell>
          <cell r="E1385" t="str">
            <v>m</v>
          </cell>
        </row>
        <row r="1386">
          <cell r="A1386" t="str">
            <v>M969</v>
          </cell>
          <cell r="B1386" t="str">
            <v>Película refletiva lentes expostas</v>
          </cell>
          <cell r="C1386" t="str">
            <v>m2</v>
          </cell>
          <cell r="D1386">
            <v>1</v>
          </cell>
          <cell r="E1386" t="str">
            <v>m2</v>
          </cell>
        </row>
        <row r="1387">
          <cell r="A1387" t="str">
            <v>M970</v>
          </cell>
          <cell r="B1387" t="str">
            <v>Película refletiva lentes inclusas</v>
          </cell>
          <cell r="C1387" t="str">
            <v>m2</v>
          </cell>
          <cell r="D1387">
            <v>1</v>
          </cell>
          <cell r="E1387" t="str">
            <v>m2</v>
          </cell>
        </row>
        <row r="1388">
          <cell r="A1388" t="str">
            <v>M971</v>
          </cell>
          <cell r="B1388" t="str">
            <v>Dispositivo anti-ofuscante</v>
          </cell>
          <cell r="C1388" t="str">
            <v>m</v>
          </cell>
          <cell r="D1388">
            <v>1</v>
          </cell>
          <cell r="E1388" t="str">
            <v>m</v>
          </cell>
        </row>
        <row r="1389">
          <cell r="A1389" t="str">
            <v>M972</v>
          </cell>
          <cell r="B1389" t="str">
            <v>Tacha refletiva monodirecional</v>
          </cell>
          <cell r="C1389" t="str">
            <v>un</v>
          </cell>
          <cell r="D1389">
            <v>1</v>
          </cell>
          <cell r="E1389" t="str">
            <v>un</v>
          </cell>
        </row>
        <row r="1390">
          <cell r="A1390" t="str">
            <v>M973</v>
          </cell>
          <cell r="B1390" t="str">
            <v>Tacha refletiva bidirecional</v>
          </cell>
          <cell r="C1390" t="str">
            <v>un</v>
          </cell>
          <cell r="D1390">
            <v>1</v>
          </cell>
          <cell r="E1390" t="str">
            <v>un</v>
          </cell>
        </row>
        <row r="1391">
          <cell r="A1391" t="str">
            <v>M974</v>
          </cell>
          <cell r="B1391" t="str">
            <v>Tachão refletivo monodirecional</v>
          </cell>
          <cell r="C1391" t="str">
            <v>un</v>
          </cell>
          <cell r="D1391">
            <v>1</v>
          </cell>
          <cell r="E1391" t="str">
            <v>un</v>
          </cell>
        </row>
        <row r="1392">
          <cell r="A1392" t="str">
            <v>M975</v>
          </cell>
          <cell r="B1392" t="str">
            <v>Tachão refletivo bidirecional</v>
          </cell>
          <cell r="C1392" t="str">
            <v>un</v>
          </cell>
          <cell r="D1392">
            <v>1</v>
          </cell>
          <cell r="E1392" t="str">
            <v>un</v>
          </cell>
        </row>
        <row r="1393">
          <cell r="A1393" t="str">
            <v>M976</v>
          </cell>
          <cell r="B1393" t="str">
            <v>Baguete limitador de polietileno</v>
          </cell>
          <cell r="C1393" t="str">
            <v>m</v>
          </cell>
          <cell r="D1393">
            <v>1</v>
          </cell>
          <cell r="E1393" t="str">
            <v>m</v>
          </cell>
        </row>
        <row r="1394">
          <cell r="A1394" t="str">
            <v>M977</v>
          </cell>
          <cell r="B1394" t="str">
            <v>Selante asfáltico polimerizado</v>
          </cell>
          <cell r="C1394" t="str">
            <v>l</v>
          </cell>
          <cell r="D1394">
            <v>1</v>
          </cell>
          <cell r="E1394" t="str">
            <v>l</v>
          </cell>
        </row>
        <row r="1395">
          <cell r="A1395" t="str">
            <v>M980</v>
          </cell>
          <cell r="B1395" t="str">
            <v>Indenização de jazida</v>
          </cell>
          <cell r="C1395" t="str">
            <v>m3</v>
          </cell>
          <cell r="D1395">
            <v>1</v>
          </cell>
          <cell r="E1395" t="str">
            <v>m3</v>
          </cell>
        </row>
        <row r="1396">
          <cell r="A1396" t="str">
            <v>M982</v>
          </cell>
          <cell r="B1396" t="str">
            <v>Isopor de 5cm de espessura</v>
          </cell>
          <cell r="C1396" t="str">
            <v>m2</v>
          </cell>
          <cell r="D1396">
            <v>1</v>
          </cell>
          <cell r="E1396" t="str">
            <v>m2</v>
          </cell>
        </row>
        <row r="1397">
          <cell r="A1397" t="str">
            <v>M983</v>
          </cell>
          <cell r="B1397" t="str">
            <v>Disco diam. p/ máq. de disco 6kW</v>
          </cell>
          <cell r="C1397" t="str">
            <v>un</v>
          </cell>
          <cell r="D1397">
            <v>1</v>
          </cell>
          <cell r="E1397" t="str">
            <v>un</v>
          </cell>
        </row>
        <row r="1398">
          <cell r="A1398" t="str">
            <v>M984</v>
          </cell>
          <cell r="B1398" t="str">
            <v>Chumbadores</v>
          </cell>
          <cell r="C1398" t="str">
            <v>pç</v>
          </cell>
          <cell r="D1398">
            <v>0.3</v>
          </cell>
          <cell r="E1398" t="str">
            <v>kg</v>
          </cell>
        </row>
        <row r="1399">
          <cell r="A1399" t="str">
            <v>M985</v>
          </cell>
          <cell r="B1399" t="str">
            <v>Tubo plástico para purgadores</v>
          </cell>
          <cell r="C1399" t="str">
            <v>m</v>
          </cell>
          <cell r="D1399">
            <v>1</v>
          </cell>
          <cell r="E1399" t="str">
            <v>m</v>
          </cell>
        </row>
        <row r="1400">
          <cell r="A1400" t="str">
            <v>M996</v>
          </cell>
          <cell r="B1400" t="str">
            <v>Material Demolido</v>
          </cell>
          <cell r="C1400" t="str">
            <v>t</v>
          </cell>
          <cell r="D1400">
            <v>1</v>
          </cell>
          <cell r="E1400" t="str">
            <v>t</v>
          </cell>
        </row>
        <row r="1401">
          <cell r="A1401" t="str">
            <v>M997</v>
          </cell>
          <cell r="B1401" t="str">
            <v>Material Fresado</v>
          </cell>
          <cell r="C1401" t="str">
            <v>t</v>
          </cell>
          <cell r="D1401">
            <v>1</v>
          </cell>
          <cell r="E1401" t="str">
            <v>t</v>
          </cell>
        </row>
        <row r="1402">
          <cell r="A1402" t="str">
            <v>M998</v>
          </cell>
          <cell r="B1402" t="str">
            <v>Madeira</v>
          </cell>
          <cell r="C1402" t="str">
            <v>t</v>
          </cell>
          <cell r="D1402">
            <v>1</v>
          </cell>
          <cell r="E1402" t="str">
            <v>t</v>
          </cell>
        </row>
        <row r="1403">
          <cell r="A1403" t="str">
            <v>M999</v>
          </cell>
          <cell r="B1403" t="str">
            <v>Material retirado da pista</v>
          </cell>
          <cell r="C1403" t="str">
            <v>t</v>
          </cell>
          <cell r="D1403">
            <v>1</v>
          </cell>
          <cell r="E1403" t="str">
            <v>t</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PLICADORES BÁSICOS"/>
      <sheetName val="INSUMOS BÁSICOS"/>
      <sheetName val="QUADRO 08 - PLANILHAS PREÇO (2)"/>
      <sheetName val="INSUMOS - EQUIPAMENTOS"/>
      <sheetName val="CRONOGRAMA FÍSICO I"/>
      <sheetName val="QUADRO 04 - PLANILHAS PREÇOS"/>
      <sheetName val="COMPOSIÇÃO BDI"/>
      <sheetName val="LEIS SOCIAIS"/>
      <sheetName val="QUADRO 11 - C. H. PESSOAL"/>
      <sheetName val="quadro 06 - equipamentos dner"/>
      <sheetName val="Indice de Reajuste"/>
    </sheetNames>
    <sheetDataSet>
      <sheetData sheetId="0"/>
      <sheetData sheetId="1" refreshError="1">
        <row r="66">
          <cell r="E66">
            <v>1.42</v>
          </cell>
        </row>
        <row r="67">
          <cell r="E67">
            <v>0.65100000000000002</v>
          </cell>
        </row>
      </sheetData>
      <sheetData sheetId="2"/>
      <sheetData sheetId="3"/>
      <sheetData sheetId="4"/>
      <sheetData sheetId="5"/>
      <sheetData sheetId="6"/>
      <sheetData sheetId="7"/>
      <sheetData sheetId="8"/>
      <sheetData sheetId="9"/>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ATÓRIO"/>
      <sheetName val="RESUMO-DVOP"/>
      <sheetName val="Cronograma Físico-Financeiro"/>
      <sheetName val="REAJU"/>
      <sheetName val="Aterro"/>
      <sheetName val="Aterro a 100% PN (2)"/>
      <sheetName val="DMT MEDIÇÃO (2)"/>
      <sheetName val="DMT MEDIÇÃO"/>
      <sheetName val="Plan1"/>
      <sheetName val="Cortes"/>
      <sheetName val="ESCAVAÇÃO"/>
      <sheetName val="Limpeza da faixa de domínio"/>
      <sheetName val="Colchão drenante"/>
      <sheetName val="Pintura"/>
      <sheetName val="Grama"/>
      <sheetName val="Meio fio"/>
      <sheetName val="Plan2"/>
      <sheetName val="Transporte de brita"/>
      <sheetName val="Sarjeta geral "/>
      <sheetName val="DRENO"/>
      <sheetName val="SINALIZAÇÃO HORIZONTAL (2)"/>
      <sheetName val="SINALIZAÇÃO VERTICAL"/>
      <sheetName val="SINALIZAÇÃO HORIZONTAL"/>
      <sheetName val="RESUMO_DVOP"/>
      <sheetName val="SERV-EXTRAS"/>
      <sheetName val="Planilha 358 (Saldo)"/>
      <sheetName val="Mat Asf"/>
    </sheetNames>
    <sheetDataSet>
      <sheetData sheetId="0" refreshError="1"/>
      <sheetData sheetId="1" refreshError="1">
        <row r="35">
          <cell r="C35" t="str">
            <v>Local e data: Peixoto de Azevedo/MT, 28 de fevereiro de 1998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ATÓRIO"/>
      <sheetName val="RESUMO-DVOP_JBS (2)"/>
      <sheetName val="Boletim"/>
      <sheetName val="Empreiteira_Agrimat"/>
      <sheetName val="RESUMO-DVOP MOD SEET"/>
      <sheetName val="Reajustamento"/>
      <sheetName val="Forma Tubulão"/>
      <sheetName val="Forma Compensado"/>
      <sheetName val="AÇO CA-50"/>
      <sheetName val="Crono Físico-Financeiro"/>
      <sheetName val="Mat Asf "/>
      <sheetName val="RESUMO-DVOP_AGRIMAT"/>
      <sheetName val="REAJU (2)"/>
      <sheetName val="Total Mat Asf"/>
      <sheetName val="Meio fio"/>
      <sheetName val="Desmatamento "/>
      <sheetName val="Regular mec Faixa dom"/>
      <sheetName val="Remoção"/>
      <sheetName val="DMT 50m"/>
      <sheetName val="SPA_Esc Jaz e Tranp."/>
      <sheetName val="DMT 600 a 800m"/>
      <sheetName val="DMT 1000 a 1200m"/>
      <sheetName val="Remoção Solo Mole"/>
      <sheetName val="Reconf Plataforma"/>
      <sheetName val="Enrocamento Rachão"/>
      <sheetName val="OAC"/>
      <sheetName val="Agregados P OAC"/>
      <sheetName val="Regula"/>
      <sheetName val="Sub-base"/>
      <sheetName val="Base"/>
      <sheetName val="Imprimação"/>
      <sheetName val="TSD-FOG"/>
      <sheetName val="CAPA SELANTE"/>
      <sheetName val="AGREGADOS"/>
      <sheetName val="Dreno"/>
      <sheetName val="Cerca"/>
      <sheetName val="Valeta"/>
      <sheetName val="Grama muda"/>
      <sheetName val="Valeta (3)"/>
      <sheetName val="AGREGADOS P DRENAGEM"/>
      <sheetName val="TSS"/>
      <sheetName val="DMT modelo (2)"/>
      <sheetName val="DMT"/>
      <sheetName val="Aterro"/>
      <sheetName val="Aterro 100%"/>
      <sheetName val="Aterro 95%"/>
      <sheetName val="Transp. Rio Honorato"/>
      <sheetName val="Cálculo Ponte"/>
      <sheetName val="Defensa"/>
      <sheetName val="Placas"/>
      <sheetName val="Grama"/>
      <sheetName val="Pintura"/>
      <sheetName val="REAJU"/>
      <sheetName val="RESUMO-DV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0">
          <cell r="L10" t="str">
            <v>I.C. Nº 001/2005/00/00-ASJU</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Eventograma_e_Quantitativos"/>
      <sheetName val="Detalhamento"/>
      <sheetName val="Cronograma"/>
      <sheetName val="PLE"/>
      <sheetName val="Resumo_de_Acompanhamento"/>
      <sheetName val="CronoPrev"/>
    </sheetNames>
    <sheetDataSet>
      <sheetData sheetId="0"/>
      <sheetData sheetId="1">
        <row r="34">
          <cell r="BK34">
            <v>0</v>
          </cell>
        </row>
      </sheetData>
      <sheetData sheetId="2"/>
      <sheetData sheetId="3"/>
      <sheetData sheetId="4">
        <row r="28">
          <cell r="AX28">
            <v>1</v>
          </cell>
        </row>
        <row r="33">
          <cell r="E33">
            <v>0</v>
          </cell>
        </row>
      </sheetData>
      <sheetData sheetId="5"/>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Indice de Reajuste"/>
      <sheetName val="Carimbo"/>
      <sheetName val="Sado de contrato a PI"/>
      <sheetName val="Cronograma atual"/>
      <sheetName val="Mat Asf "/>
      <sheetName val="Físico_med"/>
      <sheetName val="Ofício"/>
      <sheetName val="RESUMO-DVOP"/>
      <sheetName val="RELATÓRIO"/>
      <sheetName val="REAJU (2)"/>
      <sheetName val="REAJU (3)"/>
      <sheetName val="REAJU (4)"/>
      <sheetName val="Crono Físico-Financeiro"/>
      <sheetName val="Mat Asf"/>
      <sheetName val="Meio fio"/>
      <sheetName val="Desmatamento "/>
      <sheetName val="Limpeza da faixa de domínio"/>
      <sheetName val="Colchão drenante"/>
      <sheetName val="Remoção"/>
      <sheetName val="Compac alas"/>
      <sheetName val="OAC (2)"/>
      <sheetName val="OAC"/>
      <sheetName val="Patrolamento"/>
      <sheetName val="Regula"/>
      <sheetName val="Forro de cascalho"/>
      <sheetName val="Reforço do sub-leito"/>
      <sheetName val="Sub-base"/>
      <sheetName val="Base"/>
      <sheetName val="Imprimação"/>
      <sheetName val="TSD-FOG"/>
      <sheetName val="AGREGADOS (2)"/>
      <sheetName val="AGREGADOS"/>
      <sheetName val="Dreno"/>
      <sheetName val="Cerca"/>
      <sheetName val="Valeta"/>
      <sheetName val="Valeta (2)"/>
      <sheetName val="Valeta (3)"/>
      <sheetName val="DDL de Cerrado"/>
      <sheetName val="DMT"/>
      <sheetName val="Escalonamento"/>
      <sheetName val="Aterro (2)"/>
      <sheetName val="Aterro 100% (2)"/>
      <sheetName val="Aterro 95% (2)"/>
      <sheetName val="DMT modelo (2)"/>
      <sheetName val="Aterro"/>
      <sheetName val="Aterro 100%"/>
      <sheetName val="Aterro 95%"/>
      <sheetName val="Defensa"/>
      <sheetName val="Placas"/>
      <sheetName val="Grama"/>
      <sheetName val="Pintura"/>
      <sheetName val="REAJ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TRANSPORTE"/>
      <sheetName val="DRENAGEM"/>
    </sheetNames>
    <sheetDataSet>
      <sheetData sheetId="0" refreshError="1"/>
      <sheetData sheetId="1">
        <row r="17">
          <cell r="B17" t="str">
            <v>TERRAPLENAGEM</v>
          </cell>
          <cell r="C17" t="str">
            <v/>
          </cell>
        </row>
        <row r="18">
          <cell r="A18" t="str">
            <v>2 S 01 000 00</v>
          </cell>
          <cell r="B18" t="str">
            <v>Desm. dest. limpeza áreas c/arv. diam. até 0,15 m</v>
          </cell>
          <cell r="C18" t="str">
            <v>m2</v>
          </cell>
          <cell r="D18">
            <v>574000</v>
          </cell>
        </row>
        <row r="19">
          <cell r="A19" t="str">
            <v>2 S 01 100 03</v>
          </cell>
          <cell r="B19" t="str">
            <v>Esc. carga transp. mat 1ª cat DMT 200 a 400m c/m</v>
          </cell>
          <cell r="C19" t="str">
            <v>m3</v>
          </cell>
          <cell r="D19">
            <v>120254.129</v>
          </cell>
        </row>
        <row r="20">
          <cell r="A20" t="str">
            <v>2 S 01 100 06</v>
          </cell>
          <cell r="B20" t="str">
            <v>Esc. carga transp. mat 1ª cat DMT 800 a 1000m c/m</v>
          </cell>
          <cell r="C20" t="str">
            <v>m3</v>
          </cell>
          <cell r="D20">
            <v>240508.258</v>
          </cell>
        </row>
        <row r="21">
          <cell r="A21" t="str">
            <v>2 S 01 100 08</v>
          </cell>
          <cell r="B21" t="str">
            <v>Esc. carga transp. mat 1ª cat DMT 1200 a 1400m c/m</v>
          </cell>
          <cell r="C21" t="str">
            <v>m3</v>
          </cell>
          <cell r="D21">
            <v>90190.596999999994</v>
          </cell>
        </row>
        <row r="22">
          <cell r="A22" t="str">
            <v>2 S 01 100 18</v>
          </cell>
          <cell r="B22" t="str">
            <v>Esc. carga tr. mat 1ª c. DMT 1800 a 2000m c/carreg</v>
          </cell>
          <cell r="C22" t="str">
            <v>m3</v>
          </cell>
          <cell r="D22">
            <v>150317.66</v>
          </cell>
        </row>
        <row r="23">
          <cell r="A23" t="str">
            <v>2 S 01 510 00</v>
          </cell>
          <cell r="B23" t="str">
            <v>Compactação de aterros a 95% proctor normal</v>
          </cell>
          <cell r="C23" t="str">
            <v>m3</v>
          </cell>
          <cell r="D23">
            <v>181715.88</v>
          </cell>
        </row>
        <row r="24">
          <cell r="A24" t="str">
            <v>2 S 01 511 00</v>
          </cell>
          <cell r="B24" t="str">
            <v>Compactação de aterros a 100% proctor normal</v>
          </cell>
          <cell r="C24" t="str">
            <v>m3</v>
          </cell>
          <cell r="D24">
            <v>280800</v>
          </cell>
        </row>
        <row r="25">
          <cell r="B25" t="str">
            <v>PAVIMENTAÇÃO</v>
          </cell>
          <cell r="C25" t="str">
            <v/>
          </cell>
        </row>
        <row r="26">
          <cell r="A26" t="str">
            <v>2 S 02 110 00</v>
          </cell>
          <cell r="B26" t="str">
            <v>Regularização do subleito</v>
          </cell>
          <cell r="C26" t="str">
            <v>m2</v>
          </cell>
          <cell r="D26">
            <v>459270</v>
          </cell>
        </row>
        <row r="27">
          <cell r="A27" t="str">
            <v>2 S 02 200 00</v>
          </cell>
          <cell r="B27" t="str">
            <v>Sub-base solo estabilizado granul. s/ mistura</v>
          </cell>
          <cell r="C27" t="str">
            <v>m3</v>
          </cell>
          <cell r="D27">
            <v>157464</v>
          </cell>
        </row>
        <row r="28">
          <cell r="A28" t="str">
            <v>2 S 02 200 01</v>
          </cell>
          <cell r="B28" t="str">
            <v>Base solo estabilizado granul. s/ mistura</v>
          </cell>
          <cell r="C28" t="str">
            <v>m3</v>
          </cell>
          <cell r="D28">
            <v>88476.3</v>
          </cell>
        </row>
        <row r="29">
          <cell r="A29" t="str">
            <v>2 S 02 300 00</v>
          </cell>
          <cell r="B29" t="str">
            <v>Imprimação</v>
          </cell>
          <cell r="C29" t="str">
            <v>m2</v>
          </cell>
          <cell r="D29">
            <v>364500</v>
          </cell>
        </row>
        <row r="30">
          <cell r="A30" t="str">
            <v>2 S 02 500 01</v>
          </cell>
          <cell r="B30" t="str">
            <v>Tratamento superficial simples c/ emulsão</v>
          </cell>
          <cell r="C30" t="str">
            <v>m2</v>
          </cell>
          <cell r="D30">
            <v>81000</v>
          </cell>
        </row>
        <row r="31">
          <cell r="A31" t="str">
            <v>2 S 02 501 01</v>
          </cell>
          <cell r="B31" t="str">
            <v>Tratamento superficial duplo c/ emulsão</v>
          </cell>
          <cell r="C31" t="str">
            <v>m2</v>
          </cell>
          <cell r="D31">
            <v>283500</v>
          </cell>
        </row>
        <row r="32">
          <cell r="A32" t="str">
            <v>M103</v>
          </cell>
          <cell r="B32" t="str">
            <v>Asfalto diluído CM-30</v>
          </cell>
          <cell r="C32" t="str">
            <v>t</v>
          </cell>
          <cell r="D32">
            <v>438</v>
          </cell>
        </row>
        <row r="33">
          <cell r="A33" t="str">
            <v>M105</v>
          </cell>
          <cell r="B33" t="str">
            <v>Emulsão asfáltica RR-2C</v>
          </cell>
          <cell r="C33" t="str">
            <v>t</v>
          </cell>
          <cell r="D33">
            <v>966</v>
          </cell>
        </row>
        <row r="34">
          <cell r="A34" t="str">
            <v>2 S 09 002 05</v>
          </cell>
          <cell r="B34" t="str">
            <v>Transporte Local em Rodovia Pavimentada (Brita)</v>
          </cell>
          <cell r="C34" t="str">
            <v>tkm</v>
          </cell>
          <cell r="D34">
            <v>1183519.3500000001</v>
          </cell>
        </row>
        <row r="35">
          <cell r="A35" t="str">
            <v>2 S 09 001 05</v>
          </cell>
          <cell r="B35" t="str">
            <v>Transporte Local em Rodovia Não Pavimentada (Brita)</v>
          </cell>
          <cell r="C35" t="str">
            <v>tkm</v>
          </cell>
          <cell r="D35">
            <v>191183.89499999999</v>
          </cell>
        </row>
        <row r="36">
          <cell r="A36" t="str">
            <v>2 S 09 001 05</v>
          </cell>
          <cell r="B36" t="str">
            <v>Transporte Local em Rodovia Não Pavimentada (Base)</v>
          </cell>
          <cell r="C36" t="str">
            <v>tkm</v>
          </cell>
          <cell r="D36">
            <v>131908.864</v>
          </cell>
        </row>
        <row r="37">
          <cell r="A37" t="str">
            <v>2 S 09 001 05</v>
          </cell>
          <cell r="B37" t="str">
            <v>Transporte Local em Rodovia Não Pavimentada (Sub-Base)</v>
          </cell>
          <cell r="C37" t="str">
            <v>tkm</v>
          </cell>
          <cell r="D37">
            <v>82005.900160000005</v>
          </cell>
        </row>
        <row r="38">
          <cell r="A38" t="str">
            <v>M103</v>
          </cell>
          <cell r="B38" t="str">
            <v>Transporte de Asfalto Diluído CM-30</v>
          </cell>
          <cell r="C38" t="str">
            <v>t</v>
          </cell>
          <cell r="D38">
            <v>438</v>
          </cell>
        </row>
        <row r="39">
          <cell r="A39" t="str">
            <v>M105</v>
          </cell>
          <cell r="B39" t="str">
            <v>Transporte de Emulsão Asfáltica RR-2C</v>
          </cell>
          <cell r="C39" t="str">
            <v>t</v>
          </cell>
          <cell r="D39">
            <v>966</v>
          </cell>
        </row>
        <row r="40">
          <cell r="B40" t="str">
            <v>TOTAL</v>
          </cell>
        </row>
        <row r="44">
          <cell r="B44" t="str">
            <v>DRENAGEM</v>
          </cell>
          <cell r="C44" t="str">
            <v/>
          </cell>
        </row>
        <row r="45">
          <cell r="A45" t="str">
            <v>2 S 04 100 03</v>
          </cell>
          <cell r="B45" t="str">
            <v>Corpo BSTC D=1,00m</v>
          </cell>
          <cell r="C45" t="str">
            <v>m</v>
          </cell>
          <cell r="D45">
            <v>736</v>
          </cell>
        </row>
        <row r="46">
          <cell r="A46" t="str">
            <v>2 S 04 101 03</v>
          </cell>
          <cell r="B46" t="str">
            <v>Boca BSTC D=1,00m normal</v>
          </cell>
          <cell r="C46" t="str">
            <v>und</v>
          </cell>
          <cell r="D46">
            <v>84</v>
          </cell>
        </row>
        <row r="47">
          <cell r="A47" t="str">
            <v>2 S 04 110 01</v>
          </cell>
          <cell r="B47" t="str">
            <v>Corpo BDTC D=1,00m</v>
          </cell>
          <cell r="C47" t="str">
            <v>m</v>
          </cell>
          <cell r="D47">
            <v>107</v>
          </cell>
        </row>
        <row r="48">
          <cell r="A48" t="str">
            <v>2 S 04 111 01</v>
          </cell>
          <cell r="B48" t="str">
            <v>Boca BDTC D=1,00m normal</v>
          </cell>
          <cell r="C48" t="str">
            <v>und</v>
          </cell>
          <cell r="D48">
            <v>10</v>
          </cell>
        </row>
        <row r="49">
          <cell r="A49" t="str">
            <v>2 S 04 120 01</v>
          </cell>
          <cell r="B49" t="str">
            <v>Corpo BTTC D=1,00m</v>
          </cell>
          <cell r="C49" t="str">
            <v>m</v>
          </cell>
          <cell r="D49">
            <v>165</v>
          </cell>
        </row>
        <row r="50">
          <cell r="A50" t="str">
            <v>2 S 04 121 01</v>
          </cell>
          <cell r="B50" t="str">
            <v>Boca BTTC D=1,00m normal</v>
          </cell>
          <cell r="C50" t="str">
            <v>und</v>
          </cell>
          <cell r="D50">
            <v>16</v>
          </cell>
        </row>
        <row r="51">
          <cell r="A51" t="str">
            <v>2 S 04 220 08</v>
          </cell>
          <cell r="B51" t="str">
            <v>Corpo BTCC 3,00 x 3,00 m alt. 1,00 a 2,50 m</v>
          </cell>
          <cell r="C51" t="str">
            <v>m</v>
          </cell>
          <cell r="D51">
            <v>18</v>
          </cell>
        </row>
        <row r="52">
          <cell r="A52" t="str">
            <v>2 S 04 221 04</v>
          </cell>
          <cell r="B52" t="str">
            <v>Boca BTCC 3,00 x 3,00 m normal</v>
          </cell>
          <cell r="C52" t="str">
            <v>und</v>
          </cell>
          <cell r="D52">
            <v>2</v>
          </cell>
        </row>
        <row r="53">
          <cell r="A53" t="str">
            <v>2 S 04 942 01</v>
          </cell>
          <cell r="B53" t="str">
            <v>Entrada d'água - EDA 01</v>
          </cell>
          <cell r="C53" t="str">
            <v>und</v>
          </cell>
          <cell r="D53">
            <v>30</v>
          </cell>
        </row>
        <row r="54">
          <cell r="A54" t="str">
            <v>2 S 04 942 02</v>
          </cell>
          <cell r="B54" t="str">
            <v>Entrada d'água - EDA 02</v>
          </cell>
          <cell r="C54" t="str">
            <v>und</v>
          </cell>
          <cell r="D54">
            <v>8</v>
          </cell>
        </row>
        <row r="55">
          <cell r="A55" t="str">
            <v>2 S 04 940 01</v>
          </cell>
          <cell r="B55" t="str">
            <v>Descida d'água tipo rap. - calha concr. - DAR 01</v>
          </cell>
          <cell r="C55" t="str">
            <v>m</v>
          </cell>
          <cell r="D55">
            <v>112</v>
          </cell>
        </row>
        <row r="56">
          <cell r="A56" t="str">
            <v>2 S 09 001 05</v>
          </cell>
          <cell r="B56" t="str">
            <v>Transporte local em rod. Não  Pav. (Brita)</v>
          </cell>
          <cell r="C56" t="str">
            <v>tkm</v>
          </cell>
          <cell r="D56">
            <v>27920.860800000002</v>
          </cell>
        </row>
        <row r="57">
          <cell r="A57" t="str">
            <v>2 S 09 001 05</v>
          </cell>
          <cell r="B57" t="str">
            <v>Transporte local em rod. Não  Pav. (Areia)</v>
          </cell>
          <cell r="C57" t="str">
            <v>tkm</v>
          </cell>
          <cell r="D57">
            <v>19522.944</v>
          </cell>
        </row>
        <row r="58">
          <cell r="A58" t="str">
            <v>2 S 09 001 05</v>
          </cell>
          <cell r="B58" t="str">
            <v>Transporte local em rod. Não Pav. (Cimento)</v>
          </cell>
          <cell r="C58" t="str">
            <v>tkm</v>
          </cell>
          <cell r="D58">
            <v>19113.194100000001</v>
          </cell>
        </row>
        <row r="59">
          <cell r="A59" t="str">
            <v>2 S 09 001 05</v>
          </cell>
          <cell r="B59" t="str">
            <v>Transporte local em rod. Não Pav. (Madeira)</v>
          </cell>
          <cell r="C59" t="str">
            <v>tkm</v>
          </cell>
          <cell r="D59">
            <v>639.24419999999998</v>
          </cell>
        </row>
        <row r="60">
          <cell r="A60" t="str">
            <v>2 S 09 002 05</v>
          </cell>
          <cell r="B60" t="str">
            <v>Transporte local em rod.  Pav. (Brita)</v>
          </cell>
          <cell r="C60" t="str">
            <v>tkm</v>
          </cell>
          <cell r="D60">
            <v>118319.77299999997</v>
          </cell>
        </row>
        <row r="61">
          <cell r="B61" t="str">
            <v>OBRAS COMPLEMENTARES</v>
          </cell>
          <cell r="C61" t="str">
            <v/>
          </cell>
        </row>
        <row r="62">
          <cell r="A62" t="str">
            <v>4 S 06 010 01</v>
          </cell>
          <cell r="B62" t="str">
            <v>Defensa semi-maleável simples (forn./ impl.)</v>
          </cell>
          <cell r="C62" t="str">
            <v>m</v>
          </cell>
          <cell r="D62">
            <v>720</v>
          </cell>
        </row>
        <row r="63">
          <cell r="A63" t="str">
            <v>4 S 06 010 02</v>
          </cell>
          <cell r="B63" t="str">
            <v>Ancoragem defensa semi-maleável simples (forn/imp)</v>
          </cell>
          <cell r="C63" t="str">
            <v>m</v>
          </cell>
          <cell r="D63">
            <v>270</v>
          </cell>
        </row>
        <row r="64">
          <cell r="A64" t="str">
            <v>4 S 06 100 21</v>
          </cell>
          <cell r="B64" t="str">
            <v>Pintura faixa - tinta durabilidade - 2 anos</v>
          </cell>
          <cell r="C64" t="str">
            <v>m2</v>
          </cell>
          <cell r="D64">
            <v>1677</v>
          </cell>
        </row>
        <row r="65">
          <cell r="A65" t="str">
            <v>4 S 06 100 22</v>
          </cell>
          <cell r="B65" t="str">
            <v>Pintura setas e zebrado - 2 anos</v>
          </cell>
          <cell r="C65" t="str">
            <v>m2</v>
          </cell>
          <cell r="D65">
            <v>48.5</v>
          </cell>
        </row>
        <row r="66">
          <cell r="A66" t="str">
            <v>4 S 06 200 02</v>
          </cell>
          <cell r="B66" t="str">
            <v>Forn. e implantação placa sinaliz. tot.refletiva</v>
          </cell>
          <cell r="C66" t="str">
            <v>m2</v>
          </cell>
          <cell r="D66">
            <v>113.26</v>
          </cell>
        </row>
        <row r="67">
          <cell r="A67" t="str">
            <v>4 S 06 121 01</v>
          </cell>
          <cell r="B67" t="str">
            <v>Forn. e colocação de tacha reflet. bidirecional</v>
          </cell>
          <cell r="C67" t="str">
            <v>und</v>
          </cell>
          <cell r="D67">
            <v>12185</v>
          </cell>
        </row>
        <row r="68">
          <cell r="B68" t="str">
            <v>PROJETO DE RECUPERAÇÃO AMBIENTAL</v>
          </cell>
        </row>
        <row r="69">
          <cell r="A69" t="str">
            <v>2 S 05 102 00</v>
          </cell>
          <cell r="B69" t="str">
            <v>Hidrossemeadura - Area de Aterro</v>
          </cell>
          <cell r="C69" t="str">
            <v>m2</v>
          </cell>
          <cell r="D69">
            <v>14868</v>
          </cell>
        </row>
        <row r="70">
          <cell r="A70" t="str">
            <v>2 S 01 100 01</v>
          </cell>
          <cell r="B70" t="str">
            <v>Reconformação de Área de Jazida de Base e Sub-Base  (Modelagem)</v>
          </cell>
          <cell r="C70" t="str">
            <v>m3</v>
          </cell>
          <cell r="D70">
            <v>35640</v>
          </cell>
        </row>
        <row r="71">
          <cell r="A71" t="str">
            <v>2 S 05 102 00</v>
          </cell>
          <cell r="B71" t="str">
            <v>Hidrossemeadura - Area  de Jazida de Base e Sub-Base</v>
          </cell>
          <cell r="C71" t="str">
            <v>m2</v>
          </cell>
          <cell r="D71">
            <v>237600</v>
          </cell>
        </row>
        <row r="72">
          <cell r="A72" t="str">
            <v>3 S 01 930 00</v>
          </cell>
          <cell r="B72" t="str">
            <v>Regul. e espalhamento de mat. orgânico-Area de Base e Sub-Base</v>
          </cell>
          <cell r="C72" t="str">
            <v>m2</v>
          </cell>
          <cell r="D72">
            <v>237600</v>
          </cell>
        </row>
        <row r="73">
          <cell r="B73" t="str">
            <v>TOTAL</v>
          </cell>
        </row>
        <row r="75">
          <cell r="B75" t="str">
            <v>Importa o presente orçamento em: (       )</v>
          </cell>
        </row>
      </sheetData>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anterior"/>
      <sheetName val="Físico_med"/>
      <sheetName val="Ofício"/>
      <sheetName val="RELATÓRIO"/>
      <sheetName val="RESUMO-DVOP_JBS"/>
      <sheetName val="RESUMO-DVOP_JBS (2)"/>
      <sheetName val="RESUMO-DVOP MOD SEET"/>
      <sheetName val="Crono Físico-Financeiro"/>
      <sheetName val="Mat Asf "/>
      <sheetName val="RESUMO-DVOP_AGRIMAT"/>
      <sheetName val="REAJU (2)"/>
      <sheetName val="Mat Asf"/>
      <sheetName val="Meio fio"/>
      <sheetName val="Desmatamento "/>
      <sheetName val="Limpeza da faixa de domínio"/>
      <sheetName val="Remoção"/>
      <sheetName val="OAC"/>
      <sheetName val="Regula"/>
      <sheetName val="Sub-base"/>
      <sheetName val="Base"/>
      <sheetName val="Imprimação"/>
      <sheetName val="TSD-FOG"/>
      <sheetName val="AGREGADOS"/>
      <sheetName val="Dreno"/>
      <sheetName val="Cerca"/>
      <sheetName val="Valeta"/>
      <sheetName val="Enleivamento"/>
      <sheetName val="Valeta (3)"/>
      <sheetName val="DMT modelo"/>
      <sheetName val="DMT modelo (2)"/>
      <sheetName val="Aterro"/>
      <sheetName val="Aterro 100%"/>
      <sheetName val="Aterro 95%"/>
      <sheetName val="Defensa"/>
      <sheetName val="Placas"/>
      <sheetName val="Grama"/>
      <sheetName val="Pintura"/>
      <sheetName val="REAJU"/>
      <sheetName val="2ª medição Agrimat"/>
      <sheetName val="RESUMO"/>
      <sheetName val="RESUMO-Medição"/>
      <sheetName val="RESUMO_DVOP_JBS"/>
      <sheetName val="plan"/>
      <sheetName val="Corte DMT 50 a 200"/>
    </sheetNames>
    <sheetDataSet>
      <sheetData sheetId="0">
        <row r="12">
          <cell r="B12" t="str">
            <v>Firma: AGRIMAT ENGª INDUSTRIA E COMÉRCIO LTDA</v>
          </cell>
        </row>
      </sheetData>
      <sheetData sheetId="1">
        <row r="12">
          <cell r="B12" t="str">
            <v>Firma: AGRIMAT ENGª INDUSTRIA E COMÉRCIO LTDA</v>
          </cell>
        </row>
      </sheetData>
      <sheetData sheetId="2">
        <row r="12">
          <cell r="B12" t="str">
            <v>Firma: AGRIMAT ENGª INDUSTRIA E COMÉRCIO LTDA</v>
          </cell>
        </row>
      </sheetData>
      <sheetData sheetId="3">
        <row r="12">
          <cell r="B12" t="str">
            <v>Firma: AGRIMAT ENGª INDUSTRIA E COMÉRCIO LTDA</v>
          </cell>
        </row>
      </sheetData>
      <sheetData sheetId="4">
        <row r="12">
          <cell r="B12" t="str">
            <v>Firma: AGRIMAT ENGª INDUSTRIA E COMÉRCIO LTDA</v>
          </cell>
        </row>
      </sheetData>
      <sheetData sheetId="5">
        <row r="12">
          <cell r="B12" t="str">
            <v>Firma: AGRIMAT ENGª INDUSTRIA E COMÉRCIO LTDA</v>
          </cell>
        </row>
      </sheetData>
      <sheetData sheetId="6">
        <row r="138">
          <cell r="C138" t="str">
            <v xml:space="preserve"> Local e Data:  Brasnorte/MT, 01 de abril de 2004</v>
          </cell>
        </row>
      </sheetData>
      <sheetData sheetId="7">
        <row r="138">
          <cell r="C138" t="str">
            <v xml:space="preserve"> Local e Data:  Brasnorte/MT, 01 de abril de 2004</v>
          </cell>
        </row>
      </sheetData>
      <sheetData sheetId="8">
        <row r="138">
          <cell r="C138" t="str">
            <v xml:space="preserve"> Local e Data:  Brasnorte/MT, 01 de abril de 2004</v>
          </cell>
        </row>
      </sheetData>
      <sheetData sheetId="9">
        <row r="138">
          <cell r="C138" t="str">
            <v xml:space="preserve"> Local e Data:  Brasnorte/MT, 01 de abril de 2004</v>
          </cell>
        </row>
      </sheetData>
      <sheetData sheetId="10"/>
      <sheetData sheetId="11"/>
      <sheetData sheetId="12"/>
      <sheetData sheetId="13"/>
      <sheetData sheetId="14">
        <row r="27">
          <cell r="J27">
            <v>32400</v>
          </cell>
        </row>
      </sheetData>
      <sheetData sheetId="15">
        <row r="27">
          <cell r="J27">
            <v>32400</v>
          </cell>
        </row>
      </sheetData>
      <sheetData sheetId="16">
        <row r="27">
          <cell r="J27">
            <v>32400</v>
          </cell>
        </row>
      </sheetData>
      <sheetData sheetId="17">
        <row r="27">
          <cell r="J27">
            <v>32400</v>
          </cell>
        </row>
      </sheetData>
      <sheetData sheetId="18">
        <row r="27">
          <cell r="J27">
            <v>32400</v>
          </cell>
        </row>
      </sheetData>
      <sheetData sheetId="19">
        <row r="27">
          <cell r="J27">
            <v>32400</v>
          </cell>
        </row>
      </sheetData>
      <sheetData sheetId="20">
        <row r="27">
          <cell r="J27">
            <v>32400</v>
          </cell>
        </row>
      </sheetData>
      <sheetData sheetId="21">
        <row r="30">
          <cell r="S30">
            <v>0</v>
          </cell>
        </row>
      </sheetData>
      <sheetData sheetId="22">
        <row r="30">
          <cell r="S3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2">
          <cell r="B12" t="str">
            <v>Firma: AGRIMAT ENGª INDUSTRIA E COMÉRCIO LTDA</v>
          </cell>
        </row>
      </sheetData>
      <sheetData sheetId="37">
        <row r="12">
          <cell r="B12" t="str">
            <v>Firma: AGRIMAT ENGª INDUSTRIA E COMÉRCIO LTDA</v>
          </cell>
        </row>
      </sheetData>
      <sheetData sheetId="38" refreshError="1"/>
      <sheetData sheetId="39" refreshError="1"/>
      <sheetData sheetId="40" refreshError="1"/>
      <sheetData sheetId="41">
        <row r="12">
          <cell r="B12" t="str">
            <v>Firma: AGRIMAT ENGª INDUSTRIA E COMÉRCIO LTDA</v>
          </cell>
        </row>
      </sheetData>
      <sheetData sheetId="42" refreshError="1"/>
      <sheetData sheetId="4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âncias"/>
      <sheetName val="Quantificação"/>
      <sheetName val="Coord. G BJA"/>
      <sheetName val="Guerreiro - BJA"/>
      <sheetName val="Coord. G RC"/>
      <sheetName val="Guerreiro - RC"/>
      <sheetName val="Macife 1- RC"/>
    </sheetNames>
    <sheetDataSet>
      <sheetData sheetId="0"/>
      <sheetData sheetId="1"/>
      <sheetData sheetId="2"/>
      <sheetData sheetId="3"/>
      <sheetData sheetId="4"/>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sheetName val="REAJU"/>
      <sheetName val="Crono Físico-Financeiro"/>
      <sheetName val="Mat Asf"/>
      <sheetName val="Meio fio"/>
      <sheetName val="Limpeza da faixa de domínio"/>
      <sheetName val="Remoção"/>
      <sheetName val="Compac alas"/>
      <sheetName val="OAC (2)"/>
      <sheetName val="OAC"/>
      <sheetName val="Regula"/>
      <sheetName val="Sub e base"/>
      <sheetName val="Imprimação"/>
      <sheetName val="TSD-FOG"/>
      <sheetName val="AGREGADOS"/>
      <sheetName val="Dreno"/>
      <sheetName val="Cerca"/>
      <sheetName val="Valeta"/>
      <sheetName val="Valeta (2)"/>
      <sheetName val="Valeta (3)"/>
      <sheetName val="DMT modelo (1)"/>
      <sheetName val="DMT modelo"/>
      <sheetName val="DMT_EV"/>
      <sheetName val="CÁLC.DMT-T"/>
      <sheetName val="DIST.MAT-T"/>
      <sheetName val="Croqui terra"/>
      <sheetName val="Aterro"/>
      <sheetName val="Defensa"/>
      <sheetName val="Grama"/>
      <sheetName val="Concreto "/>
    </sheetNames>
    <sheetDataSet>
      <sheetData sheetId="0"/>
      <sheetData sheetId="1"/>
      <sheetData sheetId="2"/>
      <sheetData sheetId="3"/>
      <sheetData sheetId="4">
        <row r="36">
          <cell r="C36" t="str">
            <v>Engº. ??????????????</v>
          </cell>
        </row>
        <row r="37">
          <cell r="C37" t="str">
            <v xml:space="preserve"> Membro Port. GP Nº.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Rodoviários"/>
      <sheetName val="Orçamento"/>
      <sheetName val="Distancia"/>
      <sheetName val="Transporte 01"/>
      <sheetName val="Transporte 02"/>
      <sheetName val="Transporte 03"/>
      <sheetName val="Transporte 04"/>
      <sheetName val="Transporte 05"/>
      <sheetName val="Transporte 06"/>
      <sheetName val="Transporte 07"/>
      <sheetName val="Transporte 08"/>
      <sheetName val="Plan2"/>
    </sheetNames>
    <sheetDataSet>
      <sheetData sheetId="0" refreshError="1">
        <row r="3">
          <cell r="A3" t="str">
            <v>1 A 00 102 00</v>
          </cell>
          <cell r="B3" t="str">
            <v>Transporte local de material betuminoso</v>
          </cell>
          <cell r="C3" t="str">
            <v>tkm</v>
          </cell>
          <cell r="D3">
            <v>0.9</v>
          </cell>
        </row>
        <row r="4">
          <cell r="A4" t="str">
            <v>1 A 00 301 00</v>
          </cell>
          <cell r="B4" t="str">
            <v>Fornecimento de Aço CA-25</v>
          </cell>
          <cell r="C4" t="str">
            <v>kg</v>
          </cell>
          <cell r="D4">
            <v>3.37</v>
          </cell>
        </row>
        <row r="5">
          <cell r="A5" t="str">
            <v>1 A 00 302 00</v>
          </cell>
          <cell r="B5" t="str">
            <v>Fornecimento de Aço CA-50</v>
          </cell>
          <cell r="C5" t="str">
            <v>kg</v>
          </cell>
          <cell r="D5">
            <v>3.15</v>
          </cell>
        </row>
        <row r="6">
          <cell r="A6" t="str">
            <v>1 A 00 303 00</v>
          </cell>
          <cell r="B6" t="str">
            <v>Fornecimento de Aço CA-60</v>
          </cell>
          <cell r="C6" t="str">
            <v>kg</v>
          </cell>
          <cell r="D6">
            <v>3.73</v>
          </cell>
        </row>
        <row r="7">
          <cell r="A7" t="str">
            <v>1 A 00 716 00</v>
          </cell>
          <cell r="B7" t="str">
            <v>Areia Comercial</v>
          </cell>
          <cell r="C7" t="str">
            <v>m3</v>
          </cell>
          <cell r="D7">
            <v>30</v>
          </cell>
        </row>
        <row r="8">
          <cell r="A8" t="str">
            <v>1 A 00 901 01</v>
          </cell>
          <cell r="B8" t="str">
            <v>Alvenaria de pedra argamassada</v>
          </cell>
          <cell r="C8" t="str">
            <v>m3</v>
          </cell>
          <cell r="D8">
            <v>105.8</v>
          </cell>
        </row>
        <row r="9">
          <cell r="A9" t="str">
            <v>1 A 00 903 01</v>
          </cell>
          <cell r="B9" t="str">
            <v>Dentes para bueiros duplos D=1,00 m</v>
          </cell>
          <cell r="C9" t="str">
            <v>und</v>
          </cell>
          <cell r="D9">
            <v>82.34</v>
          </cell>
        </row>
        <row r="10">
          <cell r="A10" t="str">
            <v>1 A 00 904 01</v>
          </cell>
          <cell r="B10" t="str">
            <v>Dentes para bueiros duplos D=1,20 m</v>
          </cell>
          <cell r="C10" t="str">
            <v>und</v>
          </cell>
          <cell r="D10">
            <v>92.63</v>
          </cell>
        </row>
        <row r="11">
          <cell r="A11" t="str">
            <v>1 A 00 908 01</v>
          </cell>
          <cell r="B11" t="str">
            <v>Dentes para bueiros simples D=1,00 m</v>
          </cell>
          <cell r="C11" t="str">
            <v>und</v>
          </cell>
          <cell r="D11">
            <v>41.1</v>
          </cell>
        </row>
        <row r="12">
          <cell r="A12" t="str">
            <v>1 A 00 909 01</v>
          </cell>
          <cell r="B12" t="str">
            <v>Dentes para bueiros simples D=1,20 m</v>
          </cell>
          <cell r="C12" t="str">
            <v>und</v>
          </cell>
          <cell r="D12">
            <v>46.38</v>
          </cell>
        </row>
        <row r="13">
          <cell r="A13" t="str">
            <v>1 A 00 912 01</v>
          </cell>
          <cell r="B13" t="str">
            <v>Dentes para bueiros triplos D=1,20 m</v>
          </cell>
          <cell r="C13" t="str">
            <v>und</v>
          </cell>
          <cell r="D13">
            <v>139.01</v>
          </cell>
        </row>
        <row r="14">
          <cell r="A14" t="str">
            <v>1 A 00 963 00</v>
          </cell>
          <cell r="B14" t="str">
            <v>Peças de Desgaste do Britador 80m3/h</v>
          </cell>
          <cell r="C14" t="str">
            <v>cjh</v>
          </cell>
          <cell r="D14">
            <v>156.22</v>
          </cell>
        </row>
        <row r="15">
          <cell r="A15" t="str">
            <v>1 A 00 964 00</v>
          </cell>
          <cell r="B15" t="str">
            <v>Peças de desgaste britador prod. de rachão</v>
          </cell>
          <cell r="C15" t="str">
            <v>cjh</v>
          </cell>
          <cell r="D15">
            <v>39.35</v>
          </cell>
        </row>
        <row r="16">
          <cell r="A16" t="str">
            <v>1 A 00 999 06</v>
          </cell>
          <cell r="B16" t="str">
            <v>Solo local / selo de argila apiloado</v>
          </cell>
          <cell r="C16" t="str">
            <v>m3</v>
          </cell>
          <cell r="D16">
            <v>9.57</v>
          </cell>
        </row>
        <row r="17">
          <cell r="A17" t="str">
            <v>1 A 01 100 01</v>
          </cell>
          <cell r="B17" t="str">
            <v>Limpeza camada vegetal em jazida (const e restr.)</v>
          </cell>
          <cell r="C17" t="str">
            <v>m2</v>
          </cell>
          <cell r="D17">
            <v>0.3</v>
          </cell>
        </row>
        <row r="18">
          <cell r="A18" t="str">
            <v>1 A 01 105 01</v>
          </cell>
          <cell r="B18" t="str">
            <v>Expurgo de jazida (const e restr)</v>
          </cell>
          <cell r="C18" t="str">
            <v>m3</v>
          </cell>
          <cell r="D18">
            <v>1.6</v>
          </cell>
        </row>
        <row r="19">
          <cell r="A19" t="str">
            <v>1 A 01 120 01</v>
          </cell>
          <cell r="B19" t="str">
            <v>Escav. e carga de mater. de jazida(const e restr)</v>
          </cell>
          <cell r="C19" t="str">
            <v>m3</v>
          </cell>
          <cell r="D19">
            <v>3.45</v>
          </cell>
        </row>
        <row r="20">
          <cell r="A20" t="str">
            <v>1 A 01 150 01</v>
          </cell>
          <cell r="B20" t="str">
            <v>Rocha p/ britagem c/ perfur. sobre esteira</v>
          </cell>
          <cell r="C20" t="str">
            <v>m3</v>
          </cell>
          <cell r="D20">
            <v>20.23</v>
          </cell>
        </row>
        <row r="21">
          <cell r="A21" t="str">
            <v>1 A 01 155 01</v>
          </cell>
          <cell r="B21" t="str">
            <v>Rachão e pedra-de-mão produzidos-(const e rest)</v>
          </cell>
          <cell r="C21" t="str">
            <v>m3</v>
          </cell>
          <cell r="D21">
            <v>16.61</v>
          </cell>
        </row>
        <row r="22">
          <cell r="A22" t="str">
            <v>1 A 01 200 01</v>
          </cell>
          <cell r="B22" t="str">
            <v>Brita produzida em central de britagem de 80 m3/h</v>
          </cell>
          <cell r="C22" t="str">
            <v>m3</v>
          </cell>
          <cell r="D22">
            <v>19.5</v>
          </cell>
        </row>
        <row r="23">
          <cell r="A23" t="str">
            <v>1 A 01 390 02</v>
          </cell>
          <cell r="B23" t="str">
            <v>Usinagem de CBUQ (capa de rolamento)</v>
          </cell>
          <cell r="C23" t="str">
            <v>t</v>
          </cell>
          <cell r="D23">
            <v>33.840000000000003</v>
          </cell>
        </row>
        <row r="24">
          <cell r="A24" t="str">
            <v>1 A 01 401 01</v>
          </cell>
          <cell r="B24" t="str">
            <v>Fôrma comum de madeira</v>
          </cell>
          <cell r="C24" t="str">
            <v>m2</v>
          </cell>
          <cell r="D24">
            <v>32.29</v>
          </cell>
        </row>
        <row r="25">
          <cell r="A25" t="str">
            <v>1 A 01 402 01</v>
          </cell>
          <cell r="B25" t="str">
            <v>Fôrma de placa compensada resinada</v>
          </cell>
          <cell r="C25" t="str">
            <v>m2</v>
          </cell>
          <cell r="D25">
            <v>25.05</v>
          </cell>
        </row>
        <row r="26">
          <cell r="A26" t="str">
            <v>1 A 01 407 01</v>
          </cell>
          <cell r="B26" t="str">
            <v>Confecção e lançam. de concreto magro em betoneira</v>
          </cell>
          <cell r="C26" t="str">
            <v>m3</v>
          </cell>
          <cell r="D26">
            <v>138.16999999999999</v>
          </cell>
        </row>
        <row r="27">
          <cell r="A27" t="str">
            <v>1 A 01 410 01</v>
          </cell>
          <cell r="B27" t="str">
            <v>Concreto fck=10MPa contr raz uso geral conf e lanç</v>
          </cell>
          <cell r="C27" t="str">
            <v>m3</v>
          </cell>
          <cell r="D27">
            <v>159.71</v>
          </cell>
        </row>
        <row r="28">
          <cell r="A28" t="str">
            <v>1 A 01 412 01</v>
          </cell>
          <cell r="B28" t="str">
            <v>Concreto fck=12MPa contr raz uso geral conf e lanç</v>
          </cell>
          <cell r="C28" t="str">
            <v>m3</v>
          </cell>
          <cell r="D28">
            <v>165.47</v>
          </cell>
        </row>
        <row r="29">
          <cell r="A29" t="str">
            <v>1 A 01 415 01</v>
          </cell>
          <cell r="B29" t="str">
            <v>Concr estr fck=15MPa contr raz uso ger conf e lanç</v>
          </cell>
          <cell r="C29" t="str">
            <v>m3</v>
          </cell>
          <cell r="D29">
            <v>171.69</v>
          </cell>
        </row>
        <row r="30">
          <cell r="A30" t="str">
            <v>1 A 01 423 00</v>
          </cell>
          <cell r="B30" t="str">
            <v>Concreto fck=18MPa para pré-moldados (tubos)</v>
          </cell>
          <cell r="C30" t="str">
            <v>m3</v>
          </cell>
          <cell r="D30">
            <v>173.04</v>
          </cell>
        </row>
        <row r="31">
          <cell r="A31" t="str">
            <v>1 A 01 450 01</v>
          </cell>
          <cell r="B31" t="str">
            <v>Escoramento de bueiros celulares</v>
          </cell>
          <cell r="C31" t="str">
            <v>m3</v>
          </cell>
          <cell r="D31">
            <v>27.98</v>
          </cell>
        </row>
        <row r="32">
          <cell r="A32" t="str">
            <v>1 A 01 512 10</v>
          </cell>
          <cell r="B32" t="str">
            <v>Concreto ciclópico fck=12 MPa</v>
          </cell>
          <cell r="C32" t="str">
            <v>m3</v>
          </cell>
          <cell r="D32">
            <v>128.55000000000001</v>
          </cell>
        </row>
        <row r="33">
          <cell r="A33" t="str">
            <v>1 A 01 580 01</v>
          </cell>
          <cell r="B33" t="str">
            <v>Fornecimento, preparo e colocação formas aço CA 60</v>
          </cell>
          <cell r="C33" t="str">
            <v>kg</v>
          </cell>
          <cell r="D33">
            <v>5.77</v>
          </cell>
        </row>
        <row r="34">
          <cell r="A34" t="str">
            <v>1 A 01 580 02</v>
          </cell>
          <cell r="B34" t="str">
            <v>Fornecimento, preparo e colocação formas aço CA 50</v>
          </cell>
          <cell r="C34" t="str">
            <v>kg</v>
          </cell>
          <cell r="D34">
            <v>5.13</v>
          </cell>
        </row>
        <row r="35">
          <cell r="A35" t="str">
            <v>1 A 01 603 01</v>
          </cell>
          <cell r="B35" t="str">
            <v>Argamassa cimento-areia 1:3</v>
          </cell>
          <cell r="C35" t="str">
            <v>m3</v>
          </cell>
          <cell r="D35">
            <v>192.72</v>
          </cell>
        </row>
        <row r="36">
          <cell r="A36" t="str">
            <v>1 A 01 604 01</v>
          </cell>
          <cell r="B36" t="str">
            <v>Argamassa cimento-areia 1:4</v>
          </cell>
          <cell r="C36" t="str">
            <v>m3</v>
          </cell>
          <cell r="D36">
            <v>169.72</v>
          </cell>
        </row>
        <row r="37">
          <cell r="A37" t="str">
            <v>1 A 01 730 00</v>
          </cell>
          <cell r="B37" t="str">
            <v>Concreto fck=18MPa p/ pré moldados (mourões)</v>
          </cell>
          <cell r="C37" t="str">
            <v>m3</v>
          </cell>
          <cell r="D37">
            <v>170.43</v>
          </cell>
        </row>
        <row r="38">
          <cell r="A38" t="str">
            <v>1 A 01 730 01</v>
          </cell>
          <cell r="B38" t="str">
            <v>Fabr. mourão de concr. esticador seção quad. 15cm</v>
          </cell>
          <cell r="C38" t="str">
            <v>un</v>
          </cell>
          <cell r="D38">
            <v>25.64</v>
          </cell>
        </row>
        <row r="39">
          <cell r="A39" t="str">
            <v>1 A 01 735 01</v>
          </cell>
          <cell r="B39" t="str">
            <v>Fabr. mourão de concreto suporte seção quad. 11cm</v>
          </cell>
          <cell r="C39" t="str">
            <v>un</v>
          </cell>
          <cell r="D39">
            <v>18.89</v>
          </cell>
        </row>
        <row r="40">
          <cell r="A40" t="str">
            <v>1 A 01 740 01</v>
          </cell>
          <cell r="B40" t="str">
            <v>Confecção de tubos de concreto perfurado D=0,20m</v>
          </cell>
          <cell r="C40" t="str">
            <v>m</v>
          </cell>
          <cell r="D40">
            <v>10</v>
          </cell>
        </row>
        <row r="41">
          <cell r="A41" t="str">
            <v>1 A 01 765 01</v>
          </cell>
          <cell r="B41" t="str">
            <v>Confecção de tubos de concreto armado D=1,00m CA-4</v>
          </cell>
          <cell r="C41" t="str">
            <v>m</v>
          </cell>
          <cell r="D41">
            <v>265.27</v>
          </cell>
        </row>
        <row r="42">
          <cell r="A42" t="str">
            <v>1 A 01 770 01</v>
          </cell>
          <cell r="B42" t="str">
            <v>Confecção de tubos de concreto armado D=1,20m CA-4</v>
          </cell>
          <cell r="C42" t="str">
            <v>m</v>
          </cell>
          <cell r="D42">
            <v>373.78</v>
          </cell>
        </row>
        <row r="43">
          <cell r="A43" t="str">
            <v>1 A 01 780 01</v>
          </cell>
          <cell r="B43" t="str">
            <v>Obtenção de grama para replantio</v>
          </cell>
          <cell r="C43" t="str">
            <v>m2</v>
          </cell>
          <cell r="D43">
            <v>0.83</v>
          </cell>
        </row>
        <row r="44">
          <cell r="A44" t="str">
            <v>1 A 01 790 01</v>
          </cell>
          <cell r="B44" t="str">
            <v>Guia de madeira - 2,5 x 7,0 cm</v>
          </cell>
          <cell r="C44" t="str">
            <v>m</v>
          </cell>
          <cell r="D44">
            <v>1.66</v>
          </cell>
        </row>
        <row r="45">
          <cell r="A45" t="str">
            <v>1 A 01 860 01</v>
          </cell>
          <cell r="B45" t="str">
            <v>Confecção de placa de sinalização tot. refletiva</v>
          </cell>
          <cell r="C45" t="str">
            <v>m2</v>
          </cell>
          <cell r="D45">
            <v>215.54</v>
          </cell>
        </row>
        <row r="46">
          <cell r="A46" t="str">
            <v>1 A 01 870 01</v>
          </cell>
          <cell r="B46" t="str">
            <v>Confecção de suporte e travessa p/ placa de sinal.</v>
          </cell>
          <cell r="C46" t="str">
            <v>un</v>
          </cell>
          <cell r="D46">
            <v>23.26</v>
          </cell>
        </row>
        <row r="47">
          <cell r="A47" t="str">
            <v>1 A 01 890 01</v>
          </cell>
          <cell r="B47" t="str">
            <v>Escavação manual em material de 1a categoria</v>
          </cell>
          <cell r="C47" t="str">
            <v>m3</v>
          </cell>
          <cell r="D47">
            <v>17.670000000000002</v>
          </cell>
        </row>
        <row r="48">
          <cell r="A48" t="str">
            <v>1 A 01 893 01</v>
          </cell>
          <cell r="B48" t="str">
            <v>Compactação manual</v>
          </cell>
          <cell r="C48" t="str">
            <v>m3</v>
          </cell>
          <cell r="D48">
            <v>8.94</v>
          </cell>
        </row>
        <row r="49">
          <cell r="A49" t="str">
            <v>1 A 01 894 01</v>
          </cell>
          <cell r="B49" t="str">
            <v>Lastro de brita</v>
          </cell>
          <cell r="C49" t="str">
            <v>m3</v>
          </cell>
          <cell r="D49">
            <v>29.15</v>
          </cell>
        </row>
        <row r="50">
          <cell r="A50" t="str">
            <v>2 S 00 000 01</v>
          </cell>
          <cell r="B50" t="str">
            <v>Instalações de Canteiro e Acampamento</v>
          </cell>
          <cell r="C50" t="str">
            <v>vb</v>
          </cell>
          <cell r="D50">
            <v>95391.23</v>
          </cell>
        </row>
        <row r="51">
          <cell r="A51" t="str">
            <v>2 S 00 000 02</v>
          </cell>
          <cell r="B51" t="str">
            <v>Mobilização e Desmobilização</v>
          </cell>
          <cell r="C51" t="str">
            <v>vb</v>
          </cell>
          <cell r="D51">
            <v>49627.78</v>
          </cell>
        </row>
        <row r="52">
          <cell r="A52" t="str">
            <v>2 S 01 000 00</v>
          </cell>
          <cell r="B52" t="str">
            <v>Desm. dest. limpeza áreas c/arv. diam. até 0,15 m</v>
          </cell>
          <cell r="C52" t="str">
            <v>m2</v>
          </cell>
          <cell r="D52">
            <v>0.2</v>
          </cell>
        </row>
        <row r="53">
          <cell r="A53" t="str">
            <v>2 S 01 100 01</v>
          </cell>
          <cell r="B53" t="str">
            <v>Esc. carga transp. mat 1ª cat DMT 50 m</v>
          </cell>
          <cell r="C53" t="str">
            <v>m3</v>
          </cell>
          <cell r="D53">
            <v>1.06</v>
          </cell>
        </row>
        <row r="54">
          <cell r="A54" t="str">
            <v>2 S 01 100 09</v>
          </cell>
          <cell r="B54" t="str">
            <v>Esc. carga tr. mat 1ª cat DMT 50 a 200m c/carreg</v>
          </cell>
          <cell r="C54" t="str">
            <v>m3</v>
          </cell>
          <cell r="D54">
            <v>3.7</v>
          </cell>
        </row>
        <row r="55">
          <cell r="A55" t="str">
            <v>2 S 01 100 10</v>
          </cell>
          <cell r="B55" t="str">
            <v>Esc. carga tr. mat 1ª cat DMT 200 a 400m c/carreg</v>
          </cell>
          <cell r="C55" t="str">
            <v>m3</v>
          </cell>
          <cell r="D55">
            <v>4.01</v>
          </cell>
        </row>
        <row r="56">
          <cell r="A56" t="str">
            <v>2 S 01 100 11</v>
          </cell>
          <cell r="B56" t="str">
            <v>Esc. carga tr. mat 1ª cat DMT 400 a 600m c/carreg</v>
          </cell>
          <cell r="C56" t="str">
            <v>m3</v>
          </cell>
          <cell r="D56">
            <v>4.2300000000000004</v>
          </cell>
        </row>
        <row r="57">
          <cell r="A57" t="str">
            <v>2 S 01 100 12</v>
          </cell>
          <cell r="B57" t="str">
            <v>Esc. carga tr. mat 1ª cat DMT 600 a 800m c/carreg</v>
          </cell>
          <cell r="C57" t="str">
            <v>m3</v>
          </cell>
          <cell r="D57">
            <v>4.6100000000000003</v>
          </cell>
        </row>
        <row r="58">
          <cell r="A58" t="str">
            <v>2 S 01 100 13</v>
          </cell>
          <cell r="B58" t="str">
            <v>Esc. carga tr. mat 1ª cat DMT 800 a 1000m c/carreg</v>
          </cell>
          <cell r="C58" t="str">
            <v>m3</v>
          </cell>
          <cell r="D58">
            <v>4.8499999999999996</v>
          </cell>
        </row>
        <row r="59">
          <cell r="A59" t="str">
            <v>2 S 01 100 14</v>
          </cell>
          <cell r="B59" t="str">
            <v>Esc. carga tr. mat 1ª cat DMT 1000 a 1200m c/carreg</v>
          </cell>
          <cell r="C59" t="str">
            <v>m3</v>
          </cell>
          <cell r="D59">
            <v>5.16</v>
          </cell>
        </row>
        <row r="60">
          <cell r="A60" t="str">
            <v>2 S 01 102 02</v>
          </cell>
          <cell r="B60" t="str">
            <v>Esc. carga transp. mat 3a cat DMT 50 a 200m</v>
          </cell>
          <cell r="C60" t="str">
            <v>m3</v>
          </cell>
          <cell r="D60">
            <v>20.14</v>
          </cell>
        </row>
        <row r="61">
          <cell r="A61" t="str">
            <v>2 S 01 300 01</v>
          </cell>
          <cell r="B61" t="str">
            <v>Esc. carga transp. solos moles DMT 0 a 200m</v>
          </cell>
          <cell r="C61" t="str">
            <v>m3</v>
          </cell>
          <cell r="D61">
            <v>10.27</v>
          </cell>
        </row>
        <row r="62">
          <cell r="A62" t="str">
            <v>2 S 01 510 00</v>
          </cell>
          <cell r="B62" t="str">
            <v>Compactação de aterros a 95% proctor normal</v>
          </cell>
          <cell r="C62" t="str">
            <v>m3</v>
          </cell>
          <cell r="D62">
            <v>1.46</v>
          </cell>
        </row>
        <row r="63">
          <cell r="A63" t="str">
            <v>2 S 01 511 00</v>
          </cell>
          <cell r="B63" t="str">
            <v>Compactação de aterros a 100% proctor normal</v>
          </cell>
          <cell r="C63" t="str">
            <v>m3</v>
          </cell>
          <cell r="D63">
            <v>1.69</v>
          </cell>
        </row>
        <row r="64">
          <cell r="A64" t="str">
            <v>2 S 02 100 00</v>
          </cell>
          <cell r="B64" t="str">
            <v>Reforço do subleito</v>
          </cell>
          <cell r="C64" t="str">
            <v>m3</v>
          </cell>
          <cell r="D64">
            <v>7.72</v>
          </cell>
        </row>
        <row r="65">
          <cell r="A65" t="str">
            <v>2 S 02 110 00</v>
          </cell>
          <cell r="B65" t="str">
            <v>Regularização do subleito</v>
          </cell>
          <cell r="C65" t="str">
            <v>m2</v>
          </cell>
          <cell r="D65">
            <v>0.44</v>
          </cell>
        </row>
        <row r="66">
          <cell r="A66" t="str">
            <v>2 S 02 200 00</v>
          </cell>
          <cell r="B66" t="str">
            <v>Sub-base solo estabilizado granul. s/ mistura</v>
          </cell>
          <cell r="C66" t="str">
            <v>m3</v>
          </cell>
          <cell r="D66">
            <v>7.72</v>
          </cell>
        </row>
        <row r="67">
          <cell r="A67" t="str">
            <v>2 S 02 200 01</v>
          </cell>
          <cell r="B67" t="str">
            <v>Base solo estabilizado granul. s/ mistura</v>
          </cell>
          <cell r="C67" t="str">
            <v>m3</v>
          </cell>
          <cell r="D67">
            <v>7.72</v>
          </cell>
        </row>
        <row r="68">
          <cell r="A68" t="str">
            <v>2 S 02 300 00</v>
          </cell>
          <cell r="B68" t="str">
            <v>Imprimação</v>
          </cell>
          <cell r="C68" t="str">
            <v>m2</v>
          </cell>
          <cell r="D68">
            <v>0.14000000000000001</v>
          </cell>
        </row>
        <row r="69">
          <cell r="A69" t="str">
            <v>2 S 02 400 00</v>
          </cell>
          <cell r="B69" t="str">
            <v>Pintura de ligação</v>
          </cell>
          <cell r="C69" t="str">
            <v>m2</v>
          </cell>
          <cell r="D69">
            <v>0.09</v>
          </cell>
        </row>
        <row r="70">
          <cell r="A70" t="str">
            <v>2 S 02 500 01</v>
          </cell>
          <cell r="B70" t="str">
            <v>Tratamento superficial simples c/ emulsão</v>
          </cell>
          <cell r="C70" t="str">
            <v>m2</v>
          </cell>
          <cell r="D70">
            <v>0.43</v>
          </cell>
        </row>
        <row r="71">
          <cell r="A71" t="str">
            <v>2 S 02 540 01</v>
          </cell>
          <cell r="B71" t="str">
            <v>Conc. betuminoso usinado a quente - capa rolamento</v>
          </cell>
          <cell r="C71" t="str">
            <v>t</v>
          </cell>
          <cell r="D71">
            <v>39.520000000000003</v>
          </cell>
        </row>
        <row r="72">
          <cell r="A72" t="str">
            <v>2 S 02 999 01</v>
          </cell>
          <cell r="B72" t="str">
            <v>Fornecimento de Cimento Asfáltico CAP-20</v>
          </cell>
          <cell r="C72" t="str">
            <v>t</v>
          </cell>
          <cell r="D72">
            <v>1320</v>
          </cell>
        </row>
        <row r="73">
          <cell r="A73" t="str">
            <v>2 S 02 999 03</v>
          </cell>
          <cell r="B73" t="str">
            <v>Fornecimento de Asfálto Diluído CM-30</v>
          </cell>
          <cell r="C73" t="str">
            <v>t</v>
          </cell>
          <cell r="D73">
            <v>1730</v>
          </cell>
        </row>
        <row r="74">
          <cell r="A74" t="str">
            <v>2 S 02 999 05</v>
          </cell>
          <cell r="B74" t="str">
            <v>Fornecimento de Emulsão Asfáltica RR-2C</v>
          </cell>
          <cell r="C74" t="str">
            <v>t</v>
          </cell>
          <cell r="D74">
            <v>999</v>
          </cell>
        </row>
        <row r="75">
          <cell r="A75" t="str">
            <v>2 S 03 940 01</v>
          </cell>
          <cell r="B75" t="str">
            <v>Reaterro e compactação</v>
          </cell>
          <cell r="C75" t="str">
            <v>m3</v>
          </cell>
          <cell r="D75">
            <v>15.19</v>
          </cell>
        </row>
        <row r="76">
          <cell r="A76" t="str">
            <v>2 S 04 000 00</v>
          </cell>
          <cell r="B76" t="str">
            <v>Escavação manual em material de 1a cat</v>
          </cell>
          <cell r="C76" t="str">
            <v>m3</v>
          </cell>
          <cell r="D76">
            <v>22.13</v>
          </cell>
        </row>
        <row r="77">
          <cell r="A77" t="str">
            <v>2 S 04 001 00</v>
          </cell>
          <cell r="B77" t="str">
            <v>Escavação mecânica de vala em mat.1a cat.</v>
          </cell>
          <cell r="C77" t="str">
            <v>m3</v>
          </cell>
          <cell r="D77">
            <v>3.28</v>
          </cell>
        </row>
        <row r="78">
          <cell r="A78" t="str">
            <v>2 S 04 100 03</v>
          </cell>
          <cell r="B78" t="str">
            <v>Corpo BSTC D=1,00m - CA-4, inclusive berço e dentes</v>
          </cell>
          <cell r="C78" t="str">
            <v>m</v>
          </cell>
          <cell r="D78">
            <v>403.59</v>
          </cell>
        </row>
        <row r="79">
          <cell r="A79" t="str">
            <v>2 S 04 100 04</v>
          </cell>
          <cell r="B79" t="str">
            <v>Corpo BSTC D=1,20m - CA-4, inclusive berço e dentes</v>
          </cell>
          <cell r="C79" t="str">
            <v>m</v>
          </cell>
          <cell r="D79">
            <v>546.91</v>
          </cell>
        </row>
        <row r="80">
          <cell r="A80" t="str">
            <v>2 S 04 101 03</v>
          </cell>
          <cell r="B80" t="str">
            <v>Boca BSTC D=1,00m normal</v>
          </cell>
          <cell r="C80" t="str">
            <v>und</v>
          </cell>
          <cell r="D80">
            <v>1036.92</v>
          </cell>
        </row>
        <row r="81">
          <cell r="A81" t="str">
            <v>2 S 04 101 04</v>
          </cell>
          <cell r="B81" t="str">
            <v>Boca BSTC D=1,20m normal</v>
          </cell>
          <cell r="C81" t="str">
            <v>und</v>
          </cell>
          <cell r="D81">
            <v>1479.79</v>
          </cell>
        </row>
        <row r="82">
          <cell r="A82" t="str">
            <v>2 S 04 101 08</v>
          </cell>
          <cell r="B82" t="str">
            <v>Boca BSTC D=1,00 m - esc.=15</v>
          </cell>
          <cell r="C82" t="str">
            <v>und</v>
          </cell>
          <cell r="D82">
            <v>1086.8699999999999</v>
          </cell>
        </row>
        <row r="83">
          <cell r="A83" t="str">
            <v>2 S 04 101 09</v>
          </cell>
          <cell r="B83" t="str">
            <v>Boca BSTC D=1,20 m - esc.=15</v>
          </cell>
          <cell r="C83" t="str">
            <v>und</v>
          </cell>
          <cell r="D83">
            <v>1555.75</v>
          </cell>
        </row>
        <row r="84">
          <cell r="A84" t="str">
            <v>2 S 04 101 13</v>
          </cell>
          <cell r="B84" t="str">
            <v>Boca BSTC D=1,00 m - esc.=30</v>
          </cell>
          <cell r="C84" t="str">
            <v>und</v>
          </cell>
          <cell r="D84">
            <v>1208.68</v>
          </cell>
        </row>
        <row r="85">
          <cell r="A85" t="str">
            <v>2 S 04 101 14</v>
          </cell>
          <cell r="B85" t="str">
            <v>Boca BSTC D=1,20 m - esc.=30</v>
          </cell>
          <cell r="C85" t="str">
            <v>und</v>
          </cell>
          <cell r="D85">
            <v>1734.01</v>
          </cell>
        </row>
        <row r="86">
          <cell r="A86" t="str">
            <v>2 S 04 101 18</v>
          </cell>
          <cell r="B86" t="str">
            <v>Boca BSTC D=1,00 m - esc.=45</v>
          </cell>
          <cell r="C86" t="str">
            <v>und</v>
          </cell>
          <cell r="D86">
            <v>1496.66</v>
          </cell>
        </row>
        <row r="87">
          <cell r="A87" t="str">
            <v>2 S 04 110 01</v>
          </cell>
          <cell r="B87" t="str">
            <v>Corpo BDTC D=1,00m - CA-4, inclusive berço e dentes</v>
          </cell>
          <cell r="C87" t="str">
            <v>m</v>
          </cell>
          <cell r="D87">
            <v>820.5</v>
          </cell>
        </row>
        <row r="88">
          <cell r="A88" t="str">
            <v>2 S 04 110 02</v>
          </cell>
          <cell r="B88" t="str">
            <v>Corpo BDTC D=1,20m - CA-4, inclusive berço e dentes</v>
          </cell>
          <cell r="C88" t="str">
            <v>m</v>
          </cell>
          <cell r="D88">
            <v>1070.0999999999999</v>
          </cell>
        </row>
        <row r="89">
          <cell r="A89" t="str">
            <v>2 S 04 111 01</v>
          </cell>
          <cell r="B89" t="str">
            <v>Boca BDTC D=1,00m normal</v>
          </cell>
          <cell r="C89" t="str">
            <v>und</v>
          </cell>
          <cell r="D89">
            <v>1442.97</v>
          </cell>
        </row>
        <row r="90">
          <cell r="A90" t="str">
            <v>2 S 04 111 02</v>
          </cell>
          <cell r="B90" t="str">
            <v>Boca BDTC D=1,20m normal</v>
          </cell>
          <cell r="C90" t="str">
            <v>und</v>
          </cell>
          <cell r="D90">
            <v>2065.5100000000002</v>
          </cell>
        </row>
        <row r="91">
          <cell r="A91" t="str">
            <v>2 S 04 111 05</v>
          </cell>
          <cell r="B91" t="str">
            <v>Boca BDTC D=1,00 m - esc.=15</v>
          </cell>
          <cell r="C91" t="str">
            <v>und</v>
          </cell>
          <cell r="D91">
            <v>1507.6</v>
          </cell>
        </row>
        <row r="92">
          <cell r="A92" t="str">
            <v>2 S 04 111 06</v>
          </cell>
          <cell r="B92" t="str">
            <v>Boca BDTC D=1,20 m - esc.=15</v>
          </cell>
          <cell r="C92" t="str">
            <v>und</v>
          </cell>
          <cell r="D92">
            <v>2161.86</v>
          </cell>
        </row>
        <row r="93">
          <cell r="A93" t="str">
            <v>2 S 04 111 09</v>
          </cell>
          <cell r="B93" t="str">
            <v>Boca BDTC D=1,20 m - esc.=30</v>
          </cell>
          <cell r="C93" t="str">
            <v>und</v>
          </cell>
          <cell r="D93">
            <v>2405.5500000000002</v>
          </cell>
        </row>
        <row r="94">
          <cell r="A94" t="str">
            <v>2 S 04 120 02</v>
          </cell>
          <cell r="B94" t="str">
            <v>Corpo BTTC D=1,20m - CA-4, inclusive berço e dentes</v>
          </cell>
          <cell r="C94" t="str">
            <v>m</v>
          </cell>
          <cell r="D94">
            <v>1594.36</v>
          </cell>
        </row>
        <row r="95">
          <cell r="A95" t="str">
            <v>2 S 04 121 02</v>
          </cell>
          <cell r="B95" t="str">
            <v>Boca BTTC D=1,20m normal</v>
          </cell>
          <cell r="C95" t="str">
            <v>und</v>
          </cell>
          <cell r="D95">
            <v>2657.93</v>
          </cell>
        </row>
        <row r="96">
          <cell r="A96" t="str">
            <v>2 S 04 121 05</v>
          </cell>
          <cell r="B96" t="str">
            <v>Boca BTTC D=1,20 m - esc.=15</v>
          </cell>
          <cell r="C96" t="str">
            <v>und</v>
          </cell>
          <cell r="D96">
            <v>2776.04</v>
          </cell>
        </row>
        <row r="97">
          <cell r="A97" t="str">
            <v>2 S 04 121 08</v>
          </cell>
          <cell r="B97" t="str">
            <v>Boca BTTC D=1,20 m - esc.=30</v>
          </cell>
          <cell r="C97" t="str">
            <v>und</v>
          </cell>
          <cell r="D97">
            <v>3087.76</v>
          </cell>
        </row>
        <row r="98">
          <cell r="A98" t="str">
            <v>2 S 04 200 14</v>
          </cell>
          <cell r="B98" t="str">
            <v>Corpo BSCC 2,00 x 2,00 m alt. 5,00 a 7,50 m</v>
          </cell>
          <cell r="C98" t="str">
            <v>m</v>
          </cell>
          <cell r="D98">
            <v>1486.5</v>
          </cell>
        </row>
        <row r="99">
          <cell r="A99" t="str">
            <v>2 S 04 200 15</v>
          </cell>
          <cell r="B99" t="str">
            <v>Corpo BSCC 2,50 x 2,50 m alt. 5,00 a 7,50 m</v>
          </cell>
          <cell r="C99" t="str">
            <v>m</v>
          </cell>
          <cell r="D99">
            <v>2160.11</v>
          </cell>
        </row>
        <row r="100">
          <cell r="A100" t="str">
            <v>2 S 04 200 16</v>
          </cell>
          <cell r="B100" t="str">
            <v>Corpo BSCC 3,00 x 3,00 m alt. 5,00 a 7,50 m</v>
          </cell>
          <cell r="C100" t="str">
            <v>m</v>
          </cell>
          <cell r="D100">
            <v>3060.59</v>
          </cell>
        </row>
        <row r="101">
          <cell r="A101" t="str">
            <v>2 S 04 201 02</v>
          </cell>
          <cell r="B101" t="str">
            <v>Boca BSCC 2,00 x 2,00 m normal</v>
          </cell>
          <cell r="C101" t="str">
            <v>und</v>
          </cell>
          <cell r="D101">
            <v>7798.38</v>
          </cell>
        </row>
        <row r="102">
          <cell r="A102" t="str">
            <v>2 S 04 201 03</v>
          </cell>
          <cell r="B102" t="str">
            <v>Boca BSCC 2,50 x 2,50 m normal</v>
          </cell>
          <cell r="C102" t="str">
            <v>und</v>
          </cell>
          <cell r="D102">
            <v>10509.48</v>
          </cell>
        </row>
        <row r="103">
          <cell r="A103" t="str">
            <v>2 S 04 201 04</v>
          </cell>
          <cell r="B103" t="str">
            <v>Boca BSCC 3,00 x 3,00 m normal</v>
          </cell>
          <cell r="C103" t="str">
            <v>und</v>
          </cell>
          <cell r="D103">
            <v>15014.69</v>
          </cell>
        </row>
        <row r="104">
          <cell r="A104" t="str">
            <v>2 S 04 201 07</v>
          </cell>
          <cell r="B104" t="str">
            <v>Boca BSCC 2,50 x 2,50 m - esc.=15</v>
          </cell>
          <cell r="C104" t="str">
            <v>und</v>
          </cell>
          <cell r="D104">
            <v>11197.12</v>
          </cell>
        </row>
        <row r="105">
          <cell r="A105" t="str">
            <v>2 S 04 201 08</v>
          </cell>
          <cell r="B105" t="str">
            <v>Boca BSCC 3,00 x 3,00 m - esc.=15</v>
          </cell>
          <cell r="C105" t="str">
            <v>und</v>
          </cell>
          <cell r="D105">
            <v>15908.84</v>
          </cell>
        </row>
        <row r="106">
          <cell r="A106" t="str">
            <v>2 S 04 201 10</v>
          </cell>
          <cell r="B106" t="str">
            <v>Boca BSCC 2,00 x 2,00 m - esc.=30</v>
          </cell>
          <cell r="C106" t="str">
            <v>und</v>
          </cell>
          <cell r="D106">
            <v>8686.02</v>
          </cell>
        </row>
        <row r="107">
          <cell r="A107" t="str">
            <v>2 S 04 201 11</v>
          </cell>
          <cell r="B107" t="str">
            <v>Boca BSCC 2,50 x 2,50 m - esc.=30</v>
          </cell>
          <cell r="C107" t="str">
            <v>und</v>
          </cell>
          <cell r="D107">
            <v>12465.66</v>
          </cell>
        </row>
        <row r="108">
          <cell r="A108" t="str">
            <v>2 S 04 210 03</v>
          </cell>
          <cell r="B108" t="str">
            <v>Corpo BDCC 2,50 x 2,50 m alt. 0 a 1,00 m</v>
          </cell>
          <cell r="C108" t="str">
            <v>m</v>
          </cell>
          <cell r="D108">
            <v>2765.61</v>
          </cell>
        </row>
        <row r="109">
          <cell r="A109" t="str">
            <v>2 S 04 210 04</v>
          </cell>
          <cell r="B109" t="str">
            <v>Corpo BDCC 3,00 x 3,00 m alt. 0 a 1,00 m</v>
          </cell>
          <cell r="C109" t="str">
            <v>m</v>
          </cell>
          <cell r="D109">
            <v>3775.24</v>
          </cell>
        </row>
        <row r="110">
          <cell r="A110" t="str">
            <v>2 S 04 211 03</v>
          </cell>
          <cell r="B110" t="str">
            <v>Boca BDCC 2,50 x 2,50 m normal</v>
          </cell>
          <cell r="C110" t="str">
            <v>und</v>
          </cell>
          <cell r="D110">
            <v>12667.46</v>
          </cell>
        </row>
        <row r="111">
          <cell r="A111" t="str">
            <v>2 S 04 211 04</v>
          </cell>
          <cell r="B111" t="str">
            <v>Boca BDCC 3,00 x 3,00 m normal</v>
          </cell>
          <cell r="C111" t="str">
            <v>und</v>
          </cell>
          <cell r="D111">
            <v>18400.97</v>
          </cell>
        </row>
        <row r="112">
          <cell r="A112" t="str">
            <v>2 S 04 211 07</v>
          </cell>
          <cell r="B112" t="str">
            <v>Boca BDCC 2,50 x 2,50 m esc=15</v>
          </cell>
          <cell r="C112" t="str">
            <v>und</v>
          </cell>
          <cell r="D112">
            <v>13743.23</v>
          </cell>
        </row>
        <row r="113">
          <cell r="A113" t="str">
            <v>2 S 04 211 11</v>
          </cell>
          <cell r="B113" t="str">
            <v>Boca BDCC 2,50 x 2,50 m esc.=30</v>
          </cell>
          <cell r="C113" t="str">
            <v>und</v>
          </cell>
          <cell r="D113">
            <v>14745.59</v>
          </cell>
        </row>
        <row r="114">
          <cell r="A114" t="str">
            <v>2 S 04 500 07</v>
          </cell>
          <cell r="B114" t="str">
            <v>Dreno longitudinal prof. p/corte em solo - DPS 07</v>
          </cell>
          <cell r="C114" t="str">
            <v>m</v>
          </cell>
          <cell r="D114">
            <v>52.85</v>
          </cell>
        </row>
        <row r="115">
          <cell r="A115" t="str">
            <v>2 S 04 501 02</v>
          </cell>
          <cell r="B115" t="str">
            <v>Dreno longitudinal prof. p/corte em rocha - DPR 02</v>
          </cell>
          <cell r="C115" t="str">
            <v>m</v>
          </cell>
          <cell r="D115">
            <v>32.79</v>
          </cell>
        </row>
        <row r="116">
          <cell r="A116" t="str">
            <v>2 S 04 502 02</v>
          </cell>
          <cell r="B116" t="str">
            <v>Boca saída p/dreno longitudinal prof. BSD 02</v>
          </cell>
          <cell r="C116" t="str">
            <v>und</v>
          </cell>
          <cell r="D116">
            <v>65.739999999999995</v>
          </cell>
        </row>
        <row r="117">
          <cell r="A117" t="str">
            <v>2 S 04 900 02</v>
          </cell>
          <cell r="B117" t="str">
            <v>Sarjeta triangular de concreto - STC 02</v>
          </cell>
          <cell r="C117" t="str">
            <v>m</v>
          </cell>
          <cell r="D117">
            <v>19.18</v>
          </cell>
        </row>
        <row r="118">
          <cell r="A118" t="str">
            <v>2 S 04 901 22</v>
          </cell>
          <cell r="B118" t="str">
            <v>Sarjeta de canteiro central de concreto - SCC 04</v>
          </cell>
          <cell r="C118" t="str">
            <v>m</v>
          </cell>
          <cell r="D118">
            <v>32.53</v>
          </cell>
        </row>
        <row r="119">
          <cell r="A119" t="str">
            <v>2 S 04 910 01</v>
          </cell>
          <cell r="B119" t="str">
            <v>Meio fio de concreto - MFC 01- tipo B - (c/ sarjeta de 50,0 cm)</v>
          </cell>
          <cell r="C119" t="str">
            <v>m</v>
          </cell>
          <cell r="D119">
            <v>29.19</v>
          </cell>
        </row>
        <row r="120">
          <cell r="A120" t="str">
            <v>2 S 04 910 03</v>
          </cell>
          <cell r="B120" t="str">
            <v>Meio fio de concreto - MFC 03</v>
          </cell>
          <cell r="C120" t="str">
            <v>m</v>
          </cell>
          <cell r="D120">
            <v>14.02</v>
          </cell>
        </row>
        <row r="121">
          <cell r="A121" t="str">
            <v>2 S 04 940 02</v>
          </cell>
          <cell r="B121" t="str">
            <v>Descida d'água tipo tipo rápido - canal retang.- DAR 02</v>
          </cell>
          <cell r="C121" t="str">
            <v>m</v>
          </cell>
          <cell r="D121">
            <v>39.01</v>
          </cell>
        </row>
        <row r="122">
          <cell r="A122" t="str">
            <v>2 S 04 941 02</v>
          </cell>
          <cell r="B122" t="str">
            <v>Descida d'água aterros em degraus - arm - DAD 02</v>
          </cell>
          <cell r="C122" t="str">
            <v>m</v>
          </cell>
          <cell r="D122">
            <v>85.22</v>
          </cell>
        </row>
        <row r="123">
          <cell r="A123" t="str">
            <v>2 S 04 942 01</v>
          </cell>
          <cell r="B123" t="str">
            <v>Entrada d'água - EDA 01</v>
          </cell>
          <cell r="C123" t="str">
            <v>und</v>
          </cell>
          <cell r="D123">
            <v>20.6</v>
          </cell>
        </row>
        <row r="124">
          <cell r="A124" t="str">
            <v>2 S 04 942 02</v>
          </cell>
          <cell r="B124" t="str">
            <v>Entrada d'água - EDA 02</v>
          </cell>
          <cell r="C124" t="str">
            <v>und</v>
          </cell>
          <cell r="D124">
            <v>24.81</v>
          </cell>
        </row>
        <row r="125">
          <cell r="A125" t="str">
            <v>2 S 04 950 21</v>
          </cell>
          <cell r="B125" t="str">
            <v>Dissipador de energia - DEB 01</v>
          </cell>
          <cell r="C125" t="str">
            <v>und</v>
          </cell>
          <cell r="D125">
            <v>119.45</v>
          </cell>
        </row>
        <row r="126">
          <cell r="A126" t="str">
            <v>2 S 05 100 00</v>
          </cell>
          <cell r="B126" t="str">
            <v>Enleivamento</v>
          </cell>
          <cell r="C126" t="str">
            <v>m2</v>
          </cell>
          <cell r="D126">
            <v>3.77</v>
          </cell>
        </row>
        <row r="127">
          <cell r="A127" t="str">
            <v>2 S 05 102 00</v>
          </cell>
          <cell r="B127" t="str">
            <v>Hidrossemeadura</v>
          </cell>
          <cell r="C127" t="str">
            <v>m2</v>
          </cell>
          <cell r="D127">
            <v>0.91</v>
          </cell>
        </row>
        <row r="128">
          <cell r="A128" t="str">
            <v>2 S 05 120 01</v>
          </cell>
          <cell r="B128" t="str">
            <v>Plantio de arbusto (h= 0,50m)</v>
          </cell>
          <cell r="C128" t="str">
            <v>un</v>
          </cell>
          <cell r="D128">
            <v>10.19</v>
          </cell>
        </row>
        <row r="129">
          <cell r="A129" t="str">
            <v>2 S 06 400 01</v>
          </cell>
          <cell r="B129" t="str">
            <v>Cerca arame farp. c/ mourão concr. seção quadrada</v>
          </cell>
          <cell r="C129" t="str">
            <v>m</v>
          </cell>
          <cell r="D129">
            <v>14.62</v>
          </cell>
        </row>
        <row r="130">
          <cell r="A130" t="str">
            <v>2 S 09 001 05</v>
          </cell>
          <cell r="B130" t="str">
            <v>Transporte local em rodov. não pav. (const.)</v>
          </cell>
          <cell r="C130" t="str">
            <v>tkm</v>
          </cell>
          <cell r="D130">
            <v>0.41</v>
          </cell>
        </row>
        <row r="131">
          <cell r="A131" t="str">
            <v>2 S 09 001 91</v>
          </cell>
          <cell r="B131" t="str">
            <v>Transporte comercial c/ basc. 10m3 rodov. não pav.</v>
          </cell>
          <cell r="C131" t="str">
            <v>tkm</v>
          </cell>
          <cell r="D131">
            <v>0.33</v>
          </cell>
        </row>
        <row r="132">
          <cell r="A132" t="str">
            <v>2 S 09 002 91</v>
          </cell>
          <cell r="B132" t="str">
            <v>Transporte comercial c/ basc. 10m3 rodov. pavimentada</v>
          </cell>
          <cell r="C132" t="str">
            <v>tkm</v>
          </cell>
          <cell r="D132">
            <v>0.22</v>
          </cell>
        </row>
        <row r="133">
          <cell r="A133" t="str">
            <v>2 S 09 009 01</v>
          </cell>
          <cell r="B133" t="str">
            <v>Transporte de Cimento Asfáltico CAP-20</v>
          </cell>
          <cell r="C133" t="str">
            <v>t</v>
          </cell>
          <cell r="D133">
            <v>200</v>
          </cell>
        </row>
        <row r="134">
          <cell r="A134" t="str">
            <v>2 S 09 009 03</v>
          </cell>
          <cell r="B134" t="str">
            <v>Transporte de Asfálto Diluído CM-30</v>
          </cell>
          <cell r="C134" t="str">
            <v>t</v>
          </cell>
          <cell r="D134">
            <v>200</v>
          </cell>
        </row>
        <row r="135">
          <cell r="A135" t="str">
            <v>2 S 09 009 05</v>
          </cell>
          <cell r="B135" t="str">
            <v>Transporte de Emulsão Asfáltica RR-2C</v>
          </cell>
          <cell r="C135" t="str">
            <v>t</v>
          </cell>
          <cell r="D135">
            <v>200</v>
          </cell>
        </row>
        <row r="136">
          <cell r="A136" t="str">
            <v>3 S 01 930 00</v>
          </cell>
          <cell r="B136" t="str">
            <v>Regularização mecânica da faixa de domínio (c/ trator esteira)</v>
          </cell>
          <cell r="C136" t="str">
            <v>m2</v>
          </cell>
          <cell r="D136">
            <v>0.17</v>
          </cell>
        </row>
        <row r="137">
          <cell r="A137" t="str">
            <v>4 S 06 000 11</v>
          </cell>
          <cell r="B137" t="str">
            <v>Defensa maleável dupla (forn./ impl.)</v>
          </cell>
          <cell r="C137" t="str">
            <v>m</v>
          </cell>
          <cell r="D137">
            <v>254</v>
          </cell>
        </row>
        <row r="138">
          <cell r="A138" t="str">
            <v>4 S 06 000 12</v>
          </cell>
          <cell r="B138" t="str">
            <v>Ancoragem de defensa maleável dupla (forn./ impl.)</v>
          </cell>
          <cell r="C138" t="str">
            <v>m</v>
          </cell>
          <cell r="D138">
            <v>273.51</v>
          </cell>
        </row>
        <row r="139">
          <cell r="A139" t="str">
            <v>4 S 06 100 21</v>
          </cell>
          <cell r="B139" t="str">
            <v>Pintura faixa - tinta durabilidade - 2 anos</v>
          </cell>
          <cell r="C139" t="str">
            <v>m2</v>
          </cell>
          <cell r="D139">
            <v>11.71</v>
          </cell>
        </row>
        <row r="140">
          <cell r="A140" t="str">
            <v>4 S 06 100 22</v>
          </cell>
          <cell r="B140" t="str">
            <v>Pintura setas e zebrado - 2 anos</v>
          </cell>
          <cell r="C140" t="str">
            <v>m2</v>
          </cell>
          <cell r="D140">
            <v>15.44</v>
          </cell>
        </row>
        <row r="141">
          <cell r="A141" t="str">
            <v>4 S 06 121 01</v>
          </cell>
          <cell r="B141" t="str">
            <v>Forn. e colocação de tacha reflet. bidirecional</v>
          </cell>
          <cell r="C141" t="str">
            <v>und</v>
          </cell>
          <cell r="D141">
            <v>10.91</v>
          </cell>
        </row>
        <row r="142">
          <cell r="A142" t="str">
            <v>4 S 06 121 11</v>
          </cell>
          <cell r="B142" t="str">
            <v>Forn. e colocação de tachão reflet. bidirecional</v>
          </cell>
          <cell r="C142" t="str">
            <v>und</v>
          </cell>
          <cell r="D142">
            <v>29.44</v>
          </cell>
        </row>
        <row r="143">
          <cell r="A143" t="str">
            <v>4 S 06 200 02</v>
          </cell>
          <cell r="B143" t="str">
            <v>Forn. e implantação placa sinaliz. tot.refletiva</v>
          </cell>
          <cell r="C143" t="str">
            <v>m2</v>
          </cell>
          <cell r="D143">
            <v>252.87</v>
          </cell>
        </row>
        <row r="144">
          <cell r="A144" t="str">
            <v>5 S 04 999 01</v>
          </cell>
          <cell r="B144" t="str">
            <v>Remoção de bueiros existentes</v>
          </cell>
          <cell r="C144" t="str">
            <v>m</v>
          </cell>
          <cell r="D144">
            <v>35.31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Transporte"/>
      <sheetName val="DRENAGEM"/>
      <sheetName val="Mob Desm-Inst. Cant."/>
      <sheetName val="Anexo"/>
      <sheetName val="resumo"/>
      <sheetName val="quantitativos"/>
    </sheetNames>
    <sheetDataSet>
      <sheetData sheetId="0" refreshError="1">
        <row r="3">
          <cell r="B3" t="str">
            <v>Atividades Auxiliares ou Básica</v>
          </cell>
          <cell r="F3" t="str">
            <v>Und</v>
          </cell>
        </row>
        <row r="4">
          <cell r="A4" t="str">
            <v>1 A 00 001 00</v>
          </cell>
          <cell r="B4" t="str">
            <v>Transporte local c/ basc. 5m3 rodov. não pav.</v>
          </cell>
          <cell r="E4" t="str">
            <v>tkm</v>
          </cell>
          <cell r="F4" t="str">
            <v>excluído</v>
          </cell>
        </row>
        <row r="5">
          <cell r="A5" t="str">
            <v>1 A 00 001 05</v>
          </cell>
          <cell r="B5" t="str">
            <v>Transp. local c/ basc. 10m3 rodov. não pav (const)</v>
          </cell>
          <cell r="E5" t="str">
            <v>tkm</v>
          </cell>
          <cell r="F5">
            <v>0.35</v>
          </cell>
        </row>
        <row r="6">
          <cell r="A6" t="str">
            <v>1 A 00 001 06</v>
          </cell>
          <cell r="B6" t="str">
            <v>Transp. local c/ basc. 10m3 rodov. não pav (consv)</v>
          </cell>
          <cell r="E6" t="str">
            <v>tkm</v>
          </cell>
          <cell r="F6">
            <v>0.42</v>
          </cell>
        </row>
        <row r="7">
          <cell r="A7" t="str">
            <v>1 A 00 001 07</v>
          </cell>
          <cell r="B7" t="str">
            <v>Transp. local c/ basc. 10m3 rodov. não pav (restr)</v>
          </cell>
          <cell r="E7" t="str">
            <v>tkm</v>
          </cell>
          <cell r="F7">
            <v>0.41</v>
          </cell>
        </row>
        <row r="8">
          <cell r="A8" t="str">
            <v>1 A 00 001 08</v>
          </cell>
          <cell r="B8" t="str">
            <v>Transporte local c/ basc. p/ rocha rodov. não pav.</v>
          </cell>
          <cell r="E8" t="str">
            <v>tkm</v>
          </cell>
          <cell r="F8">
            <v>0.49</v>
          </cell>
        </row>
        <row r="9">
          <cell r="A9" t="str">
            <v>1 A 00 001 40</v>
          </cell>
          <cell r="B9" t="str">
            <v>Transp. local c/ carroceria 15 t rodov. não pav.</v>
          </cell>
          <cell r="E9" t="str">
            <v>tkm</v>
          </cell>
          <cell r="F9">
            <v>0.45</v>
          </cell>
        </row>
        <row r="10">
          <cell r="A10" t="str">
            <v>1 A 00 001 41</v>
          </cell>
          <cell r="B10" t="str">
            <v>Transporte local c/ carroceria 4t rodov. não pav.</v>
          </cell>
          <cell r="E10" t="str">
            <v>tkm</v>
          </cell>
          <cell r="F10">
            <v>0.57999999999999996</v>
          </cell>
        </row>
        <row r="11">
          <cell r="A11" t="str">
            <v>1 A 00 001 50</v>
          </cell>
          <cell r="B11" t="str">
            <v>Transporte local c/ betoneira rodov. não pav.</v>
          </cell>
          <cell r="E11" t="str">
            <v>tkm</v>
          </cell>
          <cell r="F11">
            <v>0.54</v>
          </cell>
        </row>
        <row r="12">
          <cell r="A12" t="str">
            <v>1 A 00 001 60</v>
          </cell>
          <cell r="B12" t="str">
            <v>Transp. local c/ carroc. c/ guind. rodov. não pav.</v>
          </cell>
          <cell r="E12" t="str">
            <v>tkm</v>
          </cell>
          <cell r="F12">
            <v>0.61</v>
          </cell>
        </row>
        <row r="13">
          <cell r="A13" t="str">
            <v>1 A 00 001 90</v>
          </cell>
          <cell r="B13" t="str">
            <v>Transporte comercial c/ carroc. rodov. não pav.</v>
          </cell>
          <cell r="E13" t="str">
            <v>tkm</v>
          </cell>
          <cell r="F13">
            <v>0.27</v>
          </cell>
        </row>
        <row r="14">
          <cell r="A14" t="str">
            <v>1 A 00 002 00</v>
          </cell>
          <cell r="B14" t="str">
            <v>Transporte local c/ basc. 5m3 rodov. pav.</v>
          </cell>
          <cell r="E14" t="str">
            <v>tkm</v>
          </cell>
          <cell r="F14">
            <v>0.32</v>
          </cell>
        </row>
        <row r="15">
          <cell r="A15" t="str">
            <v>1 A 00 002 03</v>
          </cell>
          <cell r="B15" t="str">
            <v>Transp. local material para remendos</v>
          </cell>
          <cell r="E15" t="str">
            <v>tkm</v>
          </cell>
          <cell r="F15">
            <v>0.66</v>
          </cell>
        </row>
        <row r="16">
          <cell r="A16" t="str">
            <v>1 A 00 002 05</v>
          </cell>
          <cell r="B16" t="str">
            <v>Transp. local c/ basc. 10m3 rodov. pav. (const)</v>
          </cell>
          <cell r="E16" t="str">
            <v>tkm</v>
          </cell>
          <cell r="F16">
            <v>0.27</v>
          </cell>
        </row>
        <row r="17">
          <cell r="A17" t="str">
            <v>1 A 00 002 06</v>
          </cell>
          <cell r="B17" t="str">
            <v>Transp. local c/ basc. 10m3 rodov. pav. (consv)</v>
          </cell>
          <cell r="E17" t="str">
            <v>tkm</v>
          </cell>
          <cell r="F17">
            <v>0.32</v>
          </cell>
        </row>
        <row r="18">
          <cell r="A18" t="str">
            <v>1 A 00 002 07</v>
          </cell>
          <cell r="B18" t="str">
            <v>Transp. local c/ basc. 10m3 rodov. pav. (restr)</v>
          </cell>
          <cell r="E18" t="str">
            <v>tkm</v>
          </cell>
          <cell r="F18">
            <v>0.31</v>
          </cell>
        </row>
        <row r="19">
          <cell r="A19" t="str">
            <v>1 A 00 002 08</v>
          </cell>
          <cell r="B19" t="str">
            <v>Transporte local c/ basc. p/ rocha rodov. pav.</v>
          </cell>
          <cell r="E19" t="str">
            <v>tkm</v>
          </cell>
          <cell r="F19">
            <v>0.37</v>
          </cell>
        </row>
        <row r="20">
          <cell r="A20" t="str">
            <v>1 A 00 002 40</v>
          </cell>
          <cell r="B20" t="str">
            <v>Transporte local c/ carroceria 15 t rodov. pav.</v>
          </cell>
          <cell r="E20" t="str">
            <v>tkm</v>
          </cell>
          <cell r="F20">
            <v>0.34</v>
          </cell>
        </row>
        <row r="21">
          <cell r="A21" t="str">
            <v>1 A 00 002 41</v>
          </cell>
          <cell r="B21" t="str">
            <v>Transporte local c/ carroceria 4t rodov. pav.</v>
          </cell>
          <cell r="E21" t="str">
            <v>tkm</v>
          </cell>
          <cell r="F21">
            <v>0.45</v>
          </cell>
        </row>
        <row r="22">
          <cell r="A22" t="str">
            <v>1 A 00 002 50</v>
          </cell>
          <cell r="B22" t="str">
            <v>Transporte local c/ betoneira rodov. pav.</v>
          </cell>
          <cell r="E22" t="str">
            <v>tkm</v>
          </cell>
          <cell r="F22">
            <v>0.4</v>
          </cell>
        </row>
        <row r="23">
          <cell r="A23" t="str">
            <v>1 A 00 002 60</v>
          </cell>
          <cell r="B23" t="str">
            <v>Transp. local c/ carroceria c/ guind. rodov. pav.</v>
          </cell>
          <cell r="E23" t="str">
            <v>tkm</v>
          </cell>
          <cell r="F23">
            <v>0.55000000000000004</v>
          </cell>
        </row>
        <row r="24">
          <cell r="A24" t="str">
            <v>1 A 00 002 90</v>
          </cell>
          <cell r="B24" t="str">
            <v>Transporte comercial c/ carroceria rodov. pav.</v>
          </cell>
          <cell r="E24" t="str">
            <v>tkm</v>
          </cell>
          <cell r="F24">
            <v>0.18</v>
          </cell>
        </row>
        <row r="25">
          <cell r="A25" t="str">
            <v>1 A 00 102 00</v>
          </cell>
          <cell r="B25" t="str">
            <v>Transporte local de material betuminoso</v>
          </cell>
          <cell r="E25" t="str">
            <v>tkm</v>
          </cell>
          <cell r="F25">
            <v>0.73</v>
          </cell>
        </row>
        <row r="26">
          <cell r="A26" t="str">
            <v>1 A 00 112 90</v>
          </cell>
          <cell r="B26" t="str">
            <v>Transporte comercial material betuminoso a quente</v>
          </cell>
          <cell r="E26" t="str">
            <v>tkm</v>
          </cell>
          <cell r="F26">
            <v>0</v>
          </cell>
        </row>
        <row r="27">
          <cell r="A27" t="str">
            <v>1 A 00 112 91</v>
          </cell>
          <cell r="B27" t="str">
            <v>Transporte comercial material betuminoso a frio</v>
          </cell>
          <cell r="E27" t="str">
            <v>tkm</v>
          </cell>
          <cell r="F27">
            <v>0</v>
          </cell>
        </row>
        <row r="28">
          <cell r="A28" t="str">
            <v>1 A 00 201 70</v>
          </cell>
          <cell r="B28" t="str">
            <v>Transp. local água c/ cam. tanque rodov. não pav.</v>
          </cell>
          <cell r="E28" t="str">
            <v>tkm</v>
          </cell>
          <cell r="F28">
            <v>0.5</v>
          </cell>
        </row>
        <row r="29">
          <cell r="A29" t="str">
            <v>1 A 00 202 70</v>
          </cell>
          <cell r="B29" t="str">
            <v>Transp. local de água c/ cam. tanque rodov. pav.</v>
          </cell>
          <cell r="E29" t="str">
            <v>tkm</v>
          </cell>
          <cell r="F29">
            <v>0.37</v>
          </cell>
        </row>
        <row r="30">
          <cell r="A30" t="str">
            <v>1 A 00 301 00</v>
          </cell>
          <cell r="B30" t="str">
            <v>Fornecimento de Aço CA-25</v>
          </cell>
          <cell r="E30" t="str">
            <v>kg</v>
          </cell>
          <cell r="F30">
            <v>2.12</v>
          </cell>
        </row>
        <row r="31">
          <cell r="A31" t="str">
            <v>1 A 00 302 00</v>
          </cell>
          <cell r="B31" t="str">
            <v>Fornecimento de Aço CA-50</v>
          </cell>
          <cell r="E31" t="str">
            <v>kg</v>
          </cell>
          <cell r="F31">
            <v>2.09</v>
          </cell>
        </row>
        <row r="32">
          <cell r="A32" t="str">
            <v>1 A 00 303 00</v>
          </cell>
          <cell r="B32" t="str">
            <v>Fornecimento de Aço CA-60</v>
          </cell>
          <cell r="E32" t="str">
            <v>kg</v>
          </cell>
          <cell r="F32">
            <v>2.2599999999999998</v>
          </cell>
        </row>
        <row r="33">
          <cell r="A33" t="str">
            <v>1 A 00 717 00</v>
          </cell>
          <cell r="B33" t="str">
            <v>Brita Comercial</v>
          </cell>
          <cell r="E33" t="str">
            <v>m3</v>
          </cell>
          <cell r="F33">
            <v>20</v>
          </cell>
        </row>
        <row r="34">
          <cell r="A34" t="str">
            <v>1 A 00 961 00</v>
          </cell>
          <cell r="B34" t="str">
            <v>Peças de Desgaste do Britador 30m3/h</v>
          </cell>
          <cell r="E34" t="str">
            <v>cjh</v>
          </cell>
          <cell r="F34">
            <v>23.36</v>
          </cell>
        </row>
        <row r="35">
          <cell r="A35" t="str">
            <v>1 A 00 962 00</v>
          </cell>
          <cell r="B35" t="str">
            <v>Peças de Desgaste do Britador 9 a 20m3/h</v>
          </cell>
          <cell r="E35" t="str">
            <v>cjh</v>
          </cell>
          <cell r="F35">
            <v>13.31</v>
          </cell>
        </row>
        <row r="36">
          <cell r="A36" t="str">
            <v>1 A 00 963 00</v>
          </cell>
          <cell r="B36" t="str">
            <v>Peças de Desgaste do Britador 80m3/h</v>
          </cell>
          <cell r="E36" t="str">
            <v>cjh</v>
          </cell>
          <cell r="F36">
            <v>61.37</v>
          </cell>
        </row>
        <row r="37">
          <cell r="A37" t="str">
            <v>1 A 00 964 00</v>
          </cell>
          <cell r="B37" t="str">
            <v>Peças de desgaste britador prod. de rachão</v>
          </cell>
          <cell r="E37" t="str">
            <v>cjh</v>
          </cell>
          <cell r="F37">
            <v>18.07</v>
          </cell>
        </row>
        <row r="38">
          <cell r="A38" t="str">
            <v>1 A 01 100 01</v>
          </cell>
          <cell r="B38" t="str">
            <v>Limpeza camada vegetal em jazida (const e restr.)</v>
          </cell>
          <cell r="E38" t="str">
            <v>m2</v>
          </cell>
          <cell r="F38">
            <v>0.23</v>
          </cell>
        </row>
        <row r="39">
          <cell r="A39" t="str">
            <v>1 A 01 100 02</v>
          </cell>
          <cell r="B39" t="str">
            <v>Limpeza de camada vegetal em jazida (consv)</v>
          </cell>
          <cell r="E39" t="str">
            <v>m2</v>
          </cell>
          <cell r="F39">
            <v>0.48</v>
          </cell>
        </row>
        <row r="40">
          <cell r="A40" t="str">
            <v>1 A 01 105 01</v>
          </cell>
          <cell r="B40" t="str">
            <v>Expurgo de jazida (const e restr)</v>
          </cell>
          <cell r="E40" t="str">
            <v>m3</v>
          </cell>
          <cell r="F40">
            <v>1.22</v>
          </cell>
        </row>
        <row r="41">
          <cell r="A41" t="str">
            <v>1 A 01 105 02</v>
          </cell>
          <cell r="B41" t="str">
            <v>Expurgo de jazida (consv)</v>
          </cell>
          <cell r="E41" t="str">
            <v>m3</v>
          </cell>
          <cell r="F41">
            <v>2.62</v>
          </cell>
        </row>
        <row r="42">
          <cell r="A42" t="str">
            <v>1 A 01 111 00</v>
          </cell>
          <cell r="B42" t="str">
            <v>Material de base (consv)</v>
          </cell>
          <cell r="E42" t="str">
            <v>m3</v>
          </cell>
          <cell r="F42">
            <v>0</v>
          </cell>
        </row>
        <row r="43">
          <cell r="A43" t="str">
            <v>1 A 01 111 01</v>
          </cell>
          <cell r="B43" t="str">
            <v>Esc. e carga material de jazida (consv)</v>
          </cell>
          <cell r="E43" t="str">
            <v>m3</v>
          </cell>
          <cell r="F43">
            <v>5.13</v>
          </cell>
        </row>
        <row r="44">
          <cell r="A44" t="str">
            <v>1 A 01 120 01</v>
          </cell>
          <cell r="B44" t="str">
            <v>Escav. e carga de mater. de jazida(const e restr)</v>
          </cell>
          <cell r="E44" t="str">
            <v>m3</v>
          </cell>
          <cell r="F44">
            <v>2.83</v>
          </cell>
        </row>
        <row r="45">
          <cell r="A45" t="str">
            <v>1 A 01 150 01</v>
          </cell>
          <cell r="B45" t="str">
            <v>Rocha p/ britagem c/ perfur. sobre esteira</v>
          </cell>
          <cell r="E45" t="str">
            <v>m3</v>
          </cell>
          <cell r="F45">
            <v>17.23</v>
          </cell>
        </row>
        <row r="46">
          <cell r="A46" t="str">
            <v>1 A 01 150 02</v>
          </cell>
          <cell r="B46" t="str">
            <v>Rocha p/ britagem com perfuratriz manual</v>
          </cell>
          <cell r="E46" t="str">
            <v>m3</v>
          </cell>
          <cell r="F46">
            <v>19.3</v>
          </cell>
        </row>
        <row r="47">
          <cell r="A47" t="str">
            <v>1 A 01 155 01</v>
          </cell>
          <cell r="B47" t="str">
            <v>Rachão e pedra-de-mão produzidos-(const e rest)</v>
          </cell>
          <cell r="E47" t="str">
            <v>m3</v>
          </cell>
          <cell r="F47">
            <v>13.77</v>
          </cell>
        </row>
        <row r="48">
          <cell r="A48" t="str">
            <v>1 A 01 170 01</v>
          </cell>
          <cell r="B48" t="str">
            <v>Areia extraída com equipamento tipo "drag-line"</v>
          </cell>
          <cell r="E48" t="str">
            <v>m3</v>
          </cell>
          <cell r="F48">
            <v>4.51</v>
          </cell>
        </row>
        <row r="49">
          <cell r="A49" t="str">
            <v>1 A 01 170 02</v>
          </cell>
          <cell r="B49" t="str">
            <v>Areia extraída com trator e carregadeira</v>
          </cell>
          <cell r="E49" t="str">
            <v>m3</v>
          </cell>
          <cell r="F49">
            <v>3.72</v>
          </cell>
        </row>
        <row r="50">
          <cell r="A50" t="str">
            <v>1 A 01 170 03</v>
          </cell>
          <cell r="B50" t="str">
            <v>Areia extraída com draga de sucção (tipo bomba)</v>
          </cell>
          <cell r="E50" t="str">
            <v>m3</v>
          </cell>
          <cell r="F50">
            <v>10.49</v>
          </cell>
        </row>
        <row r="51">
          <cell r="A51" t="str">
            <v>1 A 01 200 01</v>
          </cell>
          <cell r="B51" t="str">
            <v>Brita produzida em central de britagem de 80 m3/h</v>
          </cell>
          <cell r="E51" t="str">
            <v>m3</v>
          </cell>
          <cell r="F51">
            <v>16.3</v>
          </cell>
        </row>
        <row r="52">
          <cell r="A52" t="str">
            <v>1 A 01 200 02</v>
          </cell>
          <cell r="B52" t="str">
            <v>Brita produzida em central de britagem de 30 m3/h</v>
          </cell>
          <cell r="E52" t="str">
            <v>m3</v>
          </cell>
          <cell r="F52">
            <v>21.32</v>
          </cell>
        </row>
        <row r="53">
          <cell r="A53" t="str">
            <v>1 A 01 200 04</v>
          </cell>
          <cell r="B53" t="str">
            <v>Pedra de mão produzida manualmente (consv)</v>
          </cell>
          <cell r="E53" t="str">
            <v>m3</v>
          </cell>
          <cell r="F53">
            <v>24.22</v>
          </cell>
        </row>
        <row r="54">
          <cell r="A54" t="str">
            <v>1 A 01 390 02</v>
          </cell>
          <cell r="B54" t="str">
            <v>Usinagem de CBUQ (capa de rolamento)</v>
          </cell>
          <cell r="E54" t="str">
            <v>t</v>
          </cell>
          <cell r="F54">
            <v>21.02</v>
          </cell>
        </row>
        <row r="55">
          <cell r="A55" t="str">
            <v>1 A 01 390 03</v>
          </cell>
          <cell r="B55" t="str">
            <v>Usinagem de CBUQ (binder)</v>
          </cell>
          <cell r="E55" t="str">
            <v>t</v>
          </cell>
          <cell r="F55">
            <v>20.61</v>
          </cell>
        </row>
        <row r="56">
          <cell r="A56" t="str">
            <v>1 A 01 391 02</v>
          </cell>
          <cell r="B56" t="str">
            <v>Usinagem de areia-asfalto</v>
          </cell>
          <cell r="E56" t="str">
            <v>t</v>
          </cell>
          <cell r="F56">
            <v>23.73</v>
          </cell>
        </row>
        <row r="57">
          <cell r="A57" t="str">
            <v>1 A 01 395 01</v>
          </cell>
          <cell r="B57" t="str">
            <v>Usinagem de brita graduada</v>
          </cell>
          <cell r="E57" t="str">
            <v>m3</v>
          </cell>
          <cell r="F57">
            <v>28.11</v>
          </cell>
        </row>
        <row r="58">
          <cell r="A58" t="str">
            <v>1 A 01 395 02</v>
          </cell>
          <cell r="B58" t="str">
            <v>Usinagem de solo-brita</v>
          </cell>
          <cell r="E58" t="str">
            <v>m3</v>
          </cell>
          <cell r="F58">
            <v>15.54</v>
          </cell>
        </row>
        <row r="59">
          <cell r="A59" t="str">
            <v>1 A 01 396 01</v>
          </cell>
          <cell r="B59" t="str">
            <v>Usinagem de solo-cimento</v>
          </cell>
          <cell r="E59" t="str">
            <v>m3</v>
          </cell>
          <cell r="F59">
            <v>74.66</v>
          </cell>
        </row>
        <row r="60">
          <cell r="A60" t="str">
            <v>1 A 01 396 02</v>
          </cell>
          <cell r="B60" t="str">
            <v>Usinagem de solo melhorado com cimento.</v>
          </cell>
          <cell r="E60" t="str">
            <v>m3</v>
          </cell>
          <cell r="F60">
            <v>40.020000000000003</v>
          </cell>
        </row>
        <row r="61">
          <cell r="A61" t="str">
            <v>1 A 01 397 02</v>
          </cell>
          <cell r="B61" t="str">
            <v>Usinagem de P.M.F.</v>
          </cell>
          <cell r="E61" t="str">
            <v>m3</v>
          </cell>
          <cell r="F61">
            <v>27.83</v>
          </cell>
        </row>
        <row r="62">
          <cell r="A62" t="str">
            <v>1 A 01 398 02</v>
          </cell>
          <cell r="B62" t="str">
            <v>Usinagem de CBUQ p/ reciclagem em usina fixa.</v>
          </cell>
          <cell r="E62" t="str">
            <v>t</v>
          </cell>
          <cell r="F62">
            <v>17.48</v>
          </cell>
        </row>
        <row r="63">
          <cell r="A63" t="str">
            <v>1 A 01 401 01</v>
          </cell>
          <cell r="B63" t="str">
            <v>Fôrma comum de madeira</v>
          </cell>
          <cell r="E63" t="str">
            <v>m2</v>
          </cell>
          <cell r="F63">
            <v>23.01</v>
          </cell>
        </row>
        <row r="64">
          <cell r="A64" t="str">
            <v>1 A 01 402 01</v>
          </cell>
          <cell r="B64" t="str">
            <v>Fôrma de placa compensada resinada</v>
          </cell>
          <cell r="E64" t="str">
            <v>m2</v>
          </cell>
          <cell r="F64">
            <v>18.27</v>
          </cell>
        </row>
        <row r="65">
          <cell r="A65" t="str">
            <v>1 A 01 403 01</v>
          </cell>
          <cell r="B65" t="str">
            <v>Fôrma de placa compensada plastificada</v>
          </cell>
          <cell r="E65" t="str">
            <v>m2</v>
          </cell>
          <cell r="F65">
            <v>20.22</v>
          </cell>
        </row>
        <row r="66">
          <cell r="A66" t="str">
            <v>1 A 01 404 01</v>
          </cell>
          <cell r="B66" t="str">
            <v>Fôrma para tubulão</v>
          </cell>
          <cell r="E66" t="str">
            <v>m2</v>
          </cell>
          <cell r="F66">
            <v>12.33</v>
          </cell>
        </row>
        <row r="67">
          <cell r="A67" t="str">
            <v>1 A 01 407 01</v>
          </cell>
          <cell r="B67" t="str">
            <v>Confecção e lançam. de concreto magro em betoneira</v>
          </cell>
          <cell r="E67" t="str">
            <v>m3</v>
          </cell>
          <cell r="F67">
            <v>134.68</v>
          </cell>
        </row>
        <row r="68">
          <cell r="A68" t="str">
            <v>1 A 01 408 01</v>
          </cell>
          <cell r="B68" t="str">
            <v>Concreto fck=8MPa contr raz uso geral conf e lanç</v>
          </cell>
          <cell r="E68" t="str">
            <v>m3</v>
          </cell>
          <cell r="F68">
            <v>160.74</v>
          </cell>
        </row>
        <row r="69">
          <cell r="A69" t="str">
            <v>1 A 01 410 01</v>
          </cell>
          <cell r="B69" t="str">
            <v>Concreto fck=10MPa contr raz uso geral conf e lanç</v>
          </cell>
          <cell r="E69" t="str">
            <v>m3</v>
          </cell>
          <cell r="F69">
            <v>169.68</v>
          </cell>
        </row>
        <row r="70">
          <cell r="A70" t="str">
            <v>1 A 01 412 01</v>
          </cell>
          <cell r="B70" t="str">
            <v>Concreto fck=12MPa contr raz uso geral conf e lanç</v>
          </cell>
          <cell r="E70" t="str">
            <v>m3</v>
          </cell>
          <cell r="F70">
            <v>179.02</v>
          </cell>
        </row>
        <row r="71">
          <cell r="A71" t="str">
            <v>1 A 01 415 01</v>
          </cell>
          <cell r="B71" t="str">
            <v>Concr estr fck=15MPa contr raz uso ger conf e lanç</v>
          </cell>
          <cell r="E71" t="str">
            <v>m3</v>
          </cell>
          <cell r="F71">
            <v>189.13</v>
          </cell>
        </row>
        <row r="72">
          <cell r="A72" t="str">
            <v>1 A 01 418 01</v>
          </cell>
          <cell r="B72" t="str">
            <v>Concr estr fck=18MPa contr raz uso ger conf e lanç</v>
          </cell>
          <cell r="E72" t="str">
            <v>m3</v>
          </cell>
          <cell r="F72">
            <v>198.85</v>
          </cell>
        </row>
        <row r="73">
          <cell r="A73" t="str">
            <v>1 A 01 422 01</v>
          </cell>
          <cell r="B73" t="str">
            <v>Concr estr fck=22MPa contr raz uso ger conf e lanç</v>
          </cell>
          <cell r="E73" t="str">
            <v>m3</v>
          </cell>
          <cell r="F73">
            <v>216.35</v>
          </cell>
        </row>
        <row r="74">
          <cell r="A74" t="str">
            <v>1 A 01 423 00</v>
          </cell>
          <cell r="B74" t="str">
            <v>Concreto fck=18MPa para pré-moldados (tubos)</v>
          </cell>
          <cell r="E74" t="str">
            <v>m3</v>
          </cell>
          <cell r="F74">
            <v>192.05</v>
          </cell>
        </row>
        <row r="75">
          <cell r="A75" t="str">
            <v>1 A 01 424 00</v>
          </cell>
          <cell r="B75" t="str">
            <v>Concreto poroso para pré-moldados (tubos)</v>
          </cell>
          <cell r="E75" t="str">
            <v>m3</v>
          </cell>
          <cell r="F75">
            <v>195.59</v>
          </cell>
        </row>
        <row r="76">
          <cell r="A76" t="str">
            <v>1 A 01 450 01</v>
          </cell>
          <cell r="B76" t="str">
            <v>Escoramento de bueiros celulares</v>
          </cell>
          <cell r="E76" t="str">
            <v>m3</v>
          </cell>
          <cell r="F76">
            <v>22.81</v>
          </cell>
        </row>
        <row r="77">
          <cell r="A77" t="str">
            <v>1 A 01 512 10</v>
          </cell>
          <cell r="B77" t="str">
            <v>Concreto ciclópico fck=12 MPa</v>
          </cell>
          <cell r="E77" t="str">
            <v>m3</v>
          </cell>
          <cell r="F77">
            <v>135.63</v>
          </cell>
        </row>
        <row r="78">
          <cell r="A78" t="str">
            <v>1 A 01 515 10</v>
          </cell>
          <cell r="B78" t="str">
            <v>Concreto ciclópico fck=15 MPa</v>
          </cell>
          <cell r="E78" t="str">
            <v>m3</v>
          </cell>
          <cell r="F78">
            <v>142.71</v>
          </cell>
        </row>
        <row r="79">
          <cell r="A79" t="str">
            <v>1 A 01 580 01</v>
          </cell>
          <cell r="B79" t="str">
            <v>Fornecimento, preparo e colocação formas aço CA 60</v>
          </cell>
          <cell r="E79" t="str">
            <v>kg</v>
          </cell>
          <cell r="F79">
            <v>3.8</v>
          </cell>
        </row>
        <row r="80">
          <cell r="A80" t="str">
            <v>1 A 01 580 02</v>
          </cell>
          <cell r="B80" t="str">
            <v>Fornecimento, preparo e colocação formas aço CA 50</v>
          </cell>
          <cell r="E80" t="str">
            <v>kg</v>
          </cell>
          <cell r="F80">
            <v>3.62</v>
          </cell>
        </row>
        <row r="81">
          <cell r="A81" t="str">
            <v>1 A 01 580 03</v>
          </cell>
          <cell r="B81" t="str">
            <v>Fornecimento, preparo e colocação formas aço CA 25</v>
          </cell>
          <cell r="E81" t="str">
            <v>kg</v>
          </cell>
          <cell r="F81">
            <v>3.65</v>
          </cell>
        </row>
        <row r="82">
          <cell r="A82" t="str">
            <v>1 A 01 603 01</v>
          </cell>
          <cell r="B82" t="str">
            <v>Argamassa cimento-areia 1:3</v>
          </cell>
          <cell r="E82" t="str">
            <v>m3</v>
          </cell>
          <cell r="F82">
            <v>217.24</v>
          </cell>
        </row>
        <row r="83">
          <cell r="A83" t="str">
            <v>1 A 01 604 01</v>
          </cell>
          <cell r="B83" t="str">
            <v>Argamassa cimento-areia 1:4</v>
          </cell>
          <cell r="E83" t="str">
            <v>m3</v>
          </cell>
          <cell r="F83">
            <v>178.49</v>
          </cell>
        </row>
        <row r="84">
          <cell r="A84" t="str">
            <v>1 A 01 606 01</v>
          </cell>
          <cell r="B84" t="str">
            <v>Argamassa cimento-areia 1:6</v>
          </cell>
          <cell r="E84" t="str">
            <v>m3</v>
          </cell>
          <cell r="F84">
            <v>149.31</v>
          </cell>
        </row>
        <row r="85">
          <cell r="A85" t="str">
            <v>1 A 01 620 01</v>
          </cell>
          <cell r="B85" t="str">
            <v>Argamassa cimento-solo 1:10</v>
          </cell>
          <cell r="E85" t="str">
            <v>m3</v>
          </cell>
          <cell r="F85">
            <v>92.93</v>
          </cell>
        </row>
        <row r="86">
          <cell r="A86" t="str">
            <v>1 A 01 653 00</v>
          </cell>
          <cell r="B86" t="str">
            <v>Usinagem para sub-base de concreto rolado</v>
          </cell>
          <cell r="E86" t="str">
            <v>m3</v>
          </cell>
          <cell r="F86">
            <v>78.349999999999994</v>
          </cell>
        </row>
        <row r="87">
          <cell r="A87" t="str">
            <v>1 A 01 654 00</v>
          </cell>
          <cell r="B87" t="str">
            <v>Usinagem p/ sub-base de concr. de cimento portland</v>
          </cell>
          <cell r="E87" t="str">
            <v>m3</v>
          </cell>
          <cell r="F87">
            <v>80.790000000000006</v>
          </cell>
        </row>
        <row r="88">
          <cell r="A88" t="str">
            <v>1 A 01 656 00</v>
          </cell>
          <cell r="B88" t="str">
            <v>Usinagem p/ conc. de cim. portland c/ forma desliz</v>
          </cell>
          <cell r="E88" t="str">
            <v>m3</v>
          </cell>
          <cell r="F88">
            <v>198.02</v>
          </cell>
        </row>
        <row r="89">
          <cell r="A89" t="str">
            <v>1 A 01 657 00</v>
          </cell>
          <cell r="B89" t="str">
            <v>Usinagem p/ conc.cim. portland c/ equip. peq. por.</v>
          </cell>
          <cell r="E89" t="str">
            <v>m3</v>
          </cell>
          <cell r="F89">
            <v>204.65</v>
          </cell>
        </row>
        <row r="90">
          <cell r="A90" t="str">
            <v>1 A 01 700 00</v>
          </cell>
          <cell r="B90" t="str">
            <v>Fabricação de peças pré mold. de conc. p/ pavim.</v>
          </cell>
          <cell r="E90" t="str">
            <v>m3</v>
          </cell>
          <cell r="F90">
            <v>287.92</v>
          </cell>
        </row>
        <row r="91">
          <cell r="A91" t="str">
            <v>1 A 01 720 00</v>
          </cell>
          <cell r="B91" t="str">
            <v>Concreto fck=18MPa p/ pré-moldados (guarda-corpo)</v>
          </cell>
          <cell r="E91" t="str">
            <v>m3</v>
          </cell>
          <cell r="F91">
            <v>193.95</v>
          </cell>
        </row>
        <row r="92">
          <cell r="A92" t="str">
            <v>1 A 01 720 01</v>
          </cell>
          <cell r="B92" t="str">
            <v>Guarda-corpo tipo GM, moldado no local</v>
          </cell>
          <cell r="E92" t="str">
            <v>m</v>
          </cell>
          <cell r="F92">
            <v>135.57</v>
          </cell>
        </row>
        <row r="93">
          <cell r="A93" t="str">
            <v>1 A 01 720 02</v>
          </cell>
          <cell r="B93" t="str">
            <v>Fabricação de Guarda-corpo</v>
          </cell>
          <cell r="E93" t="str">
            <v>m</v>
          </cell>
          <cell r="F93">
            <v>24.2</v>
          </cell>
        </row>
        <row r="94">
          <cell r="A94" t="str">
            <v>1 A 01 725 01</v>
          </cell>
          <cell r="B94" t="str">
            <v>Fabricação de balizador de concreto</v>
          </cell>
          <cell r="E94" t="str">
            <v>un</v>
          </cell>
          <cell r="F94">
            <v>7.61</v>
          </cell>
        </row>
        <row r="95">
          <cell r="A95" t="str">
            <v>1 A 01 730 00</v>
          </cell>
          <cell r="B95" t="str">
            <v>Concreto fck=18MPa p/ pré moldados (mourões)</v>
          </cell>
          <cell r="E95" t="str">
            <v>m3</v>
          </cell>
          <cell r="F95">
            <v>222.81</v>
          </cell>
        </row>
        <row r="96">
          <cell r="A96" t="str">
            <v>1 A 01 730 01</v>
          </cell>
          <cell r="B96" t="str">
            <v>Fabr. mourão de concr. esticador seção quad. 15cm</v>
          </cell>
          <cell r="E96" t="str">
            <v>un</v>
          </cell>
          <cell r="F96">
            <v>23.5</v>
          </cell>
        </row>
        <row r="97">
          <cell r="A97" t="str">
            <v>1 A 01 730 02</v>
          </cell>
          <cell r="B97" t="str">
            <v>Fabr. mourão de concr esticador seção triang. 15cm</v>
          </cell>
          <cell r="E97" t="str">
            <v>un</v>
          </cell>
          <cell r="F97">
            <v>14.8</v>
          </cell>
        </row>
        <row r="98">
          <cell r="A98" t="str">
            <v>1 A 01 735 01</v>
          </cell>
          <cell r="B98" t="str">
            <v>Fabr. mourão de concreto suporte seção quad. 11cm</v>
          </cell>
          <cell r="E98" t="str">
            <v>un</v>
          </cell>
          <cell r="F98">
            <v>16.170000000000002</v>
          </cell>
        </row>
        <row r="99">
          <cell r="A99" t="str">
            <v>1 A 01 735 02</v>
          </cell>
          <cell r="B99" t="str">
            <v>Fabr. mourão de concr. suporte seção triang. 11cm</v>
          </cell>
          <cell r="E99" t="str">
            <v>un</v>
          </cell>
          <cell r="F99">
            <v>10.56</v>
          </cell>
        </row>
        <row r="100">
          <cell r="A100" t="str">
            <v>1 A 01 739 01</v>
          </cell>
          <cell r="B100" t="str">
            <v>Confecção de tubos de concreto D=0,20m</v>
          </cell>
          <cell r="E100" t="str">
            <v>m</v>
          </cell>
          <cell r="F100">
            <v>9.2100000000000009</v>
          </cell>
        </row>
        <row r="101">
          <cell r="A101" t="str">
            <v>1 A 01 740 01</v>
          </cell>
          <cell r="B101" t="str">
            <v>Confecção de tubos de concreto perfurado D=0,20m</v>
          </cell>
          <cell r="E101" t="str">
            <v>m</v>
          </cell>
          <cell r="F101">
            <v>9.43</v>
          </cell>
        </row>
        <row r="102">
          <cell r="A102" t="str">
            <v>1 A 01 741 01</v>
          </cell>
          <cell r="B102" t="str">
            <v>Confecção de tubos de concreto poroso D=0,20m</v>
          </cell>
          <cell r="E102" t="str">
            <v>m</v>
          </cell>
          <cell r="F102">
            <v>9.31</v>
          </cell>
        </row>
        <row r="103">
          <cell r="A103" t="str">
            <v>1 A 01 745 01</v>
          </cell>
          <cell r="B103" t="str">
            <v>Confecção de tubos de concreto D=0,30m</v>
          </cell>
          <cell r="E103" t="str">
            <v>m</v>
          </cell>
          <cell r="F103">
            <v>15.16</v>
          </cell>
        </row>
        <row r="104">
          <cell r="A104" t="str">
            <v>1 A 01 746 01</v>
          </cell>
          <cell r="B104" t="str">
            <v>Confecção de tubos de concreto perfurado D=0,30m</v>
          </cell>
          <cell r="E104" t="str">
            <v>m</v>
          </cell>
          <cell r="F104">
            <v>15.38</v>
          </cell>
        </row>
        <row r="105">
          <cell r="A105" t="str">
            <v>1 A 01 747 01</v>
          </cell>
          <cell r="B105" t="str">
            <v>Confecção de tubos de concreto poroso D=0,30m</v>
          </cell>
          <cell r="E105" t="str">
            <v>m</v>
          </cell>
          <cell r="F105">
            <v>15.36</v>
          </cell>
        </row>
        <row r="106">
          <cell r="A106" t="str">
            <v>1 A 01 751 01</v>
          </cell>
          <cell r="B106" t="str">
            <v>Confecção de tubos de concreto D=0,40m</v>
          </cell>
          <cell r="E106" t="str">
            <v>m</v>
          </cell>
          <cell r="F106">
            <v>22.53</v>
          </cell>
        </row>
        <row r="107">
          <cell r="A107" t="str">
            <v>1 A 01 752 01</v>
          </cell>
          <cell r="B107" t="str">
            <v>Confecção de tubos de concreto perfurado D=0,40m</v>
          </cell>
          <cell r="E107" t="str">
            <v>m</v>
          </cell>
          <cell r="F107">
            <v>22.75</v>
          </cell>
        </row>
        <row r="108">
          <cell r="A108" t="str">
            <v>1 A 01 753 01</v>
          </cell>
          <cell r="B108" t="str">
            <v>Confecção de tubos de concreto poroso D=0,40m</v>
          </cell>
          <cell r="E108" t="str">
            <v>m</v>
          </cell>
          <cell r="F108">
            <v>22.84</v>
          </cell>
        </row>
        <row r="109">
          <cell r="A109" t="str">
            <v>1 A 01 755 01</v>
          </cell>
          <cell r="B109" t="str">
            <v>Confecção de tubos de concreto armado D=0,60m CA-4</v>
          </cell>
          <cell r="E109" t="str">
            <v>m</v>
          </cell>
          <cell r="F109">
            <v>90.58</v>
          </cell>
        </row>
        <row r="110">
          <cell r="A110" t="str">
            <v>1 A 01 760 01</v>
          </cell>
          <cell r="B110" t="str">
            <v>Confecção de tubos de concreto armado D=0,80m CA-4</v>
          </cell>
          <cell r="E110" t="str">
            <v>m</v>
          </cell>
          <cell r="F110">
            <v>138.6</v>
          </cell>
        </row>
        <row r="111">
          <cell r="A111" t="str">
            <v>1 A 01 765 01</v>
          </cell>
          <cell r="B111" t="str">
            <v>Confecção de tubos de concreto armado D=1,00m CA-4</v>
          </cell>
          <cell r="E111" t="str">
            <v>m</v>
          </cell>
          <cell r="F111">
            <v>209.05</v>
          </cell>
        </row>
        <row r="112">
          <cell r="A112" t="str">
            <v>1 A 01 770 01</v>
          </cell>
          <cell r="B112" t="str">
            <v>Confecção de tubos de concreto armado D=1,20m CA-4</v>
          </cell>
          <cell r="E112" t="str">
            <v>m</v>
          </cell>
          <cell r="F112">
            <v>290.89</v>
          </cell>
        </row>
        <row r="113">
          <cell r="A113" t="str">
            <v>1 A 01 775 01</v>
          </cell>
          <cell r="B113" t="str">
            <v>Confecção de tubos de concreto armado D=1,50m CA-4</v>
          </cell>
          <cell r="E113" t="str">
            <v>m</v>
          </cell>
          <cell r="F113">
            <v>452.94</v>
          </cell>
        </row>
        <row r="114">
          <cell r="A114" t="str">
            <v>1 A 01 780 01</v>
          </cell>
          <cell r="B114" t="str">
            <v>Obtenção de grama para replantio</v>
          </cell>
          <cell r="E114" t="str">
            <v>m2</v>
          </cell>
          <cell r="F114">
            <v>0.67</v>
          </cell>
        </row>
        <row r="115">
          <cell r="A115" t="str">
            <v>1 A 01 790 01</v>
          </cell>
          <cell r="B115" t="str">
            <v>Guia de madeira - 2,5 x 7,0 cm</v>
          </cell>
          <cell r="E115" t="str">
            <v>m</v>
          </cell>
          <cell r="F115">
            <v>0.94</v>
          </cell>
        </row>
        <row r="116">
          <cell r="A116" t="str">
            <v>1 A 01 790 02</v>
          </cell>
          <cell r="B116" t="str">
            <v>Guia de madeira - 2,5 x 10,0 cm</v>
          </cell>
          <cell r="E116" t="str">
            <v>m</v>
          </cell>
          <cell r="F116">
            <v>1.19</v>
          </cell>
        </row>
        <row r="117">
          <cell r="A117" t="str">
            <v>1 A 01 800 01</v>
          </cell>
          <cell r="B117" t="str">
            <v>Chapa de aço 16 rec. para placa de sinalização</v>
          </cell>
          <cell r="E117" t="str">
            <v>m2</v>
          </cell>
          <cell r="F117">
            <v>14.12</v>
          </cell>
        </row>
        <row r="118">
          <cell r="A118" t="str">
            <v>1 A 01 810 01</v>
          </cell>
          <cell r="B118" t="str">
            <v>Calha metálica semi-circular D=0,40 m</v>
          </cell>
          <cell r="E118" t="str">
            <v>m</v>
          </cell>
          <cell r="F118">
            <v>94.26</v>
          </cell>
        </row>
        <row r="119">
          <cell r="A119" t="str">
            <v>1 A 01 850 01</v>
          </cell>
          <cell r="B119" t="str">
            <v>Confecção de placa de sinalização semi-refletiva</v>
          </cell>
          <cell r="E119" t="str">
            <v>m2</v>
          </cell>
          <cell r="F119">
            <v>111.28</v>
          </cell>
        </row>
        <row r="120">
          <cell r="A120" t="str">
            <v>1 A 01 860 01</v>
          </cell>
          <cell r="B120" t="str">
            <v>Confecção de placa de sinalização tot. refletiva</v>
          </cell>
          <cell r="E120" t="str">
            <v>m2</v>
          </cell>
          <cell r="F120">
            <v>156.53</v>
          </cell>
        </row>
        <row r="121">
          <cell r="A121" t="str">
            <v>1 A 01 870 01</v>
          </cell>
          <cell r="B121" t="str">
            <v>Confecção de suporte e travessa p/ placa de sinal.</v>
          </cell>
          <cell r="E121" t="str">
            <v>un</v>
          </cell>
          <cell r="F121">
            <v>18.64</v>
          </cell>
        </row>
        <row r="122">
          <cell r="A122" t="str">
            <v>1 A 01 890 01</v>
          </cell>
          <cell r="B122" t="str">
            <v>Escavação manual em material de 1a categoria</v>
          </cell>
          <cell r="E122" t="str">
            <v>m3</v>
          </cell>
          <cell r="F122">
            <v>14.07</v>
          </cell>
        </row>
        <row r="123">
          <cell r="A123" t="str">
            <v>1 A 01 891 01</v>
          </cell>
          <cell r="B123" t="str">
            <v>Escavação manual de vala em material de 1a cat.</v>
          </cell>
          <cell r="E123" t="str">
            <v>m3</v>
          </cell>
          <cell r="F123">
            <v>16.27</v>
          </cell>
        </row>
        <row r="124">
          <cell r="A124" t="str">
            <v>1 A 01 892 01</v>
          </cell>
          <cell r="B124" t="str">
            <v>Escavação mecânica de vala em material de 1a cat.</v>
          </cell>
          <cell r="E124" t="str">
            <v>m3</v>
          </cell>
          <cell r="F124">
            <v>2.74</v>
          </cell>
        </row>
        <row r="125">
          <cell r="A125" t="str">
            <v>1 A 01 893 01</v>
          </cell>
          <cell r="B125" t="str">
            <v>Compactação manual</v>
          </cell>
          <cell r="E125" t="str">
            <v>m3</v>
          </cell>
          <cell r="F125">
            <v>7.11</v>
          </cell>
        </row>
        <row r="126">
          <cell r="A126" t="str">
            <v>1 A 01 894 01</v>
          </cell>
          <cell r="B126" t="str">
            <v>Lastro de brita</v>
          </cell>
          <cell r="E126" t="str">
            <v>m3</v>
          </cell>
          <cell r="F126">
            <v>24.14</v>
          </cell>
        </row>
        <row r="127">
          <cell r="A127" t="str">
            <v>1 A 99 001 00</v>
          </cell>
          <cell r="B127" t="str">
            <v>Mistura areia-asfalto usinada a frio</v>
          </cell>
          <cell r="E127" t="str">
            <v>m3</v>
          </cell>
          <cell r="F127">
            <v>0</v>
          </cell>
        </row>
        <row r="128">
          <cell r="A128" t="str">
            <v>1 A 99 002 00</v>
          </cell>
          <cell r="B128" t="str">
            <v>Mistura areia-asfalto usinada a quente</v>
          </cell>
          <cell r="E128" t="str">
            <v>m3</v>
          </cell>
          <cell r="F128">
            <v>0</v>
          </cell>
        </row>
        <row r="129">
          <cell r="A129" t="str">
            <v>1 A 99 003 00</v>
          </cell>
          <cell r="B129" t="str">
            <v>Mistura betuminosa usinada a frio</v>
          </cell>
          <cell r="E129" t="str">
            <v>m3</v>
          </cell>
          <cell r="F129">
            <v>0</v>
          </cell>
        </row>
        <row r="130">
          <cell r="A130" t="str">
            <v>1 A 99 004 00</v>
          </cell>
          <cell r="B130" t="str">
            <v>Mistura betuminosa usinada a quente</v>
          </cell>
          <cell r="E130" t="str">
            <v>m3</v>
          </cell>
          <cell r="F130">
            <v>0</v>
          </cell>
        </row>
        <row r="131">
          <cell r="A131" t="str">
            <v>1 A 99 005 00</v>
          </cell>
          <cell r="B131" t="str">
            <v>Mistura betuminosa</v>
          </cell>
          <cell r="E131" t="str">
            <v>m3</v>
          </cell>
          <cell r="F131">
            <v>0</v>
          </cell>
        </row>
        <row r="132">
          <cell r="A132" t="str">
            <v>1 B 00 301 00</v>
          </cell>
          <cell r="B132" t="str">
            <v>Alvenaria de pedra argamassada</v>
          </cell>
          <cell r="E132" t="str">
            <v>m3</v>
          </cell>
          <cell r="F132">
            <v>105.07</v>
          </cell>
        </row>
        <row r="133">
          <cell r="A133" t="str">
            <v>1 B 00 902 01</v>
          </cell>
          <cell r="B133" t="str">
            <v>Alvenaria de tijolos</v>
          </cell>
          <cell r="E133" t="str">
            <v>m2</v>
          </cell>
          <cell r="F133">
            <v>25</v>
          </cell>
        </row>
        <row r="134">
          <cell r="A134" t="str">
            <v>1 B 00 903 01</v>
          </cell>
          <cell r="B134" t="str">
            <v>Dentes para bueiros duplos D=1,00 m</v>
          </cell>
          <cell r="E134" t="str">
            <v>und</v>
          </cell>
          <cell r="F134">
            <v>79.489999999999995</v>
          </cell>
        </row>
        <row r="135">
          <cell r="A135" t="str">
            <v>1 B 00 904 01</v>
          </cell>
          <cell r="B135" t="str">
            <v>Dentes para bueiros duplos D=1,20 m</v>
          </cell>
          <cell r="E135" t="str">
            <v>und</v>
          </cell>
          <cell r="F135">
            <v>89.9</v>
          </cell>
        </row>
        <row r="136">
          <cell r="A136" t="str">
            <v>1 B 00 905 01</v>
          </cell>
          <cell r="B136" t="str">
            <v>Dentes para bueiros duplos D=1,50 m</v>
          </cell>
          <cell r="E136" t="str">
            <v>und</v>
          </cell>
          <cell r="F136">
            <v>111.04</v>
          </cell>
        </row>
        <row r="137">
          <cell r="A137" t="str">
            <v>1 B 00 906 01</v>
          </cell>
          <cell r="B137" t="str">
            <v>Dentes para bueiros simples D=0,60 m</v>
          </cell>
          <cell r="E137" t="str">
            <v>und</v>
          </cell>
          <cell r="F137">
            <v>26.82</v>
          </cell>
        </row>
        <row r="138">
          <cell r="A138" t="str">
            <v>1 B 00 907 01</v>
          </cell>
          <cell r="B138" t="str">
            <v>Dentes para bueiros simples D=0,80 m</v>
          </cell>
          <cell r="E138" t="str">
            <v>und</v>
          </cell>
          <cell r="F138">
            <v>33.369999999999997</v>
          </cell>
        </row>
        <row r="139">
          <cell r="A139" t="str">
            <v>1 B 00 908 01</v>
          </cell>
          <cell r="B139" t="str">
            <v>Dentes para bueiros simples D=1,00 m</v>
          </cell>
          <cell r="E139" t="str">
            <v>und</v>
          </cell>
          <cell r="F139">
            <v>39.67</v>
          </cell>
        </row>
        <row r="140">
          <cell r="A140" t="str">
            <v>1 B 00 909 01</v>
          </cell>
          <cell r="B140" t="str">
            <v>Dentes para bueiros simples D=1,20 m</v>
          </cell>
          <cell r="E140" t="str">
            <v>und</v>
          </cell>
          <cell r="F140">
            <v>45.01</v>
          </cell>
        </row>
        <row r="141">
          <cell r="A141" t="str">
            <v>1 B 00 910 01</v>
          </cell>
          <cell r="B141" t="str">
            <v>Dentes para bueiros simples D=1,50 m</v>
          </cell>
          <cell r="E141" t="str">
            <v>und</v>
          </cell>
          <cell r="F141">
            <v>57.18</v>
          </cell>
        </row>
        <row r="142">
          <cell r="A142" t="str">
            <v>1 B 00 911 01</v>
          </cell>
          <cell r="B142" t="str">
            <v>Dentes para bueiros triplos D=1,00 m</v>
          </cell>
          <cell r="E142" t="str">
            <v>und</v>
          </cell>
          <cell r="F142">
            <v>116.43</v>
          </cell>
        </row>
        <row r="143">
          <cell r="A143" t="str">
            <v>1 B 00 912 01</v>
          </cell>
          <cell r="B143" t="str">
            <v>Dentes para bueiros triplos D=1,20 m</v>
          </cell>
          <cell r="E143" t="str">
            <v>und</v>
          </cell>
          <cell r="F143">
            <v>134.91999999999999</v>
          </cell>
        </row>
        <row r="144">
          <cell r="A144" t="str">
            <v>1 B 00 913 01</v>
          </cell>
          <cell r="B144" t="str">
            <v>Dentes para bueiros triplos D=1,50 m</v>
          </cell>
          <cell r="E144" t="str">
            <v>und</v>
          </cell>
          <cell r="F144">
            <v>164.46</v>
          </cell>
        </row>
        <row r="145">
          <cell r="A145" t="str">
            <v>1 B 00 999 06</v>
          </cell>
          <cell r="B145" t="str">
            <v>Solo local / selo de argila apiloado</v>
          </cell>
          <cell r="E145" t="str">
            <v>m3</v>
          </cell>
          <cell r="F145">
            <v>7.62</v>
          </cell>
        </row>
        <row r="146">
          <cell r="A146" t="str">
            <v>1 B 02 702 00</v>
          </cell>
          <cell r="B146" t="str">
            <v>Limp. e enchim. junta pav. concr. (const e rest)</v>
          </cell>
          <cell r="E146" t="str">
            <v>m</v>
          </cell>
          <cell r="F146">
            <v>1.99</v>
          </cell>
        </row>
        <row r="147">
          <cell r="B147" t="str">
            <v>Construção</v>
          </cell>
        </row>
        <row r="148">
          <cell r="A148" t="str">
            <v>2 S 01 000 00</v>
          </cell>
          <cell r="B148" t="str">
            <v>Desm. dest. limpeza áreas c/arv. diam. até 0,15 m</v>
          </cell>
          <cell r="E148" t="str">
            <v>m2</v>
          </cell>
          <cell r="F148">
            <v>0.21</v>
          </cell>
        </row>
        <row r="149">
          <cell r="A149" t="str">
            <v>2 S 01 010 00</v>
          </cell>
          <cell r="B149" t="str">
            <v>Destocamento de árvores D=0,15 a 0,30 m</v>
          </cell>
          <cell r="E149" t="str">
            <v>und</v>
          </cell>
          <cell r="F149">
            <v>21.1</v>
          </cell>
        </row>
        <row r="150">
          <cell r="A150" t="str">
            <v>2 S 01 012 00</v>
          </cell>
          <cell r="B150" t="str">
            <v>Destocamento de árvores c/diâm. &gt; 0,30 m</v>
          </cell>
          <cell r="E150" t="str">
            <v>und</v>
          </cell>
          <cell r="F150">
            <v>52.76</v>
          </cell>
        </row>
        <row r="151">
          <cell r="A151" t="str">
            <v>2 S 01 100 01</v>
          </cell>
          <cell r="B151" t="str">
            <v>Esc. carga transp. mat 1ª cat DMT 50 m</v>
          </cell>
          <cell r="E151" t="str">
            <v>m3</v>
          </cell>
          <cell r="F151">
            <v>1.1200000000000001</v>
          </cell>
        </row>
        <row r="152">
          <cell r="A152" t="str">
            <v>2 S 01 100 02</v>
          </cell>
          <cell r="B152" t="str">
            <v>Esc. carga transp. mat 1ª cat DMT 50 a 200m c/m</v>
          </cell>
          <cell r="E152" t="str">
            <v>m3</v>
          </cell>
          <cell r="F152">
            <v>3.48</v>
          </cell>
        </row>
        <row r="153">
          <cell r="A153" t="str">
            <v>2 S 01 100 03</v>
          </cell>
          <cell r="B153" t="str">
            <v>Esc. carga transp. mat 1ª cat DMT 200 a 400m c/m</v>
          </cell>
          <cell r="E153" t="str">
            <v>m3</v>
          </cell>
          <cell r="F153">
            <v>4.2300000000000004</v>
          </cell>
        </row>
        <row r="154">
          <cell r="A154" t="str">
            <v>2 S 01 100 04</v>
          </cell>
          <cell r="B154" t="str">
            <v>Esc. carga transp. mat 1ª cat DMT 400 a 600m c/m</v>
          </cell>
          <cell r="E154" t="str">
            <v>m3</v>
          </cell>
          <cell r="F154">
            <v>5.0199999999999996</v>
          </cell>
        </row>
        <row r="155">
          <cell r="A155" t="str">
            <v>2 S 01 100 05</v>
          </cell>
          <cell r="B155" t="str">
            <v>Esc. carga transp. mat 1ª cat DMT 600 a 800m c/m</v>
          </cell>
          <cell r="E155" t="str">
            <v>m3</v>
          </cell>
          <cell r="F155">
            <v>5.72</v>
          </cell>
        </row>
        <row r="156">
          <cell r="A156" t="str">
            <v>2 S 01 100 06</v>
          </cell>
          <cell r="B156" t="str">
            <v>Esc. carga transp. mat 1ª cat DMT 800 a 1000m c/m</v>
          </cell>
          <cell r="E156" t="str">
            <v>m3</v>
          </cell>
          <cell r="F156">
            <v>6.59</v>
          </cell>
        </row>
        <row r="157">
          <cell r="A157" t="str">
            <v>2 S 01 100 07</v>
          </cell>
          <cell r="B157" t="str">
            <v>Esc. carga transp. mat 1ª cat DMT 1000 a 1200m c/m</v>
          </cell>
          <cell r="E157" t="str">
            <v>m3</v>
          </cell>
          <cell r="F157">
            <v>7.51</v>
          </cell>
        </row>
        <row r="158">
          <cell r="A158" t="str">
            <v>2 S 01 100 08</v>
          </cell>
          <cell r="B158" t="str">
            <v>Esc. carga transp. mat 1ª cat DMT 1200 a 1400m c/m</v>
          </cell>
          <cell r="E158" t="str">
            <v>m3</v>
          </cell>
          <cell r="F158">
            <v>8.36</v>
          </cell>
        </row>
        <row r="159">
          <cell r="A159" t="str">
            <v>2 S 01 100 09</v>
          </cell>
          <cell r="B159" t="str">
            <v>Esc. carga tr. mat 1ª c. DMT 50 a 200m c/carreg</v>
          </cell>
          <cell r="E159" t="str">
            <v>m3</v>
          </cell>
          <cell r="F159">
            <v>3.63</v>
          </cell>
        </row>
        <row r="160">
          <cell r="A160" t="str">
            <v>2 S 01 100 10</v>
          </cell>
          <cell r="B160" t="str">
            <v>Esc. carga tr. mat 1ª c. DMT 200 a 400m c/carreg</v>
          </cell>
          <cell r="E160" t="str">
            <v>m3</v>
          </cell>
          <cell r="F160">
            <v>3.91</v>
          </cell>
        </row>
        <row r="161">
          <cell r="A161" t="str">
            <v>2 S 01 100 11</v>
          </cell>
          <cell r="B161" t="str">
            <v>Esc. carga tr. mat 1ª c. DMT 400 a 600m c/carreg</v>
          </cell>
          <cell r="E161" t="str">
            <v>m3</v>
          </cell>
          <cell r="F161">
            <v>4.1100000000000003</v>
          </cell>
        </row>
        <row r="162">
          <cell r="A162" t="str">
            <v>2 S 01 100 12</v>
          </cell>
          <cell r="B162" t="str">
            <v>Esc. carga tr. mat 1ª c. DMT 600 a 800m c/carreg</v>
          </cell>
          <cell r="E162" t="str">
            <v>m3</v>
          </cell>
          <cell r="F162">
            <v>4.47</v>
          </cell>
        </row>
        <row r="163">
          <cell r="A163" t="str">
            <v>2 S 01 100 13</v>
          </cell>
          <cell r="B163" t="str">
            <v>Esc. carga tr. mat 1ª c. DMT 800 a 1000m c/carreg</v>
          </cell>
          <cell r="E163" t="str">
            <v>m3</v>
          </cell>
          <cell r="F163">
            <v>4.68</v>
          </cell>
        </row>
        <row r="164">
          <cell r="A164" t="str">
            <v>2 S 01 100 14</v>
          </cell>
          <cell r="B164" t="str">
            <v>Esc. carga tr. mat 1ª c. DMT 1000 a 1200m c/carreg</v>
          </cell>
          <cell r="E164" t="str">
            <v>m3</v>
          </cell>
          <cell r="F164">
            <v>4.97</v>
          </cell>
        </row>
        <row r="165">
          <cell r="A165" t="str">
            <v>2 S 01 100 15</v>
          </cell>
          <cell r="B165" t="str">
            <v>Esc. carga tr. mat 1ª c. DMT 1200 a 1400m c/carreg</v>
          </cell>
          <cell r="E165" t="str">
            <v>m3</v>
          </cell>
          <cell r="F165">
            <v>5.14</v>
          </cell>
        </row>
        <row r="166">
          <cell r="A166" t="str">
            <v>2 S 01 100 16</v>
          </cell>
          <cell r="B166" t="str">
            <v>Esc. carga tr. mat 1ª c. DMT 1400 a 1600m c/carreg</v>
          </cell>
          <cell r="E166" t="str">
            <v>m3</v>
          </cell>
          <cell r="F166">
            <v>5.31</v>
          </cell>
        </row>
        <row r="167">
          <cell r="A167" t="str">
            <v>2 S 01 100 17</v>
          </cell>
          <cell r="B167" t="str">
            <v>Esc. carga tr. mat 1ª c. DMT 1600 a 1800m c/carreg</v>
          </cell>
          <cell r="E167" t="str">
            <v>m3</v>
          </cell>
          <cell r="F167">
            <v>5.44</v>
          </cell>
        </row>
        <row r="168">
          <cell r="A168" t="str">
            <v>2 S 01 100 18</v>
          </cell>
          <cell r="B168" t="str">
            <v>Esc. carga tr. mat 1ª c. DMT 1800 a 2000m c/carreg</v>
          </cell>
          <cell r="E168" t="str">
            <v>m3</v>
          </cell>
          <cell r="F168">
            <v>5.72</v>
          </cell>
        </row>
        <row r="169">
          <cell r="A169" t="str">
            <v>2 S 01 100 19</v>
          </cell>
          <cell r="B169" t="str">
            <v>Esc. carga tr. mat 1ª c. DMT 2000 a 3000m c/carreg</v>
          </cell>
          <cell r="E169" t="str">
            <v>m3</v>
          </cell>
          <cell r="F169">
            <v>6.42</v>
          </cell>
        </row>
        <row r="170">
          <cell r="A170" t="str">
            <v>2 S 01 100 20</v>
          </cell>
          <cell r="B170" t="str">
            <v>Esc. carga tr. mat 1ª c. DMT 3000 a 5000m c/carreg</v>
          </cell>
          <cell r="E170" t="str">
            <v>m3</v>
          </cell>
          <cell r="F170">
            <v>8.36</v>
          </cell>
        </row>
        <row r="171">
          <cell r="A171" t="str">
            <v>2 S 01 100 21</v>
          </cell>
          <cell r="B171" t="str">
            <v>Escavação carga transp. manual mat.1a cat. DT=20m</v>
          </cell>
          <cell r="E171" t="str">
            <v>m3</v>
          </cell>
          <cell r="F171">
            <v>15.59</v>
          </cell>
        </row>
        <row r="172">
          <cell r="A172" t="str">
            <v>2 S 01 100 22</v>
          </cell>
          <cell r="B172" t="str">
            <v>Esc. carga transp. mat 1ª cat DMT 50 a 200m c/e</v>
          </cell>
          <cell r="E172" t="str">
            <v>m3</v>
          </cell>
          <cell r="F172">
            <v>3.51</v>
          </cell>
        </row>
        <row r="173">
          <cell r="A173" t="str">
            <v>2 S 01 100 23</v>
          </cell>
          <cell r="B173" t="str">
            <v>Esc. carga transp. mat 1ª cat DMT 200 a 400m c/e</v>
          </cell>
          <cell r="E173" t="str">
            <v>m3</v>
          </cell>
          <cell r="F173">
            <v>3.86</v>
          </cell>
        </row>
        <row r="174">
          <cell r="A174" t="str">
            <v>2 S 01 100 24</v>
          </cell>
          <cell r="B174" t="str">
            <v>Esc. carga transp. mat 1ª cat DMT 400 a 600m c/e</v>
          </cell>
          <cell r="E174" t="str">
            <v>m3</v>
          </cell>
          <cell r="F174">
            <v>4.0599999999999996</v>
          </cell>
        </row>
        <row r="175">
          <cell r="A175" t="str">
            <v>2 S 01 100 25</v>
          </cell>
          <cell r="B175" t="str">
            <v>Esc. carga transp. mat 1ª cat DMT 600 a 800m c/e</v>
          </cell>
          <cell r="E175" t="str">
            <v>m3</v>
          </cell>
          <cell r="F175">
            <v>4.3600000000000003</v>
          </cell>
        </row>
        <row r="176">
          <cell r="A176" t="str">
            <v>2 S 01 100 26</v>
          </cell>
          <cell r="B176" t="str">
            <v>Esc. carga transp. mat 1ª cat DMT 800 a 1000m c/e</v>
          </cell>
          <cell r="E176" t="str">
            <v>m3</v>
          </cell>
          <cell r="F176">
            <v>4.6500000000000004</v>
          </cell>
        </row>
        <row r="177">
          <cell r="A177" t="str">
            <v>2 S 01 100 27</v>
          </cell>
          <cell r="B177" t="str">
            <v>Esc. carga transp. mat 1ª cat DMT 1000 a 1200m c/e</v>
          </cell>
          <cell r="E177" t="str">
            <v>m3</v>
          </cell>
          <cell r="F177">
            <v>4.88</v>
          </cell>
        </row>
        <row r="178">
          <cell r="A178" t="str">
            <v>2 S 01 100 28</v>
          </cell>
          <cell r="B178" t="str">
            <v>Esc. carga transp. mat 1ª cat DMT 1200 a 1400m c/e</v>
          </cell>
          <cell r="E178" t="str">
            <v>m3</v>
          </cell>
          <cell r="F178">
            <v>5.05</v>
          </cell>
        </row>
        <row r="179">
          <cell r="A179" t="str">
            <v>2 S 01 100 29</v>
          </cell>
          <cell r="B179" t="str">
            <v>Esc. carga transp. mat 1ª cat DMT 1400 a 1600m c/e</v>
          </cell>
          <cell r="E179" t="str">
            <v>m3</v>
          </cell>
          <cell r="F179">
            <v>5.33</v>
          </cell>
        </row>
        <row r="180">
          <cell r="A180" t="str">
            <v>2 S 01 100 30</v>
          </cell>
          <cell r="B180" t="str">
            <v>Esc. carga transp. mat 1ª cat DMT 1600 a 1800m c/e</v>
          </cell>
          <cell r="E180" t="str">
            <v>m3</v>
          </cell>
          <cell r="F180">
            <v>5.41</v>
          </cell>
        </row>
        <row r="181">
          <cell r="A181" t="str">
            <v>2 S 01 100 31</v>
          </cell>
          <cell r="B181" t="str">
            <v>Esc. carga transp. mat 1ª cat DMT 1800 a 2000m c/e</v>
          </cell>
          <cell r="E181" t="str">
            <v>m3</v>
          </cell>
          <cell r="F181">
            <v>5.63</v>
          </cell>
        </row>
        <row r="182">
          <cell r="A182" t="str">
            <v>2 S 01 100 32</v>
          </cell>
          <cell r="B182" t="str">
            <v>Esc. carga transp. mat 1ª cat DMT 2000 a 3000m c/e</v>
          </cell>
          <cell r="E182" t="str">
            <v>m3</v>
          </cell>
          <cell r="F182">
            <v>6.35</v>
          </cell>
        </row>
        <row r="183">
          <cell r="A183" t="str">
            <v>2 S 01 100 33</v>
          </cell>
          <cell r="B183" t="str">
            <v>Esc. carga transp. mat 1ª cat DMT 3000 a 5000m c/e</v>
          </cell>
          <cell r="E183" t="str">
            <v>m3</v>
          </cell>
          <cell r="F183">
            <v>8.32</v>
          </cell>
        </row>
        <row r="184">
          <cell r="A184" t="str">
            <v>2 S 01 101 01</v>
          </cell>
          <cell r="B184" t="str">
            <v>Esc. carga transp. mat 2ª cat DMT 50m</v>
          </cell>
          <cell r="E184" t="str">
            <v>m3</v>
          </cell>
          <cell r="F184">
            <v>2.38</v>
          </cell>
        </row>
        <row r="185">
          <cell r="A185" t="str">
            <v>2 S 01 101 02</v>
          </cell>
          <cell r="B185" t="str">
            <v>Esc. carga transp. mat 2ª cat DMT 50 a 200m c/m</v>
          </cell>
          <cell r="E185" t="str">
            <v>m3</v>
          </cell>
          <cell r="F185">
            <v>6.04</v>
          </cell>
        </row>
        <row r="186">
          <cell r="A186" t="str">
            <v>2 S 01 101 03</v>
          </cell>
          <cell r="B186" t="str">
            <v>Esc. carga transp. mat 2ª cat DMT 200 a 400m c/m</v>
          </cell>
          <cell r="E186" t="str">
            <v>m3</v>
          </cell>
          <cell r="F186">
            <v>6.06</v>
          </cell>
        </row>
        <row r="187">
          <cell r="A187" t="str">
            <v>2 S 01 101 04</v>
          </cell>
          <cell r="B187" t="str">
            <v>Esc. carga transp. mat 2ª cat DMT 400 a 600m c/m</v>
          </cell>
          <cell r="E187" t="str">
            <v>m3</v>
          </cell>
          <cell r="F187">
            <v>7.35</v>
          </cell>
        </row>
        <row r="188">
          <cell r="A188" t="str">
            <v>2 S 01 101 05</v>
          </cell>
          <cell r="B188" t="str">
            <v>Esc. carga transp. mat 2ª cat DMT 600 a 800m c/m</v>
          </cell>
          <cell r="E188" t="str">
            <v>m3</v>
          </cell>
          <cell r="F188">
            <v>8.65</v>
          </cell>
        </row>
        <row r="189">
          <cell r="A189" t="str">
            <v>2 S 01 101 06</v>
          </cell>
          <cell r="B189" t="str">
            <v>Esc. carga transp. mat 2ª cat DMT 800 a 1000m c/m</v>
          </cell>
          <cell r="E189" t="str">
            <v>m3</v>
          </cell>
          <cell r="F189">
            <v>9.9499999999999993</v>
          </cell>
        </row>
        <row r="190">
          <cell r="A190" t="str">
            <v>2 S 01 101 07</v>
          </cell>
          <cell r="B190" t="str">
            <v>Esc. carga transp. mat 2ª cat DMT 1000 a 1200m c/m</v>
          </cell>
          <cell r="E190" t="str">
            <v>m3</v>
          </cell>
          <cell r="F190">
            <v>9.9600000000000009</v>
          </cell>
        </row>
        <row r="191">
          <cell r="A191" t="str">
            <v>2 S 01 101 08</v>
          </cell>
          <cell r="B191" t="str">
            <v>Esc. carga transp. mat 2ª cat DMT 1200 a 1400m c/m</v>
          </cell>
          <cell r="E191" t="str">
            <v>m3</v>
          </cell>
          <cell r="F191">
            <v>11.26</v>
          </cell>
        </row>
        <row r="192">
          <cell r="A192" t="str">
            <v>2 S 01 101 09</v>
          </cell>
          <cell r="B192" t="str">
            <v>Esc. carga tr. mat 2ª c. DMT 50 a 200m c/carreg</v>
          </cell>
          <cell r="E192" t="str">
            <v>m3</v>
          </cell>
          <cell r="F192">
            <v>5.79</v>
          </cell>
        </row>
        <row r="193">
          <cell r="A193" t="str">
            <v>2 S 01 101 10</v>
          </cell>
          <cell r="B193" t="str">
            <v>Esc. carga tr. mat 2ª c. DMT 200 a 400m c/carreg</v>
          </cell>
          <cell r="E193" t="str">
            <v>m3</v>
          </cell>
          <cell r="F193">
            <v>6.24</v>
          </cell>
        </row>
        <row r="194">
          <cell r="A194" t="str">
            <v>2 S 01 101 11</v>
          </cell>
          <cell r="B194" t="str">
            <v>Esc. carga tr. mat 2a c. DMT 400 a 600m c/carreg</v>
          </cell>
          <cell r="E194" t="str">
            <v>m3</v>
          </cell>
          <cell r="F194">
            <v>6.48</v>
          </cell>
        </row>
        <row r="195">
          <cell r="A195" t="str">
            <v>2 S 01 101 12</v>
          </cell>
          <cell r="B195" t="str">
            <v>Esc. carga tr. mat 2a c. DMT 600 a 800m c/carreg</v>
          </cell>
          <cell r="E195" t="str">
            <v>m3</v>
          </cell>
          <cell r="F195">
            <v>6.84</v>
          </cell>
        </row>
        <row r="196">
          <cell r="A196" t="str">
            <v>2 S 01 101 13</v>
          </cell>
          <cell r="B196" t="str">
            <v>Esc. carga tr. mat 2a c. DMT 800 a 1000m c/carreg</v>
          </cell>
          <cell r="E196" t="str">
            <v>m3</v>
          </cell>
          <cell r="F196">
            <v>7.12</v>
          </cell>
        </row>
        <row r="197">
          <cell r="A197" t="str">
            <v>2 S 01 101 14</v>
          </cell>
          <cell r="B197" t="str">
            <v>Esc. carga tr. mat 2a c. DMT 1000 a 1200m c/carreg</v>
          </cell>
          <cell r="E197" t="str">
            <v>m3</v>
          </cell>
          <cell r="F197">
            <v>7.39</v>
          </cell>
        </row>
        <row r="198">
          <cell r="A198" t="str">
            <v>2 S 01 101 15</v>
          </cell>
          <cell r="B198" t="str">
            <v>Esc. carga tr. mat 2a c. DMT 1200 a 1400m c/carreg</v>
          </cell>
          <cell r="E198" t="str">
            <v>m3</v>
          </cell>
          <cell r="F198">
            <v>7.65</v>
          </cell>
        </row>
        <row r="199">
          <cell r="A199" t="str">
            <v>2 S 01 101 16</v>
          </cell>
          <cell r="B199" t="str">
            <v>Esc. carga tr. mat 2a c. DMT 1400 a 1600m c/carreg</v>
          </cell>
          <cell r="E199" t="str">
            <v>m3</v>
          </cell>
          <cell r="F199">
            <v>7.92</v>
          </cell>
        </row>
        <row r="200">
          <cell r="A200" t="str">
            <v>2 S 01 101 17</v>
          </cell>
          <cell r="B200" t="str">
            <v>Esc. carga tr. mat 2a c. DMT 1600 a 1800m c/carreg</v>
          </cell>
          <cell r="E200" t="str">
            <v>m3</v>
          </cell>
          <cell r="F200">
            <v>8.1</v>
          </cell>
        </row>
        <row r="201">
          <cell r="A201" t="str">
            <v>2 S 01 101 18</v>
          </cell>
          <cell r="B201" t="str">
            <v>Esc. carga tr. mat 2a c. DMT 1800 a 2000m c/carreg</v>
          </cell>
          <cell r="E201" t="str">
            <v>m3</v>
          </cell>
          <cell r="F201">
            <v>8.41</v>
          </cell>
        </row>
        <row r="202">
          <cell r="A202" t="str">
            <v>2 S 01 101 19</v>
          </cell>
          <cell r="B202" t="str">
            <v>Esc. carga tr. mat 2a c. DMT 2000 a 3000m c/carreg</v>
          </cell>
          <cell r="E202" t="str">
            <v>m3</v>
          </cell>
          <cell r="F202">
            <v>9.1999999999999993</v>
          </cell>
        </row>
        <row r="203">
          <cell r="A203" t="str">
            <v>2 S 01 101 20</v>
          </cell>
          <cell r="B203" t="str">
            <v>Esc. carga tr. mat 2a c. DMT 3000 a 5000m c/carreg</v>
          </cell>
          <cell r="E203" t="str">
            <v>m3</v>
          </cell>
          <cell r="F203">
            <v>11.58</v>
          </cell>
        </row>
        <row r="204">
          <cell r="A204" t="str">
            <v>2 S 01 101 22</v>
          </cell>
          <cell r="B204" t="str">
            <v>Esc. carga transp. mat 2a cat DMT 50 a 200m c/e</v>
          </cell>
          <cell r="E204" t="str">
            <v>m3</v>
          </cell>
          <cell r="F204">
            <v>4.92</v>
          </cell>
        </row>
        <row r="205">
          <cell r="A205" t="str">
            <v>2 S 01 101 23</v>
          </cell>
          <cell r="B205" t="str">
            <v>Esc. carga transp. mat 2a cat DMT 200 a 400m c/e</v>
          </cell>
          <cell r="E205" t="str">
            <v>m3</v>
          </cell>
          <cell r="F205">
            <v>5.27</v>
          </cell>
        </row>
        <row r="206">
          <cell r="A206" t="str">
            <v>2 S 01 101 24</v>
          </cell>
          <cell r="B206" t="str">
            <v>Esc. carga transp. mat 2a cat DMT 400 a 600m c/e</v>
          </cell>
          <cell r="E206" t="str">
            <v>m3</v>
          </cell>
          <cell r="F206">
            <v>5.61</v>
          </cell>
        </row>
        <row r="207">
          <cell r="A207" t="str">
            <v>2 S 01 101 25</v>
          </cell>
          <cell r="B207" t="str">
            <v>Esc. carga transp. mat 2a cat DMT 600 a 800m c/e</v>
          </cell>
          <cell r="E207" t="str">
            <v>m3</v>
          </cell>
          <cell r="F207">
            <v>5.98</v>
          </cell>
        </row>
        <row r="208">
          <cell r="A208" t="str">
            <v>2 S 01 101 26</v>
          </cell>
          <cell r="B208" t="str">
            <v>Esc. carga transp. mat 2a cat DMT 800 a 1000m c/e</v>
          </cell>
          <cell r="E208" t="str">
            <v>m3</v>
          </cell>
          <cell r="F208">
            <v>6.26</v>
          </cell>
        </row>
        <row r="209">
          <cell r="A209" t="str">
            <v>2 S 01 101 27</v>
          </cell>
          <cell r="B209" t="str">
            <v>Esc. carga transp. mat 2a cat DMT 1000 a 1200m c/e</v>
          </cell>
          <cell r="E209" t="str">
            <v>m3</v>
          </cell>
          <cell r="F209">
            <v>6.53</v>
          </cell>
        </row>
        <row r="210">
          <cell r="A210" t="str">
            <v>2 S 01 101 28</v>
          </cell>
          <cell r="B210" t="str">
            <v>Esc. carga transp. mat 2a cat DMT 1200 a 1400m c/e</v>
          </cell>
          <cell r="E210" t="str">
            <v>m3</v>
          </cell>
          <cell r="F210">
            <v>6.86</v>
          </cell>
        </row>
        <row r="211">
          <cell r="A211" t="str">
            <v>2 S 01 101 29</v>
          </cell>
          <cell r="B211" t="str">
            <v>Esc. carga transp. mat 2a cat DMT 1400 a 1600m c/e</v>
          </cell>
          <cell r="E211" t="str">
            <v>m3</v>
          </cell>
          <cell r="F211">
            <v>7.08</v>
          </cell>
        </row>
        <row r="212">
          <cell r="A212" t="str">
            <v>2 S 01 101 30</v>
          </cell>
          <cell r="B212" t="str">
            <v>Esc. carga transp. mat 2a cat DMT 1600 a 1800m c/e</v>
          </cell>
          <cell r="E212" t="str">
            <v>m3</v>
          </cell>
          <cell r="F212">
            <v>7.19</v>
          </cell>
        </row>
        <row r="213">
          <cell r="A213" t="str">
            <v>2 S 01 101 31</v>
          </cell>
          <cell r="B213" t="str">
            <v>Esc. carga transp. mat 2a cat DMT 1800 a 2000m c/e</v>
          </cell>
          <cell r="E213" t="str">
            <v>m3</v>
          </cell>
          <cell r="F213">
            <v>7.51</v>
          </cell>
        </row>
        <row r="214">
          <cell r="A214" t="str">
            <v>2 S 01 101 32</v>
          </cell>
          <cell r="B214" t="str">
            <v>Esc. carga transp. mat 2a cat DMT 2000 a 3000m c/e</v>
          </cell>
          <cell r="E214" t="str">
            <v>m3</v>
          </cell>
          <cell r="F214">
            <v>8.44</v>
          </cell>
        </row>
        <row r="215">
          <cell r="A215" t="str">
            <v>2 S 01 101 33</v>
          </cell>
          <cell r="B215" t="str">
            <v>Esc. carga transp. mat 2a cat DMT 3000 a 5000m c/e</v>
          </cell>
          <cell r="E215" t="str">
            <v>m3</v>
          </cell>
          <cell r="F215">
            <v>10.84</v>
          </cell>
        </row>
        <row r="216">
          <cell r="A216" t="str">
            <v>2 S 01 102 01</v>
          </cell>
          <cell r="B216" t="str">
            <v>Esc. carga transp. mat 3a cat DMT até 50m</v>
          </cell>
          <cell r="E216" t="str">
            <v>m3</v>
          </cell>
          <cell r="F216">
            <v>17.61</v>
          </cell>
        </row>
        <row r="217">
          <cell r="A217" t="str">
            <v>2 S 01 102 02</v>
          </cell>
          <cell r="B217" t="str">
            <v>Esc. carga transp. mat 3a cat DMT 50 a 200m</v>
          </cell>
          <cell r="E217" t="str">
            <v>m3</v>
          </cell>
          <cell r="F217">
            <v>20.02</v>
          </cell>
        </row>
        <row r="218">
          <cell r="A218" t="str">
            <v>2 S 01 102 03</v>
          </cell>
          <cell r="B218" t="str">
            <v>Esc. carga transp. mat 3a cat DMT 200 a 400m</v>
          </cell>
          <cell r="E218" t="str">
            <v>m3</v>
          </cell>
          <cell r="F218">
            <v>20.54</v>
          </cell>
        </row>
        <row r="219">
          <cell r="A219" t="str">
            <v>2 S 01 102 04</v>
          </cell>
          <cell r="B219" t="str">
            <v>Esc. carga transp. mat 3a cat DMT 400 a 600m</v>
          </cell>
          <cell r="E219" t="str">
            <v>m3</v>
          </cell>
          <cell r="F219">
            <v>21.27</v>
          </cell>
        </row>
        <row r="220">
          <cell r="A220" t="str">
            <v>2 S 01 102 05</v>
          </cell>
          <cell r="B220" t="str">
            <v>Esc. carga transp. mat 3a cat DMT 600 a 800m</v>
          </cell>
          <cell r="E220" t="str">
            <v>m3</v>
          </cell>
          <cell r="F220">
            <v>21.79</v>
          </cell>
        </row>
        <row r="221">
          <cell r="A221" t="str">
            <v>2 S 01 102 06</v>
          </cell>
          <cell r="B221" t="str">
            <v>Esc. carga transp. mat 3a cat DMT 800 a 1000m</v>
          </cell>
          <cell r="E221" t="str">
            <v>m3</v>
          </cell>
          <cell r="F221">
            <v>22.31</v>
          </cell>
        </row>
        <row r="222">
          <cell r="A222" t="str">
            <v>2 S 01 102 07</v>
          </cell>
          <cell r="B222" t="str">
            <v>Esc. carga transp. mat 3a cat DMT 1000 a 1200m</v>
          </cell>
          <cell r="E222" t="str">
            <v>m3</v>
          </cell>
          <cell r="F222">
            <v>22.54</v>
          </cell>
        </row>
        <row r="223">
          <cell r="A223" t="str">
            <v>2 S 01 300 01</v>
          </cell>
          <cell r="B223" t="str">
            <v>Esc. carga transp. solos moles DMT 0 a 200m</v>
          </cell>
          <cell r="E223" t="str">
            <v>m3</v>
          </cell>
          <cell r="F223">
            <v>10.49</v>
          </cell>
        </row>
        <row r="224">
          <cell r="A224" t="str">
            <v>2 S 01 300 02</v>
          </cell>
          <cell r="B224" t="str">
            <v>Esc. carga transp. solos moles DMT 200 a 400m</v>
          </cell>
          <cell r="E224" t="str">
            <v>m3</v>
          </cell>
          <cell r="F224">
            <v>11.3</v>
          </cell>
        </row>
        <row r="225">
          <cell r="A225" t="str">
            <v>2 S 01 300 03</v>
          </cell>
          <cell r="B225" t="str">
            <v>Esc. carga transp. solos moles DMT 400 a 600m</v>
          </cell>
          <cell r="E225" t="str">
            <v>m3</v>
          </cell>
          <cell r="F225">
            <v>11.64</v>
          </cell>
        </row>
        <row r="226">
          <cell r="A226" t="str">
            <v>2 S 01 300 04</v>
          </cell>
          <cell r="B226" t="str">
            <v>Esc. carga transp. solos moles DMT 600 a 800m</v>
          </cell>
          <cell r="E226" t="str">
            <v>m3</v>
          </cell>
          <cell r="F226">
            <v>12.04</v>
          </cell>
        </row>
        <row r="227">
          <cell r="A227" t="str">
            <v>2 S 01 300 05</v>
          </cell>
          <cell r="B227" t="str">
            <v>Esc. carga transp. solos moles DMT 800 a 1000m</v>
          </cell>
          <cell r="E227" t="str">
            <v>m3</v>
          </cell>
          <cell r="F227">
            <v>12.8</v>
          </cell>
        </row>
        <row r="228">
          <cell r="A228" t="str">
            <v>2 S 01 510 00</v>
          </cell>
          <cell r="B228" t="str">
            <v>Compactação de aterros a 95% proctor normal</v>
          </cell>
          <cell r="E228" t="str">
            <v>m3</v>
          </cell>
          <cell r="F228">
            <v>1.56</v>
          </cell>
        </row>
        <row r="229">
          <cell r="A229" t="str">
            <v>2 S 01 511 00</v>
          </cell>
          <cell r="B229" t="str">
            <v>Compactação de aterros a 100% proctor normal</v>
          </cell>
          <cell r="E229" t="str">
            <v>m3</v>
          </cell>
          <cell r="F229">
            <v>1.81</v>
          </cell>
        </row>
        <row r="230">
          <cell r="A230" t="str">
            <v>2 S 01 512 01</v>
          </cell>
          <cell r="B230" t="str">
            <v>Construção de corpo de aterro em rocha</v>
          </cell>
          <cell r="E230" t="str">
            <v>m3</v>
          </cell>
          <cell r="F230">
            <v>5.1100000000000003</v>
          </cell>
        </row>
        <row r="231">
          <cell r="A231" t="str">
            <v>2 S 01 512 02</v>
          </cell>
          <cell r="B231" t="str">
            <v>Compactação de camada final de aterro de rocha</v>
          </cell>
          <cell r="E231" t="str">
            <v>m3</v>
          </cell>
          <cell r="F231">
            <v>13.4</v>
          </cell>
        </row>
        <row r="232">
          <cell r="A232" t="str">
            <v>2 S 01 513 01</v>
          </cell>
          <cell r="B232" t="str">
            <v>Compactação de material de "bota-fora"</v>
          </cell>
          <cell r="E232" t="str">
            <v>m3</v>
          </cell>
          <cell r="F232">
            <v>1.22</v>
          </cell>
        </row>
        <row r="233">
          <cell r="A233" t="str">
            <v>2 S 02 100 00</v>
          </cell>
          <cell r="B233" t="str">
            <v>Reforço do subleito</v>
          </cell>
          <cell r="E233" t="str">
            <v>m3</v>
          </cell>
          <cell r="F233">
            <v>8.2899999999999991</v>
          </cell>
        </row>
        <row r="234">
          <cell r="A234" t="str">
            <v>2 S 02 110 00</v>
          </cell>
          <cell r="B234" t="str">
            <v>Regularização do subleito</v>
          </cell>
          <cell r="E234" t="str">
            <v>m2</v>
          </cell>
          <cell r="F234">
            <v>0.48</v>
          </cell>
        </row>
        <row r="235">
          <cell r="A235" t="str">
            <v>2 S 02 110 01</v>
          </cell>
          <cell r="B235" t="str">
            <v>Regul. subleito c/ fres. corte contr.autom. greide</v>
          </cell>
          <cell r="E235" t="str">
            <v>m2</v>
          </cell>
          <cell r="F235">
            <v>0.75</v>
          </cell>
        </row>
        <row r="236">
          <cell r="A236" t="str">
            <v>2 S 02 200 00</v>
          </cell>
          <cell r="B236" t="str">
            <v>Sub-base solo estabilizado granul. s/ mistura</v>
          </cell>
          <cell r="E236" t="str">
            <v>m3</v>
          </cell>
          <cell r="F236">
            <v>8.2899999999999991</v>
          </cell>
        </row>
        <row r="237">
          <cell r="A237" t="str">
            <v>2 S 02 200 01</v>
          </cell>
          <cell r="B237" t="str">
            <v>Base solo estabilizado granul. s/ mistura</v>
          </cell>
          <cell r="E237" t="str">
            <v>m3</v>
          </cell>
          <cell r="F237">
            <v>8.2899999999999991</v>
          </cell>
        </row>
        <row r="238">
          <cell r="A238" t="str">
            <v>2 S 02 210 00</v>
          </cell>
          <cell r="B238" t="str">
            <v>Sub-base estab. granul. c/ mistura solo na pista</v>
          </cell>
          <cell r="E238" t="str">
            <v>m3</v>
          </cell>
          <cell r="F238">
            <v>8.93</v>
          </cell>
        </row>
        <row r="239">
          <cell r="A239" t="str">
            <v>2 S 02 210 01</v>
          </cell>
          <cell r="B239" t="str">
            <v>Sub-base estab. granul. c/ mist. solo-areia pista</v>
          </cell>
          <cell r="E239" t="str">
            <v>m3</v>
          </cell>
          <cell r="F239">
            <v>10.02</v>
          </cell>
        </row>
        <row r="240">
          <cell r="A240" t="str">
            <v>2 S 02 210 02</v>
          </cell>
          <cell r="B240" t="str">
            <v>Base estab.granul.c/ mist.solo - areia na pista</v>
          </cell>
          <cell r="E240" t="str">
            <v>m3</v>
          </cell>
          <cell r="F240">
            <v>10.02</v>
          </cell>
        </row>
        <row r="241">
          <cell r="A241" t="str">
            <v>2 S 02 220 00</v>
          </cell>
          <cell r="B241" t="str">
            <v>Base estab.granul.c/ mistura solo - brita</v>
          </cell>
          <cell r="E241" t="str">
            <v>m3</v>
          </cell>
          <cell r="F241">
            <v>27.11</v>
          </cell>
        </row>
        <row r="242">
          <cell r="A242" t="str">
            <v>2 S 02 230 00</v>
          </cell>
          <cell r="B242" t="str">
            <v>Base de brita graduada</v>
          </cell>
          <cell r="E242" t="str">
            <v>m3</v>
          </cell>
          <cell r="F242">
            <v>42.92</v>
          </cell>
        </row>
        <row r="243">
          <cell r="A243" t="str">
            <v>2 S 02 230 01</v>
          </cell>
          <cell r="B243" t="str">
            <v>Base brita grad. c/ dist. agreg. contr. de greide</v>
          </cell>
          <cell r="E243" t="str">
            <v>m3</v>
          </cell>
          <cell r="F243">
            <v>43.93</v>
          </cell>
        </row>
        <row r="244">
          <cell r="A244" t="str">
            <v>2 S 02 231 00</v>
          </cell>
          <cell r="B244" t="str">
            <v>Base de macadame hidráulico</v>
          </cell>
          <cell r="E244" t="str">
            <v>m3</v>
          </cell>
          <cell r="F244">
            <v>37.630000000000003</v>
          </cell>
        </row>
        <row r="245">
          <cell r="A245" t="str">
            <v>2 S 02 241 01</v>
          </cell>
          <cell r="B245" t="str">
            <v>Base de solo cimento c/ mistura em usina</v>
          </cell>
          <cell r="E245" t="str">
            <v>m3</v>
          </cell>
          <cell r="F245">
            <v>109.32</v>
          </cell>
        </row>
        <row r="246">
          <cell r="A246" t="str">
            <v>2 S 02 243 01</v>
          </cell>
          <cell r="B246" t="str">
            <v>Sub-base de solo melhor. c/ cimento mist. em usina</v>
          </cell>
          <cell r="E246" t="str">
            <v>m3</v>
          </cell>
          <cell r="F246">
            <v>62.57</v>
          </cell>
        </row>
        <row r="247">
          <cell r="A247" t="str">
            <v>2 S 02 300 00</v>
          </cell>
          <cell r="B247" t="str">
            <v>Imprimação</v>
          </cell>
          <cell r="E247" t="str">
            <v>m2</v>
          </cell>
          <cell r="F247">
            <v>0.14000000000000001</v>
          </cell>
        </row>
        <row r="248">
          <cell r="A248" t="str">
            <v>2 S 02 400 00</v>
          </cell>
          <cell r="B248" t="str">
            <v>Pintura de ligação</v>
          </cell>
          <cell r="E248" t="str">
            <v>m2</v>
          </cell>
          <cell r="F248">
            <v>0.1</v>
          </cell>
        </row>
        <row r="249">
          <cell r="A249" t="str">
            <v>2 S 02 500 00</v>
          </cell>
          <cell r="B249" t="str">
            <v>Tratamento superficial simples c/ cap</v>
          </cell>
          <cell r="E249" t="str">
            <v>m2</v>
          </cell>
          <cell r="F249">
            <v>0.49</v>
          </cell>
        </row>
        <row r="250">
          <cell r="A250" t="str">
            <v>2 S 02 500 01</v>
          </cell>
          <cell r="B250" t="str">
            <v>Tratamento superficial simples c/ emulsão</v>
          </cell>
          <cell r="E250" t="str">
            <v>m2</v>
          </cell>
          <cell r="F250">
            <v>0.46</v>
          </cell>
        </row>
        <row r="251">
          <cell r="A251" t="str">
            <v>2 S 02 500 02</v>
          </cell>
          <cell r="B251" t="str">
            <v>Tratamento superficial simples c/ banho diluído</v>
          </cell>
          <cell r="E251" t="str">
            <v>m2</v>
          </cell>
          <cell r="F251">
            <v>0.53</v>
          </cell>
        </row>
        <row r="252">
          <cell r="A252" t="str">
            <v>2 S 02 501 00</v>
          </cell>
          <cell r="B252" t="str">
            <v>Tratamento superficial duplo c/ cap</v>
          </cell>
          <cell r="E252" t="str">
            <v>m2</v>
          </cell>
          <cell r="F252">
            <v>1.45</v>
          </cell>
        </row>
        <row r="253">
          <cell r="A253" t="str">
            <v>2 S 02 501 01</v>
          </cell>
          <cell r="B253" t="str">
            <v>Tratamento superficial duplo c/ emulsão</v>
          </cell>
          <cell r="E253" t="str">
            <v>m2</v>
          </cell>
          <cell r="F253">
            <v>1.44</v>
          </cell>
        </row>
        <row r="254">
          <cell r="A254" t="str">
            <v>2 S 02 501 02</v>
          </cell>
          <cell r="B254" t="str">
            <v>Tratamento superficial duplo c/ banho diluído</v>
          </cell>
          <cell r="E254" t="str">
            <v>m2</v>
          </cell>
          <cell r="F254">
            <v>1.6</v>
          </cell>
        </row>
        <row r="255">
          <cell r="A255" t="str">
            <v>2 S 02 502 00</v>
          </cell>
          <cell r="B255" t="str">
            <v>Tratamento superficial triplo c/ cap</v>
          </cell>
          <cell r="E255" t="str">
            <v>m2</v>
          </cell>
          <cell r="F255">
            <v>2.08</v>
          </cell>
        </row>
        <row r="256">
          <cell r="A256" t="str">
            <v>2 S 02 502 01</v>
          </cell>
          <cell r="B256" t="str">
            <v>Tratamento superficial triplo c/ emulsão</v>
          </cell>
          <cell r="E256" t="str">
            <v>m2</v>
          </cell>
          <cell r="F256">
            <v>2.1</v>
          </cell>
        </row>
        <row r="257">
          <cell r="A257" t="str">
            <v>2 S 02 502 02</v>
          </cell>
          <cell r="B257" t="str">
            <v>Tratamento superficial triplo c/ banho diluído</v>
          </cell>
          <cell r="E257" t="str">
            <v>m2</v>
          </cell>
          <cell r="F257">
            <v>2.29</v>
          </cell>
        </row>
        <row r="258">
          <cell r="A258" t="str">
            <v>2 S 02 530 00</v>
          </cell>
          <cell r="B258" t="str">
            <v>Pré-misturado a frio</v>
          </cell>
          <cell r="E258" t="str">
            <v>m3</v>
          </cell>
          <cell r="F258">
            <v>59.33</v>
          </cell>
        </row>
        <row r="259">
          <cell r="A259" t="str">
            <v>2 S 02 531 00</v>
          </cell>
          <cell r="B259" t="str">
            <v>Macadame betuminoso por penetração</v>
          </cell>
          <cell r="E259" t="str">
            <v>m3</v>
          </cell>
          <cell r="F259">
            <v>51.03</v>
          </cell>
        </row>
        <row r="260">
          <cell r="A260" t="str">
            <v>2 S 02 532 00</v>
          </cell>
          <cell r="B260" t="str">
            <v>Areia-asfalto a quente</v>
          </cell>
          <cell r="E260" t="str">
            <v>t</v>
          </cell>
          <cell r="F260">
            <v>38.67</v>
          </cell>
        </row>
        <row r="261">
          <cell r="A261" t="str">
            <v>2 S 02 540 01</v>
          </cell>
          <cell r="B261" t="str">
            <v>Conc. betuminoso usinado a quente - capa rolamento</v>
          </cell>
          <cell r="E261" t="str">
            <v>t</v>
          </cell>
          <cell r="F261">
            <v>34.15</v>
          </cell>
        </row>
        <row r="262">
          <cell r="A262" t="str">
            <v>2 S 02 540 02</v>
          </cell>
          <cell r="B262" t="str">
            <v>Concreto betuminoso usinado a quente - "binder"</v>
          </cell>
          <cell r="E262" t="str">
            <v>t</v>
          </cell>
          <cell r="F262">
            <v>33.619999999999997</v>
          </cell>
        </row>
        <row r="263">
          <cell r="A263" t="str">
            <v>2 S 02 603 00</v>
          </cell>
          <cell r="B263" t="str">
            <v>Sub-base de concreto rolado</v>
          </cell>
          <cell r="E263" t="str">
            <v>m3</v>
          </cell>
          <cell r="F263">
            <v>108.71</v>
          </cell>
        </row>
        <row r="264">
          <cell r="A264" t="str">
            <v>2 S 02 604 00</v>
          </cell>
          <cell r="B264" t="str">
            <v>Sub-base de concreto de cimento portland</v>
          </cell>
          <cell r="E264" t="str">
            <v>m3</v>
          </cell>
          <cell r="F264">
            <v>136.71</v>
          </cell>
        </row>
        <row r="265">
          <cell r="A265" t="str">
            <v>2 S 02 606 00</v>
          </cell>
          <cell r="B265" t="str">
            <v>Concreto de cimento portland com fôrma deslizante</v>
          </cell>
          <cell r="E265" t="str">
            <v>m3</v>
          </cell>
          <cell r="F265">
            <v>283.45999999999998</v>
          </cell>
        </row>
        <row r="266">
          <cell r="A266" t="str">
            <v>2 S 02 607 00</v>
          </cell>
          <cell r="B266" t="str">
            <v>Concreto cimento portland c/ equip. pequeno porte</v>
          </cell>
          <cell r="E266" t="str">
            <v>m3</v>
          </cell>
          <cell r="F266">
            <v>309.39999999999998</v>
          </cell>
        </row>
        <row r="267">
          <cell r="A267" t="str">
            <v>2 S 02 700 01</v>
          </cell>
          <cell r="B267" t="str">
            <v>Execução pavim. c/ peças pré-moldadas concr.</v>
          </cell>
          <cell r="E267" t="str">
            <v>m2</v>
          </cell>
          <cell r="F267">
            <v>53.64</v>
          </cell>
        </row>
        <row r="268">
          <cell r="A268" t="str">
            <v>2 S 02 702 00</v>
          </cell>
          <cell r="B268" t="str">
            <v>Limpeza e enchimento de junta de pavimento de conc</v>
          </cell>
          <cell r="E268" t="str">
            <v>m</v>
          </cell>
          <cell r="F268">
            <v>2.64</v>
          </cell>
        </row>
        <row r="269">
          <cell r="A269" t="str">
            <v>2 S 03 000 02</v>
          </cell>
          <cell r="B269" t="str">
            <v>Escavação manual de cavas em material 1a cat</v>
          </cell>
          <cell r="E269" t="str">
            <v>m3</v>
          </cell>
          <cell r="F269">
            <v>26.31</v>
          </cell>
        </row>
        <row r="270">
          <cell r="A270" t="str">
            <v>2 S 03 000 03</v>
          </cell>
          <cell r="B270" t="str">
            <v>Escavação manual de cavas em material 2a cat</v>
          </cell>
          <cell r="E270" t="str">
            <v>m3</v>
          </cell>
          <cell r="F270">
            <v>35.08</v>
          </cell>
        </row>
        <row r="271">
          <cell r="A271" t="str">
            <v>2 S 03 010 01</v>
          </cell>
          <cell r="B271" t="str">
            <v>Escavação em cavas de fundação com esgotamento</v>
          </cell>
          <cell r="E271" t="str">
            <v>m3</v>
          </cell>
          <cell r="F271">
            <v>29.91</v>
          </cell>
        </row>
        <row r="272">
          <cell r="A272" t="str">
            <v>2 S 03 119 01</v>
          </cell>
          <cell r="B272" t="str">
            <v>Escoramento com madeira de OAE</v>
          </cell>
          <cell r="E272" t="str">
            <v>m3</v>
          </cell>
          <cell r="F272">
            <v>21</v>
          </cell>
        </row>
        <row r="273">
          <cell r="A273" t="str">
            <v>2 S 03 300 01</v>
          </cell>
          <cell r="B273" t="str">
            <v>Confecção e lançamento concr. magro em betoneira</v>
          </cell>
          <cell r="E273" t="str">
            <v>m3</v>
          </cell>
          <cell r="F273">
            <v>180.91</v>
          </cell>
        </row>
        <row r="274">
          <cell r="A274" t="str">
            <v>2 S 03 321 00</v>
          </cell>
          <cell r="B274" t="str">
            <v>Conc.estr.fck=8 MPa-contr.raz.uso ger.conf. e lanç</v>
          </cell>
          <cell r="E274" t="str">
            <v>m3</v>
          </cell>
          <cell r="F274">
            <v>215.84</v>
          </cell>
        </row>
        <row r="275">
          <cell r="A275" t="str">
            <v>2 S 03 322 00</v>
          </cell>
          <cell r="B275" t="str">
            <v>Conc.estr.fck=10 MPa-contr.raz.uso ger.conf.e lanç</v>
          </cell>
          <cell r="E275" t="str">
            <v>m3</v>
          </cell>
          <cell r="F275">
            <v>227.71</v>
          </cell>
        </row>
        <row r="276">
          <cell r="A276" t="str">
            <v>2 S 03 323 00</v>
          </cell>
          <cell r="B276" t="str">
            <v>Conc.estr.fck=12 MPa-contr.raz.uso ger.conf.e lanç</v>
          </cell>
          <cell r="E276" t="str">
            <v>m3</v>
          </cell>
          <cell r="F276">
            <v>240.46</v>
          </cell>
        </row>
        <row r="277">
          <cell r="A277" t="str">
            <v>2 S 03 324 00</v>
          </cell>
          <cell r="B277" t="str">
            <v>Conc.estr.fck=15 MPa-contr.raz.uso ger.conf.e lanç</v>
          </cell>
          <cell r="E277" t="str">
            <v>m3</v>
          </cell>
          <cell r="F277">
            <v>253.88</v>
          </cell>
        </row>
        <row r="278">
          <cell r="A278" t="str">
            <v>2 S 03 324 01</v>
          </cell>
          <cell r="B278" t="str">
            <v>Conc.estr.fck=15 MPa-contr.raz.c/adit.conf. e lanç</v>
          </cell>
          <cell r="E278" t="str">
            <v>m3</v>
          </cell>
          <cell r="F278">
            <v>234.5</v>
          </cell>
        </row>
        <row r="279">
          <cell r="A279" t="str">
            <v>2 S 03 325 00</v>
          </cell>
          <cell r="B279" t="str">
            <v>Conc.estr.fck=18 MPa-contr.raz.uso ger.conf.e lanç</v>
          </cell>
          <cell r="E279" t="str">
            <v>m3</v>
          </cell>
          <cell r="F279">
            <v>267.14</v>
          </cell>
        </row>
        <row r="280">
          <cell r="A280" t="str">
            <v>2 S 03 325 01</v>
          </cell>
          <cell r="B280" t="str">
            <v>Conc.estr.fck=18 MPa-contr.raz.c/adit.conf. e lanç</v>
          </cell>
          <cell r="E280" t="str">
            <v>m3</v>
          </cell>
          <cell r="F280">
            <v>246.77</v>
          </cell>
        </row>
        <row r="281">
          <cell r="A281" t="str">
            <v>2 S 03 326 00</v>
          </cell>
          <cell r="B281" t="str">
            <v>Conc.estr.fck=20 MPa-contr.raz.uso ger.conf.e lanç</v>
          </cell>
          <cell r="E281" t="str">
            <v>m3</v>
          </cell>
          <cell r="F281">
            <v>277.97000000000003</v>
          </cell>
        </row>
        <row r="282">
          <cell r="A282" t="str">
            <v>2 S 03 326 01</v>
          </cell>
          <cell r="B282" t="str">
            <v>Conc.estr.fck=20 MPa-contr.raz.c/adit.conf. e lanç</v>
          </cell>
          <cell r="E282" t="str">
            <v>m3</v>
          </cell>
          <cell r="F282">
            <v>257.87</v>
          </cell>
        </row>
        <row r="283">
          <cell r="A283" t="str">
            <v>2 S 03 327 00</v>
          </cell>
          <cell r="B283" t="str">
            <v>Conc.estr.fck=22 MPa-contr.raz.uso ger.conf.e lanç</v>
          </cell>
          <cell r="E283" t="str">
            <v>m3</v>
          </cell>
          <cell r="F283">
            <v>290.72000000000003</v>
          </cell>
        </row>
        <row r="284">
          <cell r="A284" t="str">
            <v>2 S 03 328 00</v>
          </cell>
          <cell r="B284" t="str">
            <v>Conc.estr.fck=24 MPa-contr.raz.uso ger.conf.e lanç</v>
          </cell>
          <cell r="E284" t="str">
            <v>m3</v>
          </cell>
          <cell r="F284">
            <v>303.72000000000003</v>
          </cell>
        </row>
        <row r="285">
          <cell r="A285" t="str">
            <v>2 S 03 329 00</v>
          </cell>
          <cell r="B285" t="str">
            <v>Conc.estr.fck=25 MPa-contr.raz.c/adit.conf. e lanç</v>
          </cell>
          <cell r="E285" t="str">
            <v>m3</v>
          </cell>
          <cell r="F285">
            <v>282.39999999999998</v>
          </cell>
        </row>
        <row r="286">
          <cell r="A286" t="str">
            <v>2 S 03 329 01</v>
          </cell>
          <cell r="B286" t="str">
            <v>Conc.estr.fck=26 MPa-contr.raz.uso ger.conf.e lanç</v>
          </cell>
          <cell r="E286" t="str">
            <v>m3</v>
          </cell>
          <cell r="F286">
            <v>315.58</v>
          </cell>
        </row>
        <row r="287">
          <cell r="A287" t="str">
            <v>2 S 03 329 02</v>
          </cell>
          <cell r="B287" t="str">
            <v>Conc.estr.fck=30 MPa-contr.raz.uso ger.conf.e lanç</v>
          </cell>
          <cell r="E287" t="str">
            <v>m3</v>
          </cell>
          <cell r="F287">
            <v>327.2</v>
          </cell>
        </row>
        <row r="288">
          <cell r="A288" t="str">
            <v>2 S 03 329 03</v>
          </cell>
          <cell r="B288" t="str">
            <v>Conc.estr.fck=30 MPa-contr.raz.uso ger.conf.e lanç</v>
          </cell>
          <cell r="E288" t="str">
            <v>m3</v>
          </cell>
          <cell r="F288">
            <v>304.86</v>
          </cell>
        </row>
        <row r="289">
          <cell r="A289" t="str">
            <v>2 S 03 329 04</v>
          </cell>
          <cell r="B289" t="str">
            <v>Conc.estr.fck=35 MPa-contr.raz.c/adit.conf. e lanç</v>
          </cell>
          <cell r="E289" t="str">
            <v>m3</v>
          </cell>
          <cell r="F289">
            <v>327.78</v>
          </cell>
        </row>
        <row r="290">
          <cell r="A290" t="str">
            <v>2 S 03 370 00</v>
          </cell>
          <cell r="B290" t="str">
            <v>Forma comum de madeira</v>
          </cell>
          <cell r="E290" t="str">
            <v>m2</v>
          </cell>
          <cell r="F290">
            <v>30.53</v>
          </cell>
        </row>
        <row r="291">
          <cell r="A291" t="str">
            <v>2 S 03 371 01</v>
          </cell>
          <cell r="B291" t="str">
            <v>Forma de placa compensada resinada</v>
          </cell>
          <cell r="E291" t="str">
            <v>m2</v>
          </cell>
          <cell r="F291">
            <v>24.24</v>
          </cell>
        </row>
        <row r="292">
          <cell r="A292" t="str">
            <v>2 S 03 371 02</v>
          </cell>
          <cell r="B292" t="str">
            <v>Forma de placa compensada plastificada</v>
          </cell>
          <cell r="E292" t="str">
            <v>m2</v>
          </cell>
          <cell r="F292">
            <v>26.83</v>
          </cell>
        </row>
        <row r="293">
          <cell r="A293" t="str">
            <v>2 S 03 372 01</v>
          </cell>
          <cell r="B293" t="str">
            <v>Formas para tubulão</v>
          </cell>
          <cell r="E293" t="str">
            <v>m2</v>
          </cell>
          <cell r="F293">
            <v>15.4</v>
          </cell>
        </row>
        <row r="294">
          <cell r="A294" t="str">
            <v>2 S 03 401 01</v>
          </cell>
          <cell r="B294" t="str">
            <v>Estaca tipo Franki D=350 mm</v>
          </cell>
          <cell r="E294" t="str">
            <v>m</v>
          </cell>
          <cell r="F294">
            <v>125.92</v>
          </cell>
        </row>
        <row r="295">
          <cell r="A295" t="str">
            <v>2 S 03 401 02</v>
          </cell>
          <cell r="B295" t="str">
            <v>Estaca tipo Franki D=400 mm</v>
          </cell>
          <cell r="E295" t="str">
            <v>m</v>
          </cell>
          <cell r="F295">
            <v>138.46</v>
          </cell>
        </row>
        <row r="296">
          <cell r="A296" t="str">
            <v>2 S 03 401 03</v>
          </cell>
          <cell r="B296" t="str">
            <v>Estaca tipo Franki D=520 mm</v>
          </cell>
          <cell r="E296" t="str">
            <v>m</v>
          </cell>
          <cell r="F296">
            <v>190.99</v>
          </cell>
        </row>
        <row r="297">
          <cell r="A297" t="str">
            <v>2 S 03 401 04</v>
          </cell>
          <cell r="B297" t="str">
            <v>Estaca tipo Franki D=600 mm</v>
          </cell>
          <cell r="E297" t="str">
            <v>m</v>
          </cell>
          <cell r="F297">
            <v>238.61</v>
          </cell>
        </row>
        <row r="298">
          <cell r="A298" t="str">
            <v>2 S 03 402 01</v>
          </cell>
          <cell r="B298" t="str">
            <v>Cravação estacas pré-mold. de concreto 30 x 30 cm</v>
          </cell>
          <cell r="E298" t="str">
            <v>m</v>
          </cell>
          <cell r="F298">
            <v>127.15</v>
          </cell>
        </row>
        <row r="299">
          <cell r="A299" t="str">
            <v>2 S 03 404 01</v>
          </cell>
          <cell r="B299" t="str">
            <v>Forn. e crav. estacas perfil met. I de 10" simples</v>
          </cell>
          <cell r="E299" t="str">
            <v>m</v>
          </cell>
          <cell r="F299">
            <v>260.58999999999997</v>
          </cell>
        </row>
        <row r="300">
          <cell r="A300" t="str">
            <v>2 S 03 404 04</v>
          </cell>
          <cell r="B300" t="str">
            <v>Forn. e crav. estacas perfil met. I de 10" duplo</v>
          </cell>
          <cell r="E300" t="str">
            <v>m</v>
          </cell>
          <cell r="F300">
            <v>403.83</v>
          </cell>
        </row>
        <row r="301">
          <cell r="A301" t="str">
            <v>2 S 03 404 11</v>
          </cell>
          <cell r="B301" t="str">
            <v>Cravação estacas met. trilhos soldados - estrela</v>
          </cell>
          <cell r="E301" t="str">
            <v>m</v>
          </cell>
          <cell r="F301">
            <v>266.54000000000002</v>
          </cell>
        </row>
        <row r="302">
          <cell r="A302" t="str">
            <v>2 S 03 410 01</v>
          </cell>
          <cell r="B302" t="str">
            <v>Tubulão a céu aberto diâmetro externo = 1,00 m</v>
          </cell>
          <cell r="E302" t="str">
            <v>m</v>
          </cell>
          <cell r="F302">
            <v>773.36</v>
          </cell>
        </row>
        <row r="303">
          <cell r="A303" t="str">
            <v>2 S 03 410 11</v>
          </cell>
          <cell r="B303" t="str">
            <v>Tubulão a céu aberto diâmetro externo = 1,20 m</v>
          </cell>
          <cell r="E303" t="str">
            <v>m</v>
          </cell>
          <cell r="F303">
            <v>1002.96</v>
          </cell>
        </row>
        <row r="304">
          <cell r="A304" t="str">
            <v>2 S 03 410 21</v>
          </cell>
          <cell r="B304" t="str">
            <v>Tubulão a céu aberto diâmetro externo = 1,40 m</v>
          </cell>
          <cell r="E304" t="str">
            <v>m</v>
          </cell>
          <cell r="F304">
            <v>1253.0999999999999</v>
          </cell>
        </row>
        <row r="305">
          <cell r="A305" t="str">
            <v>2 S 03 410 31</v>
          </cell>
          <cell r="B305" t="str">
            <v>Tubulão a céu aberto diâmetro externo = 1,60 m</v>
          </cell>
          <cell r="E305" t="str">
            <v>m</v>
          </cell>
          <cell r="F305">
            <v>1513.82</v>
          </cell>
        </row>
        <row r="306">
          <cell r="A306" t="str">
            <v>2 S 03 410 41</v>
          </cell>
          <cell r="B306" t="str">
            <v>Tubulão a céu aberto diâmetro externo = 1,80 m</v>
          </cell>
          <cell r="E306" t="str">
            <v>m</v>
          </cell>
          <cell r="F306">
            <v>1826.88</v>
          </cell>
        </row>
        <row r="307">
          <cell r="A307" t="str">
            <v>2 S 03 410 51</v>
          </cell>
          <cell r="B307" t="str">
            <v>Tubulão a céu aberto diâmetro externo = 2,00 m</v>
          </cell>
          <cell r="E307" t="str">
            <v>m</v>
          </cell>
          <cell r="F307">
            <v>2174.0300000000002</v>
          </cell>
        </row>
        <row r="308">
          <cell r="A308" t="str">
            <v>2 S 03 410 61</v>
          </cell>
          <cell r="B308" t="str">
            <v>Tubulão a céu aberto diâmetro externo = 2,20 m</v>
          </cell>
          <cell r="E308" t="str">
            <v>m</v>
          </cell>
          <cell r="F308">
            <v>2588.98</v>
          </cell>
        </row>
        <row r="309">
          <cell r="A309" t="str">
            <v>2 S 03 411 11</v>
          </cell>
          <cell r="B309" t="str">
            <v>Tub.ar comp.D=1,2 m prof.até 12 m lâmina d'água LF</v>
          </cell>
          <cell r="E309" t="str">
            <v>m</v>
          </cell>
          <cell r="F309">
            <v>2381.86</v>
          </cell>
        </row>
        <row r="310">
          <cell r="A310" t="str">
            <v>2 S 03 411 12</v>
          </cell>
          <cell r="B310" t="str">
            <v>Tub.ar comp.D=1,2 m prof. 12/18 m lâmina d'água LF</v>
          </cell>
          <cell r="E310" t="str">
            <v>m</v>
          </cell>
          <cell r="F310">
            <v>2648.55</v>
          </cell>
        </row>
        <row r="311">
          <cell r="A311" t="str">
            <v>2 S 03 411 13</v>
          </cell>
          <cell r="B311" t="str">
            <v>Tub.ar comp.D=1,2 m prof. 18/24 m lâmina d'água LF</v>
          </cell>
          <cell r="E311" t="str">
            <v>m</v>
          </cell>
          <cell r="F311">
            <v>2937.19</v>
          </cell>
        </row>
        <row r="312">
          <cell r="A312" t="str">
            <v>2 S 03 411 14</v>
          </cell>
          <cell r="B312" t="str">
            <v>Tub.ar comp.D=1,2 m prof. 24/27 m lâmina d'água LF</v>
          </cell>
          <cell r="E312" t="str">
            <v>m</v>
          </cell>
          <cell r="F312">
            <v>3358.9</v>
          </cell>
        </row>
        <row r="313">
          <cell r="A313" t="str">
            <v>2 S 03 411 15</v>
          </cell>
          <cell r="B313" t="str">
            <v>Tub.ar.comp.D=1,2 m prof. 27/31 m lâmina d'água LF</v>
          </cell>
          <cell r="E313" t="str">
            <v>m</v>
          </cell>
          <cell r="F313">
            <v>3944.44</v>
          </cell>
        </row>
        <row r="314">
          <cell r="A314" t="str">
            <v>2 S 03 411 21</v>
          </cell>
          <cell r="B314" t="str">
            <v>Tub.ar.comp.D=1,4 m prof.até 12 m lâmina d'água LF</v>
          </cell>
          <cell r="E314" t="str">
            <v>m</v>
          </cell>
          <cell r="F314">
            <v>3082.9</v>
          </cell>
        </row>
        <row r="315">
          <cell r="A315" t="str">
            <v>2 S 03 411 22</v>
          </cell>
          <cell r="B315" t="str">
            <v>Tub.ar comp.D=1,4 m prof. 12/18 m lâmina d'água LF</v>
          </cell>
          <cell r="E315" t="str">
            <v>m</v>
          </cell>
          <cell r="F315">
            <v>3441.26</v>
          </cell>
        </row>
        <row r="316">
          <cell r="A316" t="str">
            <v>2 S 03 411 23</v>
          </cell>
          <cell r="B316" t="str">
            <v>Tub.ar comp.D=1,4 m prof. 18/24 m lâmina d'água LF</v>
          </cell>
          <cell r="E316" t="str">
            <v>m</v>
          </cell>
          <cell r="F316">
            <v>3828.28</v>
          </cell>
        </row>
        <row r="317">
          <cell r="A317" t="str">
            <v>2 S 03 411 24</v>
          </cell>
          <cell r="B317" t="str">
            <v>Tub.ar comp.D=1,4 m prof. 24/27 m lâmina d'água LF</v>
          </cell>
          <cell r="E317" t="str">
            <v>m</v>
          </cell>
          <cell r="F317">
            <v>4394.09</v>
          </cell>
        </row>
        <row r="318">
          <cell r="A318" t="str">
            <v>2 S 03 411 25</v>
          </cell>
          <cell r="B318" t="str">
            <v>Tub.ar comp.D=1,4 m prof. 27/31 m lâmina d'água LF</v>
          </cell>
          <cell r="E318" t="str">
            <v>m</v>
          </cell>
          <cell r="F318">
            <v>5346.16</v>
          </cell>
        </row>
        <row r="319">
          <cell r="A319" t="str">
            <v>2 S 03 411 31</v>
          </cell>
          <cell r="B319" t="str">
            <v>Tub.ar comp.D=1,6 m prof.até 12 m lâmina d'água LF</v>
          </cell>
          <cell r="E319" t="str">
            <v>m</v>
          </cell>
          <cell r="F319">
            <v>3921.04</v>
          </cell>
        </row>
        <row r="320">
          <cell r="A320" t="str">
            <v>2 S 03 411 32</v>
          </cell>
          <cell r="B320" t="str">
            <v>Tub.ar comp.D=1,6 m prof. 12/18 m lâmina d'água LF</v>
          </cell>
          <cell r="E320" t="str">
            <v>m</v>
          </cell>
          <cell r="F320">
            <v>4394.1899999999996</v>
          </cell>
        </row>
        <row r="321">
          <cell r="A321" t="str">
            <v>2 S 03 411 33</v>
          </cell>
          <cell r="B321" t="str">
            <v>Tub.ar comp.D=1,6 m prof. 18/24 m lâmina d'água LF</v>
          </cell>
          <cell r="E321" t="str">
            <v>m</v>
          </cell>
          <cell r="F321">
            <v>4905.6000000000004</v>
          </cell>
        </row>
        <row r="322">
          <cell r="A322" t="str">
            <v>2 S 03 411 34</v>
          </cell>
          <cell r="B322" t="str">
            <v>Tub.ar comp.D=1,6 m prof. 24/27 m lâmina d'água LF</v>
          </cell>
          <cell r="E322" t="str">
            <v>m</v>
          </cell>
          <cell r="F322">
            <v>5653.63</v>
          </cell>
        </row>
        <row r="323">
          <cell r="A323" t="str">
            <v>2 S 03 411 35</v>
          </cell>
          <cell r="B323" t="str">
            <v>Tub.ar comp.D=1,6 m prof. 27/31 m lâmina d'água LF</v>
          </cell>
          <cell r="E323" t="str">
            <v>m</v>
          </cell>
          <cell r="F323">
            <v>6911.34</v>
          </cell>
        </row>
        <row r="324">
          <cell r="A324" t="str">
            <v>2 S 03 411 41</v>
          </cell>
          <cell r="B324" t="str">
            <v>Tub.ar comp.D=1,8 m prof.até 12 m lâmina d'água LF</v>
          </cell>
          <cell r="E324" t="str">
            <v>m</v>
          </cell>
          <cell r="F324">
            <v>4925.0200000000004</v>
          </cell>
        </row>
        <row r="325">
          <cell r="A325" t="str">
            <v>2 S 03 411 42</v>
          </cell>
          <cell r="B325" t="str">
            <v>Tub.ar comp.D=1,8 m prof. 12/18 m lâmina d'água LF</v>
          </cell>
          <cell r="E325" t="str">
            <v>m</v>
          </cell>
          <cell r="F325">
            <v>5532.88</v>
          </cell>
        </row>
        <row r="326">
          <cell r="A326" t="str">
            <v>2 S 03 411 43</v>
          </cell>
          <cell r="B326" t="str">
            <v>Tub.ar comp.D=1,8 m prof. 18/24 m lâmina d'água LF</v>
          </cell>
          <cell r="E326" t="str">
            <v>m</v>
          </cell>
          <cell r="F326">
            <v>6193.77</v>
          </cell>
        </row>
        <row r="327">
          <cell r="A327" t="str">
            <v>2 S 03 411 44</v>
          </cell>
          <cell r="B327" t="str">
            <v>Tub.ar comp.D=1,8 m prof. 24/27 m lâmina d'água LF</v>
          </cell>
          <cell r="E327" t="str">
            <v>m</v>
          </cell>
          <cell r="F327">
            <v>7163.5</v>
          </cell>
        </row>
        <row r="328">
          <cell r="A328" t="str">
            <v>2 S 03 411 45</v>
          </cell>
          <cell r="B328" t="str">
            <v>Tub.ar comp.D=1,8 m prof. 27/31 m lâmina d'água LF</v>
          </cell>
          <cell r="E328" t="str">
            <v>m</v>
          </cell>
          <cell r="F328">
            <v>8788.49</v>
          </cell>
        </row>
        <row r="329">
          <cell r="A329" t="str">
            <v>2 S 03 411 51</v>
          </cell>
          <cell r="B329" t="str">
            <v>Tub.ar comp.D=2,0 m até 12 m lâmina d'água LF</v>
          </cell>
          <cell r="E329" t="str">
            <v>m</v>
          </cell>
          <cell r="F329">
            <v>5872.03</v>
          </cell>
        </row>
        <row r="330">
          <cell r="A330" t="str">
            <v>2 S 03 411 52</v>
          </cell>
          <cell r="B330" t="str">
            <v>Tub.ar comp.D=2,0 m prof. 12/18 m lâmina d'água LF</v>
          </cell>
          <cell r="E330" t="str">
            <v>m</v>
          </cell>
          <cell r="F330">
            <v>6605.12</v>
          </cell>
        </row>
        <row r="331">
          <cell r="A331" t="str">
            <v>2 S 03 411 53</v>
          </cell>
          <cell r="B331" t="str">
            <v>Tub.ar comp.D=2,0 m prof.18/24 m lâmina d'água LF</v>
          </cell>
          <cell r="E331" t="str">
            <v>m</v>
          </cell>
          <cell r="F331">
            <v>7430.86</v>
          </cell>
        </row>
        <row r="332">
          <cell r="A332" t="str">
            <v>2 S 03 411 54</v>
          </cell>
          <cell r="B332" t="str">
            <v>Tub.ar comp.D=2,0 m prof.24/27 m lâmina d'água LF</v>
          </cell>
          <cell r="E332" t="str">
            <v>m</v>
          </cell>
          <cell r="F332">
            <v>8557.61</v>
          </cell>
        </row>
        <row r="333">
          <cell r="A333" t="str">
            <v>2 S 03 411 55</v>
          </cell>
          <cell r="B333" t="str">
            <v>Tub.ar comp.D=2,0 m prof.27/31 m lâmina d'água LF</v>
          </cell>
          <cell r="E333" t="str">
            <v>m</v>
          </cell>
          <cell r="F333">
            <v>10507.63</v>
          </cell>
        </row>
        <row r="334">
          <cell r="A334" t="str">
            <v>2 S 03 411 61</v>
          </cell>
          <cell r="B334" t="str">
            <v>Tub.ar comp.D=2,2 m prof.até 12 m lâmina d'água LF</v>
          </cell>
          <cell r="E334" t="str">
            <v>m</v>
          </cell>
          <cell r="F334">
            <v>7211.43</v>
          </cell>
        </row>
        <row r="335">
          <cell r="A335" t="str">
            <v>2 S 03 411 62</v>
          </cell>
          <cell r="B335" t="str">
            <v>Tub.ar comp.D=2,2 m prof.12/18 m lâmina d'água LF</v>
          </cell>
          <cell r="E335" t="str">
            <v>m</v>
          </cell>
          <cell r="F335">
            <v>8127.56</v>
          </cell>
        </row>
        <row r="336">
          <cell r="A336" t="str">
            <v>2 S 03 411 63</v>
          </cell>
          <cell r="B336" t="str">
            <v>Tub.ar comp.D=2,2 m prof.18/24 m lâmina d'água LF</v>
          </cell>
          <cell r="E336" t="str">
            <v>m</v>
          </cell>
          <cell r="F336">
            <v>9120.11</v>
          </cell>
        </row>
        <row r="337">
          <cell r="A337" t="str">
            <v>2 S 03 411 64</v>
          </cell>
          <cell r="B337" t="str">
            <v>Tub.ar comp.D=2,2 m prof.24/27 m lâmina d'água LF</v>
          </cell>
          <cell r="E337" t="str">
            <v>m</v>
          </cell>
          <cell r="F337">
            <v>10568.89</v>
          </cell>
        </row>
        <row r="338">
          <cell r="A338" t="str">
            <v>2 S 03 411 65</v>
          </cell>
          <cell r="B338" t="str">
            <v>Tub.ar comp.D=2,2 m prof.27/31m lâmina d'água LF</v>
          </cell>
          <cell r="E338" t="str">
            <v>m</v>
          </cell>
          <cell r="F338">
            <v>12527.11</v>
          </cell>
        </row>
        <row r="339">
          <cell r="A339" t="str">
            <v>2 S 03 412 01</v>
          </cell>
          <cell r="B339" t="str">
            <v>Esc.p/alarg. base tub.ar comp.prof. até 12 m LF</v>
          </cell>
          <cell r="E339" t="str">
            <v>m3</v>
          </cell>
          <cell r="F339">
            <v>1352.9</v>
          </cell>
        </row>
        <row r="340">
          <cell r="A340" t="str">
            <v>2 S 03 412 02</v>
          </cell>
          <cell r="B340" t="str">
            <v>Esc.p/alarg. base tub.ar comp.prof.12/18 m LF</v>
          </cell>
          <cell r="E340" t="str">
            <v>m3</v>
          </cell>
          <cell r="F340">
            <v>1584.9</v>
          </cell>
        </row>
        <row r="341">
          <cell r="A341" t="str">
            <v>2 S 03 412 03</v>
          </cell>
          <cell r="B341" t="str">
            <v>Esc.p/alarg. base tub.ar comp.prof.18/24 m LF</v>
          </cell>
          <cell r="E341" t="str">
            <v>m3</v>
          </cell>
          <cell r="F341">
            <v>1835.63</v>
          </cell>
        </row>
        <row r="342">
          <cell r="A342" t="str">
            <v>2 S 03 412 04</v>
          </cell>
          <cell r="B342" t="str">
            <v>Esc.p/alarg. base tub.ar comp.prof.24/27 m LF</v>
          </cell>
          <cell r="E342" t="str">
            <v>m3</v>
          </cell>
          <cell r="F342">
            <v>2201.66</v>
          </cell>
        </row>
        <row r="343">
          <cell r="A343" t="str">
            <v>2 S 03 412 05</v>
          </cell>
          <cell r="B343" t="str">
            <v>Esc.p/alarg. base tub.ar comp.prof.27/31m LF</v>
          </cell>
          <cell r="E343" t="str">
            <v>m3</v>
          </cell>
          <cell r="F343">
            <v>2819.05</v>
          </cell>
        </row>
        <row r="344">
          <cell r="A344" t="str">
            <v>2 S 03 412 11</v>
          </cell>
          <cell r="B344" t="str">
            <v>Forn.lanç.conc. base tub.ar comp.até 12m LF</v>
          </cell>
          <cell r="E344" t="str">
            <v>m3</v>
          </cell>
          <cell r="F344">
            <v>296.33</v>
          </cell>
        </row>
        <row r="345">
          <cell r="A345" t="str">
            <v>2 S 03 412 12</v>
          </cell>
          <cell r="B345" t="str">
            <v>Forn.lanc.conc.base tub.ar comp.prof.12/18m LF</v>
          </cell>
          <cell r="E345" t="str">
            <v>m3</v>
          </cell>
          <cell r="F345">
            <v>316.25</v>
          </cell>
        </row>
        <row r="346">
          <cell r="A346" t="str">
            <v>2 S 03 412 13</v>
          </cell>
          <cell r="B346" t="str">
            <v>Forn.lanç.conc.base tub.ar comp.prof.18/24m LF</v>
          </cell>
          <cell r="E346" t="str">
            <v>m3</v>
          </cell>
          <cell r="F346">
            <v>337.81</v>
          </cell>
        </row>
        <row r="347">
          <cell r="A347" t="str">
            <v>2 S 03 412 14</v>
          </cell>
          <cell r="B347" t="str">
            <v>Forn.lanç.conc.base tub.ar comp.prof.24/27m LF</v>
          </cell>
          <cell r="E347" t="str">
            <v>m3</v>
          </cell>
          <cell r="F347">
            <v>368.94</v>
          </cell>
        </row>
        <row r="348">
          <cell r="A348" t="str">
            <v>2 S 03 412 15</v>
          </cell>
          <cell r="B348" t="str">
            <v>Forn.lanç.conc.base tub.ar comp.prof. 27/31m LF</v>
          </cell>
          <cell r="E348" t="str">
            <v>m3</v>
          </cell>
          <cell r="F348">
            <v>420.85</v>
          </cell>
        </row>
        <row r="349">
          <cell r="A349" t="str">
            <v>2 S 03 510 00</v>
          </cell>
          <cell r="B349" t="str">
            <v>Aparelho apoio em neoprene fretado-forn. e aplic.</v>
          </cell>
          <cell r="E349" t="str">
            <v>kg</v>
          </cell>
          <cell r="F349">
            <v>43.54</v>
          </cell>
        </row>
        <row r="350">
          <cell r="A350" t="str">
            <v>2 S 03 700 01</v>
          </cell>
          <cell r="B350" t="str">
            <v>Fabricação guarda-corpo tipo GM, moldado no local</v>
          </cell>
          <cell r="E350" t="str">
            <v>m</v>
          </cell>
          <cell r="F350">
            <v>183.82</v>
          </cell>
        </row>
        <row r="351">
          <cell r="A351" t="str">
            <v>2 S 03 920 01</v>
          </cell>
          <cell r="B351" t="str">
            <v>Abertura concretagem bases tubulões céu aberto</v>
          </cell>
          <cell r="E351" t="str">
            <v>m3</v>
          </cell>
          <cell r="F351">
            <v>573.25</v>
          </cell>
        </row>
        <row r="352">
          <cell r="A352" t="str">
            <v>2 S 03 930 00</v>
          </cell>
          <cell r="B352" t="str">
            <v>Junta de cantoneira</v>
          </cell>
          <cell r="E352" t="str">
            <v>m</v>
          </cell>
          <cell r="F352">
            <v>71.989999999999995</v>
          </cell>
        </row>
        <row r="353">
          <cell r="A353" t="str">
            <v>2 S 03 940 00</v>
          </cell>
          <cell r="B353" t="str">
            <v>Compactação manual</v>
          </cell>
          <cell r="E353" t="str">
            <v>m3</v>
          </cell>
          <cell r="F353">
            <v>9.44</v>
          </cell>
        </row>
        <row r="354">
          <cell r="A354" t="str">
            <v>2 S 03 940 01</v>
          </cell>
          <cell r="B354" t="str">
            <v>Reaterro e compactação</v>
          </cell>
          <cell r="E354" t="str">
            <v>m3</v>
          </cell>
          <cell r="F354">
            <v>16.04</v>
          </cell>
        </row>
        <row r="355">
          <cell r="A355" t="str">
            <v>2 S 03 951 01</v>
          </cell>
          <cell r="B355" t="str">
            <v>Pintura com nata de cimento</v>
          </cell>
          <cell r="E355" t="str">
            <v>m2</v>
          </cell>
          <cell r="F355">
            <v>3.82</v>
          </cell>
        </row>
        <row r="356">
          <cell r="A356" t="str">
            <v>2 S 03 990 01</v>
          </cell>
          <cell r="B356" t="str">
            <v>Confecção e colocação cabo 4 cord de 12,7 mm - MAC</v>
          </cell>
          <cell r="E356" t="str">
            <v>kg</v>
          </cell>
          <cell r="F356">
            <v>10.93</v>
          </cell>
        </row>
        <row r="357">
          <cell r="A357" t="str">
            <v>2 S 03 990 02</v>
          </cell>
          <cell r="B357" t="str">
            <v>Confecção e colocação cabo 6 cord de 12,7 mm - MAC</v>
          </cell>
          <cell r="E357" t="str">
            <v>kg</v>
          </cell>
          <cell r="F357">
            <v>10.61</v>
          </cell>
        </row>
        <row r="358">
          <cell r="A358" t="str">
            <v>2 S 03 990 03</v>
          </cell>
          <cell r="B358" t="str">
            <v>Confecção e colocação cabo 7 cord de 12,7 mm - MAC</v>
          </cell>
          <cell r="E358" t="str">
            <v>kg</v>
          </cell>
          <cell r="F358">
            <v>9.56</v>
          </cell>
        </row>
        <row r="359">
          <cell r="A359" t="str">
            <v>2 S 03 990 04</v>
          </cell>
          <cell r="B359" t="str">
            <v>Confecção e colocação cabo 12 cord de 12,7 mm -MAC</v>
          </cell>
          <cell r="E359" t="str">
            <v>kg</v>
          </cell>
          <cell r="F359">
            <v>8.6999999999999993</v>
          </cell>
        </row>
        <row r="360">
          <cell r="A360" t="str">
            <v>2 S 03 990 05</v>
          </cell>
          <cell r="B360" t="str">
            <v>Confecção e colocação cabo 4 cord. D=12,7mm FREYSS</v>
          </cell>
          <cell r="E360" t="str">
            <v>kg</v>
          </cell>
          <cell r="F360">
            <v>11.39</v>
          </cell>
        </row>
        <row r="361">
          <cell r="A361" t="str">
            <v>2 S 03 990 06</v>
          </cell>
          <cell r="B361" t="str">
            <v>Confecção e colocação cabo 6 cord. D=12,7mm FREYSS</v>
          </cell>
          <cell r="E361" t="str">
            <v>kg</v>
          </cell>
          <cell r="F361">
            <v>10.1</v>
          </cell>
        </row>
        <row r="362">
          <cell r="A362" t="str">
            <v>2 S 03 990 07</v>
          </cell>
          <cell r="B362" t="str">
            <v>Confecção e colocação cabo 7 cord. D=12,7mm FREYSS</v>
          </cell>
          <cell r="E362" t="str">
            <v>kg</v>
          </cell>
          <cell r="F362">
            <v>9.44</v>
          </cell>
        </row>
        <row r="363">
          <cell r="A363" t="str">
            <v>2 S 03 990 08</v>
          </cell>
          <cell r="B363" t="str">
            <v>Confecção e colocação cabo 12cord. D=12,7mm FREYSS</v>
          </cell>
          <cell r="E363" t="str">
            <v>kg</v>
          </cell>
          <cell r="F363">
            <v>8.41</v>
          </cell>
        </row>
        <row r="364">
          <cell r="A364" t="str">
            <v>2 S 03 991 01</v>
          </cell>
          <cell r="B364" t="str">
            <v>Dreno de PVC D=75 mm</v>
          </cell>
          <cell r="E364" t="str">
            <v>und</v>
          </cell>
          <cell r="F364">
            <v>7.79</v>
          </cell>
        </row>
        <row r="365">
          <cell r="A365" t="str">
            <v>2 S 03 991 02</v>
          </cell>
          <cell r="B365" t="str">
            <v>Dreno de PVC D=100 mm</v>
          </cell>
          <cell r="E365" t="str">
            <v>und</v>
          </cell>
          <cell r="F365">
            <v>8.1999999999999993</v>
          </cell>
        </row>
        <row r="366">
          <cell r="A366" t="str">
            <v>2 S 03 999 01</v>
          </cell>
          <cell r="B366" t="str">
            <v>Protensão e injeção cabo 4 cord. D=12,7 mm - MAC</v>
          </cell>
          <cell r="E366" t="str">
            <v>und</v>
          </cell>
          <cell r="F366">
            <v>302.45999999999998</v>
          </cell>
        </row>
        <row r="367">
          <cell r="A367" t="str">
            <v>2 S 03 999 02</v>
          </cell>
          <cell r="B367" t="str">
            <v>Protensão e injeção cabo 6 cord. D=12,7 mm - MAC</v>
          </cell>
          <cell r="E367" t="str">
            <v>und</v>
          </cell>
          <cell r="F367">
            <v>443.97</v>
          </cell>
        </row>
        <row r="368">
          <cell r="A368" t="str">
            <v>2 S 03 999 03</v>
          </cell>
          <cell r="B368" t="str">
            <v>Protensão e injeção cabo 7 cord. D=12,7 mm - MAC</v>
          </cell>
          <cell r="E368" t="str">
            <v>und</v>
          </cell>
          <cell r="F368">
            <v>441.99</v>
          </cell>
        </row>
        <row r="369">
          <cell r="A369" t="str">
            <v>2 S 03 999 04</v>
          </cell>
          <cell r="B369" t="str">
            <v>Protensão e injeção cabo 12 cord. D=12,7 mm - MAC</v>
          </cell>
          <cell r="E369" t="str">
            <v>und</v>
          </cell>
          <cell r="F369">
            <v>827.42</v>
          </cell>
        </row>
        <row r="370">
          <cell r="A370" t="str">
            <v>2 S 03 999 05</v>
          </cell>
          <cell r="B370" t="str">
            <v>Protensão e injeção cabo 4 cord. D=12,7mm - FREYSS</v>
          </cell>
          <cell r="E370" t="str">
            <v>und</v>
          </cell>
          <cell r="F370">
            <v>341.41</v>
          </cell>
        </row>
        <row r="371">
          <cell r="A371" t="str">
            <v>2 S 03 999 06</v>
          </cell>
          <cell r="B371" t="str">
            <v>Protensão e injeção cabo 6 cord. D=12,7mm - FREYSS</v>
          </cell>
          <cell r="E371" t="str">
            <v>und</v>
          </cell>
          <cell r="F371">
            <v>478.11</v>
          </cell>
        </row>
        <row r="372">
          <cell r="A372" t="str">
            <v>2 S 03 999 07</v>
          </cell>
          <cell r="B372" t="str">
            <v>Protensão e injeção cabo 7 cord. D=12,7mm - FREYSS</v>
          </cell>
          <cell r="E372" t="str">
            <v>und</v>
          </cell>
          <cell r="F372">
            <v>529.21</v>
          </cell>
        </row>
        <row r="373">
          <cell r="A373" t="str">
            <v>2 S 03 999 08</v>
          </cell>
          <cell r="B373" t="str">
            <v>Protensão e injeção cabo 12 cord. D=12,7mm FREYSS</v>
          </cell>
          <cell r="E373" t="str">
            <v>und</v>
          </cell>
          <cell r="F373">
            <v>955.7</v>
          </cell>
        </row>
        <row r="374">
          <cell r="A374" t="str">
            <v>2 S 04 000 00</v>
          </cell>
          <cell r="B374" t="str">
            <v>Escavação manual em material de 1a cat</v>
          </cell>
          <cell r="E374" t="str">
            <v>m3</v>
          </cell>
          <cell r="F374">
            <v>23.38</v>
          </cell>
        </row>
        <row r="375">
          <cell r="A375" t="str">
            <v>2 S 04 000 01</v>
          </cell>
          <cell r="B375" t="str">
            <v>Escavação manual reat.compact.mat.1a cat.</v>
          </cell>
          <cell r="E375" t="str">
            <v>m3</v>
          </cell>
          <cell r="F375">
            <v>26.21</v>
          </cell>
        </row>
        <row r="376">
          <cell r="A376" t="str">
            <v>2 S 04 001 00</v>
          </cell>
          <cell r="B376" t="str">
            <v>Escavação mecânica de vala em mat.1a cat.</v>
          </cell>
          <cell r="E376" t="str">
            <v>m3</v>
          </cell>
          <cell r="F376">
            <v>3.64</v>
          </cell>
        </row>
        <row r="377">
          <cell r="A377" t="str">
            <v>2 S 04 001 01</v>
          </cell>
          <cell r="B377" t="str">
            <v>Escavação mecânica reat. e comp. vala mat.1a cat.</v>
          </cell>
          <cell r="E377" t="str">
            <v>m3</v>
          </cell>
          <cell r="F377">
            <v>6</v>
          </cell>
        </row>
        <row r="378">
          <cell r="A378" t="str">
            <v>2 S 04 002 01</v>
          </cell>
          <cell r="B378" t="str">
            <v>Perfuração para dreno sub-horizontal mat. 1a cat.</v>
          </cell>
          <cell r="E378" t="str">
            <v>m</v>
          </cell>
          <cell r="F378">
            <v>77</v>
          </cell>
        </row>
        <row r="379">
          <cell r="A379" t="str">
            <v>2 S 04 010 00</v>
          </cell>
          <cell r="B379" t="str">
            <v>Escavação manual material 2a categoria</v>
          </cell>
          <cell r="E379" t="str">
            <v>m3</v>
          </cell>
          <cell r="F379">
            <v>24.52</v>
          </cell>
        </row>
        <row r="380">
          <cell r="A380" t="str">
            <v>2 S 04 010 01</v>
          </cell>
          <cell r="B380" t="str">
            <v>Escavação manual reat.compactação em mat.2a cat.</v>
          </cell>
          <cell r="E380" t="str">
            <v>m3</v>
          </cell>
          <cell r="F380">
            <v>32.909999999999997</v>
          </cell>
        </row>
        <row r="381">
          <cell r="A381" t="str">
            <v>2 S 04 011 00</v>
          </cell>
          <cell r="B381" t="str">
            <v>Escavação mecânica de vala em mat. 2a categoria</v>
          </cell>
          <cell r="E381" t="str">
            <v>m3</v>
          </cell>
          <cell r="F381">
            <v>4.37</v>
          </cell>
        </row>
        <row r="382">
          <cell r="A382" t="str">
            <v>2 S 04 011 01</v>
          </cell>
          <cell r="B382" t="str">
            <v>Escavação mecânica reat.compact. vala mat.2a cat.</v>
          </cell>
          <cell r="E382" t="str">
            <v>m3</v>
          </cell>
          <cell r="F382">
            <v>7.2</v>
          </cell>
        </row>
        <row r="383">
          <cell r="A383" t="str">
            <v>2 S 04 012 01</v>
          </cell>
          <cell r="B383" t="str">
            <v>Perfuração para dreno sub-horizontal mat 2a cat.</v>
          </cell>
          <cell r="E383" t="str">
            <v>m</v>
          </cell>
          <cell r="F383">
            <v>169.21</v>
          </cell>
        </row>
        <row r="384">
          <cell r="A384" t="str">
            <v>2 S 04 020 00</v>
          </cell>
          <cell r="B384" t="str">
            <v>Escavação em vala material de 3a categoria</v>
          </cell>
          <cell r="E384" t="str">
            <v>m3</v>
          </cell>
          <cell r="F384">
            <v>52.49</v>
          </cell>
        </row>
        <row r="385">
          <cell r="A385" t="str">
            <v>2 S 04 100 01</v>
          </cell>
          <cell r="B385" t="str">
            <v>Corpo BSTC D=0,60m</v>
          </cell>
          <cell r="E385" t="str">
            <v>m</v>
          </cell>
          <cell r="F385">
            <v>216.56</v>
          </cell>
        </row>
        <row r="386">
          <cell r="A386" t="str">
            <v>2 S 04 100 02</v>
          </cell>
          <cell r="B386" t="str">
            <v>Corpo BSTC D=0,80m</v>
          </cell>
          <cell r="E386" t="str">
            <v>m</v>
          </cell>
          <cell r="F386">
            <v>315.29000000000002</v>
          </cell>
        </row>
        <row r="387">
          <cell r="A387" t="str">
            <v>2 S 04 100 03</v>
          </cell>
          <cell r="B387" t="str">
            <v>Corpo BSTC D=1,00m</v>
          </cell>
          <cell r="E387" t="str">
            <v>m</v>
          </cell>
          <cell r="F387">
            <v>450.19</v>
          </cell>
        </row>
        <row r="388">
          <cell r="A388" t="str">
            <v>2 S 04 100 04</v>
          </cell>
          <cell r="B388" t="str">
            <v>Corpo BSTC D=1,20m</v>
          </cell>
          <cell r="E388" t="str">
            <v>m</v>
          </cell>
          <cell r="F388">
            <v>605.29999999999995</v>
          </cell>
        </row>
        <row r="389">
          <cell r="A389" t="str">
            <v>2 S 04 100 05</v>
          </cell>
          <cell r="B389" t="str">
            <v>Corpo BSTC D=1,50m</v>
          </cell>
          <cell r="E389" t="str">
            <v>m</v>
          </cell>
          <cell r="F389">
            <v>898.56</v>
          </cell>
        </row>
        <row r="390">
          <cell r="A390" t="str">
            <v>2 S 04 101 01</v>
          </cell>
          <cell r="B390" t="str">
            <v>Boca BSTC D=0,60 m normal</v>
          </cell>
          <cell r="E390" t="str">
            <v>und</v>
          </cell>
          <cell r="F390">
            <v>467.01</v>
          </cell>
        </row>
        <row r="391">
          <cell r="A391" t="str">
            <v>2 S 04 101 02</v>
          </cell>
          <cell r="B391" t="str">
            <v>Boca BSTC D=0,80m normal</v>
          </cell>
          <cell r="E391" t="str">
            <v>und</v>
          </cell>
          <cell r="F391">
            <v>778.51</v>
          </cell>
        </row>
        <row r="392">
          <cell r="A392" t="str">
            <v>2 S 04 101 03</v>
          </cell>
          <cell r="B392" t="str">
            <v>Boca BSTC D=1,00m normal</v>
          </cell>
          <cell r="E392" t="str">
            <v>und</v>
          </cell>
          <cell r="F392">
            <v>1204.75</v>
          </cell>
        </row>
        <row r="393">
          <cell r="A393" t="str">
            <v>2 S 04 101 04</v>
          </cell>
          <cell r="B393" t="str">
            <v>Boca BSTC D=1,20m normal</v>
          </cell>
          <cell r="E393" t="str">
            <v>und</v>
          </cell>
          <cell r="F393">
            <v>1743.56</v>
          </cell>
        </row>
        <row r="394">
          <cell r="A394" t="str">
            <v>2 S 04 101 05</v>
          </cell>
          <cell r="B394" t="str">
            <v>Boca BSTC D=1,50m normal</v>
          </cell>
          <cell r="E394" t="str">
            <v>und</v>
          </cell>
          <cell r="F394">
            <v>3148.01</v>
          </cell>
        </row>
        <row r="395">
          <cell r="A395" t="str">
            <v>2 S 04 101 06</v>
          </cell>
          <cell r="B395" t="str">
            <v>Boca BSTC D=0,60m - esc.=15</v>
          </cell>
          <cell r="E395" t="str">
            <v>und</v>
          </cell>
          <cell r="F395">
            <v>490.76</v>
          </cell>
        </row>
        <row r="396">
          <cell r="A396" t="str">
            <v>2 S 04 101 07</v>
          </cell>
          <cell r="B396" t="str">
            <v>Boca BSTC D=0,80 m - esc.=15</v>
          </cell>
          <cell r="E396" t="str">
            <v>und</v>
          </cell>
          <cell r="F396">
            <v>819.08</v>
          </cell>
        </row>
        <row r="397">
          <cell r="A397" t="str">
            <v>2 S 04 101 08</v>
          </cell>
          <cell r="B397" t="str">
            <v>Boca BSTC D=1,00 m - esc.=15</v>
          </cell>
          <cell r="E397" t="str">
            <v>und</v>
          </cell>
          <cell r="F397">
            <v>1263.28</v>
          </cell>
        </row>
        <row r="398">
          <cell r="A398" t="str">
            <v>2 S 04 101 09</v>
          </cell>
          <cell r="B398" t="str">
            <v>Boca BSTC D=1,20 m - esc.=15</v>
          </cell>
          <cell r="E398" t="str">
            <v>und</v>
          </cell>
          <cell r="F398">
            <v>1834.07</v>
          </cell>
        </row>
        <row r="399">
          <cell r="A399" t="str">
            <v>2 S 04 101 10</v>
          </cell>
          <cell r="B399" t="str">
            <v>Boca BSTC D=1,50 m - esc.=15</v>
          </cell>
          <cell r="E399" t="str">
            <v>und</v>
          </cell>
          <cell r="F399">
            <v>3317.23</v>
          </cell>
        </row>
        <row r="400">
          <cell r="A400" t="str">
            <v>2 S 04 101 11</v>
          </cell>
          <cell r="B400" t="str">
            <v>Boca BSTC D=0,60 m - esc.=30</v>
          </cell>
          <cell r="E400" t="str">
            <v>und</v>
          </cell>
          <cell r="F400">
            <v>547.66</v>
          </cell>
        </row>
        <row r="401">
          <cell r="A401" t="str">
            <v>2 S 04 101 12</v>
          </cell>
          <cell r="B401" t="str">
            <v>Boca BSTC D=0,80 m - esc.=30</v>
          </cell>
          <cell r="E401" t="str">
            <v>und</v>
          </cell>
          <cell r="F401">
            <v>911.4</v>
          </cell>
        </row>
        <row r="402">
          <cell r="A402" t="str">
            <v>2 S 04 101 13</v>
          </cell>
          <cell r="B402" t="str">
            <v>Boca BSTC D=1,00 m - esc.=30</v>
          </cell>
          <cell r="E402" t="str">
            <v>und</v>
          </cell>
          <cell r="F402">
            <v>1405.29</v>
          </cell>
        </row>
        <row r="403">
          <cell r="A403" t="str">
            <v>2 S 04 101 14</v>
          </cell>
          <cell r="B403" t="str">
            <v>Boca BSTC D=1,20 m - esc.=30</v>
          </cell>
          <cell r="E403" t="str">
            <v>und</v>
          </cell>
          <cell r="F403">
            <v>2045.56</v>
          </cell>
        </row>
        <row r="404">
          <cell r="A404" t="str">
            <v>2 S 04 101 15</v>
          </cell>
          <cell r="B404" t="str">
            <v>Boca BSTC D=1,50 m - esc.=30</v>
          </cell>
          <cell r="E404" t="str">
            <v>und</v>
          </cell>
          <cell r="F404">
            <v>3710.45</v>
          </cell>
        </row>
        <row r="405">
          <cell r="A405" t="str">
            <v>2 S 04 101 16</v>
          </cell>
          <cell r="B405" t="str">
            <v>Boca BSTC D=0,60 m - esc.=45</v>
          </cell>
          <cell r="E405" t="str">
            <v>und</v>
          </cell>
          <cell r="F405">
            <v>676.96</v>
          </cell>
        </row>
        <row r="406">
          <cell r="A406" t="str">
            <v>2 S 04 101 17</v>
          </cell>
          <cell r="B406" t="str">
            <v>Boca BSTC D=0,80 m - esc.=45</v>
          </cell>
          <cell r="E406" t="str">
            <v>und</v>
          </cell>
          <cell r="F406">
            <v>1226.7</v>
          </cell>
        </row>
        <row r="407">
          <cell r="A407" t="str">
            <v>2 S 04 101 18</v>
          </cell>
          <cell r="B407" t="str">
            <v>Boca BSTC D=1,00 m - esc.=45</v>
          </cell>
          <cell r="E407" t="str">
            <v>und</v>
          </cell>
          <cell r="F407">
            <v>1742.67</v>
          </cell>
        </row>
        <row r="408">
          <cell r="A408" t="str">
            <v>2 S 04 101 19</v>
          </cell>
          <cell r="B408" t="str">
            <v>Boca BSTC D=1,20 m - esc.=45</v>
          </cell>
          <cell r="E408" t="str">
            <v>und</v>
          </cell>
          <cell r="F408">
            <v>2538.5</v>
          </cell>
        </row>
        <row r="409">
          <cell r="A409" t="str">
            <v>2 S 04 101 20</v>
          </cell>
          <cell r="B409" t="str">
            <v>Boca BSTC D=1,50 m - esc.=45</v>
          </cell>
          <cell r="E409" t="str">
            <v>und</v>
          </cell>
          <cell r="F409">
            <v>4665.8900000000003</v>
          </cell>
        </row>
        <row r="410">
          <cell r="A410" t="str">
            <v>2 S 04 110 01</v>
          </cell>
          <cell r="B410" t="str">
            <v>Corpo BDTC D=1,00m</v>
          </cell>
          <cell r="E410" t="str">
            <v>m</v>
          </cell>
          <cell r="F410">
            <v>927.15</v>
          </cell>
        </row>
        <row r="411">
          <cell r="A411" t="str">
            <v>2 S 04 110 02</v>
          </cell>
          <cell r="B411" t="str">
            <v>Corpo BDTC D=1,20m</v>
          </cell>
          <cell r="E411" t="str">
            <v>m</v>
          </cell>
          <cell r="F411">
            <v>1186.5</v>
          </cell>
        </row>
        <row r="412">
          <cell r="A412" t="str">
            <v>2 S 04 110 03</v>
          </cell>
          <cell r="B412" t="str">
            <v>Corpo BDTC D=1,50m</v>
          </cell>
          <cell r="E412" t="str">
            <v>m</v>
          </cell>
          <cell r="F412">
            <v>1894.91</v>
          </cell>
        </row>
        <row r="413">
          <cell r="A413" t="str">
            <v>2 S 04 111 01</v>
          </cell>
          <cell r="B413" t="str">
            <v>Boca BDTC D=1,00m normal</v>
          </cell>
          <cell r="E413" t="str">
            <v>und</v>
          </cell>
          <cell r="F413">
            <v>1687.18</v>
          </cell>
        </row>
        <row r="414">
          <cell r="A414" t="str">
            <v>2 S 04 111 02</v>
          </cell>
          <cell r="B414" t="str">
            <v>Boca BDTC D=1,20m normal</v>
          </cell>
          <cell r="E414" t="str">
            <v>und</v>
          </cell>
          <cell r="F414">
            <v>2449.44</v>
          </cell>
        </row>
        <row r="415">
          <cell r="A415" t="str">
            <v>2 S 04 111 03</v>
          </cell>
          <cell r="B415" t="str">
            <v>Boca BDTC D=1,50m normal</v>
          </cell>
          <cell r="E415" t="str">
            <v>und</v>
          </cell>
          <cell r="F415">
            <v>4303.68</v>
          </cell>
        </row>
        <row r="416">
          <cell r="A416" t="str">
            <v>2 S 04 111 05</v>
          </cell>
          <cell r="B416" t="str">
            <v>Boca BDTC D=1,00 m - esc.=15</v>
          </cell>
          <cell r="E416" t="str">
            <v>und</v>
          </cell>
          <cell r="F416">
            <v>1762.9</v>
          </cell>
        </row>
        <row r="417">
          <cell r="A417" t="str">
            <v>2 S 04 111 06</v>
          </cell>
          <cell r="B417" t="str">
            <v>Boca BDTC D=1,20 m - esc.=15</v>
          </cell>
          <cell r="E417" t="str">
            <v>und</v>
          </cell>
          <cell r="F417">
            <v>2564.41</v>
          </cell>
        </row>
        <row r="418">
          <cell r="A418" t="str">
            <v>2 S 04 111 07</v>
          </cell>
          <cell r="B418" t="str">
            <v>Boca BDTC D=1,50 m - esc.=15</v>
          </cell>
          <cell r="E418" t="str">
            <v>und</v>
          </cell>
          <cell r="F418">
            <v>4518.67</v>
          </cell>
        </row>
        <row r="419">
          <cell r="A419" t="str">
            <v>2 S 04 111 08</v>
          </cell>
          <cell r="B419" t="str">
            <v>Boca BDTC D=1,00 - esc.=30</v>
          </cell>
          <cell r="E419" t="str">
            <v>und</v>
          </cell>
          <cell r="F419">
            <v>1960.49</v>
          </cell>
        </row>
        <row r="420">
          <cell r="A420" t="str">
            <v>2 S 04 111 09</v>
          </cell>
          <cell r="B420" t="str">
            <v>Boca BDTC D=1,20 m - esc.=30</v>
          </cell>
          <cell r="E420" t="str">
            <v>und</v>
          </cell>
          <cell r="F420">
            <v>2854.31</v>
          </cell>
        </row>
        <row r="421">
          <cell r="A421" t="str">
            <v>2 S 04 111 10</v>
          </cell>
          <cell r="B421" t="str">
            <v>Boca BDTC D=1,50 m - esc.=30</v>
          </cell>
          <cell r="E421" t="str">
            <v>und</v>
          </cell>
          <cell r="F421">
            <v>5049.58</v>
          </cell>
        </row>
        <row r="422">
          <cell r="A422" t="str">
            <v>2 S 04 111 11</v>
          </cell>
          <cell r="B422" t="str">
            <v>Boca BDTC D=1,00 m - esc.=45</v>
          </cell>
          <cell r="E422" t="str">
            <v>und</v>
          </cell>
          <cell r="F422">
            <v>2420.2399999999998</v>
          </cell>
        </row>
        <row r="423">
          <cell r="A423" t="str">
            <v>2 S 04 111 12</v>
          </cell>
          <cell r="B423" t="str">
            <v>Boca BDTC D=1,20 m - esc.=45</v>
          </cell>
          <cell r="E423" t="str">
            <v>und</v>
          </cell>
          <cell r="F423">
            <v>3523.01</v>
          </cell>
        </row>
        <row r="424">
          <cell r="A424" t="str">
            <v>2 S 04 111 13</v>
          </cell>
          <cell r="B424" t="str">
            <v>Boca BDTC D=1,50 m - esc.=45</v>
          </cell>
          <cell r="E424" t="str">
            <v>und</v>
          </cell>
          <cell r="F424">
            <v>6248.02</v>
          </cell>
        </row>
        <row r="425">
          <cell r="A425" t="str">
            <v>2 S 04 120 01</v>
          </cell>
          <cell r="B425" t="str">
            <v>Corpo BTTC D=1,00m</v>
          </cell>
          <cell r="E425" t="str">
            <v>m</v>
          </cell>
          <cell r="F425">
            <v>1307.51</v>
          </cell>
        </row>
        <row r="426">
          <cell r="A426" t="str">
            <v>2 S 04 120 02</v>
          </cell>
          <cell r="B426" t="str">
            <v>Corpo BTTC D=1,20m</v>
          </cell>
          <cell r="E426" t="str">
            <v>m</v>
          </cell>
          <cell r="F426">
            <v>1768.82</v>
          </cell>
        </row>
        <row r="427">
          <cell r="A427" t="str">
            <v>2 S 04 120 03</v>
          </cell>
          <cell r="B427" t="str">
            <v>Corpo BTTC D=1,50m</v>
          </cell>
          <cell r="E427" t="str">
            <v>m</v>
          </cell>
          <cell r="F427">
            <v>2637.95</v>
          </cell>
        </row>
        <row r="428">
          <cell r="A428" t="str">
            <v>2 S 04 121 01</v>
          </cell>
          <cell r="B428" t="str">
            <v>Boca BTTC D=1,00m normal</v>
          </cell>
          <cell r="E428" t="str">
            <v>und</v>
          </cell>
          <cell r="F428">
            <v>2177.25</v>
          </cell>
        </row>
        <row r="429">
          <cell r="A429" t="str">
            <v>2 S 04 121 02</v>
          </cell>
          <cell r="B429" t="str">
            <v>Boca BTTC D=1,20m normal</v>
          </cell>
          <cell r="E429" t="str">
            <v>und</v>
          </cell>
          <cell r="F429">
            <v>3162.21</v>
          </cell>
        </row>
        <row r="430">
          <cell r="A430" t="str">
            <v>2 S 04 121 03</v>
          </cell>
          <cell r="B430" t="str">
            <v>Boca BTTC D=1,50m normal</v>
          </cell>
          <cell r="E430" t="str">
            <v>und</v>
          </cell>
          <cell r="F430">
            <v>5501.76</v>
          </cell>
        </row>
        <row r="431">
          <cell r="A431" t="str">
            <v>2 S 04 121 04</v>
          </cell>
          <cell r="B431" t="str">
            <v>Boca BTTC D=1,00 m - esc.=15</v>
          </cell>
          <cell r="E431" t="str">
            <v>und</v>
          </cell>
          <cell r="F431">
            <v>2268.85</v>
          </cell>
        </row>
        <row r="432">
          <cell r="A432" t="str">
            <v>2 S 04 121 05</v>
          </cell>
          <cell r="B432" t="str">
            <v>Boca BTTC D=1,20 m - esc.=15</v>
          </cell>
          <cell r="E432" t="str">
            <v>und</v>
          </cell>
          <cell r="F432">
            <v>3302.99</v>
          </cell>
        </row>
        <row r="433">
          <cell r="A433" t="str">
            <v>2 S 04 121 06</v>
          </cell>
          <cell r="B433" t="str">
            <v>Boca BTTC D=1,50 m - esc.=15</v>
          </cell>
          <cell r="E433" t="str">
            <v>und</v>
          </cell>
          <cell r="F433">
            <v>5751.61</v>
          </cell>
        </row>
        <row r="434">
          <cell r="A434" t="str">
            <v>2 S 04 121 07</v>
          </cell>
          <cell r="B434" t="str">
            <v>Boca BTTC D=1,00 m - esc.=30</v>
          </cell>
          <cell r="E434" t="str">
            <v>und</v>
          </cell>
          <cell r="F434">
            <v>2524.5500000000002</v>
          </cell>
        </row>
        <row r="435">
          <cell r="A435" t="str">
            <v>2 S 04 121 08</v>
          </cell>
          <cell r="B435" t="str">
            <v>Boca BTTC D=1,20 m - esc.=30</v>
          </cell>
          <cell r="E435" t="str">
            <v>und</v>
          </cell>
          <cell r="F435">
            <v>3674.13</v>
          </cell>
        </row>
        <row r="436">
          <cell r="A436" t="str">
            <v>2 S 04 121 09</v>
          </cell>
          <cell r="B436" t="str">
            <v>Boca BTTC D=1,50 m - esc.=30</v>
          </cell>
          <cell r="E436" t="str">
            <v>und</v>
          </cell>
          <cell r="F436">
            <v>6416.14</v>
          </cell>
        </row>
        <row r="437">
          <cell r="A437" t="str">
            <v>2 S 04 121 10</v>
          </cell>
          <cell r="B437" t="str">
            <v>Boca BTTC D=1,00 m - esc.=45</v>
          </cell>
          <cell r="E437" t="str">
            <v>und</v>
          </cell>
          <cell r="F437">
            <v>3102.83</v>
          </cell>
        </row>
        <row r="438">
          <cell r="A438" t="str">
            <v>2 S 04 121 11</v>
          </cell>
          <cell r="B438" t="str">
            <v>Boca BTTC D=1,20 m - esc.=45</v>
          </cell>
          <cell r="E438" t="str">
            <v>und</v>
          </cell>
          <cell r="F438">
            <v>4520.6400000000003</v>
          </cell>
        </row>
        <row r="439">
          <cell r="A439" t="str">
            <v>2 S 04 121 12</v>
          </cell>
          <cell r="B439" t="str">
            <v>Boca BTTC D=1,50 m - esc.=45</v>
          </cell>
          <cell r="E439" t="str">
            <v>und</v>
          </cell>
          <cell r="F439">
            <v>7937.31</v>
          </cell>
        </row>
        <row r="440">
          <cell r="A440" t="str">
            <v>2 S 04 200 01</v>
          </cell>
          <cell r="B440" t="str">
            <v>Corpo BSCC 1,50 x 1,50 m alt. 0 a 1,00 m</v>
          </cell>
          <cell r="E440" t="str">
            <v>und</v>
          </cell>
          <cell r="F440">
            <v>943.77</v>
          </cell>
        </row>
        <row r="441">
          <cell r="A441" t="str">
            <v>2 S 04 200 02</v>
          </cell>
          <cell r="B441" t="str">
            <v>Corpo BSCC 2,00 x 2,00 m alt. 0 a 1,00 m</v>
          </cell>
          <cell r="E441" t="str">
            <v>und</v>
          </cell>
          <cell r="F441">
            <v>1364.43</v>
          </cell>
        </row>
        <row r="442">
          <cell r="A442" t="str">
            <v>2 S 04 200 03</v>
          </cell>
          <cell r="B442" t="str">
            <v>Corpo BSCC 2,50 x 2,50 m alt. 0 a 1,00 m</v>
          </cell>
          <cell r="E442" t="str">
            <v>m</v>
          </cell>
          <cell r="F442">
            <v>1942.01</v>
          </cell>
        </row>
        <row r="443">
          <cell r="A443" t="str">
            <v>2 S 04 200 04</v>
          </cell>
          <cell r="B443" t="str">
            <v>Corpo BSCC 3,00 x 3,00 m alt. 0 a 1,00 m</v>
          </cell>
          <cell r="E443" t="str">
            <v>m</v>
          </cell>
          <cell r="F443">
            <v>2556.91</v>
          </cell>
        </row>
        <row r="444">
          <cell r="A444" t="str">
            <v>2 S 04 200 05</v>
          </cell>
          <cell r="B444" t="str">
            <v>Corpo BSCC 1,50 x 1,50 m alt. 1,00 a 2,50 m</v>
          </cell>
          <cell r="E444" t="str">
            <v>m</v>
          </cell>
          <cell r="F444">
            <v>854.14</v>
          </cell>
        </row>
        <row r="445">
          <cell r="A445" t="str">
            <v>2 S 04 200 06</v>
          </cell>
          <cell r="B445" t="str">
            <v>Corpo BSCC 2,00 x 2,00 m alt. 1,00 a 2,50 m</v>
          </cell>
          <cell r="E445" t="str">
            <v>m</v>
          </cell>
          <cell r="F445">
            <v>1220.78</v>
          </cell>
        </row>
        <row r="446">
          <cell r="A446" t="str">
            <v>2 S 04 200 07</v>
          </cell>
          <cell r="B446" t="str">
            <v>Corpo BSCC 2,50 x 2,50 m alt. 1,00 a 2,50 m</v>
          </cell>
          <cell r="E446" t="str">
            <v>m</v>
          </cell>
          <cell r="F446">
            <v>1836.29</v>
          </cell>
        </row>
        <row r="447">
          <cell r="A447" t="str">
            <v>2 S 04 200 08</v>
          </cell>
          <cell r="B447" t="str">
            <v>Corpo BSCC 3,00 x 3,00 m alt. 1,00 a 2,50 m</v>
          </cell>
          <cell r="E447" t="str">
            <v>m</v>
          </cell>
          <cell r="F447">
            <v>2496.2199999999998</v>
          </cell>
        </row>
        <row r="448">
          <cell r="A448" t="str">
            <v>2 S 04 200 09</v>
          </cell>
          <cell r="B448" t="str">
            <v>Corpo BSCC 1,50 x 1,50 m alt. 2,50 a 5,00 m</v>
          </cell>
          <cell r="E448" t="str">
            <v>m</v>
          </cell>
          <cell r="F448">
            <v>932.05</v>
          </cell>
        </row>
        <row r="449">
          <cell r="A449" t="str">
            <v>2 S 04 200 10</v>
          </cell>
          <cell r="B449" t="str">
            <v>Corpo BSCC 2,00 x 2,00 m alt. 2,50 a 5,00 m</v>
          </cell>
          <cell r="E449" t="str">
            <v>m</v>
          </cell>
          <cell r="F449">
            <v>1443.11</v>
          </cell>
        </row>
        <row r="450">
          <cell r="A450" t="str">
            <v>2 S 04 200 11</v>
          </cell>
          <cell r="B450" t="str">
            <v>Corpo BSCC 2,50 x 2,50 m alt. 2,50 a 5,00 m</v>
          </cell>
          <cell r="E450" t="str">
            <v>m</v>
          </cell>
          <cell r="F450">
            <v>2118.4699999999998</v>
          </cell>
        </row>
        <row r="451">
          <cell r="A451" t="str">
            <v>2 S 04 200 12</v>
          </cell>
          <cell r="B451" t="str">
            <v>Corpo BSCC 3,00 x 3,00 m alt. 2,50 a 5,00 m</v>
          </cell>
          <cell r="E451" t="str">
            <v>m</v>
          </cell>
          <cell r="F451">
            <v>3067.32</v>
          </cell>
        </row>
        <row r="452">
          <cell r="A452" t="str">
            <v>2 S 04 200 13</v>
          </cell>
          <cell r="B452" t="str">
            <v>Corpo BSCC 1,50 x 1,50 m alt. 5,00 a 7,50 m</v>
          </cell>
          <cell r="E452" t="str">
            <v>m</v>
          </cell>
          <cell r="F452">
            <v>1063.42</v>
          </cell>
        </row>
        <row r="453">
          <cell r="A453" t="str">
            <v>2 S 04 200 14</v>
          </cell>
          <cell r="B453" t="str">
            <v>Corpo BSCC 2,00 x 2,00 m alt. 5,00 a 7,50 m</v>
          </cell>
          <cell r="E453" t="str">
            <v>m</v>
          </cell>
          <cell r="F453">
            <v>1623.18</v>
          </cell>
        </row>
        <row r="454">
          <cell r="A454" t="str">
            <v>2 S 04 200 15</v>
          </cell>
          <cell r="B454" t="str">
            <v>Corpo BSCC 2,50 x 2,50 m alt. 5,00 a 7,50 m</v>
          </cell>
          <cell r="E454" t="str">
            <v>m</v>
          </cell>
          <cell r="F454">
            <v>2370.19</v>
          </cell>
        </row>
        <row r="455">
          <cell r="A455" t="str">
            <v>2 S 04 200 16</v>
          </cell>
          <cell r="B455" t="str">
            <v>Corpo BSCC 3,00 x 3,00 m alt. 5,00 a 7,50 m</v>
          </cell>
          <cell r="E455" t="str">
            <v>m</v>
          </cell>
          <cell r="F455">
            <v>3359.73</v>
          </cell>
        </row>
        <row r="456">
          <cell r="A456" t="str">
            <v>2 S 04 200 17</v>
          </cell>
          <cell r="B456" t="str">
            <v>Corpo BSCC 1,50 x 1,50 m alt. 7,50 a 10,00 m</v>
          </cell>
          <cell r="E456" t="str">
            <v>m</v>
          </cell>
          <cell r="F456">
            <v>1223.9100000000001</v>
          </cell>
        </row>
        <row r="457">
          <cell r="A457" t="str">
            <v>2 S 04 200 18</v>
          </cell>
          <cell r="B457" t="str">
            <v>Corpo BSCC 2,00 x 2,00 m alt. 7,50 a 10,00 m</v>
          </cell>
          <cell r="E457" t="str">
            <v>m</v>
          </cell>
          <cell r="F457">
            <v>1828.6</v>
          </cell>
        </row>
        <row r="458">
          <cell r="A458" t="str">
            <v>2 S 04 200 19</v>
          </cell>
          <cell r="B458" t="str">
            <v>Corpo BSCC 2,50 x 2,50 m alt. 7,50 a 10,00 m</v>
          </cell>
          <cell r="E458" t="str">
            <v>m</v>
          </cell>
          <cell r="F458">
            <v>2612.86</v>
          </cell>
        </row>
        <row r="459">
          <cell r="A459" t="str">
            <v>2 S 04 200 20</v>
          </cell>
          <cell r="B459" t="str">
            <v>Corpo BSCC 3,00 x 3,00 m alt. 7,50 a 10,00 m</v>
          </cell>
          <cell r="E459" t="str">
            <v>m</v>
          </cell>
          <cell r="F459">
            <v>3692.26</v>
          </cell>
        </row>
        <row r="460">
          <cell r="A460" t="str">
            <v>2 S 04 200 21</v>
          </cell>
          <cell r="B460" t="str">
            <v>Corpo BSCC 1,50 x 1,50 m alt. 10,00 a 12,50 m</v>
          </cell>
          <cell r="E460" t="str">
            <v>m</v>
          </cell>
          <cell r="F460">
            <v>1274.94</v>
          </cell>
        </row>
        <row r="461">
          <cell r="A461" t="str">
            <v>2 S 04 200 22</v>
          </cell>
          <cell r="B461" t="str">
            <v>Corpo BSCC 2,00 x 2,00 m alt. 10,00 a 12,50 m</v>
          </cell>
          <cell r="E461" t="str">
            <v>m</v>
          </cell>
          <cell r="F461">
            <v>1990.99</v>
          </cell>
        </row>
        <row r="462">
          <cell r="A462" t="str">
            <v>2 S 04 200 23</v>
          </cell>
          <cell r="B462" t="str">
            <v>Corpo BSCC 2,50 x 2,50 m alt. 10,00 a 12,50 m</v>
          </cell>
          <cell r="E462" t="str">
            <v>m</v>
          </cell>
          <cell r="F462">
            <v>2874.2</v>
          </cell>
        </row>
        <row r="463">
          <cell r="A463" t="str">
            <v>2 S 04 200 24</v>
          </cell>
          <cell r="B463" t="str">
            <v>Corpo BSCC 3,00 a 3,00 m alt. 10,00 a 12,50 m</v>
          </cell>
          <cell r="E463" t="str">
            <v>m</v>
          </cell>
          <cell r="F463">
            <v>4012.73</v>
          </cell>
        </row>
        <row r="464">
          <cell r="A464" t="str">
            <v>2 S 04 200 25</v>
          </cell>
          <cell r="B464" t="str">
            <v>Corpo BSCC 1,50 x 1,50 m alt. 12,50 a 15,00 m</v>
          </cell>
          <cell r="E464" t="str">
            <v>m</v>
          </cell>
          <cell r="F464">
            <v>1339.2</v>
          </cell>
        </row>
        <row r="465">
          <cell r="A465" t="str">
            <v>2 S 04 200 26</v>
          </cell>
          <cell r="B465" t="str">
            <v>Corpo BSCC 2,00 a 2,00 m alt. 12,50 a 15,00 m</v>
          </cell>
          <cell r="E465" t="str">
            <v>m</v>
          </cell>
          <cell r="F465">
            <v>2140.7800000000002</v>
          </cell>
        </row>
        <row r="466">
          <cell r="A466" t="str">
            <v>2 S 04 200 27</v>
          </cell>
          <cell r="B466" t="str">
            <v>Corpo BSCC 2,50 x 2,50 m alt. 12,50 a 15,00 m</v>
          </cell>
          <cell r="E466" t="str">
            <v>m</v>
          </cell>
          <cell r="F466">
            <v>3247.57</v>
          </cell>
        </row>
        <row r="467">
          <cell r="A467" t="str">
            <v>2 S 04 200 28</v>
          </cell>
          <cell r="B467" t="str">
            <v>Corpo BSCC 3,00 x 3,00 m alt. 12,50 a 15,00 m</v>
          </cell>
          <cell r="E467" t="str">
            <v>m</v>
          </cell>
          <cell r="F467">
            <v>4343</v>
          </cell>
        </row>
        <row r="468">
          <cell r="A468" t="str">
            <v>2 S 04 201 01</v>
          </cell>
          <cell r="B468" t="str">
            <v>Boca BSCC 1,50 x 1,50 m normal</v>
          </cell>
          <cell r="E468" t="str">
            <v>und</v>
          </cell>
          <cell r="F468">
            <v>5412.49</v>
          </cell>
        </row>
        <row r="469">
          <cell r="A469" t="str">
            <v>2 S 04 201 02</v>
          </cell>
          <cell r="B469" t="str">
            <v>Boca BSCC 2,00 x 2,00 m normal</v>
          </cell>
          <cell r="E469" t="str">
            <v>und</v>
          </cell>
          <cell r="F469">
            <v>8475.8799999999992</v>
          </cell>
        </row>
        <row r="470">
          <cell r="A470" t="str">
            <v>2 S 04 201 03</v>
          </cell>
          <cell r="B470" t="str">
            <v>Boca BSCC 2,50 x 2,50 m normal</v>
          </cell>
          <cell r="E470" t="str">
            <v>und</v>
          </cell>
          <cell r="F470">
            <v>11448.96</v>
          </cell>
        </row>
        <row r="471">
          <cell r="A471" t="str">
            <v>2 S 04 201 04</v>
          </cell>
          <cell r="B471" t="str">
            <v>Boca BSCC 3,00 x 3,00 m normal</v>
          </cell>
          <cell r="E471" t="str">
            <v>und</v>
          </cell>
          <cell r="F471">
            <v>16400.13</v>
          </cell>
        </row>
        <row r="472">
          <cell r="A472" t="str">
            <v>2 S 04 201 05</v>
          </cell>
          <cell r="B472" t="str">
            <v>Boca BSCC 1,50 x 1,50 m - esc.=15</v>
          </cell>
          <cell r="E472" t="str">
            <v>und</v>
          </cell>
          <cell r="F472">
            <v>5507.51</v>
          </cell>
        </row>
        <row r="473">
          <cell r="A473" t="str">
            <v>2 S 04 201 06</v>
          </cell>
          <cell r="B473" t="str">
            <v>Boca BSCC 2,00 x 2,00 m - esc.=15</v>
          </cell>
          <cell r="E473" t="str">
            <v>und</v>
          </cell>
          <cell r="F473">
            <v>8579.7000000000007</v>
          </cell>
        </row>
        <row r="474">
          <cell r="A474" t="str">
            <v>2 S 04 201 07</v>
          </cell>
          <cell r="B474" t="str">
            <v>Boca BSCC 2,50 x 2,50 m - esc.=15</v>
          </cell>
          <cell r="E474" t="str">
            <v>und</v>
          </cell>
          <cell r="F474">
            <v>12065.22</v>
          </cell>
        </row>
        <row r="475">
          <cell r="A475" t="str">
            <v>2 S 04 201 08</v>
          </cell>
          <cell r="B475" t="str">
            <v>Boca BSCC 3,00 x 3,00 m - esc.=15</v>
          </cell>
          <cell r="E475" t="str">
            <v>und</v>
          </cell>
          <cell r="F475">
            <v>17191.55</v>
          </cell>
        </row>
        <row r="476">
          <cell r="A476" t="str">
            <v>2 S 04 201 09</v>
          </cell>
          <cell r="B476" t="str">
            <v>Boca BSCC 1,50 x 1,50 m - esc.=30</v>
          </cell>
          <cell r="E476" t="str">
            <v>und</v>
          </cell>
          <cell r="F476">
            <v>6004.52</v>
          </cell>
        </row>
        <row r="477">
          <cell r="A477" t="str">
            <v>2 S 04 201 10</v>
          </cell>
          <cell r="B477" t="str">
            <v>Boca BSCC 2,00 x 2,00 m - esc.=30</v>
          </cell>
          <cell r="E477" t="str">
            <v>und</v>
          </cell>
          <cell r="F477">
            <v>9336.23</v>
          </cell>
        </row>
        <row r="478">
          <cell r="A478" t="str">
            <v>2 S 04 201 11</v>
          </cell>
          <cell r="B478" t="str">
            <v>Boca BSCC 2,50 x 2,50 m - esc.=30</v>
          </cell>
          <cell r="E478" t="str">
            <v>und</v>
          </cell>
          <cell r="F478">
            <v>13432.34</v>
          </cell>
        </row>
        <row r="479">
          <cell r="A479" t="str">
            <v>2 S 04 201 12</v>
          </cell>
          <cell r="B479" t="str">
            <v>Boca BSCC 3,00 x 3,00 m =esc.=30</v>
          </cell>
          <cell r="E479" t="str">
            <v>und</v>
          </cell>
          <cell r="F479">
            <v>18960.41</v>
          </cell>
        </row>
        <row r="480">
          <cell r="A480" t="str">
            <v>2 S 04 201 13</v>
          </cell>
          <cell r="B480" t="str">
            <v>Boca BSCC 1,50 x 1,50 m - esc.=45</v>
          </cell>
          <cell r="E480" t="str">
            <v>und</v>
          </cell>
          <cell r="F480">
            <v>7470.4</v>
          </cell>
        </row>
        <row r="481">
          <cell r="A481" t="str">
            <v>2 S 04 201 14</v>
          </cell>
          <cell r="B481" t="str">
            <v>Boca BSCC 2,00 x 2,00 m - esc.=45</v>
          </cell>
          <cell r="E481" t="str">
            <v>und</v>
          </cell>
          <cell r="F481">
            <v>11996.21</v>
          </cell>
        </row>
        <row r="482">
          <cell r="A482" t="str">
            <v>2 S 04 201 15</v>
          </cell>
          <cell r="B482" t="str">
            <v>Boca BSCC 2,50 x 2,50 m - esc.=45</v>
          </cell>
          <cell r="E482" t="str">
            <v>und</v>
          </cell>
          <cell r="F482">
            <v>17013.89</v>
          </cell>
        </row>
        <row r="483">
          <cell r="A483" t="str">
            <v>2 S 04 201 16</v>
          </cell>
          <cell r="B483" t="str">
            <v>Boca BSCC 3,00 x 3,00 m - esc.=45</v>
          </cell>
          <cell r="E483" t="str">
            <v>und</v>
          </cell>
          <cell r="F483">
            <v>23924.55</v>
          </cell>
        </row>
        <row r="484">
          <cell r="A484" t="str">
            <v>2 S 04 210 01</v>
          </cell>
          <cell r="B484" t="str">
            <v>Corpo BDCC 1,50 x 1,50 m alt. 0 a 1,00 m</v>
          </cell>
          <cell r="E484" t="str">
            <v>m</v>
          </cell>
          <cell r="F484">
            <v>1647.9</v>
          </cell>
        </row>
        <row r="485">
          <cell r="A485" t="str">
            <v>2 S 04 210 02</v>
          </cell>
          <cell r="B485" t="str">
            <v>Corpo BDCC 2,00 x 2,00 m alt. 0 a 1,00 m</v>
          </cell>
          <cell r="E485" t="str">
            <v>m</v>
          </cell>
          <cell r="F485">
            <v>2391.0500000000002</v>
          </cell>
        </row>
        <row r="486">
          <cell r="A486" t="str">
            <v>2 S 04 210 03</v>
          </cell>
          <cell r="B486" t="str">
            <v>Corpo BDCC 2,50 x 2,50 m alt. 0 a 1,00 m</v>
          </cell>
          <cell r="E486" t="str">
            <v>m</v>
          </cell>
          <cell r="F486">
            <v>3013.05</v>
          </cell>
        </row>
        <row r="487">
          <cell r="A487" t="str">
            <v>2 S 04 210 04</v>
          </cell>
          <cell r="B487" t="str">
            <v>Corpo BDCC 3,00 x 3,00 m alt. 0 a 1,00</v>
          </cell>
          <cell r="E487" t="str">
            <v>m</v>
          </cell>
          <cell r="F487">
            <v>4144.82</v>
          </cell>
        </row>
        <row r="488">
          <cell r="A488" t="str">
            <v>2 S 04 210 05</v>
          </cell>
          <cell r="B488" t="str">
            <v>Corpo BDCC 1,50 x 1,50 m alt. 1,00 a 2,50 m</v>
          </cell>
          <cell r="E488" t="str">
            <v>m</v>
          </cell>
          <cell r="F488">
            <v>1450.24</v>
          </cell>
        </row>
        <row r="489">
          <cell r="A489" t="str">
            <v>2 S 04 210 06</v>
          </cell>
          <cell r="B489" t="str">
            <v>Corpo BDCC 2,00 x 2,00 m alt. 1,00 a 2,50 m</v>
          </cell>
          <cell r="E489" t="str">
            <v>m</v>
          </cell>
          <cell r="F489">
            <v>2123.17</v>
          </cell>
        </row>
        <row r="490">
          <cell r="A490" t="str">
            <v>2 S 04 210 07</v>
          </cell>
          <cell r="B490" t="str">
            <v>Corpo BDCC 2,50 x 2,50 m alt. 1,00 a 2,50 m</v>
          </cell>
          <cell r="E490" t="str">
            <v>m</v>
          </cell>
          <cell r="F490">
            <v>2864.59</v>
          </cell>
        </row>
        <row r="491">
          <cell r="A491" t="str">
            <v>2 S 04 210 08</v>
          </cell>
          <cell r="B491" t="str">
            <v>Corpo BDCC 3,00 x 3,00 m alt. 1,00 a 2,50 m</v>
          </cell>
          <cell r="E491" t="str">
            <v>m</v>
          </cell>
          <cell r="F491">
            <v>3930.89</v>
          </cell>
        </row>
        <row r="492">
          <cell r="A492" t="str">
            <v>2 S 04 210 09</v>
          </cell>
          <cell r="B492" t="str">
            <v>Corpo BDCC 1,50 x 1,50 m alt. 2,50 a 5,00 m</v>
          </cell>
          <cell r="E492" t="str">
            <v>m</v>
          </cell>
          <cell r="F492">
            <v>1546.34</v>
          </cell>
        </row>
        <row r="493">
          <cell r="A493" t="str">
            <v>2 S 04 210 10</v>
          </cell>
          <cell r="B493" t="str">
            <v>Corpo BDCC 2,00 x 2,00 m alt. 2,50 a 5,00 m</v>
          </cell>
          <cell r="E493" t="str">
            <v>m</v>
          </cell>
          <cell r="F493">
            <v>2407.67</v>
          </cell>
        </row>
        <row r="494">
          <cell r="A494" t="str">
            <v>2 S 04 210 11</v>
          </cell>
          <cell r="B494" t="str">
            <v>Corpo BDCC 2,50 x 2,50 m alt. 2,50 a 5,00 m</v>
          </cell>
          <cell r="E494" t="str">
            <v>m</v>
          </cell>
          <cell r="F494">
            <v>3344.94</v>
          </cell>
        </row>
        <row r="495">
          <cell r="A495" t="str">
            <v>2 S 04 210 12</v>
          </cell>
          <cell r="B495" t="str">
            <v>Corpo BDCC 3,00 x 3,00 m alt. 2,50 a 5,00 m</v>
          </cell>
          <cell r="E495" t="str">
            <v>m</v>
          </cell>
          <cell r="F495">
            <v>4362.68</v>
          </cell>
        </row>
        <row r="496">
          <cell r="A496" t="str">
            <v>2 S 04 210 13</v>
          </cell>
          <cell r="B496" t="str">
            <v>Corpo BDCC 1,50 x 1,50 m alt. 5,00 a 7,50 m</v>
          </cell>
          <cell r="E496" t="str">
            <v>m</v>
          </cell>
          <cell r="F496">
            <v>1760.86</v>
          </cell>
        </row>
        <row r="497">
          <cell r="A497" t="str">
            <v>2 S 04 210 14</v>
          </cell>
          <cell r="B497" t="str">
            <v>Corpo BDCC 2,00 a 2,00 m alt. 5,00 a 7,50 m</v>
          </cell>
          <cell r="E497" t="str">
            <v>m</v>
          </cell>
          <cell r="F497">
            <v>2780.87</v>
          </cell>
        </row>
        <row r="498">
          <cell r="A498" t="str">
            <v>2 S 04 210 15</v>
          </cell>
          <cell r="B498" t="str">
            <v>Corpo BDCC 2,50 x 2,50 m alt. 5,00 a 7,50 m</v>
          </cell>
          <cell r="E498" t="str">
            <v>m</v>
          </cell>
          <cell r="F498">
            <v>3808.73</v>
          </cell>
        </row>
        <row r="499">
          <cell r="A499" t="str">
            <v>2 S 04 210 16</v>
          </cell>
          <cell r="B499" t="str">
            <v>Corpo BDCC 3,00 x 3,00 m alt. 5,00 a 7,50 m</v>
          </cell>
          <cell r="E499" t="str">
            <v>m</v>
          </cell>
          <cell r="F499">
            <v>5214.3500000000004</v>
          </cell>
        </row>
        <row r="500">
          <cell r="A500" t="str">
            <v>2 S 04 210 17</v>
          </cell>
          <cell r="B500" t="str">
            <v>Corpo BDCC 1,50 x 1,50 m alt. 7,50 a 10,00 m</v>
          </cell>
          <cell r="E500" t="str">
            <v>m</v>
          </cell>
          <cell r="F500">
            <v>1941.68</v>
          </cell>
        </row>
        <row r="501">
          <cell r="A501" t="str">
            <v>2 S 04 210 18</v>
          </cell>
          <cell r="B501" t="str">
            <v>Corpo BDCC 2,00 x 2,00 m alt. 7,50 a 10,00 m</v>
          </cell>
          <cell r="E501" t="str">
            <v>m</v>
          </cell>
          <cell r="F501">
            <v>3195.72</v>
          </cell>
        </row>
        <row r="502">
          <cell r="A502" t="str">
            <v>2 S 04 210 19</v>
          </cell>
          <cell r="B502" t="str">
            <v>Corpo BDCC 2,50 x 2,50 m alt. 7,50 a 10,00 m</v>
          </cell>
          <cell r="E502" t="str">
            <v>m</v>
          </cell>
          <cell r="F502">
            <v>4089.68</v>
          </cell>
        </row>
        <row r="503">
          <cell r="A503" t="str">
            <v>2 S 04 210 20</v>
          </cell>
          <cell r="B503" t="str">
            <v>Corpo BDCC 3,00 x 3,00 m alt. 7,50 a 10,00 m</v>
          </cell>
          <cell r="E503" t="str">
            <v>m</v>
          </cell>
          <cell r="F503">
            <v>5832.59</v>
          </cell>
        </row>
        <row r="504">
          <cell r="A504" t="str">
            <v>2 S 04 210 21</v>
          </cell>
          <cell r="B504" t="str">
            <v>Corpo BDCC 1,50 x 1,50 m alt. 10,00 a 12,50 m</v>
          </cell>
          <cell r="E504" t="str">
            <v>m</v>
          </cell>
          <cell r="F504">
            <v>2186.4499999999998</v>
          </cell>
        </row>
        <row r="505">
          <cell r="A505" t="str">
            <v>2 S 04 210 22</v>
          </cell>
          <cell r="B505" t="str">
            <v>Corpo BDCC 2,00 x 2,00 m alt. 10,00 a 12,50 m</v>
          </cell>
          <cell r="E505" t="str">
            <v>m</v>
          </cell>
          <cell r="F505">
            <v>3493.64</v>
          </cell>
        </row>
        <row r="506">
          <cell r="A506" t="str">
            <v>2 S 04 210 23</v>
          </cell>
          <cell r="B506" t="str">
            <v>Corpo BDCC 2,50 x 2,50 m alt. 10,00 a 12,50 m</v>
          </cell>
          <cell r="E506" t="str">
            <v>m</v>
          </cell>
          <cell r="F506">
            <v>4625.7</v>
          </cell>
        </row>
        <row r="507">
          <cell r="A507" t="str">
            <v>2 S 04 210 24</v>
          </cell>
          <cell r="B507" t="str">
            <v>Corpo BDCC 3,00 x 3,00 m alt. 10,00 a 12,50 m</v>
          </cell>
          <cell r="E507" t="str">
            <v>m</v>
          </cell>
          <cell r="F507">
            <v>6528.06</v>
          </cell>
        </row>
        <row r="508">
          <cell r="A508" t="str">
            <v>2 S 04 210 25</v>
          </cell>
          <cell r="B508" t="str">
            <v>Corpo BDCC 1,50 x 1,50 m alt. 12,50 a 15,00 m</v>
          </cell>
          <cell r="E508" t="str">
            <v>m</v>
          </cell>
          <cell r="F508">
            <v>2329.8000000000002</v>
          </cell>
        </row>
        <row r="509">
          <cell r="A509" t="str">
            <v>2 S 04 210 26</v>
          </cell>
          <cell r="B509" t="str">
            <v>Corpo BDCC 2,00 x 2,00 m alt. 12,50 a 15,00 m</v>
          </cell>
          <cell r="E509" t="str">
            <v>m</v>
          </cell>
          <cell r="F509">
            <v>3582.84</v>
          </cell>
        </row>
        <row r="510">
          <cell r="A510" t="str">
            <v>2 S 04 210 27</v>
          </cell>
          <cell r="B510" t="str">
            <v>Corpo BDCC 2,50 x 2,50 m alt. 12,50 a 15,00 m</v>
          </cell>
          <cell r="E510" t="str">
            <v>m</v>
          </cell>
          <cell r="F510">
            <v>5058.41</v>
          </cell>
        </row>
        <row r="511">
          <cell r="A511" t="str">
            <v>2 S 04 210 28</v>
          </cell>
          <cell r="B511" t="str">
            <v>Corpo BDCC 3,00 x 3,00 m alt. 12,50 a 15,00 m</v>
          </cell>
          <cell r="E511" t="str">
            <v>m</v>
          </cell>
          <cell r="F511">
            <v>6511.08</v>
          </cell>
        </row>
        <row r="512">
          <cell r="A512" t="str">
            <v>2 S 04 211 01</v>
          </cell>
          <cell r="B512" t="str">
            <v>Boca BDCC 1,50 x 1,50 m normal</v>
          </cell>
          <cell r="E512" t="str">
            <v>und</v>
          </cell>
          <cell r="F512">
            <v>6291.38</v>
          </cell>
        </row>
        <row r="513">
          <cell r="A513" t="str">
            <v>2 S 04 211 02</v>
          </cell>
          <cell r="B513" t="str">
            <v>Boca BDCC 2,00 x 2,00 m normal</v>
          </cell>
          <cell r="E513" t="str">
            <v>und</v>
          </cell>
          <cell r="F513">
            <v>9830.24</v>
          </cell>
        </row>
        <row r="514">
          <cell r="A514" t="str">
            <v>2 S 04 211 03</v>
          </cell>
          <cell r="B514" t="str">
            <v>Boca BDCC 2,50 x 2,50 m normal</v>
          </cell>
          <cell r="E514" t="str">
            <v>und</v>
          </cell>
          <cell r="F514">
            <v>13824.95</v>
          </cell>
        </row>
        <row r="515">
          <cell r="A515" t="str">
            <v>2 S 04 211 04</v>
          </cell>
          <cell r="B515" t="str">
            <v>Boca BDCC 3,00 x 3,00 m normal</v>
          </cell>
          <cell r="E515" t="str">
            <v>und</v>
          </cell>
          <cell r="F515">
            <v>20105.54</v>
          </cell>
        </row>
        <row r="516">
          <cell r="A516" t="str">
            <v>2 S 04 211 05</v>
          </cell>
          <cell r="B516" t="str">
            <v>Boca BDCC 1,50 x 1,50 m esc.=15</v>
          </cell>
          <cell r="E516" t="str">
            <v>und</v>
          </cell>
          <cell r="F516">
            <v>6905.86</v>
          </cell>
        </row>
        <row r="517">
          <cell r="A517" t="str">
            <v>2 S 04 211 06</v>
          </cell>
          <cell r="B517" t="str">
            <v>Boca BDCC 2,00 x 2,00 m esc=15</v>
          </cell>
          <cell r="E517" t="str">
            <v>und</v>
          </cell>
          <cell r="F517">
            <v>10814.78</v>
          </cell>
        </row>
        <row r="518">
          <cell r="A518" t="str">
            <v>2 S 04 211 07</v>
          </cell>
          <cell r="B518" t="str">
            <v>Boca BDCC 2,50 x 2,50 m esc=15</v>
          </cell>
          <cell r="E518" t="str">
            <v>und</v>
          </cell>
          <cell r="F518">
            <v>14896.79</v>
          </cell>
        </row>
        <row r="519">
          <cell r="A519" t="str">
            <v>2 S 04 211 08</v>
          </cell>
          <cell r="B519" t="str">
            <v>Boca BDCC 3,00 x 3,00 m esc=15</v>
          </cell>
          <cell r="E519" t="str">
            <v>und</v>
          </cell>
          <cell r="F519">
            <v>21578.83</v>
          </cell>
        </row>
        <row r="520">
          <cell r="A520" t="str">
            <v>2 S 04 211 09</v>
          </cell>
          <cell r="B520" t="str">
            <v>Boca BDCC 1,50 x 1,50 m - esc.=30</v>
          </cell>
          <cell r="E520" t="str">
            <v>und</v>
          </cell>
          <cell r="F520">
            <v>7125.6</v>
          </cell>
        </row>
        <row r="521">
          <cell r="A521" t="str">
            <v>2 S 04 211 10</v>
          </cell>
          <cell r="B521" t="str">
            <v>Boca BDCC 2,00 x 2,00 m esc=30</v>
          </cell>
          <cell r="E521" t="str">
            <v>und</v>
          </cell>
          <cell r="F521">
            <v>11637.63</v>
          </cell>
        </row>
        <row r="522">
          <cell r="A522" t="str">
            <v>2 S 04 211 11</v>
          </cell>
          <cell r="B522" t="str">
            <v>Boca BDCC 2,50 x 2,50 m esc.=30</v>
          </cell>
          <cell r="E522" t="str">
            <v>und</v>
          </cell>
          <cell r="F522">
            <v>15837.81</v>
          </cell>
        </row>
        <row r="523">
          <cell r="A523" t="str">
            <v>2 S 04 211 12</v>
          </cell>
          <cell r="B523" t="str">
            <v>Boca BDCC 3,00 x 3,00 m esc=30</v>
          </cell>
          <cell r="E523" t="str">
            <v>und</v>
          </cell>
          <cell r="F523">
            <v>24495.89</v>
          </cell>
        </row>
        <row r="524">
          <cell r="A524" t="str">
            <v>2 S 04 211 13</v>
          </cell>
          <cell r="B524" t="str">
            <v>Boca BDCC 1,50 x 1,50 m esc=45</v>
          </cell>
          <cell r="E524" t="str">
            <v>und</v>
          </cell>
          <cell r="F524">
            <v>9276.3700000000008</v>
          </cell>
        </row>
        <row r="525">
          <cell r="A525" t="str">
            <v>2 S 04 211 14</v>
          </cell>
          <cell r="B525" t="str">
            <v>Boca BDCC 2,00 x 2,00 m esc=45</v>
          </cell>
          <cell r="E525" t="str">
            <v>und</v>
          </cell>
          <cell r="F525">
            <v>14818.75</v>
          </cell>
        </row>
        <row r="526">
          <cell r="A526" t="str">
            <v>2 S 04 211 15</v>
          </cell>
          <cell r="B526" t="str">
            <v>Boca BDCC 2,50 x 2,50 m esc=45</v>
          </cell>
          <cell r="E526" t="str">
            <v>und</v>
          </cell>
          <cell r="F526">
            <v>21354.27</v>
          </cell>
        </row>
        <row r="527">
          <cell r="A527" t="str">
            <v>2 S 04 211 16</v>
          </cell>
          <cell r="B527" t="str">
            <v>Boca BDCC 3,00x3,00m - esc=45</v>
          </cell>
          <cell r="E527" t="str">
            <v>und</v>
          </cell>
          <cell r="F527">
            <v>31015.02</v>
          </cell>
        </row>
        <row r="528">
          <cell r="A528" t="str">
            <v>2 S 04 220 01</v>
          </cell>
          <cell r="B528" t="str">
            <v>Corpo BTCC 1,50 x 1,50 m alt. 0 a 1,00 m</v>
          </cell>
          <cell r="E528" t="str">
            <v>m</v>
          </cell>
          <cell r="F528">
            <v>2285.0500000000002</v>
          </cell>
        </row>
        <row r="529">
          <cell r="A529" t="str">
            <v>2 S 04 220 02</v>
          </cell>
          <cell r="B529" t="str">
            <v>Corpo BTCC 2,00 x 2,00 m alt. 0 a 1,00 m</v>
          </cell>
          <cell r="E529" t="str">
            <v>m</v>
          </cell>
          <cell r="F529">
            <v>3317.75</v>
          </cell>
        </row>
        <row r="530">
          <cell r="A530" t="str">
            <v>2 S 04 220 03</v>
          </cell>
          <cell r="B530" t="str">
            <v>Corpo BTCC 2,50 x 2,50 m alt. 0 a 1,00 m</v>
          </cell>
          <cell r="E530" t="str">
            <v>m</v>
          </cell>
          <cell r="F530">
            <v>4495.51</v>
          </cell>
        </row>
        <row r="531">
          <cell r="A531" t="str">
            <v>2 S 04 220 04</v>
          </cell>
          <cell r="B531" t="str">
            <v>Corpo BTCC 3,00 x 3,00 m alt. 0 a 1,00 m</v>
          </cell>
          <cell r="E531" t="str">
            <v>m</v>
          </cell>
          <cell r="F531">
            <v>5790.65</v>
          </cell>
        </row>
        <row r="532">
          <cell r="A532" t="str">
            <v>2 S 04 220 05</v>
          </cell>
          <cell r="B532" t="str">
            <v>Corpo BTCC 1,50 x 1,50 m alt. 1,00 a 2,50 m</v>
          </cell>
          <cell r="E532" t="str">
            <v>m</v>
          </cell>
          <cell r="F532">
            <v>2064.02</v>
          </cell>
        </row>
        <row r="533">
          <cell r="A533" t="str">
            <v>2 S 04 220 06</v>
          </cell>
          <cell r="B533" t="str">
            <v>Corpo BTCC 2,00 x 2,00 m alt. 1,00 a 2,50 m</v>
          </cell>
          <cell r="E533" t="str">
            <v>m</v>
          </cell>
          <cell r="F533">
            <v>3001.34</v>
          </cell>
        </row>
        <row r="534">
          <cell r="A534" t="str">
            <v>2 S 04 220 07</v>
          </cell>
          <cell r="B534" t="str">
            <v>Corpo BTCC 2,50 a 2,50 m alt. 1,00 a 2,50 m</v>
          </cell>
          <cell r="E534" t="str">
            <v>m</v>
          </cell>
          <cell r="F534">
            <v>3986.11</v>
          </cell>
        </row>
        <row r="535">
          <cell r="A535" t="str">
            <v>2 S 04 220 08</v>
          </cell>
          <cell r="B535" t="str">
            <v>Corpo BTCC 3,00 x 3,00 m alt. 1,00 a 2,50 m</v>
          </cell>
          <cell r="E535" t="str">
            <v>m</v>
          </cell>
          <cell r="F535">
            <v>5483.12</v>
          </cell>
        </row>
        <row r="536">
          <cell r="A536" t="str">
            <v>2 S 04 220 09</v>
          </cell>
          <cell r="B536" t="str">
            <v>Corpo BTCC 1,50 x 1,50 m alt. 2,50 a 5,00 m</v>
          </cell>
          <cell r="E536" t="str">
            <v>m</v>
          </cell>
          <cell r="F536">
            <v>2241.81</v>
          </cell>
        </row>
        <row r="537">
          <cell r="A537" t="str">
            <v>2 S 04 220 10</v>
          </cell>
          <cell r="B537" t="str">
            <v>Corpo BTCC 2,00 x 2,00 m alt. 2,50 a 5,00 m</v>
          </cell>
          <cell r="E537" t="str">
            <v>m</v>
          </cell>
          <cell r="F537">
            <v>3436.82</v>
          </cell>
        </row>
        <row r="538">
          <cell r="A538" t="str">
            <v>2 S 04 220 11</v>
          </cell>
          <cell r="B538" t="str">
            <v>Corpo BTCC 2,50 x 2,50 m alt. 2,50 a 5,00 m</v>
          </cell>
          <cell r="E538" t="str">
            <v>m</v>
          </cell>
          <cell r="F538">
            <v>4677.1400000000003</v>
          </cell>
        </row>
        <row r="539">
          <cell r="A539" t="str">
            <v>2 S 04 220 12</v>
          </cell>
          <cell r="B539" t="str">
            <v>Corpo BTCC 3,00 x 3,00 m alt. 2,50 a 5,00 m</v>
          </cell>
          <cell r="E539" t="str">
            <v>m</v>
          </cell>
          <cell r="F539">
            <v>6400.28</v>
          </cell>
        </row>
        <row r="540">
          <cell r="A540" t="str">
            <v>2 S 04 220 13</v>
          </cell>
          <cell r="B540" t="str">
            <v>Corpo BTCC 1,50 x 1,50 m alt. 5,00 a 7,50 m</v>
          </cell>
          <cell r="E540" t="str">
            <v>m</v>
          </cell>
          <cell r="F540">
            <v>2418.8000000000002</v>
          </cell>
        </row>
        <row r="541">
          <cell r="A541" t="str">
            <v>2 S 04 220 14</v>
          </cell>
          <cell r="B541" t="str">
            <v>Corpo BTCC 2,00 x 2,00 m alt. 5,00 a 7,50 m</v>
          </cell>
          <cell r="E541" t="str">
            <v>m</v>
          </cell>
          <cell r="F541">
            <v>3859.22</v>
          </cell>
        </row>
        <row r="542">
          <cell r="A542" t="str">
            <v>2 S 04 220 15</v>
          </cell>
          <cell r="B542" t="str">
            <v>Corpo BTCC 2,50 x 2,50 m alt. 5,00 a 7,50 m</v>
          </cell>
          <cell r="E542" t="str">
            <v>m</v>
          </cell>
          <cell r="F542">
            <v>5308.57</v>
          </cell>
        </row>
        <row r="543">
          <cell r="A543" t="str">
            <v>2 S 04 220 16</v>
          </cell>
          <cell r="B543" t="str">
            <v>Corpo BTCC 3,00 x 3,00 m alt. 5,00 a 7,50 m</v>
          </cell>
          <cell r="E543" t="str">
            <v>m</v>
          </cell>
          <cell r="F543">
            <v>7191.27</v>
          </cell>
        </row>
        <row r="544">
          <cell r="A544" t="str">
            <v>2 S 04 220 17</v>
          </cell>
          <cell r="B544" t="str">
            <v>Corpo BTCC 1,50 x 1,50 m alt. 7,50 a 10,00 m</v>
          </cell>
          <cell r="E544" t="str">
            <v>m</v>
          </cell>
          <cell r="F544">
            <v>2696.62</v>
          </cell>
        </row>
        <row r="545">
          <cell r="A545" t="str">
            <v>2 S 04 220 18</v>
          </cell>
          <cell r="B545" t="str">
            <v>Corpo BTCC 2,00 x 2,00 m alt. 7,50 m a 10,00 m</v>
          </cell>
          <cell r="E545" t="str">
            <v>m</v>
          </cell>
          <cell r="F545">
            <v>4355.76</v>
          </cell>
        </row>
        <row r="546">
          <cell r="A546" t="str">
            <v>2 S 04 220 19</v>
          </cell>
          <cell r="B546" t="str">
            <v>Corpo BTCC 2,50 x 2,50 m alt. 7,50 a 10,00 m</v>
          </cell>
          <cell r="E546" t="str">
            <v>m</v>
          </cell>
          <cell r="F546">
            <v>6040.14</v>
          </cell>
        </row>
        <row r="547">
          <cell r="A547" t="str">
            <v>2 S 04 220 20</v>
          </cell>
          <cell r="B547" t="str">
            <v>Corpo BTCC 3,00 x 3,00 m alt 7,50 a 10,00 m</v>
          </cell>
          <cell r="E547" t="str">
            <v>m</v>
          </cell>
          <cell r="F547">
            <v>8083.17</v>
          </cell>
        </row>
        <row r="548">
          <cell r="A548" t="str">
            <v>2 S 04 220 21</v>
          </cell>
          <cell r="B548" t="str">
            <v>Corpo BTCC 1,50 x 1,50 m alt. 10,00 a 12,50 m</v>
          </cell>
          <cell r="E548" t="str">
            <v>m</v>
          </cell>
          <cell r="F548">
            <v>3190.53</v>
          </cell>
        </row>
        <row r="549">
          <cell r="A549" t="str">
            <v>2 S 04 220 22</v>
          </cell>
          <cell r="B549" t="str">
            <v>Corpo BTCC 2,00 x 2,00 m alt. 10,00 a 12,50 m</v>
          </cell>
          <cell r="E549" t="str">
            <v>m</v>
          </cell>
          <cell r="F549">
            <v>4747.88</v>
          </cell>
        </row>
        <row r="550">
          <cell r="A550" t="str">
            <v>2 S 04 220 23</v>
          </cell>
          <cell r="B550" t="str">
            <v>Corpo BTCC 2,50 x 2,50 m alt. 10,00 a 12,50 m</v>
          </cell>
          <cell r="E550" t="str">
            <v>m</v>
          </cell>
          <cell r="F550">
            <v>6343.05</v>
          </cell>
        </row>
        <row r="551">
          <cell r="A551" t="str">
            <v>2 S 04 220 24</v>
          </cell>
          <cell r="B551" t="str">
            <v>Corpo BTCC 3,00 x 3,00 m alt. 10,00 a 12,50 m</v>
          </cell>
          <cell r="E551" t="str">
            <v>m</v>
          </cell>
          <cell r="F551">
            <v>8637.1299999999992</v>
          </cell>
        </row>
        <row r="552">
          <cell r="A552" t="str">
            <v>2 S 04 220 25</v>
          </cell>
          <cell r="B552" t="str">
            <v>Corpo BTCC 1,50 x 1,50 m alt. 12,50 a 15,00 m</v>
          </cell>
          <cell r="E552" t="str">
            <v>m</v>
          </cell>
          <cell r="F552">
            <v>3243.5</v>
          </cell>
        </row>
        <row r="553">
          <cell r="A553" t="str">
            <v>2 S 04 220 26</v>
          </cell>
          <cell r="B553" t="str">
            <v>Corpo BTCC 2,00 x 2,00 m alt. 12,50 a 15,00 m</v>
          </cell>
          <cell r="E553" t="str">
            <v>m</v>
          </cell>
          <cell r="F553">
            <v>5075.12</v>
          </cell>
        </row>
        <row r="554">
          <cell r="A554" t="str">
            <v>2 S 04 220 27</v>
          </cell>
          <cell r="B554" t="str">
            <v>Corpo BTCC 2,50 x 2,50 m alt. 12,50 a 15,00 m</v>
          </cell>
          <cell r="E554" t="str">
            <v>m</v>
          </cell>
          <cell r="F554">
            <v>6803.35</v>
          </cell>
        </row>
        <row r="555">
          <cell r="A555" t="str">
            <v>2 S 04 220 28</v>
          </cell>
          <cell r="B555" t="str">
            <v>Corpo BTCC 3,00 x 3,00 m alt. 12,50 a 15,00 m</v>
          </cell>
          <cell r="E555" t="str">
            <v>m</v>
          </cell>
          <cell r="F555">
            <v>9379.32</v>
          </cell>
        </row>
        <row r="556">
          <cell r="A556" t="str">
            <v>2 S 04 221 01</v>
          </cell>
          <cell r="B556" t="str">
            <v>Boca BTCC 1,50 x 1,50 m normal</v>
          </cell>
          <cell r="E556" t="str">
            <v>und</v>
          </cell>
          <cell r="F556">
            <v>7797.68</v>
          </cell>
        </row>
        <row r="557">
          <cell r="A557" t="str">
            <v>2 S 04 221 02</v>
          </cell>
          <cell r="B557" t="str">
            <v>Boca BTCC 2,00 x 2,00 m normal</v>
          </cell>
          <cell r="E557" t="str">
            <v>und</v>
          </cell>
          <cell r="F557">
            <v>11925.54</v>
          </cell>
        </row>
        <row r="558">
          <cell r="A558" t="str">
            <v>2 S 04 221 03</v>
          </cell>
          <cell r="B558" t="str">
            <v>Boca BTCC 2,50 x 2,50 m normal</v>
          </cell>
          <cell r="E558" t="str">
            <v>und</v>
          </cell>
          <cell r="F558">
            <v>16899.830000000002</v>
          </cell>
        </row>
        <row r="559">
          <cell r="A559" t="str">
            <v>2 S 04 221 04</v>
          </cell>
          <cell r="B559" t="str">
            <v>Boca BTCC 3,00 x 3,00 m normal</v>
          </cell>
          <cell r="E559" t="str">
            <v>und</v>
          </cell>
          <cell r="F559">
            <v>23995.86</v>
          </cell>
        </row>
        <row r="560">
          <cell r="A560" t="str">
            <v>2 S 04 221 05</v>
          </cell>
          <cell r="B560" t="str">
            <v>Boca BTCC 1,50 x 1,50 m esc=15</v>
          </cell>
          <cell r="E560" t="str">
            <v>und</v>
          </cell>
          <cell r="F560">
            <v>8445.08</v>
          </cell>
        </row>
        <row r="561">
          <cell r="A561" t="str">
            <v>2 S 04 221 06</v>
          </cell>
          <cell r="B561" t="str">
            <v>Boca BTCC 2,00 x 2,00 m esc=15</v>
          </cell>
          <cell r="E561" t="str">
            <v>und</v>
          </cell>
          <cell r="F561">
            <v>12824.04</v>
          </cell>
        </row>
        <row r="562">
          <cell r="A562" t="str">
            <v>2 S 04 221 07</v>
          </cell>
          <cell r="B562" t="str">
            <v>Boca BTCC 2,50 x 2,50 m esc=15</v>
          </cell>
          <cell r="E562" t="str">
            <v>und</v>
          </cell>
          <cell r="F562">
            <v>18228.060000000001</v>
          </cell>
        </row>
        <row r="563">
          <cell r="A563" t="str">
            <v>2 S 04 221 08</v>
          </cell>
          <cell r="B563" t="str">
            <v>Boca BTCC 3,00 x 3,00 m esc=15</v>
          </cell>
          <cell r="E563" t="str">
            <v>und</v>
          </cell>
          <cell r="F563">
            <v>23361.34</v>
          </cell>
        </row>
        <row r="564">
          <cell r="A564" t="str">
            <v>2 S 04 221 09</v>
          </cell>
          <cell r="B564" t="str">
            <v>Boca BTCC 1,50 x 1,50 m esc=30</v>
          </cell>
          <cell r="E564" t="str">
            <v>und</v>
          </cell>
          <cell r="F564">
            <v>8856.08</v>
          </cell>
        </row>
        <row r="565">
          <cell r="A565" t="str">
            <v>2 S 04 221 10</v>
          </cell>
          <cell r="B565" t="str">
            <v>Boca BTCC 2,00 x 2,00 m exc.=30</v>
          </cell>
          <cell r="E565" t="str">
            <v>und</v>
          </cell>
          <cell r="F565">
            <v>14169.67</v>
          </cell>
        </row>
        <row r="566">
          <cell r="A566" t="str">
            <v>2 S 04 221 11</v>
          </cell>
          <cell r="B566" t="str">
            <v>Boca BTCC 2,50 x 2,50 m esc=30</v>
          </cell>
          <cell r="E566" t="str">
            <v>und</v>
          </cell>
          <cell r="F566">
            <v>20764.759999999998</v>
          </cell>
        </row>
        <row r="567">
          <cell r="A567" t="str">
            <v>2 S 04 221 12</v>
          </cell>
          <cell r="B567" t="str">
            <v>Boca BTCC 3,00 x 3,00 m esc=30</v>
          </cell>
          <cell r="E567" t="str">
            <v>und</v>
          </cell>
          <cell r="F567">
            <v>29949.200000000001</v>
          </cell>
        </row>
        <row r="568">
          <cell r="A568" t="str">
            <v>2 S 04 221 13</v>
          </cell>
          <cell r="B568" t="str">
            <v>Boca BTCC 1,50 x 1,50 m esc.=45</v>
          </cell>
          <cell r="E568" t="str">
            <v>und</v>
          </cell>
          <cell r="F568">
            <v>11176.09</v>
          </cell>
        </row>
        <row r="569">
          <cell r="A569" t="str">
            <v>2 S 04 221 14</v>
          </cell>
          <cell r="B569" t="str">
            <v>Boca BTCC 2,00 x 2,00 m esc=45</v>
          </cell>
          <cell r="E569" t="str">
            <v>und</v>
          </cell>
          <cell r="F569">
            <v>17941.25</v>
          </cell>
        </row>
        <row r="570">
          <cell r="A570" t="str">
            <v>2 S 04 221 15</v>
          </cell>
          <cell r="B570" t="str">
            <v>Boca BTCC 2,50 x 2,50 m esc=45</v>
          </cell>
          <cell r="E570" t="str">
            <v>und</v>
          </cell>
          <cell r="F570">
            <v>26268.53</v>
          </cell>
        </row>
        <row r="571">
          <cell r="A571" t="str">
            <v>2 S 04 221 16</v>
          </cell>
          <cell r="B571" t="str">
            <v>Boca BTCC 3,00 x 3,00 m esc=45</v>
          </cell>
          <cell r="E571" t="str">
            <v>und</v>
          </cell>
          <cell r="F571">
            <v>37956.39</v>
          </cell>
        </row>
        <row r="572">
          <cell r="A572" t="str">
            <v>2 S 04 300 16</v>
          </cell>
          <cell r="B572" t="str">
            <v>Bueiro met. chapas múltiplas D=1,60 m galv.</v>
          </cell>
          <cell r="E572" t="str">
            <v>m</v>
          </cell>
          <cell r="F572">
            <v>1028.1099999999999</v>
          </cell>
        </row>
        <row r="573">
          <cell r="A573" t="str">
            <v>2 S 04 300 20</v>
          </cell>
          <cell r="B573" t="str">
            <v>Bueiro met.chapas múltiplas D=2,00 m galv.</v>
          </cell>
          <cell r="E573" t="str">
            <v>m</v>
          </cell>
          <cell r="F573">
            <v>1279.3399999999999</v>
          </cell>
        </row>
        <row r="574">
          <cell r="A574" t="str">
            <v>2 S 04 301 16</v>
          </cell>
          <cell r="B574" t="str">
            <v>Bueiro met. chapas múltiplas D=1,60 m rev. epoxy</v>
          </cell>
          <cell r="E574" t="str">
            <v>m</v>
          </cell>
          <cell r="F574">
            <v>1076.94</v>
          </cell>
        </row>
        <row r="575">
          <cell r="A575" t="str">
            <v>2 S 04 301 20</v>
          </cell>
          <cell r="B575" t="str">
            <v>Bueiro met. chapa múltipla D=2,00 m rev. epoxy</v>
          </cell>
          <cell r="E575" t="str">
            <v>m</v>
          </cell>
          <cell r="F575">
            <v>1339.98</v>
          </cell>
        </row>
        <row r="576">
          <cell r="A576" t="str">
            <v>2 S 04 310 16</v>
          </cell>
          <cell r="B576" t="str">
            <v>Bueiro met.s/ interrupção tráf. D=1,60m galv.</v>
          </cell>
          <cell r="E576" t="str">
            <v>m</v>
          </cell>
          <cell r="F576">
            <v>1958.05</v>
          </cell>
        </row>
        <row r="577">
          <cell r="A577" t="str">
            <v>2 S 04 310 20</v>
          </cell>
          <cell r="B577" t="str">
            <v>Bueiro met.s/ interrupção tráf. D=2,00m galv.</v>
          </cell>
          <cell r="E577" t="str">
            <v>m</v>
          </cell>
          <cell r="F577">
            <v>2435.4499999999998</v>
          </cell>
        </row>
        <row r="578">
          <cell r="A578" t="str">
            <v>2 S 04 311 16</v>
          </cell>
          <cell r="B578" t="str">
            <v>Bueiro met.s/interrupção tráf.D=1,60 m rev.epoxy</v>
          </cell>
          <cell r="E578" t="str">
            <v>m</v>
          </cell>
          <cell r="F578">
            <v>2031.03</v>
          </cell>
        </row>
        <row r="579">
          <cell r="A579" t="str">
            <v>2 S 04 311 20</v>
          </cell>
          <cell r="B579" t="str">
            <v>Bueiro met.s/interrupção traf.D=2,00 m rev.epoxy</v>
          </cell>
          <cell r="E579" t="str">
            <v>m</v>
          </cell>
          <cell r="F579">
            <v>2442.35</v>
          </cell>
        </row>
        <row r="580">
          <cell r="A580" t="str">
            <v>2 S 04 400 01</v>
          </cell>
          <cell r="B580" t="str">
            <v>Valeta prot.cortes c/revest. vegetal - VPC 01</v>
          </cell>
          <cell r="E580" t="str">
            <v>m</v>
          </cell>
          <cell r="F580">
            <v>41.27</v>
          </cell>
        </row>
        <row r="581">
          <cell r="A581" t="str">
            <v>2 S 04 400 02</v>
          </cell>
          <cell r="B581" t="str">
            <v>Valeta prot.cortes c/revest. vegetal - VPC 02</v>
          </cell>
          <cell r="E581" t="str">
            <v>m</v>
          </cell>
          <cell r="F581">
            <v>30.75</v>
          </cell>
        </row>
        <row r="582">
          <cell r="A582" t="str">
            <v>2 S 04 400 03</v>
          </cell>
          <cell r="B582" t="str">
            <v>Valeta prot.cortes c/revest.concreto - VPC 03</v>
          </cell>
          <cell r="E582" t="str">
            <v>m</v>
          </cell>
          <cell r="F582">
            <v>59.73</v>
          </cell>
        </row>
        <row r="583">
          <cell r="A583" t="str">
            <v>2 S 04 400 04</v>
          </cell>
          <cell r="B583" t="str">
            <v>Valeta prot.cortes c/revest.concreto - VPC 04</v>
          </cell>
          <cell r="E583" t="str">
            <v>m</v>
          </cell>
          <cell r="F583">
            <v>46.54</v>
          </cell>
        </row>
        <row r="584">
          <cell r="A584" t="str">
            <v>2 S 04 401 01</v>
          </cell>
          <cell r="B584" t="str">
            <v>Valeta prot.aterros c/revest. vegetal - VPA 01</v>
          </cell>
          <cell r="E584" t="str">
            <v>m</v>
          </cell>
          <cell r="F584">
            <v>42.65</v>
          </cell>
        </row>
        <row r="585">
          <cell r="A585" t="str">
            <v>2 S 04 401 02</v>
          </cell>
          <cell r="B585" t="str">
            <v>Valeta prot.aterros c/revest. vegetal - VPA 02</v>
          </cell>
          <cell r="E585" t="str">
            <v>m</v>
          </cell>
          <cell r="F585">
            <v>32.01</v>
          </cell>
        </row>
        <row r="586">
          <cell r="A586" t="str">
            <v>2 S 04 401 03</v>
          </cell>
          <cell r="B586" t="str">
            <v>Valeta prot.aterro c/revest. concreto - VPA 03</v>
          </cell>
          <cell r="E586" t="str">
            <v>m</v>
          </cell>
          <cell r="F586">
            <v>59.97</v>
          </cell>
        </row>
        <row r="587">
          <cell r="A587" t="str">
            <v>2 S 04 401 04</v>
          </cell>
          <cell r="B587" t="str">
            <v>Valeta prot.aterro c/revest. concreto - VPA 04</v>
          </cell>
          <cell r="E587" t="str">
            <v>m</v>
          </cell>
          <cell r="F587">
            <v>45.4</v>
          </cell>
        </row>
        <row r="588">
          <cell r="A588" t="str">
            <v>2 S 04 401 05</v>
          </cell>
          <cell r="B588" t="str">
            <v>Valeta prot.corte/aterro s/rev. - VPC 05/VPA 05</v>
          </cell>
          <cell r="E588" t="str">
            <v>m</v>
          </cell>
          <cell r="F588">
            <v>24.52</v>
          </cell>
        </row>
        <row r="589">
          <cell r="A589" t="str">
            <v>2 S 04 401 06</v>
          </cell>
          <cell r="B589" t="str">
            <v>Valeta prot.corte/aterro s/rev. - VPC 06/VPA 06</v>
          </cell>
          <cell r="E589" t="str">
            <v>m</v>
          </cell>
          <cell r="F589">
            <v>17.53</v>
          </cell>
        </row>
        <row r="590">
          <cell r="A590" t="str">
            <v>2 S 04 500 01</v>
          </cell>
          <cell r="B590" t="str">
            <v>Dreno longitudinal prof. p/corte em solo - DPS 01</v>
          </cell>
          <cell r="E590" t="str">
            <v>m</v>
          </cell>
          <cell r="F590">
            <v>27.55</v>
          </cell>
        </row>
        <row r="591">
          <cell r="A591" t="str">
            <v>2 S 04 500 02</v>
          </cell>
          <cell r="B591" t="str">
            <v>Dreno longitudinal prof. p/corte em solo - DPS 02</v>
          </cell>
          <cell r="E591" t="str">
            <v>m</v>
          </cell>
          <cell r="F591">
            <v>27.14</v>
          </cell>
        </row>
        <row r="592">
          <cell r="A592" t="str">
            <v>2 S 04 500 03</v>
          </cell>
          <cell r="B592" t="str">
            <v>Dreno longitudinal prof. p/corte em solo - DPS 03</v>
          </cell>
          <cell r="E592" t="str">
            <v>m</v>
          </cell>
          <cell r="F592">
            <v>38.75</v>
          </cell>
        </row>
        <row r="593">
          <cell r="A593" t="str">
            <v>2 S 04 500 04</v>
          </cell>
          <cell r="B593" t="str">
            <v>Dreno longitudinal prof. p/corte em solo - DPS 04</v>
          </cell>
          <cell r="E593" t="str">
            <v>m</v>
          </cell>
          <cell r="F593">
            <v>38.26</v>
          </cell>
        </row>
        <row r="594">
          <cell r="A594" t="str">
            <v>2 S 04 500 05</v>
          </cell>
          <cell r="B594" t="str">
            <v>Dreno longitudinal prof. p/corte em solo - DPS 05</v>
          </cell>
          <cell r="E594" t="str">
            <v>m</v>
          </cell>
          <cell r="F594">
            <v>44.31</v>
          </cell>
        </row>
        <row r="595">
          <cell r="A595" t="str">
            <v>2 S 04 500 06</v>
          </cell>
          <cell r="B595" t="str">
            <v>Dreno longitudinal prof. p/corte em solo - DPS 06</v>
          </cell>
          <cell r="E595" t="str">
            <v>m</v>
          </cell>
          <cell r="F595">
            <v>50.88</v>
          </cell>
        </row>
        <row r="596">
          <cell r="A596" t="str">
            <v>2 S 04 500 07</v>
          </cell>
          <cell r="B596" t="str">
            <v>Dreno longitudinal prof. p/corte em solo - DPS 07</v>
          </cell>
          <cell r="E596" t="str">
            <v>m</v>
          </cell>
          <cell r="F596">
            <v>61.18</v>
          </cell>
        </row>
        <row r="597">
          <cell r="A597" t="str">
            <v>2 S 04 500 08</v>
          </cell>
          <cell r="B597" t="str">
            <v>Dreno longitudinal prof. p/corte em solo - DPS 08</v>
          </cell>
          <cell r="E597" t="str">
            <v>m</v>
          </cell>
          <cell r="F597">
            <v>67.75</v>
          </cell>
        </row>
        <row r="598">
          <cell r="A598" t="str">
            <v>2 S 04 501 01</v>
          </cell>
          <cell r="B598" t="str">
            <v>Dreno longitudinal prof. p/corte em rocha - DPR 01</v>
          </cell>
          <cell r="E598" t="str">
            <v>m</v>
          </cell>
          <cell r="F598">
            <v>23.89</v>
          </cell>
        </row>
        <row r="599">
          <cell r="A599" t="str">
            <v>2 S 04 501 02</v>
          </cell>
          <cell r="B599" t="str">
            <v>Dreno longitudinal prof. p/corte em rocha - DPR 02</v>
          </cell>
          <cell r="E599" t="str">
            <v>m</v>
          </cell>
          <cell r="F599">
            <v>38.26</v>
          </cell>
        </row>
        <row r="600">
          <cell r="A600" t="str">
            <v>2 S 04 501 03</v>
          </cell>
          <cell r="B600" t="str">
            <v>Dreno longitudinal prof. p/corte em rocha - DPR 03</v>
          </cell>
          <cell r="E600" t="str">
            <v>m</v>
          </cell>
          <cell r="F600">
            <v>21.89</v>
          </cell>
        </row>
        <row r="601">
          <cell r="A601" t="str">
            <v>2 S 04 501 04</v>
          </cell>
          <cell r="B601" t="str">
            <v>Dreno longitudinal prof. p/corte em rocha - DPR 04</v>
          </cell>
          <cell r="E601" t="str">
            <v>m</v>
          </cell>
          <cell r="F601">
            <v>7.29</v>
          </cell>
        </row>
        <row r="602">
          <cell r="A602" t="str">
            <v>2 S 04 501 05</v>
          </cell>
          <cell r="B602" t="str">
            <v>Dreno longitudinal prof. p/corte em rocha - DPR 05</v>
          </cell>
          <cell r="E602" t="str">
            <v>m</v>
          </cell>
          <cell r="F602">
            <v>21.55</v>
          </cell>
        </row>
        <row r="603">
          <cell r="A603" t="str">
            <v>2 S 04 502 01</v>
          </cell>
          <cell r="B603" t="str">
            <v>Boca saída p/dreno longitudinal prof. BSD 01</v>
          </cell>
          <cell r="E603" t="str">
            <v>und</v>
          </cell>
          <cell r="F603">
            <v>71.16</v>
          </cell>
        </row>
        <row r="604">
          <cell r="A604" t="str">
            <v>2 S 04 502 02</v>
          </cell>
          <cell r="B604" t="str">
            <v>Boca saída p/dreno longitudinal prof. BSD 02</v>
          </cell>
          <cell r="E604" t="str">
            <v>und</v>
          </cell>
          <cell r="F604">
            <v>82.9</v>
          </cell>
        </row>
        <row r="605">
          <cell r="A605" t="str">
            <v>2 S 04 510 01</v>
          </cell>
          <cell r="B605" t="str">
            <v>Dreno sub-superficial - DSS 01</v>
          </cell>
          <cell r="E605" t="str">
            <v>m</v>
          </cell>
          <cell r="F605">
            <v>7.42</v>
          </cell>
        </row>
        <row r="606">
          <cell r="A606" t="str">
            <v>2 S 04 510 02</v>
          </cell>
          <cell r="B606" t="str">
            <v>Dreno sub-superficial - DSS 02</v>
          </cell>
          <cell r="E606" t="str">
            <v>m</v>
          </cell>
          <cell r="F606">
            <v>20.12</v>
          </cell>
        </row>
        <row r="607">
          <cell r="A607" t="str">
            <v>2 S 04 510 03</v>
          </cell>
          <cell r="B607" t="str">
            <v>Dreno sub-superficial - DSS 03</v>
          </cell>
          <cell r="E607" t="str">
            <v>m</v>
          </cell>
          <cell r="F607">
            <v>5.0599999999999996</v>
          </cell>
        </row>
        <row r="608">
          <cell r="A608" t="str">
            <v>2 S 04 510 04</v>
          </cell>
          <cell r="B608" t="str">
            <v>Dreno sub-superficial - DSS 04</v>
          </cell>
          <cell r="E608" t="str">
            <v>m</v>
          </cell>
          <cell r="F608">
            <v>26.52</v>
          </cell>
        </row>
        <row r="609">
          <cell r="A609" t="str">
            <v>2 S 04 511 01</v>
          </cell>
          <cell r="B609" t="str">
            <v>Boca saída p/dreno sub-superficial - BSD 03</v>
          </cell>
          <cell r="E609" t="str">
            <v>und</v>
          </cell>
          <cell r="F609">
            <v>32.799999999999997</v>
          </cell>
        </row>
        <row r="610">
          <cell r="A610" t="str">
            <v>2 S 04 520 01</v>
          </cell>
          <cell r="B610" t="str">
            <v>Dreno sub-horizontal - DSH 01</v>
          </cell>
          <cell r="E610" t="str">
            <v>m</v>
          </cell>
          <cell r="F610">
            <v>127.19</v>
          </cell>
        </row>
        <row r="611">
          <cell r="A611" t="str">
            <v>2 S 04 521 01</v>
          </cell>
          <cell r="B611" t="str">
            <v>Boca saída p/dreno sub-horizontal - BSD 04</v>
          </cell>
          <cell r="E611" t="str">
            <v>und</v>
          </cell>
          <cell r="F611">
            <v>8.4700000000000006</v>
          </cell>
        </row>
        <row r="612">
          <cell r="A612" t="str">
            <v>2 S 04 900 01</v>
          </cell>
          <cell r="B612" t="str">
            <v>Sarjeta triangular de concreto - STC 01</v>
          </cell>
          <cell r="E612" t="str">
            <v>m</v>
          </cell>
          <cell r="F612">
            <v>37.07</v>
          </cell>
        </row>
        <row r="613">
          <cell r="A613" t="str">
            <v>2 S 04 900 02</v>
          </cell>
          <cell r="B613" t="str">
            <v>Sarjeta triangular de concreto - STC 02</v>
          </cell>
          <cell r="E613" t="str">
            <v>m</v>
          </cell>
          <cell r="F613">
            <v>25.03</v>
          </cell>
        </row>
        <row r="614">
          <cell r="A614" t="str">
            <v>2 S 04 900 03</v>
          </cell>
          <cell r="B614" t="str">
            <v>Sarjeta triangular de concreto - STC 03</v>
          </cell>
          <cell r="E614" t="str">
            <v>m</v>
          </cell>
          <cell r="F614">
            <v>21.69</v>
          </cell>
        </row>
        <row r="615">
          <cell r="A615" t="str">
            <v>2 S 04 900 04</v>
          </cell>
          <cell r="B615" t="str">
            <v>Sarjeta triangular de concreto - STC 04</v>
          </cell>
          <cell r="E615" t="str">
            <v>m</v>
          </cell>
          <cell r="F615">
            <v>17.600000000000001</v>
          </cell>
        </row>
        <row r="616">
          <cell r="A616" t="str">
            <v>2 S 04 900 05</v>
          </cell>
          <cell r="B616" t="str">
            <v>Sarjeta triangular de concreto - STC 05</v>
          </cell>
          <cell r="E616" t="str">
            <v>m</v>
          </cell>
          <cell r="F616">
            <v>30.24</v>
          </cell>
        </row>
        <row r="617">
          <cell r="A617" t="str">
            <v>2 S 04 900 06</v>
          </cell>
          <cell r="B617" t="str">
            <v>Sarjeta triangular de concreto - STC 06</v>
          </cell>
          <cell r="E617" t="str">
            <v>m</v>
          </cell>
          <cell r="F617">
            <v>20.420000000000002</v>
          </cell>
        </row>
        <row r="618">
          <cell r="A618" t="str">
            <v>2 S 04 900 07</v>
          </cell>
          <cell r="B618" t="str">
            <v>Sarjeta triangular de concreto - STC 07</v>
          </cell>
          <cell r="E618" t="str">
            <v>m</v>
          </cell>
          <cell r="F618">
            <v>17.61</v>
          </cell>
        </row>
        <row r="619">
          <cell r="A619" t="str">
            <v>2 S 04 900 08</v>
          </cell>
          <cell r="B619" t="str">
            <v>Sarjeta triangular de concreto - STC 08</v>
          </cell>
          <cell r="E619" t="str">
            <v>m</v>
          </cell>
          <cell r="F619">
            <v>14.71</v>
          </cell>
        </row>
        <row r="620">
          <cell r="A620" t="str">
            <v>2 S 04 900 21</v>
          </cell>
          <cell r="B620" t="str">
            <v>Sarjeta canteiro central concreto - SCC 01</v>
          </cell>
          <cell r="E620" t="str">
            <v>m</v>
          </cell>
          <cell r="F620">
            <v>21.45</v>
          </cell>
        </row>
        <row r="621">
          <cell r="A621" t="str">
            <v>2 S 04 900 22</v>
          </cell>
          <cell r="B621" t="str">
            <v>Sarjeta canteiro central concreto - SCC 02</v>
          </cell>
          <cell r="E621" t="str">
            <v>m</v>
          </cell>
          <cell r="F621">
            <v>29.69</v>
          </cell>
        </row>
        <row r="622">
          <cell r="A622" t="str">
            <v>2 S 04 900 31</v>
          </cell>
          <cell r="B622" t="str">
            <v>Sarjeta triangular de grama - STG 01</v>
          </cell>
          <cell r="E622" t="str">
            <v>m</v>
          </cell>
          <cell r="F622">
            <v>13.88</v>
          </cell>
        </row>
        <row r="623">
          <cell r="A623" t="str">
            <v>2 S 04 900 32</v>
          </cell>
          <cell r="B623" t="str">
            <v>Sarjeta triangular de grama - STG 02</v>
          </cell>
          <cell r="E623" t="str">
            <v>m</v>
          </cell>
          <cell r="F623">
            <v>11.5</v>
          </cell>
        </row>
        <row r="624">
          <cell r="A624" t="str">
            <v>2 S 04 900 33</v>
          </cell>
          <cell r="B624" t="str">
            <v>Sarjeta triangular de grama - STG 03</v>
          </cell>
          <cell r="E624" t="str">
            <v>m</v>
          </cell>
          <cell r="F624">
            <v>9.89</v>
          </cell>
        </row>
        <row r="625">
          <cell r="A625" t="str">
            <v>2 S 04 900 34</v>
          </cell>
          <cell r="B625" t="str">
            <v>Sarjeta triangular de grama - STG 04</v>
          </cell>
          <cell r="E625" t="str">
            <v>m</v>
          </cell>
          <cell r="F625">
            <v>7.59</v>
          </cell>
        </row>
        <row r="626">
          <cell r="A626" t="str">
            <v>2 S 04 900 41</v>
          </cell>
          <cell r="B626" t="str">
            <v>Sarjeta triangular não revestida - STT 01</v>
          </cell>
          <cell r="E626" t="str">
            <v>m</v>
          </cell>
          <cell r="F626">
            <v>7.66</v>
          </cell>
        </row>
        <row r="627">
          <cell r="A627" t="str">
            <v>2 S 04 900 42</v>
          </cell>
          <cell r="B627" t="str">
            <v>Sarjeta triangular não revestida - STT 02</v>
          </cell>
          <cell r="E627" t="str">
            <v>m</v>
          </cell>
          <cell r="F627">
            <v>6.4</v>
          </cell>
        </row>
        <row r="628">
          <cell r="A628" t="str">
            <v>2 S 04 900 43</v>
          </cell>
          <cell r="B628" t="str">
            <v>Sarjeta triangular não revestida - STT 03</v>
          </cell>
          <cell r="E628" t="str">
            <v>m</v>
          </cell>
          <cell r="F628">
            <v>5.44</v>
          </cell>
        </row>
        <row r="629">
          <cell r="A629" t="str">
            <v>2 S 04 900 44</v>
          </cell>
          <cell r="B629" t="str">
            <v>Sarjeta triangular não revestida - STT 04</v>
          </cell>
          <cell r="E629" t="str">
            <v>m</v>
          </cell>
          <cell r="F629">
            <v>3.99</v>
          </cell>
        </row>
        <row r="630">
          <cell r="A630" t="str">
            <v>2 S 04 901 01</v>
          </cell>
          <cell r="B630" t="str">
            <v>Sarjeta trapezoidal de concreto - SZC 01</v>
          </cell>
          <cell r="E630" t="str">
            <v>m</v>
          </cell>
          <cell r="F630">
            <v>29.78</v>
          </cell>
        </row>
        <row r="631">
          <cell r="A631" t="str">
            <v>2 S 04 901 02</v>
          </cell>
          <cell r="B631" t="str">
            <v>Sarjeta trapezoidal de concreto - SZC 02</v>
          </cell>
          <cell r="E631" t="str">
            <v>m</v>
          </cell>
          <cell r="F631">
            <v>18.239999999999998</v>
          </cell>
        </row>
        <row r="632">
          <cell r="A632" t="str">
            <v>2 S 04 901 21</v>
          </cell>
          <cell r="B632" t="str">
            <v>Sarjeta de canteiro central de concreto - SCC 03</v>
          </cell>
          <cell r="E632" t="str">
            <v>m</v>
          </cell>
          <cell r="F632">
            <v>23.88</v>
          </cell>
        </row>
        <row r="633">
          <cell r="A633" t="str">
            <v>2 S 04 901 22</v>
          </cell>
          <cell r="B633" t="str">
            <v>Sarjeta de canteiro central de cocnreto - SCC 04</v>
          </cell>
          <cell r="E633" t="str">
            <v>m</v>
          </cell>
          <cell r="F633">
            <v>43.71</v>
          </cell>
        </row>
        <row r="634">
          <cell r="A634" t="str">
            <v>2 S 04 901 31</v>
          </cell>
          <cell r="B634" t="str">
            <v>Sarjeta trapezoidal de grama - SZG 01</v>
          </cell>
          <cell r="E634" t="str">
            <v>m</v>
          </cell>
          <cell r="F634">
            <v>12.46</v>
          </cell>
        </row>
        <row r="635">
          <cell r="A635" t="str">
            <v>2 S 04 901 32</v>
          </cell>
          <cell r="B635" t="str">
            <v>Sarjeta trapezoidal de grama - SZG 02</v>
          </cell>
          <cell r="E635" t="str">
            <v>m</v>
          </cell>
          <cell r="F635">
            <v>8.0299999999999994</v>
          </cell>
        </row>
        <row r="636">
          <cell r="A636" t="str">
            <v>2 S 04 901 41</v>
          </cell>
          <cell r="B636" t="str">
            <v>Sarjeta trapezoidal não revestida - SZT 01</v>
          </cell>
          <cell r="E636" t="str">
            <v>m</v>
          </cell>
          <cell r="F636">
            <v>7.55</v>
          </cell>
        </row>
        <row r="637">
          <cell r="A637" t="str">
            <v>2 S 04 901 42</v>
          </cell>
          <cell r="B637" t="str">
            <v>Sarjeta trapezoidal não revestida - SZT 02</v>
          </cell>
          <cell r="E637" t="str">
            <v>m</v>
          </cell>
          <cell r="F637">
            <v>4.66</v>
          </cell>
        </row>
        <row r="638">
          <cell r="A638" t="str">
            <v>2 S 04 910 01</v>
          </cell>
          <cell r="B638" t="str">
            <v>Meio fio de concreto - MFC 01</v>
          </cell>
          <cell r="E638" t="str">
            <v>m</v>
          </cell>
          <cell r="F638">
            <v>38.630000000000003</v>
          </cell>
        </row>
        <row r="639">
          <cell r="A639" t="str">
            <v>2 S 04 910 02</v>
          </cell>
          <cell r="B639" t="str">
            <v>Meio fio de concreto - MFC 02</v>
          </cell>
          <cell r="E639" t="str">
            <v>m</v>
          </cell>
          <cell r="F639">
            <v>30.75</v>
          </cell>
        </row>
        <row r="640">
          <cell r="A640" t="str">
            <v>2 S 04 910 03</v>
          </cell>
          <cell r="B640" t="str">
            <v>Meio fio de concreto - MFC 03</v>
          </cell>
          <cell r="E640" t="str">
            <v>m</v>
          </cell>
          <cell r="F640">
            <v>18.04</v>
          </cell>
        </row>
        <row r="641">
          <cell r="A641" t="str">
            <v>2 S 04 910 04</v>
          </cell>
          <cell r="B641" t="str">
            <v>Meio fio de concreto - MFC 04</v>
          </cell>
          <cell r="E641" t="str">
            <v>m</v>
          </cell>
          <cell r="F641">
            <v>12.69</v>
          </cell>
        </row>
        <row r="642">
          <cell r="A642" t="str">
            <v>2 S 04 910 05</v>
          </cell>
          <cell r="B642" t="str">
            <v>Meio fio de concreto - MFC 05</v>
          </cell>
          <cell r="E642" t="str">
            <v>m</v>
          </cell>
          <cell r="F642">
            <v>17.72</v>
          </cell>
        </row>
        <row r="643">
          <cell r="A643" t="str">
            <v>2 S 04 910 06</v>
          </cell>
          <cell r="B643" t="str">
            <v>Meio fio de concreto - MFC 06</v>
          </cell>
          <cell r="E643" t="str">
            <v>m</v>
          </cell>
          <cell r="F643">
            <v>11.07</v>
          </cell>
        </row>
        <row r="644">
          <cell r="A644" t="str">
            <v>2 S 04 910 07</v>
          </cell>
          <cell r="B644" t="str">
            <v>Meio fio de concreto - MFC 07</v>
          </cell>
          <cell r="E644" t="str">
            <v>m</v>
          </cell>
          <cell r="F644">
            <v>17.420000000000002</v>
          </cell>
        </row>
        <row r="645">
          <cell r="A645" t="str">
            <v>2 S 04 910 08</v>
          </cell>
          <cell r="B645" t="str">
            <v>Meio fio de concreto - MFC 08</v>
          </cell>
          <cell r="E645" t="str">
            <v>m</v>
          </cell>
          <cell r="F645">
            <v>29.27</v>
          </cell>
        </row>
        <row r="646">
          <cell r="A646" t="str">
            <v>2 S 04 930 01</v>
          </cell>
          <cell r="B646" t="str">
            <v>Caixa coletora de sarjeta - CCS 01</v>
          </cell>
          <cell r="E646" t="str">
            <v>und</v>
          </cell>
          <cell r="F646">
            <v>909.9</v>
          </cell>
        </row>
        <row r="647">
          <cell r="A647" t="str">
            <v>2 S 04 930 02</v>
          </cell>
          <cell r="B647" t="str">
            <v>Caixa coletora de sarjeta - CCS 02</v>
          </cell>
          <cell r="E647" t="str">
            <v>und</v>
          </cell>
          <cell r="F647">
            <v>886.15</v>
          </cell>
        </row>
        <row r="648">
          <cell r="A648" t="str">
            <v>2 S 04 930 03</v>
          </cell>
          <cell r="B648" t="str">
            <v>Caixa coletora de sarjeta - CCS 03</v>
          </cell>
          <cell r="E648" t="str">
            <v>und</v>
          </cell>
          <cell r="F648">
            <v>862.39</v>
          </cell>
        </row>
        <row r="649">
          <cell r="A649" t="str">
            <v>2 S 04 930 04</v>
          </cell>
          <cell r="B649" t="str">
            <v>Caixa coletora de sarjeta - CCS 04</v>
          </cell>
          <cell r="E649" t="str">
            <v>und</v>
          </cell>
          <cell r="F649">
            <v>837.56</v>
          </cell>
        </row>
        <row r="650">
          <cell r="A650" t="str">
            <v>2 S 04 930 05</v>
          </cell>
          <cell r="B650" t="str">
            <v>Caixa coletora de sarjeta - CCS 05</v>
          </cell>
          <cell r="E650" t="str">
            <v>und</v>
          </cell>
          <cell r="F650">
            <v>1143.0899999999999</v>
          </cell>
        </row>
        <row r="651">
          <cell r="A651" t="str">
            <v>2 S 04 930 06</v>
          </cell>
          <cell r="B651" t="str">
            <v>Caixa coletora de sarjeta - CCS 06</v>
          </cell>
          <cell r="E651" t="str">
            <v>und</v>
          </cell>
          <cell r="F651">
            <v>1118.26</v>
          </cell>
        </row>
        <row r="652">
          <cell r="A652" t="str">
            <v>2 S 04 930 07</v>
          </cell>
          <cell r="B652" t="str">
            <v>Caixa coletora de sarjeta - CCS 07</v>
          </cell>
          <cell r="E652" t="str">
            <v>und</v>
          </cell>
          <cell r="F652">
            <v>1093.43</v>
          </cell>
        </row>
        <row r="653">
          <cell r="A653" t="str">
            <v>2 S 04 930 08</v>
          </cell>
          <cell r="B653" t="str">
            <v>Caixa coletora de sarjeta - CCS 08</v>
          </cell>
          <cell r="E653" t="str">
            <v>und</v>
          </cell>
          <cell r="F653">
            <v>1069.67</v>
          </cell>
        </row>
        <row r="654">
          <cell r="A654" t="str">
            <v>2 S 04 930 09</v>
          </cell>
          <cell r="B654" t="str">
            <v>Caixa coletora de sarjeta - CCS 09</v>
          </cell>
          <cell r="E654" t="str">
            <v>und</v>
          </cell>
          <cell r="F654">
            <v>1375.21</v>
          </cell>
        </row>
        <row r="655">
          <cell r="A655" t="str">
            <v>2 S 04 930 10</v>
          </cell>
          <cell r="B655" t="str">
            <v>Caixa coletora de sarjeta - CCS 10</v>
          </cell>
          <cell r="E655" t="str">
            <v>und</v>
          </cell>
          <cell r="F655">
            <v>1350.38</v>
          </cell>
        </row>
        <row r="656">
          <cell r="A656" t="str">
            <v>2 S 04 930 11</v>
          </cell>
          <cell r="B656" t="str">
            <v>Caixa coletora de sarjeta - CCS 11</v>
          </cell>
          <cell r="E656" t="str">
            <v>und</v>
          </cell>
          <cell r="F656">
            <v>1325.54</v>
          </cell>
        </row>
        <row r="657">
          <cell r="A657" t="str">
            <v>2 S 04 930 12</v>
          </cell>
          <cell r="B657" t="str">
            <v>Caixa coletora de sarjeta - CCS 12</v>
          </cell>
          <cell r="E657" t="str">
            <v>und</v>
          </cell>
          <cell r="F657">
            <v>1300.71</v>
          </cell>
        </row>
        <row r="658">
          <cell r="A658" t="str">
            <v>2 S 04 930 13</v>
          </cell>
          <cell r="B658" t="str">
            <v>Caixa coletora de sarjeta - CCS 13</v>
          </cell>
          <cell r="E658" t="str">
            <v>und</v>
          </cell>
          <cell r="F658">
            <v>1601.92</v>
          </cell>
        </row>
        <row r="659">
          <cell r="A659" t="str">
            <v>2 S 04 930 14</v>
          </cell>
          <cell r="B659" t="str">
            <v>Caixa coletora de sarjeta - CCS14</v>
          </cell>
          <cell r="E659" t="str">
            <v>und</v>
          </cell>
          <cell r="F659">
            <v>1577.09</v>
          </cell>
        </row>
        <row r="660">
          <cell r="A660" t="str">
            <v>2 S 04 930 15</v>
          </cell>
          <cell r="B660" t="str">
            <v>Caixa coletora de sarjeta - CCS 15</v>
          </cell>
          <cell r="E660" t="str">
            <v>und</v>
          </cell>
          <cell r="F660">
            <v>1552.25</v>
          </cell>
        </row>
        <row r="661">
          <cell r="A661" t="str">
            <v>2 S 04 930 16</v>
          </cell>
          <cell r="B661" t="str">
            <v>Caixa coletora de sarjeta - CCS 16</v>
          </cell>
          <cell r="E661" t="str">
            <v>und</v>
          </cell>
          <cell r="F661">
            <v>1527.42</v>
          </cell>
        </row>
        <row r="662">
          <cell r="A662" t="str">
            <v>2 S 04 930 17</v>
          </cell>
          <cell r="B662" t="str">
            <v>Caixa coletora de sarjeta - CCS 17</v>
          </cell>
          <cell r="E662" t="str">
            <v>und</v>
          </cell>
          <cell r="F662">
            <v>1834.04</v>
          </cell>
        </row>
        <row r="663">
          <cell r="A663" t="str">
            <v>2 S 04 930 18</v>
          </cell>
          <cell r="B663" t="str">
            <v>Caixa coletora de sarjeta - CCS 18</v>
          </cell>
          <cell r="E663" t="str">
            <v>und</v>
          </cell>
          <cell r="F663">
            <v>1809.2</v>
          </cell>
        </row>
        <row r="664">
          <cell r="A664" t="str">
            <v>2 S 04 930 19</v>
          </cell>
          <cell r="B664" t="str">
            <v>Caixa coletora de sarjeta - CCS 19</v>
          </cell>
          <cell r="E664" t="str">
            <v>und</v>
          </cell>
          <cell r="F664">
            <v>1784.37</v>
          </cell>
        </row>
        <row r="665">
          <cell r="A665" t="str">
            <v>2 S 04 930 20</v>
          </cell>
          <cell r="B665" t="str">
            <v>Caixa coletora de sarjeta - CCS 20</v>
          </cell>
          <cell r="E665" t="str">
            <v>und</v>
          </cell>
          <cell r="F665">
            <v>1759.53</v>
          </cell>
        </row>
        <row r="666">
          <cell r="A666" t="str">
            <v>2 S 04 931 01</v>
          </cell>
          <cell r="B666" t="str">
            <v>Caixa coletora de talvegue - CCT 01</v>
          </cell>
          <cell r="E666" t="str">
            <v>und</v>
          </cell>
          <cell r="F666">
            <v>926.31</v>
          </cell>
        </row>
        <row r="667">
          <cell r="A667" t="str">
            <v>2 S 04 931 02</v>
          </cell>
          <cell r="B667" t="str">
            <v>Caixa coletora de talvegue - CCT 02</v>
          </cell>
          <cell r="E667" t="str">
            <v>und</v>
          </cell>
          <cell r="F667">
            <v>901.48</v>
          </cell>
        </row>
        <row r="668">
          <cell r="A668" t="str">
            <v>2 S 04 931 03</v>
          </cell>
          <cell r="B668" t="str">
            <v>Caixa coletora de talvegue - CCT 03</v>
          </cell>
          <cell r="E668" t="str">
            <v>und</v>
          </cell>
          <cell r="F668">
            <v>879.02</v>
          </cell>
        </row>
        <row r="669">
          <cell r="A669" t="str">
            <v>2 S 04 931 04</v>
          </cell>
          <cell r="B669" t="str">
            <v>Caixa coletora de talvegue - CCT 04</v>
          </cell>
          <cell r="E669" t="str">
            <v>und</v>
          </cell>
          <cell r="F669">
            <v>851.81</v>
          </cell>
        </row>
        <row r="670">
          <cell r="A670" t="str">
            <v>2 S 04 931 05</v>
          </cell>
          <cell r="B670" t="str">
            <v>Caixa coletora de talvegue - CCT 05</v>
          </cell>
          <cell r="E670" t="str">
            <v>und</v>
          </cell>
          <cell r="F670">
            <v>1157.3499999999999</v>
          </cell>
        </row>
        <row r="671">
          <cell r="A671" t="str">
            <v>2 S 04 931 06</v>
          </cell>
          <cell r="B671" t="str">
            <v>Caixa coletora de talvegue - CCT 06</v>
          </cell>
          <cell r="E671" t="str">
            <v>und</v>
          </cell>
          <cell r="F671">
            <v>1133.5899999999999</v>
          </cell>
        </row>
        <row r="672">
          <cell r="A672" t="str">
            <v>2 S 04 931 07</v>
          </cell>
          <cell r="B672" t="str">
            <v>Caixa coletora de talvegue - CCT 07</v>
          </cell>
          <cell r="E672" t="str">
            <v>und</v>
          </cell>
          <cell r="F672">
            <v>1111.1400000000001</v>
          </cell>
        </row>
        <row r="673">
          <cell r="A673" t="str">
            <v>2 S 04 931 08</v>
          </cell>
          <cell r="B673" t="str">
            <v>Caixa coletora de talvegue - CCT 08</v>
          </cell>
          <cell r="E673" t="str">
            <v>und</v>
          </cell>
          <cell r="F673">
            <v>1182.18</v>
          </cell>
        </row>
        <row r="674">
          <cell r="A674" t="str">
            <v>2 S 04 931 09</v>
          </cell>
          <cell r="B674" t="str">
            <v>Caixa coletora de talvegue - CCT 09</v>
          </cell>
          <cell r="E674" t="str">
            <v>und</v>
          </cell>
          <cell r="F674">
            <v>1389.46</v>
          </cell>
        </row>
        <row r="675">
          <cell r="A675" t="str">
            <v>2 S 04 931 10</v>
          </cell>
          <cell r="B675" t="str">
            <v>Caixa coletora de talvegue - CCT 10</v>
          </cell>
          <cell r="E675" t="str">
            <v>und</v>
          </cell>
          <cell r="F675">
            <v>1365.71</v>
          </cell>
        </row>
        <row r="676">
          <cell r="A676" t="str">
            <v>2 S 04 931 11</v>
          </cell>
          <cell r="B676" t="str">
            <v>Caixa coletora de talvegue - CCT 11</v>
          </cell>
          <cell r="E676" t="str">
            <v>und</v>
          </cell>
          <cell r="F676">
            <v>1343.25</v>
          </cell>
        </row>
        <row r="677">
          <cell r="A677" t="str">
            <v>2 S 04 931 12</v>
          </cell>
          <cell r="B677" t="str">
            <v>Caixa coletora de talvegue - CCT 12</v>
          </cell>
          <cell r="E677" t="str">
            <v>und</v>
          </cell>
          <cell r="F677">
            <v>1316.04</v>
          </cell>
        </row>
        <row r="678">
          <cell r="A678" t="str">
            <v>2 S 04 931 13</v>
          </cell>
          <cell r="B678" t="str">
            <v>Caixa coletora de talvegue - CCT 13</v>
          </cell>
          <cell r="E678" t="str">
            <v>und</v>
          </cell>
          <cell r="F678">
            <v>1616.17</v>
          </cell>
        </row>
        <row r="679">
          <cell r="A679" t="str">
            <v>2 S 04 931 14</v>
          </cell>
          <cell r="B679" t="str">
            <v>Caixa coletora de talvegue - CCT 14</v>
          </cell>
          <cell r="E679" t="str">
            <v>und</v>
          </cell>
          <cell r="F679">
            <v>1591.34</v>
          </cell>
        </row>
        <row r="680">
          <cell r="A680" t="str">
            <v>2 S 04 931 15</v>
          </cell>
          <cell r="B680" t="str">
            <v>Caixa coletora de talvegue - CCT 15</v>
          </cell>
          <cell r="E680" t="str">
            <v>und</v>
          </cell>
          <cell r="F680">
            <v>1569.96</v>
          </cell>
        </row>
        <row r="681">
          <cell r="A681" t="str">
            <v>2 S 04 931 16</v>
          </cell>
          <cell r="B681" t="str">
            <v>Caixa coletora de talvegue - CCT 16</v>
          </cell>
          <cell r="E681" t="str">
            <v>und</v>
          </cell>
          <cell r="F681">
            <v>1542.75</v>
          </cell>
        </row>
        <row r="682">
          <cell r="A682" t="str">
            <v>2 S 04 931 17</v>
          </cell>
          <cell r="B682" t="str">
            <v>Caixa coletora de talvegue - CCT 17</v>
          </cell>
          <cell r="E682" t="str">
            <v>und</v>
          </cell>
          <cell r="F682">
            <v>1848.29</v>
          </cell>
        </row>
        <row r="683">
          <cell r="A683" t="str">
            <v>2 S 04 931 18</v>
          </cell>
          <cell r="B683" t="str">
            <v>Caixa coletora de talvegue - CCT 18</v>
          </cell>
          <cell r="E683" t="str">
            <v>und</v>
          </cell>
          <cell r="F683">
            <v>1823.45</v>
          </cell>
        </row>
        <row r="684">
          <cell r="A684" t="str">
            <v>2 S 04 931 19</v>
          </cell>
          <cell r="B684" t="str">
            <v>Caixa coletora de talvegue - CCT 19</v>
          </cell>
          <cell r="E684" t="str">
            <v>und</v>
          </cell>
          <cell r="F684">
            <v>1802.08</v>
          </cell>
        </row>
        <row r="685">
          <cell r="A685" t="str">
            <v>2 S 04 931 20</v>
          </cell>
          <cell r="B685" t="str">
            <v>Caixa coletora de talvegue - CCT 20</v>
          </cell>
          <cell r="E685" t="str">
            <v>und</v>
          </cell>
          <cell r="F685">
            <v>1774.87</v>
          </cell>
        </row>
        <row r="686">
          <cell r="A686" t="str">
            <v>2 S 04 940 01</v>
          </cell>
          <cell r="B686" t="str">
            <v>Descida d'água tipo rap. - calha concr. - DAR 01</v>
          </cell>
          <cell r="E686" t="str">
            <v>m</v>
          </cell>
          <cell r="F686">
            <v>98.8</v>
          </cell>
        </row>
        <row r="687">
          <cell r="A687" t="str">
            <v>2 S 04 940 02</v>
          </cell>
          <cell r="B687" t="str">
            <v>Descida d'água tipo rap. - canal retang.- DAR 02</v>
          </cell>
          <cell r="E687" t="str">
            <v>m</v>
          </cell>
          <cell r="F687">
            <v>50.34</v>
          </cell>
        </row>
        <row r="688">
          <cell r="A688" t="str">
            <v>2 S 04 940 03</v>
          </cell>
          <cell r="B688" t="str">
            <v>Descida d'água tipo rap. - canal retang.- DAR 03</v>
          </cell>
          <cell r="E688" t="str">
            <v>m</v>
          </cell>
          <cell r="F688">
            <v>73.92</v>
          </cell>
        </row>
        <row r="689">
          <cell r="A689" t="str">
            <v>2 S 04 940 04</v>
          </cell>
          <cell r="B689" t="str">
            <v>Descida d'água tipo rap. - calha metálica - DAR</v>
          </cell>
          <cell r="E689" t="str">
            <v>m</v>
          </cell>
          <cell r="F689">
            <v>131.97999999999999</v>
          </cell>
        </row>
        <row r="690">
          <cell r="A690" t="str">
            <v>2 S 04 941 01</v>
          </cell>
          <cell r="B690" t="str">
            <v>Descida d'água aterros em degraus - DAD 01</v>
          </cell>
          <cell r="E690" t="str">
            <v>m</v>
          </cell>
          <cell r="F690">
            <v>67.7</v>
          </cell>
        </row>
        <row r="691">
          <cell r="A691" t="str">
            <v>2 S 04 941 02</v>
          </cell>
          <cell r="B691" t="str">
            <v>Descida d'água aterros em degraus - arm - DAD</v>
          </cell>
          <cell r="E691" t="str">
            <v>m</v>
          </cell>
          <cell r="F691">
            <v>97.2</v>
          </cell>
        </row>
        <row r="692">
          <cell r="A692" t="str">
            <v>2 S 04 941 03</v>
          </cell>
          <cell r="B692" t="str">
            <v>Descida d'água aterros em degraus - DAD 03</v>
          </cell>
          <cell r="E692" t="str">
            <v>m</v>
          </cell>
          <cell r="F692">
            <v>177.28</v>
          </cell>
        </row>
        <row r="693">
          <cell r="A693" t="str">
            <v>2 S 04 941 04</v>
          </cell>
          <cell r="B693" t="str">
            <v>Descida d'água aterros em degraus - arm - DAD</v>
          </cell>
          <cell r="E693" t="str">
            <v>m</v>
          </cell>
          <cell r="F693">
            <v>226.16</v>
          </cell>
        </row>
        <row r="694">
          <cell r="A694" t="str">
            <v>2 S 04 941 05</v>
          </cell>
          <cell r="B694" t="str">
            <v>Descida d'água aterros em degraus - DAD 05</v>
          </cell>
          <cell r="E694" t="str">
            <v>m</v>
          </cell>
          <cell r="F694">
            <v>214.38</v>
          </cell>
        </row>
        <row r="695">
          <cell r="A695" t="str">
            <v>2 S 04 941 06</v>
          </cell>
          <cell r="B695" t="str">
            <v>Descida d'água aterros em degraus - arm - DAD</v>
          </cell>
          <cell r="E695" t="str">
            <v>m</v>
          </cell>
          <cell r="F695">
            <v>301.01</v>
          </cell>
        </row>
        <row r="696">
          <cell r="A696" t="str">
            <v>2 S 04 941 07</v>
          </cell>
          <cell r="B696" t="str">
            <v>Descida d'água aterros em degraus - DAD 07</v>
          </cell>
          <cell r="E696" t="str">
            <v>m</v>
          </cell>
          <cell r="F696">
            <v>252.6</v>
          </cell>
        </row>
        <row r="697">
          <cell r="A697" t="str">
            <v>2 S 04 941 08</v>
          </cell>
          <cell r="B697" t="str">
            <v>Descida d'água aterros em degraus - arm - DAD</v>
          </cell>
          <cell r="E697" t="str">
            <v>m</v>
          </cell>
          <cell r="F697">
            <v>349.95</v>
          </cell>
        </row>
        <row r="698">
          <cell r="A698" t="str">
            <v>2 S 04 941 09</v>
          </cell>
          <cell r="B698" t="str">
            <v>Descida d'água aterros em degraus - DAD 09</v>
          </cell>
          <cell r="E698" t="str">
            <v>m</v>
          </cell>
          <cell r="F698">
            <v>288.38</v>
          </cell>
        </row>
        <row r="699">
          <cell r="A699" t="str">
            <v>2 S 04 941 10</v>
          </cell>
          <cell r="B699" t="str">
            <v>Descida d'água aterros em degraus - arm - DAD</v>
          </cell>
          <cell r="E699" t="str">
            <v>m</v>
          </cell>
          <cell r="F699">
            <v>398.76</v>
          </cell>
        </row>
        <row r="700">
          <cell r="A700" t="str">
            <v>2 S 04 941 11</v>
          </cell>
          <cell r="B700" t="str">
            <v>Descida d'água aterros em degraus - DAD 11</v>
          </cell>
          <cell r="E700" t="str">
            <v>m</v>
          </cell>
          <cell r="F700">
            <v>379.25</v>
          </cell>
        </row>
        <row r="701">
          <cell r="A701" t="str">
            <v>2 S 04 941 12</v>
          </cell>
          <cell r="B701" t="str">
            <v>Descida d'água aterros em degraus - arm - dad 12</v>
          </cell>
          <cell r="E701" t="str">
            <v>m</v>
          </cell>
          <cell r="F701">
            <v>521.38</v>
          </cell>
        </row>
        <row r="702">
          <cell r="A702" t="str">
            <v>2 S 04 941 13</v>
          </cell>
          <cell r="B702" t="str">
            <v>Descida d'água aterros em degraus - DAD 13</v>
          </cell>
          <cell r="E702" t="str">
            <v>m</v>
          </cell>
          <cell r="F702">
            <v>356.33</v>
          </cell>
        </row>
        <row r="703">
          <cell r="A703" t="str">
            <v>2 S 04 941 14</v>
          </cell>
          <cell r="B703" t="str">
            <v>Descida d'água aterros em degraus - arm - DAD 14</v>
          </cell>
          <cell r="E703" t="str">
            <v>m</v>
          </cell>
          <cell r="F703">
            <v>489.91</v>
          </cell>
        </row>
        <row r="704">
          <cell r="A704" t="str">
            <v>2 S 04 941 15</v>
          </cell>
          <cell r="B704" t="str">
            <v>Descida d'água aterros em degraus - DAD 15</v>
          </cell>
          <cell r="E704" t="str">
            <v>m</v>
          </cell>
          <cell r="F704">
            <v>407.72</v>
          </cell>
        </row>
        <row r="705">
          <cell r="A705" t="str">
            <v>2 S 04 941 16</v>
          </cell>
          <cell r="B705" t="str">
            <v>Descida d'água aterros em degraus - arm - DAD 16</v>
          </cell>
          <cell r="E705" t="str">
            <v>m</v>
          </cell>
          <cell r="F705">
            <v>559.28</v>
          </cell>
        </row>
        <row r="706">
          <cell r="A706" t="str">
            <v>2 S 04 941 17</v>
          </cell>
          <cell r="B706" t="str">
            <v>Descida d'água aterros em degraus - DAD 17</v>
          </cell>
          <cell r="E706" t="str">
            <v>m</v>
          </cell>
          <cell r="F706">
            <v>521.67999999999995</v>
          </cell>
        </row>
        <row r="707">
          <cell r="A707" t="str">
            <v>2 S 04 941 18</v>
          </cell>
          <cell r="B707" t="str">
            <v>Descida d'água aterros em degraus - arm - DAD 18</v>
          </cell>
          <cell r="E707" t="str">
            <v>m</v>
          </cell>
          <cell r="F707">
            <v>710.29</v>
          </cell>
        </row>
        <row r="708">
          <cell r="A708" t="str">
            <v>2 S 04 941 31</v>
          </cell>
          <cell r="B708" t="str">
            <v>Descida d'água cortes em degraus - DCD 01</v>
          </cell>
          <cell r="E708" t="str">
            <v>m</v>
          </cell>
          <cell r="F708">
            <v>68.489999999999995</v>
          </cell>
        </row>
        <row r="709">
          <cell r="A709" t="str">
            <v>2 S 04 941 32</v>
          </cell>
          <cell r="B709" t="str">
            <v>Descida d'água cortes em degraus - arm - DCD 02</v>
          </cell>
          <cell r="E709" t="str">
            <v>m</v>
          </cell>
          <cell r="F709">
            <v>98.09</v>
          </cell>
        </row>
        <row r="710">
          <cell r="A710" t="str">
            <v>2 S 04 941 33</v>
          </cell>
          <cell r="B710" t="str">
            <v>Descida d'água cortes em degraus - DCD 03</v>
          </cell>
          <cell r="E710" t="str">
            <v>m</v>
          </cell>
          <cell r="F710">
            <v>107.74</v>
          </cell>
        </row>
        <row r="711">
          <cell r="A711" t="str">
            <v>2 S 04 941 34</v>
          </cell>
          <cell r="B711" t="str">
            <v>Descida d'água cortes em degraus - arm - DCD 04</v>
          </cell>
          <cell r="E711" t="str">
            <v>m</v>
          </cell>
          <cell r="F711">
            <v>154.69</v>
          </cell>
        </row>
        <row r="712">
          <cell r="A712" t="str">
            <v>2 S 04 942 01</v>
          </cell>
          <cell r="B712" t="str">
            <v>Entrada d'água - EDA 01</v>
          </cell>
          <cell r="E712" t="str">
            <v>und</v>
          </cell>
          <cell r="F712">
            <v>28.55</v>
          </cell>
        </row>
        <row r="713">
          <cell r="A713" t="str">
            <v>2 S 04 942 02</v>
          </cell>
          <cell r="B713" t="str">
            <v>Entrada d'água - EDA 02</v>
          </cell>
          <cell r="E713" t="str">
            <v>und</v>
          </cell>
          <cell r="F713">
            <v>34.96</v>
          </cell>
        </row>
        <row r="714">
          <cell r="A714" t="str">
            <v>2 S 04 950 01</v>
          </cell>
          <cell r="B714" t="str">
            <v>Dissipador de energia - DES 01</v>
          </cell>
          <cell r="E714" t="str">
            <v>und</v>
          </cell>
          <cell r="F714">
            <v>124.94</v>
          </cell>
        </row>
        <row r="715">
          <cell r="A715" t="str">
            <v>2 S 04 950 02</v>
          </cell>
          <cell r="B715" t="str">
            <v>Dissipador de energia - DES 02</v>
          </cell>
          <cell r="E715" t="str">
            <v>und</v>
          </cell>
          <cell r="F715">
            <v>148.59</v>
          </cell>
        </row>
        <row r="716">
          <cell r="A716" t="str">
            <v>2 S 04 950 03</v>
          </cell>
          <cell r="B716" t="str">
            <v>Dissipador de energia - DES 03</v>
          </cell>
          <cell r="E716" t="str">
            <v>und</v>
          </cell>
          <cell r="F716">
            <v>177.12</v>
          </cell>
        </row>
        <row r="717">
          <cell r="A717" t="str">
            <v>2 S 04 950 04</v>
          </cell>
          <cell r="B717" t="str">
            <v>Dissipador de energia - DES04</v>
          </cell>
          <cell r="E717" t="str">
            <v>und</v>
          </cell>
          <cell r="F717">
            <v>216.44</v>
          </cell>
        </row>
        <row r="718">
          <cell r="A718" t="str">
            <v>2 S 04 950 21</v>
          </cell>
          <cell r="B718" t="str">
            <v>Dissipador de energia - DEB 01</v>
          </cell>
          <cell r="E718" t="str">
            <v>und</v>
          </cell>
          <cell r="F718">
            <v>152.07</v>
          </cell>
        </row>
        <row r="719">
          <cell r="A719" t="str">
            <v>2 S 04 950 22</v>
          </cell>
          <cell r="B719" t="str">
            <v>Dissipador de energia - DEB 02</v>
          </cell>
          <cell r="E719" t="str">
            <v>und</v>
          </cell>
          <cell r="F719">
            <v>498.54</v>
          </cell>
        </row>
        <row r="720">
          <cell r="A720" t="str">
            <v>2 S 04 950 23</v>
          </cell>
          <cell r="B720" t="str">
            <v>Dissipador de energia - DEB 03</v>
          </cell>
          <cell r="E720" t="str">
            <v>und</v>
          </cell>
          <cell r="F720">
            <v>798.34</v>
          </cell>
        </row>
        <row r="721">
          <cell r="A721" t="str">
            <v>2 S 04 950 24</v>
          </cell>
          <cell r="B721" t="str">
            <v>Dissipador de energia - DEB 04</v>
          </cell>
          <cell r="E721" t="str">
            <v>und</v>
          </cell>
          <cell r="F721">
            <v>1172.0999999999999</v>
          </cell>
        </row>
        <row r="722">
          <cell r="A722" t="str">
            <v>2 S 04 950 25</v>
          </cell>
          <cell r="B722" t="str">
            <v>Dissipador de energia - DEB 05</v>
          </cell>
          <cell r="E722" t="str">
            <v>und</v>
          </cell>
          <cell r="F722">
            <v>1590.25</v>
          </cell>
        </row>
        <row r="723">
          <cell r="A723" t="str">
            <v>2 S 04 950 26</v>
          </cell>
          <cell r="B723" t="str">
            <v>Dissipador de energia - DEB 06</v>
          </cell>
          <cell r="E723" t="str">
            <v>und</v>
          </cell>
          <cell r="F723">
            <v>2611.79</v>
          </cell>
        </row>
        <row r="724">
          <cell r="A724" t="str">
            <v>2 S 04 950 27</v>
          </cell>
          <cell r="B724" t="str">
            <v>Dissipador de energia - DEB 07</v>
          </cell>
          <cell r="E724" t="str">
            <v>und</v>
          </cell>
          <cell r="F724">
            <v>1660.19</v>
          </cell>
        </row>
        <row r="725">
          <cell r="A725" t="str">
            <v>2 S 04 950 28</v>
          </cell>
          <cell r="B725" t="str">
            <v>Dissipador de energia - DEB 08</v>
          </cell>
          <cell r="E725" t="str">
            <v>und</v>
          </cell>
          <cell r="F725">
            <v>2257.5500000000002</v>
          </cell>
        </row>
        <row r="726">
          <cell r="A726" t="str">
            <v>2 S 04 950 29</v>
          </cell>
          <cell r="B726" t="str">
            <v>Dissipador de energia - DEB 09</v>
          </cell>
          <cell r="E726" t="str">
            <v>und</v>
          </cell>
          <cell r="F726">
            <v>3589.18</v>
          </cell>
        </row>
        <row r="727">
          <cell r="A727" t="str">
            <v>2 S 04 950 30</v>
          </cell>
          <cell r="B727" t="str">
            <v>Dissipador de energia - DEB 10</v>
          </cell>
          <cell r="E727" t="str">
            <v>und</v>
          </cell>
          <cell r="F727">
            <v>2149.31</v>
          </cell>
        </row>
        <row r="728">
          <cell r="A728" t="str">
            <v>2 S 04 950 31</v>
          </cell>
          <cell r="B728" t="str">
            <v>Dissipador de energia - DEB 11</v>
          </cell>
          <cell r="E728" t="str">
            <v>und</v>
          </cell>
          <cell r="F728">
            <v>2924.69</v>
          </cell>
        </row>
        <row r="729">
          <cell r="A729" t="str">
            <v>2 S 04 950 32</v>
          </cell>
          <cell r="B729" t="str">
            <v>Dissipador de energia - DEB 12</v>
          </cell>
          <cell r="E729" t="str">
            <v>und</v>
          </cell>
          <cell r="F729">
            <v>4566.1099999999997</v>
          </cell>
        </row>
        <row r="730">
          <cell r="A730" t="str">
            <v>2 S 04 950 51</v>
          </cell>
          <cell r="B730" t="str">
            <v>Dissipador de energia - DED 01</v>
          </cell>
          <cell r="E730" t="str">
            <v>und</v>
          </cell>
          <cell r="F730">
            <v>169.25</v>
          </cell>
        </row>
        <row r="731">
          <cell r="A731" t="str">
            <v>2 S 04 960 01</v>
          </cell>
          <cell r="B731" t="str">
            <v>Boca de lobo simples grelha concr. - BLS 01</v>
          </cell>
          <cell r="E731" t="str">
            <v>und</v>
          </cell>
          <cell r="F731">
            <v>313.18</v>
          </cell>
        </row>
        <row r="732">
          <cell r="A732" t="str">
            <v>2 S 04 960 02</v>
          </cell>
          <cell r="B732" t="str">
            <v>Boca de lobo simples grelha concr. - BLS 02</v>
          </cell>
          <cell r="E732" t="str">
            <v>und</v>
          </cell>
          <cell r="F732">
            <v>389.8</v>
          </cell>
        </row>
        <row r="733">
          <cell r="A733" t="str">
            <v>2 S 04 960 03</v>
          </cell>
          <cell r="B733" t="str">
            <v>Boca de lobo simples grelha concr. - BLS 03</v>
          </cell>
          <cell r="E733" t="str">
            <v>und</v>
          </cell>
          <cell r="F733">
            <v>466.53</v>
          </cell>
        </row>
        <row r="734">
          <cell r="A734" t="str">
            <v>2 S 04 960 04</v>
          </cell>
          <cell r="B734" t="str">
            <v>Boca de lobo simples grelha concr. - BLS 04</v>
          </cell>
          <cell r="E734" t="str">
            <v>und</v>
          </cell>
          <cell r="F734">
            <v>529.41</v>
          </cell>
        </row>
        <row r="735">
          <cell r="A735" t="str">
            <v>2 S 04 960 05</v>
          </cell>
          <cell r="B735" t="str">
            <v>Boca de lobo simples grelha concr. - BLS 05</v>
          </cell>
          <cell r="E735" t="str">
            <v>und</v>
          </cell>
          <cell r="F735">
            <v>616.46</v>
          </cell>
        </row>
        <row r="736">
          <cell r="A736" t="str">
            <v>2 S 04 960 06</v>
          </cell>
          <cell r="B736" t="str">
            <v>Boca de lobo simples grelha concr. - BLS 06</v>
          </cell>
          <cell r="E736" t="str">
            <v>und</v>
          </cell>
          <cell r="F736">
            <v>693.08</v>
          </cell>
        </row>
        <row r="737">
          <cell r="A737" t="str">
            <v>2 S 04 960 07</v>
          </cell>
          <cell r="B737" t="str">
            <v>Boca de lobo simples grelha concr. - BLS 07</v>
          </cell>
          <cell r="E737" t="str">
            <v>und</v>
          </cell>
          <cell r="F737">
            <v>769.81</v>
          </cell>
        </row>
        <row r="738">
          <cell r="A738" t="str">
            <v>2 S 04 961 01</v>
          </cell>
          <cell r="B738" t="str">
            <v>Boca de lobo dupla com grelha de concreto - BLD 01</v>
          </cell>
          <cell r="E738" t="str">
            <v>und</v>
          </cell>
          <cell r="F738">
            <v>603.79999999999995</v>
          </cell>
        </row>
        <row r="739">
          <cell r="A739" t="str">
            <v>2 S 04 961 02</v>
          </cell>
          <cell r="B739" t="str">
            <v>Boca de lobo dupla com grelha de concreto - BLD 02</v>
          </cell>
          <cell r="E739" t="str">
            <v>und</v>
          </cell>
          <cell r="F739">
            <v>729.55</v>
          </cell>
        </row>
        <row r="740">
          <cell r="A740" t="str">
            <v>2 S 04 961 03</v>
          </cell>
          <cell r="B740" t="str">
            <v>Boca de lobo dupla com grelha de concreto - BLD 03</v>
          </cell>
          <cell r="E740" t="str">
            <v>und</v>
          </cell>
          <cell r="F740">
            <v>858.72</v>
          </cell>
        </row>
        <row r="741">
          <cell r="A741" t="str">
            <v>2 S 04 961 04</v>
          </cell>
          <cell r="B741" t="str">
            <v>Boca de lobo dupla com grelha de concreto - BLD 04</v>
          </cell>
          <cell r="E741" t="str">
            <v>und</v>
          </cell>
          <cell r="F741">
            <v>984.47</v>
          </cell>
        </row>
        <row r="742">
          <cell r="A742" t="str">
            <v>2 S 04 961 05</v>
          </cell>
          <cell r="B742" t="str">
            <v>Boca de lobo dupla com grelha de concreto - BLD 05</v>
          </cell>
          <cell r="E742" t="str">
            <v>und</v>
          </cell>
          <cell r="F742">
            <v>1110.22</v>
          </cell>
        </row>
        <row r="743">
          <cell r="A743" t="str">
            <v>2 S 04 961 06</v>
          </cell>
          <cell r="B743" t="str">
            <v>Boca de lobo dupla com grelha de concreto - BLD 06</v>
          </cell>
          <cell r="E743" t="str">
            <v>und</v>
          </cell>
          <cell r="F743">
            <v>1239.4000000000001</v>
          </cell>
        </row>
        <row r="744">
          <cell r="A744" t="str">
            <v>2 S 04 961 07</v>
          </cell>
          <cell r="B744" t="str">
            <v>Boca de lobo dupla com grelha de concreto - BLD 07</v>
          </cell>
          <cell r="E744" t="str">
            <v>und</v>
          </cell>
          <cell r="F744">
            <v>1365.15</v>
          </cell>
        </row>
        <row r="745">
          <cell r="A745" t="str">
            <v>2 S 04 962 01</v>
          </cell>
          <cell r="B745" t="str">
            <v>Caixa de ligação e passagem - CLP 01</v>
          </cell>
          <cell r="E745" t="str">
            <v>und</v>
          </cell>
          <cell r="F745">
            <v>610.66</v>
          </cell>
        </row>
        <row r="746">
          <cell r="A746" t="str">
            <v>2 S 04 962 02</v>
          </cell>
          <cell r="B746" t="str">
            <v>Caixa de ligação e passagem - CLP 02</v>
          </cell>
          <cell r="E746" t="str">
            <v>und</v>
          </cell>
          <cell r="F746">
            <v>591.71</v>
          </cell>
        </row>
        <row r="747">
          <cell r="A747" t="str">
            <v>2 S 04 962 03</v>
          </cell>
          <cell r="B747" t="str">
            <v>Caixa de ligação e passagem - CLP 03</v>
          </cell>
          <cell r="E747" t="str">
            <v>und</v>
          </cell>
          <cell r="F747">
            <v>833.32</v>
          </cell>
        </row>
        <row r="748">
          <cell r="A748" t="str">
            <v>2 S 04 962 04</v>
          </cell>
          <cell r="B748" t="str">
            <v>Caixa de ligação e passagem - CLP 04</v>
          </cell>
          <cell r="E748" t="str">
            <v>und</v>
          </cell>
          <cell r="F748">
            <v>1060.18</v>
          </cell>
        </row>
        <row r="749">
          <cell r="A749" t="str">
            <v>2 S 04 962 05</v>
          </cell>
          <cell r="B749" t="str">
            <v>Caixa de ligação e passagem - CLP 05</v>
          </cell>
          <cell r="E749" t="str">
            <v>und</v>
          </cell>
          <cell r="F749">
            <v>1247.31</v>
          </cell>
        </row>
        <row r="750">
          <cell r="A750" t="str">
            <v>2 S 04 962 06</v>
          </cell>
          <cell r="B750" t="str">
            <v>Caixa de ligação e passagem - CLP 06</v>
          </cell>
          <cell r="E750" t="str">
            <v>und</v>
          </cell>
          <cell r="F750">
            <v>1554.04</v>
          </cell>
        </row>
        <row r="751">
          <cell r="A751" t="str">
            <v>2 S 04 962 07</v>
          </cell>
          <cell r="B751" t="str">
            <v>Caixa de ligação e passagem - CLP 07</v>
          </cell>
          <cell r="E751" t="str">
            <v>und</v>
          </cell>
          <cell r="F751">
            <v>726.46</v>
          </cell>
        </row>
        <row r="752">
          <cell r="A752" t="str">
            <v>2 S 04 962 08</v>
          </cell>
          <cell r="B752" t="str">
            <v>Caixa de ligação e passagem - CLP 08</v>
          </cell>
          <cell r="E752" t="str">
            <v>und</v>
          </cell>
          <cell r="F752">
            <v>704.35</v>
          </cell>
        </row>
        <row r="753">
          <cell r="A753" t="str">
            <v>2 S 04 962 09</v>
          </cell>
          <cell r="B753" t="str">
            <v>Caixa de ligação e passagem - CLP 09</v>
          </cell>
          <cell r="E753" t="str">
            <v>und</v>
          </cell>
          <cell r="F753">
            <v>971.12</v>
          </cell>
        </row>
        <row r="754">
          <cell r="A754" t="str">
            <v>2 S 04 962 10</v>
          </cell>
          <cell r="B754" t="str">
            <v>Caixa de ligação e passagem - CLP 10</v>
          </cell>
          <cell r="E754" t="str">
            <v>und</v>
          </cell>
          <cell r="F754">
            <v>1206.74</v>
          </cell>
        </row>
        <row r="755">
          <cell r="A755" t="str">
            <v>2 S 04 962 11</v>
          </cell>
          <cell r="B755" t="str">
            <v>Caixa de ligação e passagem - CLP 11</v>
          </cell>
          <cell r="E755" t="str">
            <v>und</v>
          </cell>
          <cell r="F755">
            <v>1405.78</v>
          </cell>
        </row>
        <row r="756">
          <cell r="A756" t="str">
            <v>2 S 04 962 12</v>
          </cell>
          <cell r="B756" t="str">
            <v>Caixa de ligação e passagem - CLP 12</v>
          </cell>
          <cell r="E756" t="str">
            <v>und</v>
          </cell>
          <cell r="F756">
            <v>1709.41</v>
          </cell>
        </row>
        <row r="757">
          <cell r="A757" t="str">
            <v>2 S 04 962 13</v>
          </cell>
          <cell r="B757" t="str">
            <v>Caixa de ligação e passagem - CLP 13</v>
          </cell>
          <cell r="E757" t="str">
            <v>und</v>
          </cell>
          <cell r="F757">
            <v>845.41</v>
          </cell>
        </row>
        <row r="758">
          <cell r="A758" t="str">
            <v>2 S 04 962 14</v>
          </cell>
          <cell r="B758" t="str">
            <v>Caixa de ligação e passagem - CLP 14</v>
          </cell>
          <cell r="E758" t="str">
            <v>und</v>
          </cell>
          <cell r="F758">
            <v>826.46</v>
          </cell>
        </row>
        <row r="759">
          <cell r="A759" t="str">
            <v>2 S 04 962 15</v>
          </cell>
          <cell r="B759" t="str">
            <v>Caixa de ligação e passagem - CLP 15</v>
          </cell>
          <cell r="E759" t="str">
            <v>und</v>
          </cell>
          <cell r="F759">
            <v>1118.3900000000001</v>
          </cell>
        </row>
        <row r="760">
          <cell r="A760" t="str">
            <v>2 S 04 962 16</v>
          </cell>
          <cell r="B760" t="str">
            <v>Caixa de ligação e passagem - CLP 16</v>
          </cell>
          <cell r="E760" t="str">
            <v>und</v>
          </cell>
          <cell r="F760">
            <v>1369.08</v>
          </cell>
        </row>
        <row r="761">
          <cell r="A761" t="str">
            <v>2 S 04 962 17</v>
          </cell>
          <cell r="B761" t="str">
            <v>Caixa de ligação e passagem - CLP 17</v>
          </cell>
          <cell r="E761" t="str">
            <v>und</v>
          </cell>
          <cell r="F761">
            <v>1576.88</v>
          </cell>
        </row>
        <row r="762">
          <cell r="A762" t="str">
            <v>2 S 04 962 18</v>
          </cell>
          <cell r="B762" t="str">
            <v>Caixa de ligação e passagem - CLP 18</v>
          </cell>
          <cell r="E762" t="str">
            <v>und</v>
          </cell>
          <cell r="F762">
            <v>1899.96</v>
          </cell>
        </row>
        <row r="763">
          <cell r="A763" t="str">
            <v>2 S 04 963 01</v>
          </cell>
          <cell r="B763" t="str">
            <v>Poço de visita - PVI 01</v>
          </cell>
          <cell r="E763" t="str">
            <v>und</v>
          </cell>
          <cell r="F763">
            <v>817.12</v>
          </cell>
        </row>
        <row r="764">
          <cell r="A764" t="str">
            <v>2 S 04 963 02</v>
          </cell>
          <cell r="B764" t="str">
            <v>Poço de visita - PVI 02</v>
          </cell>
          <cell r="E764" t="str">
            <v>und</v>
          </cell>
          <cell r="F764">
            <v>792.86</v>
          </cell>
        </row>
        <row r="765">
          <cell r="A765" t="str">
            <v>2 S 04 963 03</v>
          </cell>
          <cell r="B765" t="str">
            <v>Poço de visita - PVI 03</v>
          </cell>
          <cell r="E765" t="str">
            <v>und</v>
          </cell>
          <cell r="F765">
            <v>944.03</v>
          </cell>
        </row>
        <row r="766">
          <cell r="A766" t="str">
            <v>2 S 04 963 04</v>
          </cell>
          <cell r="B766" t="str">
            <v>Poço de visita - PVI 04</v>
          </cell>
          <cell r="E766" t="str">
            <v>und</v>
          </cell>
          <cell r="F766">
            <v>1133.06</v>
          </cell>
        </row>
        <row r="767">
          <cell r="A767" t="str">
            <v>2 S 04 963 05</v>
          </cell>
          <cell r="B767" t="str">
            <v>Poço de visita - PVI 05</v>
          </cell>
          <cell r="E767" t="str">
            <v>und</v>
          </cell>
          <cell r="F767">
            <v>1324.59</v>
          </cell>
        </row>
        <row r="768">
          <cell r="A768" t="str">
            <v>2 S 04 963 06</v>
          </cell>
          <cell r="B768" t="str">
            <v>Poço de visita - PVI 06</v>
          </cell>
          <cell r="E768" t="str">
            <v>und</v>
          </cell>
          <cell r="F768">
            <v>1625.81</v>
          </cell>
        </row>
        <row r="769">
          <cell r="A769" t="str">
            <v>2 S 04 963 07</v>
          </cell>
          <cell r="B769" t="str">
            <v>Poço de visita - PVI 07</v>
          </cell>
          <cell r="E769" t="str">
            <v>und</v>
          </cell>
          <cell r="F769">
            <v>940.74</v>
          </cell>
        </row>
        <row r="770">
          <cell r="A770" t="str">
            <v>2 S 04 963 08</v>
          </cell>
          <cell r="B770" t="str">
            <v>Poço de visita - PVI 08</v>
          </cell>
          <cell r="E770" t="str">
            <v>und</v>
          </cell>
          <cell r="F770">
            <v>921.79</v>
          </cell>
        </row>
        <row r="771">
          <cell r="A771" t="str">
            <v>2 S 04 963 09</v>
          </cell>
          <cell r="B771" t="str">
            <v>Poço de visita - PVI 09</v>
          </cell>
          <cell r="E771" t="str">
            <v>und</v>
          </cell>
          <cell r="F771">
            <v>1086.21</v>
          </cell>
        </row>
        <row r="772">
          <cell r="A772" t="str">
            <v>2 S 04 963 10</v>
          </cell>
          <cell r="B772" t="str">
            <v>Poço de visita - PVI 10</v>
          </cell>
          <cell r="E772" t="str">
            <v>und</v>
          </cell>
          <cell r="F772">
            <v>1258.0999999999999</v>
          </cell>
        </row>
        <row r="773">
          <cell r="A773" t="str">
            <v>2 S 04 963 11</v>
          </cell>
          <cell r="B773" t="str">
            <v>Poço de visita - PVI 11</v>
          </cell>
          <cell r="E773" t="str">
            <v>und</v>
          </cell>
          <cell r="F773">
            <v>1483.06</v>
          </cell>
        </row>
        <row r="774">
          <cell r="A774" t="str">
            <v>2 S 04 963 12</v>
          </cell>
          <cell r="B774" t="str">
            <v>Poço de visita - PVI 12</v>
          </cell>
          <cell r="E774" t="str">
            <v>und</v>
          </cell>
          <cell r="F774">
            <v>1800.58</v>
          </cell>
        </row>
        <row r="775">
          <cell r="A775" t="str">
            <v>2 S 04 963 13</v>
          </cell>
          <cell r="B775" t="str">
            <v>Poço de visita - PVI 13</v>
          </cell>
          <cell r="E775" t="str">
            <v>und</v>
          </cell>
          <cell r="F775">
            <v>1117.4100000000001</v>
          </cell>
        </row>
        <row r="776">
          <cell r="A776" t="str">
            <v>2 S 04 963 14</v>
          </cell>
          <cell r="B776" t="str">
            <v>Poço de visita - PVI 14</v>
          </cell>
          <cell r="E776" t="str">
            <v>und</v>
          </cell>
          <cell r="F776">
            <v>1060.2</v>
          </cell>
        </row>
        <row r="777">
          <cell r="A777" t="str">
            <v>2 S 04 963 15</v>
          </cell>
          <cell r="B777" t="str">
            <v>Poço de visita - PVI 15</v>
          </cell>
          <cell r="E777" t="str">
            <v>und</v>
          </cell>
          <cell r="F777">
            <v>1241.01</v>
          </cell>
        </row>
        <row r="778">
          <cell r="A778" t="str">
            <v>2 S 04 963 16</v>
          </cell>
          <cell r="B778" t="str">
            <v>Poço de visita - PVI 16</v>
          </cell>
          <cell r="E778" t="str">
            <v>und</v>
          </cell>
          <cell r="F778">
            <v>1445.11</v>
          </cell>
        </row>
        <row r="779">
          <cell r="A779" t="str">
            <v>2 S 04 963 17</v>
          </cell>
          <cell r="B779" t="str">
            <v>Poço de visita - PVI 17</v>
          </cell>
          <cell r="E779" t="str">
            <v>und</v>
          </cell>
          <cell r="F779">
            <v>1654.16</v>
          </cell>
        </row>
        <row r="780">
          <cell r="A780" t="str">
            <v>2 S 04 963 18</v>
          </cell>
          <cell r="B780" t="str">
            <v>Poço de visita - PVI 18</v>
          </cell>
          <cell r="E780" t="str">
            <v>und</v>
          </cell>
          <cell r="F780">
            <v>1987.98</v>
          </cell>
        </row>
        <row r="781">
          <cell r="A781" t="str">
            <v>2 S 04 963 31</v>
          </cell>
          <cell r="B781" t="str">
            <v>Chaminé dos poços de visita - CPV 01</v>
          </cell>
          <cell r="E781" t="str">
            <v>und</v>
          </cell>
          <cell r="F781">
            <v>562.11</v>
          </cell>
        </row>
        <row r="782">
          <cell r="A782" t="str">
            <v>2 S 04 963 32</v>
          </cell>
          <cell r="B782" t="str">
            <v>Chaminé dos poços de visita - CPV 02</v>
          </cell>
          <cell r="E782" t="str">
            <v>und</v>
          </cell>
          <cell r="F782">
            <v>645.38</v>
          </cell>
        </row>
        <row r="783">
          <cell r="A783" t="str">
            <v>2 S 04 963 33</v>
          </cell>
          <cell r="B783" t="str">
            <v>Chaminé dos poços de visita - CPV 03</v>
          </cell>
          <cell r="E783" t="str">
            <v>und</v>
          </cell>
          <cell r="F783">
            <v>724.79</v>
          </cell>
        </row>
        <row r="784">
          <cell r="A784" t="str">
            <v>2 S 04 963 34</v>
          </cell>
          <cell r="B784" t="str">
            <v>Chaminé dos poços de visita - CPV 04</v>
          </cell>
          <cell r="E784" t="str">
            <v>und</v>
          </cell>
          <cell r="F784">
            <v>808.65</v>
          </cell>
        </row>
        <row r="785">
          <cell r="A785" t="str">
            <v>2 S 04 963 35</v>
          </cell>
          <cell r="B785" t="str">
            <v>Chaminé dos poços de visita - CPV 05</v>
          </cell>
          <cell r="E785" t="str">
            <v>und</v>
          </cell>
          <cell r="F785">
            <v>888.46</v>
          </cell>
        </row>
        <row r="786">
          <cell r="A786" t="str">
            <v>2 S 04 963 36</v>
          </cell>
          <cell r="B786" t="str">
            <v>Chaminé dos poços de visita - CPV 06</v>
          </cell>
          <cell r="E786" t="str">
            <v>und</v>
          </cell>
          <cell r="F786">
            <v>971.33</v>
          </cell>
        </row>
        <row r="787">
          <cell r="A787" t="str">
            <v>2 S 04 963 37</v>
          </cell>
          <cell r="B787" t="str">
            <v>Chaminé dos poços de visita - CPV 07</v>
          </cell>
          <cell r="E787" t="str">
            <v>und</v>
          </cell>
          <cell r="F787">
            <v>1051.33</v>
          </cell>
        </row>
        <row r="788">
          <cell r="A788" t="str">
            <v>2 S 04 964 01</v>
          </cell>
          <cell r="B788" t="str">
            <v>Tubulação de drenagem urbana - D=0,40 m s/ berço</v>
          </cell>
          <cell r="E788" t="str">
            <v>m</v>
          </cell>
          <cell r="F788">
            <v>68.849999999999994</v>
          </cell>
        </row>
        <row r="789">
          <cell r="A789" t="str">
            <v>2 S 04 964 02</v>
          </cell>
          <cell r="B789" t="str">
            <v>Tubulação de drenagem urbana - D=0,60 m s/ berço</v>
          </cell>
          <cell r="E789" t="str">
            <v>m</v>
          </cell>
          <cell r="F789">
            <v>160.61000000000001</v>
          </cell>
        </row>
        <row r="790">
          <cell r="A790" t="str">
            <v>2 S 04 964 03</v>
          </cell>
          <cell r="B790" t="str">
            <v>Tubulação de drenagem urbana - D=0,80 m s/ berço</v>
          </cell>
          <cell r="E790" t="str">
            <v>m</v>
          </cell>
          <cell r="F790">
            <v>226.37</v>
          </cell>
        </row>
        <row r="791">
          <cell r="A791" t="str">
            <v>2 S 04 964 04</v>
          </cell>
          <cell r="B791" t="str">
            <v>Tubulação de drenagem urbana - D=1,00 m s/ berço</v>
          </cell>
          <cell r="E791" t="str">
            <v>m</v>
          </cell>
          <cell r="F791">
            <v>326.72000000000003</v>
          </cell>
        </row>
        <row r="792">
          <cell r="A792" t="str">
            <v>2 S 04 964 05</v>
          </cell>
          <cell r="B792" t="str">
            <v>Tubulação de drenagem urbana - D=1,20 m s/ berço</v>
          </cell>
          <cell r="E792" t="str">
            <v>m</v>
          </cell>
          <cell r="F792">
            <v>441.13</v>
          </cell>
        </row>
        <row r="793">
          <cell r="A793" t="str">
            <v>2 S 04 964 06</v>
          </cell>
          <cell r="B793" t="str">
            <v>Tubulação de drenagem urbana - D=1,50 m s/ berço</v>
          </cell>
          <cell r="E793" t="str">
            <v>m</v>
          </cell>
          <cell r="F793">
            <v>661.36</v>
          </cell>
        </row>
        <row r="794">
          <cell r="A794" t="str">
            <v>2 S 04 990 01</v>
          </cell>
          <cell r="B794" t="str">
            <v>Transposição de segmento de sarjetas - TSS 01</v>
          </cell>
          <cell r="E794" t="str">
            <v>m</v>
          </cell>
          <cell r="F794">
            <v>101.81</v>
          </cell>
        </row>
        <row r="795">
          <cell r="A795" t="str">
            <v>2 S 04 990 02</v>
          </cell>
          <cell r="B795" t="str">
            <v>Transposição de segmento de sarjetas - TSS 02</v>
          </cell>
          <cell r="E795" t="str">
            <v>m</v>
          </cell>
          <cell r="F795">
            <v>123.46</v>
          </cell>
        </row>
        <row r="796">
          <cell r="A796" t="str">
            <v>2 S 04 990 03</v>
          </cell>
          <cell r="B796" t="str">
            <v>Transposição de segmento de sarjetas - TSS 03</v>
          </cell>
          <cell r="E796" t="str">
            <v>m</v>
          </cell>
          <cell r="F796">
            <v>181.44</v>
          </cell>
        </row>
        <row r="797">
          <cell r="A797" t="str">
            <v>2 S 04 990 04</v>
          </cell>
          <cell r="B797" t="str">
            <v>Transposição de segmento de sarjetas - TSS 04</v>
          </cell>
          <cell r="E797" t="str">
            <v>m</v>
          </cell>
          <cell r="F797">
            <v>157.61000000000001</v>
          </cell>
        </row>
        <row r="798">
          <cell r="A798" t="str">
            <v>2 S 04 990 05</v>
          </cell>
          <cell r="B798" t="str">
            <v>Transposição de segmento de sarjetas - TSS 05</v>
          </cell>
          <cell r="E798" t="str">
            <v>m</v>
          </cell>
          <cell r="F798">
            <v>141.74</v>
          </cell>
        </row>
        <row r="799">
          <cell r="A799" t="str">
            <v>2 S 04 990 06</v>
          </cell>
          <cell r="B799" t="str">
            <v>Transposição de segmento de sarjetas - TSS 06</v>
          </cell>
          <cell r="E799" t="str">
            <v>m</v>
          </cell>
          <cell r="F799">
            <v>133.72999999999999</v>
          </cell>
        </row>
        <row r="800">
          <cell r="A800" t="str">
            <v>2 S 04 991 01</v>
          </cell>
          <cell r="B800" t="str">
            <v>Tampa concr. p/caixa colet. (4 nervuras) - TCC 01</v>
          </cell>
          <cell r="E800" t="str">
            <v>und</v>
          </cell>
          <cell r="F800">
            <v>91.29</v>
          </cell>
        </row>
        <row r="801">
          <cell r="A801" t="str">
            <v>2 S 04 991 02</v>
          </cell>
          <cell r="B801" t="str">
            <v>Tampa de ferro p/ caixa coletora - TCC 02</v>
          </cell>
          <cell r="E801" t="str">
            <v>und</v>
          </cell>
          <cell r="F801">
            <v>194.39</v>
          </cell>
        </row>
        <row r="802">
          <cell r="A802" t="str">
            <v>2 S 04 999 03</v>
          </cell>
          <cell r="B802" t="str">
            <v>Escoramento de bueiros celulares</v>
          </cell>
          <cell r="E802" t="str">
            <v>m3</v>
          </cell>
          <cell r="F802">
            <v>30.27</v>
          </cell>
        </row>
        <row r="803">
          <cell r="A803" t="str">
            <v>2 S 04 999 06</v>
          </cell>
          <cell r="B803" t="str">
            <v>Solo local / selo de argila apiloado</v>
          </cell>
          <cell r="E803" t="str">
            <v>m3</v>
          </cell>
          <cell r="F803">
            <v>10.119999999999999</v>
          </cell>
        </row>
        <row r="804">
          <cell r="A804" t="str">
            <v>2 S 04 999 07</v>
          </cell>
          <cell r="B804" t="str">
            <v>Lastro de brita</v>
          </cell>
          <cell r="E804" t="str">
            <v>m3</v>
          </cell>
          <cell r="F804">
            <v>32.03</v>
          </cell>
        </row>
        <row r="805">
          <cell r="A805" t="str">
            <v>2 S 05 000 06</v>
          </cell>
          <cell r="B805" t="str">
            <v>Calha metálica semi-circular D=0,40 m</v>
          </cell>
          <cell r="E805" t="str">
            <v>m</v>
          </cell>
          <cell r="F805">
            <v>125.07</v>
          </cell>
        </row>
        <row r="806">
          <cell r="A806" t="str">
            <v>2 S 05 000 09</v>
          </cell>
          <cell r="B806" t="str">
            <v>Dentes para bueiros simples D=0,60 m</v>
          </cell>
          <cell r="E806" t="str">
            <v>und</v>
          </cell>
          <cell r="F806">
            <v>35.590000000000003</v>
          </cell>
        </row>
        <row r="807">
          <cell r="A807" t="str">
            <v>2 S 05 000 10</v>
          </cell>
          <cell r="B807" t="str">
            <v>Dentes para bueiros simples D=0,80 m</v>
          </cell>
          <cell r="E807" t="str">
            <v>und</v>
          </cell>
          <cell r="F807">
            <v>44.28</v>
          </cell>
        </row>
        <row r="808">
          <cell r="A808" t="str">
            <v>2 S 05 000 11</v>
          </cell>
          <cell r="B808" t="str">
            <v>Dentes para bueiros simples D=1,00 m</v>
          </cell>
          <cell r="E808" t="str">
            <v>und</v>
          </cell>
          <cell r="F808">
            <v>52.64</v>
          </cell>
        </row>
        <row r="809">
          <cell r="A809" t="str">
            <v>2 S 05 000 12</v>
          </cell>
          <cell r="B809" t="str">
            <v>Dentes para bueiros simples D=1,20 m</v>
          </cell>
          <cell r="E809" t="str">
            <v>und</v>
          </cell>
          <cell r="F809">
            <v>59.73</v>
          </cell>
        </row>
        <row r="810">
          <cell r="A810" t="str">
            <v>2 S 05 000 13</v>
          </cell>
          <cell r="B810" t="str">
            <v>Dentes para bueiros simples D=1,50 m</v>
          </cell>
          <cell r="E810" t="str">
            <v>und</v>
          </cell>
          <cell r="F810">
            <v>75.87</v>
          </cell>
        </row>
        <row r="811">
          <cell r="A811" t="str">
            <v>2 S 05 000 14</v>
          </cell>
          <cell r="B811" t="str">
            <v>Dentes para bueiros duplos D=1,00 m</v>
          </cell>
          <cell r="E811" t="str">
            <v>und</v>
          </cell>
          <cell r="F811">
            <v>105.47</v>
          </cell>
        </row>
        <row r="812">
          <cell r="A812" t="str">
            <v>2 S 05 000 15</v>
          </cell>
          <cell r="B812" t="str">
            <v>Dentes para bueiros duplos D=1,20 m</v>
          </cell>
          <cell r="E812" t="str">
            <v>und</v>
          </cell>
          <cell r="F812">
            <v>119.28</v>
          </cell>
        </row>
        <row r="813">
          <cell r="A813" t="str">
            <v>2 S 05 000 16</v>
          </cell>
          <cell r="B813" t="str">
            <v>Dentes para bueiros duplos D=1,50 m</v>
          </cell>
          <cell r="E813" t="str">
            <v>und</v>
          </cell>
          <cell r="F813">
            <v>147.33000000000001</v>
          </cell>
        </row>
        <row r="814">
          <cell r="A814" t="str">
            <v>2 S 05 000 17</v>
          </cell>
          <cell r="B814" t="str">
            <v>Dentes para bueiros triplos D=1,00 m</v>
          </cell>
          <cell r="E814" t="str">
            <v>und</v>
          </cell>
          <cell r="F814">
            <v>154.47999999999999</v>
          </cell>
        </row>
        <row r="815">
          <cell r="A815" t="str">
            <v>2 S 05 000 18</v>
          </cell>
          <cell r="B815" t="str">
            <v>Dentes para bueiros triplos D=1,20</v>
          </cell>
          <cell r="E815" t="str">
            <v>und</v>
          </cell>
          <cell r="F815">
            <v>179.01</v>
          </cell>
        </row>
        <row r="816">
          <cell r="A816" t="str">
            <v>2 S 05 000 19</v>
          </cell>
          <cell r="B816" t="str">
            <v>Dentes para bueiros triplos D=1,50 m</v>
          </cell>
          <cell r="E816" t="str">
            <v>und</v>
          </cell>
          <cell r="F816">
            <v>218.2</v>
          </cell>
        </row>
        <row r="817">
          <cell r="A817" t="str">
            <v>2 S 05 100 00</v>
          </cell>
          <cell r="B817" t="str">
            <v>Enleivamento</v>
          </cell>
          <cell r="E817" t="str">
            <v>m2</v>
          </cell>
          <cell r="F817">
            <v>3.92</v>
          </cell>
        </row>
        <row r="818">
          <cell r="A818" t="str">
            <v>2 S 05 102 00</v>
          </cell>
          <cell r="B818" t="str">
            <v>Hidrossemeadura</v>
          </cell>
          <cell r="E818" t="str">
            <v>m2</v>
          </cell>
          <cell r="F818">
            <v>0.86</v>
          </cell>
        </row>
        <row r="819">
          <cell r="A819" t="str">
            <v>2 S 05 300 01</v>
          </cell>
          <cell r="B819" t="str">
            <v>Alvenaria de pedra arrumada</v>
          </cell>
          <cell r="E819" t="str">
            <v>m3</v>
          </cell>
          <cell r="F819">
            <v>56.22</v>
          </cell>
        </row>
        <row r="820">
          <cell r="A820" t="str">
            <v>2 S 05 300 02</v>
          </cell>
          <cell r="B820" t="str">
            <v>Enrocamento de pedra jogada</v>
          </cell>
          <cell r="E820" t="str">
            <v>m3</v>
          </cell>
          <cell r="F820">
            <v>32.03</v>
          </cell>
        </row>
        <row r="821">
          <cell r="A821" t="str">
            <v>2 S 05 301 00</v>
          </cell>
          <cell r="B821" t="str">
            <v>Alvenaria de pedra argamassada</v>
          </cell>
          <cell r="E821" t="str">
            <v>m3</v>
          </cell>
          <cell r="F821">
            <v>139.43</v>
          </cell>
        </row>
        <row r="822">
          <cell r="A822" t="str">
            <v>2 S 05 301 01</v>
          </cell>
          <cell r="B822" t="str">
            <v>Alvenaria tijolos de 20 cm de espessura</v>
          </cell>
          <cell r="E822" t="str">
            <v>m2</v>
          </cell>
          <cell r="F822">
            <v>33.17</v>
          </cell>
        </row>
        <row r="823">
          <cell r="A823" t="str">
            <v>2 S 05 302 01</v>
          </cell>
          <cell r="B823" t="str">
            <v>Muro gabião tipo caixa</v>
          </cell>
          <cell r="E823" t="str">
            <v>m3</v>
          </cell>
          <cell r="F823">
            <v>138.34</v>
          </cell>
        </row>
        <row r="824">
          <cell r="A824" t="str">
            <v>2 S 05 303 01</v>
          </cell>
          <cell r="B824" t="str">
            <v>Terra armada - ECE - greide 0,0&lt;h&lt;6,00m</v>
          </cell>
          <cell r="E824" t="str">
            <v>m2</v>
          </cell>
          <cell r="F824">
            <v>196.56</v>
          </cell>
        </row>
        <row r="825">
          <cell r="A825" t="str">
            <v>2 S 05 303 02</v>
          </cell>
          <cell r="B825" t="str">
            <v>Terra armada - ECE - greide 6,0&lt;h&lt;9,00m</v>
          </cell>
          <cell r="E825" t="str">
            <v>m2</v>
          </cell>
          <cell r="F825">
            <v>220.52</v>
          </cell>
        </row>
        <row r="826">
          <cell r="A826" t="str">
            <v>2 S 05 303 03</v>
          </cell>
          <cell r="B826" t="str">
            <v>Terra armada - ECE - greide 9,0&lt;h&lt;12,00m</v>
          </cell>
          <cell r="E826" t="str">
            <v>m2</v>
          </cell>
          <cell r="F826">
            <v>244.38</v>
          </cell>
        </row>
        <row r="827">
          <cell r="A827" t="str">
            <v>2 S 05 303 04</v>
          </cell>
          <cell r="B827" t="str">
            <v>Terra armada - ECE - pé de talude 0,0&lt;h&lt;6,00m</v>
          </cell>
          <cell r="E827" t="str">
            <v>m2</v>
          </cell>
          <cell r="F827">
            <v>231.72</v>
          </cell>
        </row>
        <row r="828">
          <cell r="A828" t="str">
            <v>2 S 05 303 05</v>
          </cell>
          <cell r="B828" t="str">
            <v>Terra armada - ECE - pé de talude 6,0&lt;h&lt;9,00m</v>
          </cell>
          <cell r="E828" t="str">
            <v>m2</v>
          </cell>
          <cell r="F828">
            <v>260.49</v>
          </cell>
        </row>
        <row r="829">
          <cell r="A829" t="str">
            <v>2 S 05 303 06</v>
          </cell>
          <cell r="B829" t="str">
            <v>Terra armada - ECE - pé de talude 9,0&lt;h&lt;12,00m</v>
          </cell>
          <cell r="E829" t="str">
            <v>m2</v>
          </cell>
          <cell r="F829">
            <v>287.66000000000003</v>
          </cell>
        </row>
        <row r="830">
          <cell r="A830" t="str">
            <v>2 S 05 303 07</v>
          </cell>
          <cell r="B830" t="str">
            <v>Terra armada - ECE - encontro portante 0,0&lt;h&lt;6,00m</v>
          </cell>
          <cell r="E830" t="str">
            <v>m2</v>
          </cell>
          <cell r="F830">
            <v>421.92</v>
          </cell>
        </row>
        <row r="831">
          <cell r="A831" t="str">
            <v>2 S 05 303 08</v>
          </cell>
          <cell r="B831" t="str">
            <v>Terra armada - ECE - encontro portante 6,0&lt;h&lt;9,00m</v>
          </cell>
          <cell r="E831" t="str">
            <v>m2</v>
          </cell>
          <cell r="F831">
            <v>562.24</v>
          </cell>
        </row>
        <row r="832">
          <cell r="A832" t="str">
            <v>2 S 05 303 09</v>
          </cell>
          <cell r="B832" t="str">
            <v>Escamas de concreto armado para terra armada</v>
          </cell>
          <cell r="E832" t="str">
            <v>m3</v>
          </cell>
          <cell r="F832">
            <v>535.33000000000004</v>
          </cell>
        </row>
        <row r="833">
          <cell r="A833" t="str">
            <v>2 S 05 303 10</v>
          </cell>
          <cell r="B833" t="str">
            <v>Concr. soleira e arremates de maciço terra armada</v>
          </cell>
          <cell r="E833" t="str">
            <v>m3</v>
          </cell>
          <cell r="F833">
            <v>254.14</v>
          </cell>
        </row>
        <row r="834">
          <cell r="A834" t="str">
            <v>2 S 05 303 11</v>
          </cell>
          <cell r="B834" t="str">
            <v>Montagem de maciço terra armada</v>
          </cell>
          <cell r="E834" t="str">
            <v>m2</v>
          </cell>
          <cell r="F834">
            <v>63.72</v>
          </cell>
        </row>
        <row r="835">
          <cell r="A835" t="str">
            <v>2 S 05 340 01</v>
          </cell>
          <cell r="B835" t="str">
            <v>Execução cortina atirantada conc.armado fck=15 MPa</v>
          </cell>
          <cell r="E835" t="str">
            <v>m2</v>
          </cell>
          <cell r="F835">
            <v>882.36</v>
          </cell>
        </row>
        <row r="836">
          <cell r="A836" t="str">
            <v>2 S 05 900 01</v>
          </cell>
          <cell r="B836" t="str">
            <v>Tirante protendido p/ cort. aço st 85/105 D= 32mm</v>
          </cell>
          <cell r="E836" t="str">
            <v>m</v>
          </cell>
          <cell r="F836">
            <v>86.05</v>
          </cell>
        </row>
        <row r="837">
          <cell r="A837" t="str">
            <v>2 S 06 210 01</v>
          </cell>
          <cell r="B837" t="str">
            <v>Pórtico metálico</v>
          </cell>
          <cell r="E837" t="str">
            <v>und</v>
          </cell>
          <cell r="F837">
            <v>40044.01</v>
          </cell>
        </row>
        <row r="838">
          <cell r="A838" t="str">
            <v>2 S 06 400 01</v>
          </cell>
          <cell r="B838" t="str">
            <v>Cerca arame farp. c/ mourão concr. seção quadrada</v>
          </cell>
          <cell r="E838" t="str">
            <v>m</v>
          </cell>
          <cell r="F838">
            <v>15.13</v>
          </cell>
        </row>
        <row r="839">
          <cell r="A839" t="str">
            <v>2 S 06 400 02</v>
          </cell>
          <cell r="B839" t="str">
            <v>Cerca arame farp. c/ mourão concr. seção triang.</v>
          </cell>
          <cell r="E839" t="str">
            <v>m</v>
          </cell>
          <cell r="F839">
            <v>11.7</v>
          </cell>
        </row>
        <row r="840">
          <cell r="A840" t="str">
            <v>2 S 06 410 00</v>
          </cell>
          <cell r="B840" t="str">
            <v>Cercas de arame farpado com suportes de madeira</v>
          </cell>
          <cell r="E840" t="str">
            <v>m</v>
          </cell>
          <cell r="F840">
            <v>7.83</v>
          </cell>
        </row>
        <row r="841">
          <cell r="A841" t="str">
            <v>2 S 09 001 05</v>
          </cell>
          <cell r="B841" t="str">
            <v>Transporte local em rodov. não pav. (const.)</v>
          </cell>
          <cell r="E841" t="str">
            <v>tkm</v>
          </cell>
          <cell r="F841">
            <v>0.47</v>
          </cell>
        </row>
        <row r="842">
          <cell r="A842" t="str">
            <v>2 S 09 001 40</v>
          </cell>
          <cell r="B842" t="str">
            <v>Transporte local c/ carroceria em rodovia não pav.</v>
          </cell>
          <cell r="E842" t="str">
            <v>tkm</v>
          </cell>
          <cell r="F842">
            <v>0.53</v>
          </cell>
        </row>
        <row r="843">
          <cell r="A843" t="str">
            <v>2 S 09 001 90</v>
          </cell>
          <cell r="B843" t="str">
            <v>Transporte comercial c/ carr. rodov. não pav.</v>
          </cell>
          <cell r="E843" t="str">
            <v>tkm</v>
          </cell>
          <cell r="F843">
            <v>0.36</v>
          </cell>
        </row>
        <row r="844">
          <cell r="A844" t="str">
            <v>2 S 09 002 05</v>
          </cell>
          <cell r="B844" t="str">
            <v>Transporte local em rodov. pavim. (const.)</v>
          </cell>
          <cell r="E844" t="str">
            <v>tkm</v>
          </cell>
          <cell r="F844">
            <v>0.36</v>
          </cell>
        </row>
        <row r="845">
          <cell r="A845" t="str">
            <v>2 S 09 002 40</v>
          </cell>
          <cell r="B845" t="str">
            <v>Transporte local c/ carroceria em rodov. pavim.</v>
          </cell>
          <cell r="E845" t="str">
            <v>tkm</v>
          </cell>
          <cell r="F845">
            <v>0.4</v>
          </cell>
        </row>
        <row r="846">
          <cell r="A846" t="str">
            <v>2 S 09 002 90</v>
          </cell>
          <cell r="B846" t="str">
            <v>Transporte comerc. c/ carr. rodov. pavim.</v>
          </cell>
          <cell r="E846" t="str">
            <v>tkm</v>
          </cell>
          <cell r="F846">
            <v>0.24</v>
          </cell>
        </row>
        <row r="847">
          <cell r="B847" t="str">
            <v>Conservação</v>
          </cell>
        </row>
        <row r="848">
          <cell r="A848" t="str">
            <v>3 S 01 200 00</v>
          </cell>
          <cell r="B848" t="str">
            <v>Escavação e carga mat. jazida (consv)</v>
          </cell>
          <cell r="E848" t="str">
            <v>m3</v>
          </cell>
          <cell r="F848">
            <v>6.81</v>
          </cell>
        </row>
        <row r="849">
          <cell r="A849" t="str">
            <v>3 S 01 401 00</v>
          </cell>
          <cell r="B849" t="str">
            <v>Recomposição de revestimento primário</v>
          </cell>
          <cell r="E849" t="str">
            <v>m3</v>
          </cell>
          <cell r="F849">
            <v>10.57</v>
          </cell>
        </row>
        <row r="850">
          <cell r="A850" t="str">
            <v>3 S 01 930 00</v>
          </cell>
          <cell r="B850" t="str">
            <v>Regularização mecânica da faixa de domínio</v>
          </cell>
          <cell r="E850" t="str">
            <v>m2</v>
          </cell>
          <cell r="F850">
            <v>0.15</v>
          </cell>
        </row>
        <row r="851">
          <cell r="A851" t="str">
            <v>3 S 02 200 00</v>
          </cell>
          <cell r="B851" t="str">
            <v>Solo p/ base de remendo profundo</v>
          </cell>
          <cell r="E851" t="str">
            <v>m3</v>
          </cell>
          <cell r="F851">
            <v>7.84</v>
          </cell>
        </row>
        <row r="852">
          <cell r="A852" t="str">
            <v>3 S 02 200 01</v>
          </cell>
          <cell r="B852" t="str">
            <v>Recomposição de camada granular do pavimento</v>
          </cell>
          <cell r="E852" t="str">
            <v>m3</v>
          </cell>
          <cell r="F852">
            <v>12.57</v>
          </cell>
        </row>
        <row r="853">
          <cell r="A853" t="str">
            <v>3 S 02 220 00</v>
          </cell>
          <cell r="B853" t="str">
            <v>Solo brita p/ base de rem. profundo</v>
          </cell>
          <cell r="E853" t="str">
            <v>m3</v>
          </cell>
          <cell r="F853">
            <v>19.899999999999999</v>
          </cell>
        </row>
        <row r="854">
          <cell r="A854" t="str">
            <v>3 S 02 230 00</v>
          </cell>
          <cell r="B854" t="str">
            <v>Brita para base de remendo profundo</v>
          </cell>
          <cell r="E854" t="str">
            <v>m3</v>
          </cell>
          <cell r="F854">
            <v>45.27</v>
          </cell>
        </row>
        <row r="855">
          <cell r="A855" t="str">
            <v>3 S 02 241 00</v>
          </cell>
          <cell r="B855" t="str">
            <v>Solo melhorado c/ cimento p/ base rem. profundo</v>
          </cell>
          <cell r="E855" t="str">
            <v>m3</v>
          </cell>
          <cell r="F855">
            <v>39.04</v>
          </cell>
        </row>
        <row r="856">
          <cell r="A856" t="str">
            <v>3 S 02 300 00</v>
          </cell>
          <cell r="B856" t="str">
            <v>Imprimação</v>
          </cell>
          <cell r="E856" t="str">
            <v>m2</v>
          </cell>
          <cell r="F856">
            <v>0.14000000000000001</v>
          </cell>
        </row>
        <row r="857">
          <cell r="A857" t="str">
            <v>3 S 02 400 00</v>
          </cell>
          <cell r="B857" t="str">
            <v>Pintura de ligação</v>
          </cell>
          <cell r="E857" t="str">
            <v>m2</v>
          </cell>
          <cell r="F857">
            <v>0.1</v>
          </cell>
        </row>
        <row r="858">
          <cell r="A858" t="str">
            <v>3 S 02 500 00</v>
          </cell>
          <cell r="B858" t="str">
            <v>Capa selante com pedrisco</v>
          </cell>
          <cell r="E858" t="str">
            <v>m2</v>
          </cell>
          <cell r="F858">
            <v>0.41</v>
          </cell>
        </row>
        <row r="859">
          <cell r="A859" t="str">
            <v>3 S 02 500 01</v>
          </cell>
          <cell r="B859" t="str">
            <v>Capa selante com areia</v>
          </cell>
          <cell r="E859" t="str">
            <v>m2</v>
          </cell>
          <cell r="F859">
            <v>0.21</v>
          </cell>
        </row>
        <row r="860">
          <cell r="A860" t="str">
            <v>3 S 02 500 02</v>
          </cell>
          <cell r="B860" t="str">
            <v>Tratamento superficial simples com CAP</v>
          </cell>
          <cell r="E860" t="str">
            <v>m2</v>
          </cell>
          <cell r="F860">
            <v>0.56999999999999995</v>
          </cell>
        </row>
        <row r="861">
          <cell r="A861" t="str">
            <v>3 S 02 500 03</v>
          </cell>
          <cell r="B861" t="str">
            <v>Tratamento superficial simples com emulsão</v>
          </cell>
          <cell r="E861" t="str">
            <v>m2</v>
          </cell>
          <cell r="F861">
            <v>0.54</v>
          </cell>
        </row>
        <row r="862">
          <cell r="A862" t="str">
            <v>3 S 02 500 04</v>
          </cell>
          <cell r="B862" t="str">
            <v>Tratamento superficial simples c/ banho diluído</v>
          </cell>
          <cell r="E862" t="str">
            <v>m2</v>
          </cell>
          <cell r="F862">
            <v>0.61</v>
          </cell>
        </row>
        <row r="863">
          <cell r="A863" t="str">
            <v>3 S 02 501 00</v>
          </cell>
          <cell r="B863" t="str">
            <v>Tratamento superficial duplo c/ CAP</v>
          </cell>
          <cell r="E863" t="str">
            <v>m2</v>
          </cell>
          <cell r="F863">
            <v>1.72</v>
          </cell>
        </row>
        <row r="864">
          <cell r="A864" t="str">
            <v>3 S 02 501 01</v>
          </cell>
          <cell r="B864" t="str">
            <v>Tratamento superficial duplo com emulsão</v>
          </cell>
          <cell r="E864" t="str">
            <v>m2</v>
          </cell>
          <cell r="F864">
            <v>1.7</v>
          </cell>
        </row>
        <row r="865">
          <cell r="A865" t="str">
            <v>3 S 02 501 02</v>
          </cell>
          <cell r="B865" t="str">
            <v>Tratamento superficial duplo com banho diluído</v>
          </cell>
          <cell r="E865" t="str">
            <v>m2</v>
          </cell>
          <cell r="F865">
            <v>1.86</v>
          </cell>
        </row>
        <row r="866">
          <cell r="A866" t="str">
            <v>3 S 02 502 00</v>
          </cell>
          <cell r="B866" t="str">
            <v>Tratamento superficial triplo com c.a.p.</v>
          </cell>
          <cell r="E866" t="str">
            <v>m2</v>
          </cell>
          <cell r="F866">
            <v>2.44</v>
          </cell>
        </row>
        <row r="867">
          <cell r="A867" t="str">
            <v>3 S 02 502 01</v>
          </cell>
          <cell r="B867" t="str">
            <v>Tratamento superficial triplo com emulsão</v>
          </cell>
          <cell r="E867" t="str">
            <v>m2</v>
          </cell>
          <cell r="F867">
            <v>2.4700000000000002</v>
          </cell>
        </row>
        <row r="868">
          <cell r="A868" t="str">
            <v>3 S 02 502 02</v>
          </cell>
          <cell r="B868" t="str">
            <v>Tratamento superficial triplo com banho diluído</v>
          </cell>
          <cell r="E868" t="str">
            <v>m2</v>
          </cell>
          <cell r="F868">
            <v>2.64</v>
          </cell>
        </row>
        <row r="869">
          <cell r="A869" t="str">
            <v>3 S 02 510 00</v>
          </cell>
          <cell r="B869" t="str">
            <v>Lama asfáltica fina (granulometrias I e II )</v>
          </cell>
          <cell r="E869" t="str">
            <v>m2</v>
          </cell>
          <cell r="F869">
            <v>0.59</v>
          </cell>
        </row>
        <row r="870">
          <cell r="A870" t="str">
            <v>3 S 02 510 01</v>
          </cell>
          <cell r="B870" t="str">
            <v>Lama asfáltica grossa (granulometrias III e IV)</v>
          </cell>
          <cell r="E870" t="str">
            <v>m2</v>
          </cell>
          <cell r="F870">
            <v>1.07</v>
          </cell>
        </row>
        <row r="871">
          <cell r="A871" t="str">
            <v>3 S 02 520 00</v>
          </cell>
          <cell r="B871" t="str">
            <v>Mistura areia-asfalto em betoneira</v>
          </cell>
          <cell r="E871" t="str">
            <v>m3</v>
          </cell>
          <cell r="F871">
            <v>29.78</v>
          </cell>
        </row>
        <row r="872">
          <cell r="A872" t="str">
            <v>3 S 02 520 01</v>
          </cell>
          <cell r="B872" t="str">
            <v>Mistura areia-asfalto usinada a frio</v>
          </cell>
          <cell r="E872" t="str">
            <v>m3</v>
          </cell>
          <cell r="F872">
            <v>19.96</v>
          </cell>
        </row>
        <row r="873">
          <cell r="A873" t="str">
            <v>3 S 02 520 02</v>
          </cell>
          <cell r="B873" t="str">
            <v>Rec.do rev. com areia asfalto a frio</v>
          </cell>
          <cell r="E873" t="str">
            <v>m3</v>
          </cell>
          <cell r="F873">
            <v>23.8</v>
          </cell>
        </row>
        <row r="874">
          <cell r="A874" t="str">
            <v>3 S 02 521 00</v>
          </cell>
          <cell r="B874" t="str">
            <v>Mistura areia-asfalto usinada a quente</v>
          </cell>
          <cell r="E874" t="str">
            <v>m3</v>
          </cell>
          <cell r="F874">
            <v>65.11</v>
          </cell>
        </row>
        <row r="875">
          <cell r="A875" t="str">
            <v>3 S 02 521 01</v>
          </cell>
          <cell r="B875" t="str">
            <v>Rec. do rev. com areia asfalto a quente</v>
          </cell>
          <cell r="E875" t="str">
            <v>m3</v>
          </cell>
          <cell r="F875">
            <v>16.22</v>
          </cell>
        </row>
        <row r="876">
          <cell r="A876" t="str">
            <v>3 S 02 530 00</v>
          </cell>
          <cell r="B876" t="str">
            <v>Mistura betuminosa em betoneira</v>
          </cell>
          <cell r="E876" t="str">
            <v>m3</v>
          </cell>
          <cell r="F876">
            <v>43.5</v>
          </cell>
        </row>
        <row r="877">
          <cell r="A877" t="str">
            <v>3 S 02 530 01</v>
          </cell>
          <cell r="B877" t="str">
            <v>Mistura betuminosa usinada a frio</v>
          </cell>
          <cell r="E877" t="str">
            <v>m3</v>
          </cell>
          <cell r="F877">
            <v>42.13</v>
          </cell>
        </row>
        <row r="878">
          <cell r="A878" t="str">
            <v>3 S 02 530 02</v>
          </cell>
          <cell r="B878" t="str">
            <v>Rec.do rev. com mistura betuminosa a frio</v>
          </cell>
          <cell r="E878" t="str">
            <v>m3</v>
          </cell>
          <cell r="F878">
            <v>26.99</v>
          </cell>
        </row>
        <row r="879">
          <cell r="A879" t="str">
            <v>3 S 02 540 00</v>
          </cell>
          <cell r="B879" t="str">
            <v>Mistura betuminosa usinada a quente</v>
          </cell>
          <cell r="E879" t="str">
            <v>m3</v>
          </cell>
          <cell r="F879">
            <v>84.21</v>
          </cell>
        </row>
        <row r="880">
          <cell r="A880" t="str">
            <v>3 S 02 540 01</v>
          </cell>
          <cell r="B880" t="str">
            <v>Rec.do rev.com mistura betuminosa a quente</v>
          </cell>
          <cell r="E880" t="str">
            <v>m3</v>
          </cell>
          <cell r="F880">
            <v>18.84</v>
          </cell>
        </row>
        <row r="881">
          <cell r="A881" t="str">
            <v>3 S 02 601 00</v>
          </cell>
          <cell r="B881" t="str">
            <v>Recomposição de placa de concreto</v>
          </cell>
          <cell r="E881" t="str">
            <v>m3</v>
          </cell>
          <cell r="F881">
            <v>243.59</v>
          </cell>
        </row>
        <row r="882">
          <cell r="A882" t="str">
            <v>3 S 02 900 00</v>
          </cell>
          <cell r="B882" t="str">
            <v>Remoção mecanizada de revestimento betuminoso</v>
          </cell>
          <cell r="E882" t="str">
            <v>m3</v>
          </cell>
          <cell r="F882">
            <v>6.65</v>
          </cell>
        </row>
        <row r="883">
          <cell r="A883" t="str">
            <v>3 S 02 901 00</v>
          </cell>
          <cell r="B883" t="str">
            <v>Remoção manual de revestimento betuminoso</v>
          </cell>
          <cell r="E883" t="str">
            <v>m3</v>
          </cell>
          <cell r="F883">
            <v>110.91</v>
          </cell>
        </row>
        <row r="884">
          <cell r="A884" t="str">
            <v>3 S 02 902 00</v>
          </cell>
          <cell r="B884" t="str">
            <v>Remoção mecanizada da camada granular do pavimento</v>
          </cell>
          <cell r="E884" t="str">
            <v>m3</v>
          </cell>
          <cell r="F884">
            <v>4.24</v>
          </cell>
        </row>
        <row r="885">
          <cell r="A885" t="str">
            <v>3 S 02 903 00</v>
          </cell>
          <cell r="B885" t="str">
            <v>Remoção manual da camada granular do pavimento</v>
          </cell>
          <cell r="E885" t="str">
            <v>m3</v>
          </cell>
          <cell r="F885">
            <v>58.52</v>
          </cell>
        </row>
        <row r="886">
          <cell r="A886" t="str">
            <v>3 S 02 999 00</v>
          </cell>
          <cell r="B886" t="str">
            <v>Peneiramento</v>
          </cell>
          <cell r="E886" t="str">
            <v>m3</v>
          </cell>
          <cell r="F886">
            <v>6.98</v>
          </cell>
        </row>
        <row r="887">
          <cell r="A887" t="str">
            <v>3 S 03 310 00</v>
          </cell>
          <cell r="B887" t="str">
            <v>Concreto ciclópico</v>
          </cell>
          <cell r="E887" t="str">
            <v>m3</v>
          </cell>
          <cell r="F887">
            <v>187.34</v>
          </cell>
        </row>
        <row r="888">
          <cell r="A888" t="str">
            <v>3 S 03 329 00</v>
          </cell>
          <cell r="B888" t="str">
            <v>Concreto de cimento (confecção e lançamento)</v>
          </cell>
          <cell r="E888" t="str">
            <v>m3</v>
          </cell>
          <cell r="F888">
            <v>234.67</v>
          </cell>
        </row>
        <row r="889">
          <cell r="A889" t="str">
            <v>3 S 03 329 01</v>
          </cell>
          <cell r="B889" t="str">
            <v>Concreto de cimento(confecção manual e lançamento)</v>
          </cell>
          <cell r="E889" t="str">
            <v>m3</v>
          </cell>
          <cell r="F889">
            <v>274.27</v>
          </cell>
        </row>
        <row r="890">
          <cell r="A890" t="str">
            <v>3 S 03 340 02</v>
          </cell>
          <cell r="B890" t="str">
            <v>Argamassa cimento areia 1-6</v>
          </cell>
          <cell r="E890" t="str">
            <v>m3</v>
          </cell>
          <cell r="F890">
            <v>200.78</v>
          </cell>
        </row>
        <row r="891">
          <cell r="A891" t="str">
            <v>3 S 03 340 03</v>
          </cell>
          <cell r="B891" t="str">
            <v>Argamassa cimento solo 1:10</v>
          </cell>
          <cell r="E891" t="str">
            <v>m3</v>
          </cell>
          <cell r="F891">
            <v>127.58</v>
          </cell>
        </row>
        <row r="892">
          <cell r="A892" t="str">
            <v>3 S 03 353 00</v>
          </cell>
          <cell r="B892" t="str">
            <v>Dobragem e colocação de armadura</v>
          </cell>
          <cell r="E892" t="str">
            <v>kg</v>
          </cell>
          <cell r="F892">
            <v>4.55</v>
          </cell>
        </row>
        <row r="893">
          <cell r="A893" t="str">
            <v>3 S 03 370 00</v>
          </cell>
          <cell r="B893" t="str">
            <v>Forma comum de madeira</v>
          </cell>
          <cell r="E893" t="str">
            <v>m2</v>
          </cell>
          <cell r="F893">
            <v>30.84</v>
          </cell>
        </row>
        <row r="894">
          <cell r="A894" t="str">
            <v>3 S 03 940 01</v>
          </cell>
          <cell r="B894" t="str">
            <v>Reaterro e compactação p/ bueiro</v>
          </cell>
          <cell r="E894" t="str">
            <v>m3</v>
          </cell>
          <cell r="F894">
            <v>16.04</v>
          </cell>
        </row>
        <row r="895">
          <cell r="A895" t="str">
            <v>3 S 03 940 02</v>
          </cell>
          <cell r="B895" t="str">
            <v>Reaterro apiloado</v>
          </cell>
          <cell r="E895" t="str">
            <v>m3</v>
          </cell>
          <cell r="F895">
            <v>10.5</v>
          </cell>
        </row>
        <row r="896">
          <cell r="A896" t="str">
            <v>3 S 03 950 00</v>
          </cell>
          <cell r="B896" t="str">
            <v>Limpeza de ponte</v>
          </cell>
          <cell r="E896" t="str">
            <v>m</v>
          </cell>
          <cell r="F896">
            <v>2.5299999999999998</v>
          </cell>
        </row>
        <row r="897">
          <cell r="A897" t="str">
            <v>3 S 04 000 00</v>
          </cell>
          <cell r="B897" t="str">
            <v>Escavação manual em material de 1a categoria</v>
          </cell>
          <cell r="E897" t="str">
            <v>m3</v>
          </cell>
          <cell r="F897">
            <v>18.95</v>
          </cell>
        </row>
        <row r="898">
          <cell r="A898" t="str">
            <v>3 S 04 000 01</v>
          </cell>
          <cell r="B898" t="str">
            <v>Escavação manual em material de 2a categoria</v>
          </cell>
          <cell r="E898" t="str">
            <v>m3</v>
          </cell>
          <cell r="F898">
            <v>25.27</v>
          </cell>
        </row>
        <row r="899">
          <cell r="A899" t="str">
            <v>3 S 04 001 00</v>
          </cell>
          <cell r="B899" t="str">
            <v>Escavação mecaniz. de vala em mater. de 1a cat.</v>
          </cell>
          <cell r="E899" t="str">
            <v>m3</v>
          </cell>
          <cell r="F899">
            <v>4.37</v>
          </cell>
        </row>
        <row r="900">
          <cell r="A900" t="str">
            <v>3 S 04 010 00</v>
          </cell>
          <cell r="B900" t="str">
            <v>Escavação mecaniz.de vala em material de 2a cat.</v>
          </cell>
          <cell r="E900" t="str">
            <v>m3</v>
          </cell>
          <cell r="F900">
            <v>5.46</v>
          </cell>
        </row>
        <row r="901">
          <cell r="A901" t="str">
            <v>3 S 04 020 00</v>
          </cell>
          <cell r="B901" t="str">
            <v>Escavação e carga de material de 3a cat. em valas</v>
          </cell>
          <cell r="E901" t="str">
            <v>m3</v>
          </cell>
          <cell r="F901">
            <v>52.49</v>
          </cell>
        </row>
        <row r="902">
          <cell r="A902" t="str">
            <v>3 S 04 300 16</v>
          </cell>
          <cell r="B902" t="str">
            <v>Bueiro met. chapa múltipla D=1,60m galv.</v>
          </cell>
          <cell r="E902" t="str">
            <v>m</v>
          </cell>
          <cell r="F902">
            <v>1036.74</v>
          </cell>
        </row>
        <row r="903">
          <cell r="A903" t="str">
            <v>3 S 04 300 20</v>
          </cell>
          <cell r="B903" t="str">
            <v>Bueiro met. chapa múltipla D=2,00m galv.</v>
          </cell>
          <cell r="E903" t="str">
            <v>m</v>
          </cell>
          <cell r="F903">
            <v>1285.8</v>
          </cell>
        </row>
        <row r="904">
          <cell r="A904" t="str">
            <v>3 S 04 301 16</v>
          </cell>
          <cell r="B904" t="str">
            <v>Bueiro met.chapas múlt. D=1,60 m rev. epoxy</v>
          </cell>
          <cell r="E904" t="str">
            <v>m</v>
          </cell>
          <cell r="F904">
            <v>1085.56</v>
          </cell>
        </row>
        <row r="905">
          <cell r="A905" t="str">
            <v>3 S 04 301 20</v>
          </cell>
          <cell r="B905" t="str">
            <v>Bueiro met. chapas múlt. D=2,00 m rev. epoxy</v>
          </cell>
          <cell r="E905" t="str">
            <v>m</v>
          </cell>
          <cell r="F905">
            <v>1346.44</v>
          </cell>
        </row>
        <row r="906">
          <cell r="A906" t="str">
            <v>3 S 04 310 16</v>
          </cell>
          <cell r="B906" t="str">
            <v>Bueiro met. s/interrupção tráf. D=1,60 m galv.</v>
          </cell>
          <cell r="E906" t="str">
            <v>m</v>
          </cell>
          <cell r="F906">
            <v>1958.05</v>
          </cell>
        </row>
        <row r="907">
          <cell r="A907" t="str">
            <v>3 S 04 310 20</v>
          </cell>
          <cell r="B907" t="str">
            <v>Bueiro met. s/interrupção tráf. D=2,00 m galv.</v>
          </cell>
          <cell r="E907" t="str">
            <v>m</v>
          </cell>
          <cell r="F907">
            <v>2435.4499999999998</v>
          </cell>
        </row>
        <row r="908">
          <cell r="A908" t="str">
            <v>3 S 04 311 16</v>
          </cell>
          <cell r="B908" t="str">
            <v>Bueiro met.s/interrupção tráf. D=1,60 m rev. epoxy</v>
          </cell>
          <cell r="E908" t="str">
            <v>m</v>
          </cell>
          <cell r="F908">
            <v>2031.03</v>
          </cell>
        </row>
        <row r="909">
          <cell r="A909" t="str">
            <v>3 S 04 311 20</v>
          </cell>
          <cell r="B909" t="str">
            <v>Bueiro met.s/interrupção tráf. D=2,00 m rev. epoxy</v>
          </cell>
          <cell r="E909" t="str">
            <v>m</v>
          </cell>
          <cell r="F909">
            <v>2442.35</v>
          </cell>
        </row>
        <row r="910">
          <cell r="A910" t="str">
            <v>3 S 04 590 00</v>
          </cell>
          <cell r="B910" t="str">
            <v>Assentamento de dreno profundo</v>
          </cell>
          <cell r="E910" t="str">
            <v>m</v>
          </cell>
          <cell r="F910">
            <v>40.96</v>
          </cell>
        </row>
        <row r="911">
          <cell r="A911" t="str">
            <v>3 S 04 999 08</v>
          </cell>
          <cell r="B911" t="str">
            <v>Selo de argila apiloado com solo local</v>
          </cell>
          <cell r="E911" t="str">
            <v>m3</v>
          </cell>
          <cell r="F911">
            <v>10.5</v>
          </cell>
        </row>
        <row r="912">
          <cell r="A912" t="str">
            <v>3 S 05 000 00</v>
          </cell>
          <cell r="B912" t="str">
            <v>Enrocamento de pedra arrumada</v>
          </cell>
          <cell r="E912" t="str">
            <v>m3</v>
          </cell>
          <cell r="F912">
            <v>73.02</v>
          </cell>
        </row>
        <row r="913">
          <cell r="A913" t="str">
            <v>3 S 05 001 00</v>
          </cell>
          <cell r="B913" t="str">
            <v>Enrocamento de pedra jogada</v>
          </cell>
          <cell r="E913" t="str">
            <v>m3</v>
          </cell>
          <cell r="F913">
            <v>48.23</v>
          </cell>
        </row>
        <row r="914">
          <cell r="A914" t="str">
            <v>3 S 05 101 01</v>
          </cell>
          <cell r="B914" t="str">
            <v>Revestimento vegetal com mudas</v>
          </cell>
          <cell r="E914" t="str">
            <v>m2</v>
          </cell>
          <cell r="F914">
            <v>3.47</v>
          </cell>
        </row>
        <row r="915">
          <cell r="A915" t="str">
            <v>3 S 05 101 02</v>
          </cell>
          <cell r="B915" t="str">
            <v>Revestimento vegetal com grama em leivas</v>
          </cell>
          <cell r="E915" t="str">
            <v>m2</v>
          </cell>
          <cell r="F915">
            <v>3.7</v>
          </cell>
        </row>
        <row r="916">
          <cell r="A916" t="str">
            <v>3 S 08 001 00</v>
          </cell>
          <cell r="B916" t="str">
            <v>Reconformação da plataforma</v>
          </cell>
          <cell r="E916" t="str">
            <v>ha</v>
          </cell>
          <cell r="F916">
            <v>120.63</v>
          </cell>
        </row>
        <row r="917">
          <cell r="A917" t="str">
            <v>3 S 08 100 00</v>
          </cell>
          <cell r="B917" t="str">
            <v>Tapa buraco</v>
          </cell>
          <cell r="E917" t="str">
            <v>m3</v>
          </cell>
          <cell r="F917">
            <v>110.38</v>
          </cell>
        </row>
        <row r="918">
          <cell r="A918" t="str">
            <v>3 S 08 101 01</v>
          </cell>
          <cell r="B918" t="str">
            <v>Remendo profundo com demolição manual</v>
          </cell>
          <cell r="E918" t="str">
            <v>m3</v>
          </cell>
          <cell r="F918">
            <v>129.85</v>
          </cell>
        </row>
        <row r="919">
          <cell r="A919" t="str">
            <v>3 S 08 101 02</v>
          </cell>
          <cell r="B919" t="str">
            <v>Remendo profundo com demolição mecanizada</v>
          </cell>
          <cell r="E919" t="str">
            <v>m3</v>
          </cell>
          <cell r="F919">
            <v>94.79</v>
          </cell>
        </row>
        <row r="920">
          <cell r="A920" t="str">
            <v>3 S 08 102 00</v>
          </cell>
          <cell r="B920" t="str">
            <v>Limpeza ench. juntas pav. concr. a quente (consv)</v>
          </cell>
          <cell r="E920" t="str">
            <v>m</v>
          </cell>
          <cell r="F920">
            <v>1.54</v>
          </cell>
        </row>
        <row r="921">
          <cell r="A921" t="str">
            <v>3 S 08 102 01</v>
          </cell>
          <cell r="B921" t="str">
            <v>Limpeza ench. juntas pav. concr. a frio (consv)</v>
          </cell>
          <cell r="E921" t="str">
            <v>m</v>
          </cell>
          <cell r="F921">
            <v>1.23</v>
          </cell>
        </row>
        <row r="922">
          <cell r="A922" t="str">
            <v>3 S 08 103 00</v>
          </cell>
          <cell r="B922" t="str">
            <v>Selagem de trinca</v>
          </cell>
          <cell r="E922" t="str">
            <v>l</v>
          </cell>
          <cell r="F922">
            <v>0.96</v>
          </cell>
        </row>
        <row r="923">
          <cell r="A923" t="str">
            <v>3 S 08 104 01</v>
          </cell>
          <cell r="B923" t="str">
            <v>Combate à exsudação com areia</v>
          </cell>
          <cell r="E923" t="str">
            <v>m2</v>
          </cell>
          <cell r="F923">
            <v>0.32</v>
          </cell>
        </row>
        <row r="924">
          <cell r="A924" t="str">
            <v>3 S 08 104 02</v>
          </cell>
          <cell r="B924" t="str">
            <v>Combate à exsudação com pedrisco</v>
          </cell>
          <cell r="E924" t="str">
            <v>m2</v>
          </cell>
          <cell r="F924">
            <v>0.39</v>
          </cell>
        </row>
        <row r="925">
          <cell r="A925" t="str">
            <v>3 S 08 109 00</v>
          </cell>
          <cell r="B925" t="str">
            <v>Correção de defeitos com mistura betuminosa</v>
          </cell>
          <cell r="E925" t="str">
            <v>m3</v>
          </cell>
          <cell r="F925">
            <v>69.45</v>
          </cell>
        </row>
        <row r="926">
          <cell r="A926" t="str">
            <v>3 S 08 109 12</v>
          </cell>
          <cell r="B926" t="str">
            <v>Correção de defeitos por fresagem descontínua</v>
          </cell>
          <cell r="E926" t="str">
            <v>m3</v>
          </cell>
          <cell r="F926">
            <v>152.65</v>
          </cell>
        </row>
        <row r="927">
          <cell r="A927" t="str">
            <v>3 S 08 110 00</v>
          </cell>
          <cell r="B927" t="str">
            <v>Correção de defeitos por penetração</v>
          </cell>
          <cell r="E927" t="str">
            <v>m2</v>
          </cell>
          <cell r="F927">
            <v>7.66</v>
          </cell>
        </row>
        <row r="928">
          <cell r="A928" t="str">
            <v>3 S 08 200 00</v>
          </cell>
          <cell r="B928" t="str">
            <v>Recomp. de guarda corpo</v>
          </cell>
          <cell r="E928" t="str">
            <v>m</v>
          </cell>
          <cell r="F928">
            <v>67</v>
          </cell>
        </row>
        <row r="929">
          <cell r="A929" t="str">
            <v>3 S 08 200 01</v>
          </cell>
          <cell r="B929" t="str">
            <v>Recomposição de sarjeta em alvenaria de tijolo</v>
          </cell>
          <cell r="E929" t="str">
            <v>m2</v>
          </cell>
          <cell r="F929">
            <v>30.01</v>
          </cell>
        </row>
        <row r="930">
          <cell r="A930" t="str">
            <v>3 S 08 300 01</v>
          </cell>
          <cell r="B930" t="str">
            <v>Limpeza de sarjeta e meio fio</v>
          </cell>
          <cell r="E930" t="str">
            <v>m</v>
          </cell>
          <cell r="F930">
            <v>0.21</v>
          </cell>
        </row>
        <row r="931">
          <cell r="A931" t="str">
            <v>3 S 08 301 01</v>
          </cell>
          <cell r="B931" t="str">
            <v>Limpeza de valeta de corte</v>
          </cell>
          <cell r="E931" t="str">
            <v>m</v>
          </cell>
          <cell r="F931">
            <v>0.32</v>
          </cell>
        </row>
        <row r="932">
          <cell r="A932" t="str">
            <v>3 S 08 301 02</v>
          </cell>
          <cell r="B932" t="str">
            <v>Limpeza de vala de drenagem</v>
          </cell>
          <cell r="E932" t="str">
            <v>m</v>
          </cell>
          <cell r="F932">
            <v>1.28</v>
          </cell>
        </row>
        <row r="933">
          <cell r="A933" t="str">
            <v>3 S 08 301 03</v>
          </cell>
          <cell r="B933" t="str">
            <v>Limpeza de descida d'água</v>
          </cell>
          <cell r="E933" t="str">
            <v>m</v>
          </cell>
          <cell r="F933">
            <v>0.42</v>
          </cell>
        </row>
        <row r="934">
          <cell r="A934" t="str">
            <v>3 S 08 302 01</v>
          </cell>
          <cell r="B934" t="str">
            <v>Limpeza de bueiro</v>
          </cell>
          <cell r="E934" t="str">
            <v>m3</v>
          </cell>
          <cell r="F934">
            <v>6.98</v>
          </cell>
        </row>
        <row r="935">
          <cell r="A935" t="str">
            <v>3 S 08 302 02</v>
          </cell>
          <cell r="B935" t="str">
            <v>Desobstrução de bueiro</v>
          </cell>
          <cell r="E935" t="str">
            <v>m3</v>
          </cell>
          <cell r="F935">
            <v>20.37</v>
          </cell>
        </row>
        <row r="936">
          <cell r="A936" t="str">
            <v>3 S 08 302 03</v>
          </cell>
          <cell r="B936" t="str">
            <v>Assentamento de tubo D=0,60 m</v>
          </cell>
          <cell r="E936" t="str">
            <v>m</v>
          </cell>
          <cell r="F936">
            <v>138.94</v>
          </cell>
        </row>
        <row r="937">
          <cell r="A937" t="str">
            <v>3 S 08 302 04</v>
          </cell>
          <cell r="B937" t="str">
            <v>Assentamento de tubo D=0,80 m</v>
          </cell>
          <cell r="E937" t="str">
            <v>m</v>
          </cell>
          <cell r="F937">
            <v>210.07</v>
          </cell>
        </row>
        <row r="938">
          <cell r="A938" t="str">
            <v>3 S 08 302 05</v>
          </cell>
          <cell r="B938" t="str">
            <v>Assentamento de tubo D=1,0 m</v>
          </cell>
          <cell r="E938" t="str">
            <v>m</v>
          </cell>
          <cell r="F938">
            <v>309.63</v>
          </cell>
        </row>
        <row r="939">
          <cell r="A939" t="str">
            <v>3 S 08 302 06</v>
          </cell>
          <cell r="B939" t="str">
            <v>Assentamento de tubo D=1,20 m</v>
          </cell>
          <cell r="E939" t="str">
            <v>m</v>
          </cell>
          <cell r="F939">
            <v>446.58</v>
          </cell>
        </row>
        <row r="940">
          <cell r="A940" t="str">
            <v>3 S 08 400 00</v>
          </cell>
          <cell r="B940" t="str">
            <v>Limpeza de placa de sinalização</v>
          </cell>
          <cell r="E940" t="str">
            <v>m2</v>
          </cell>
          <cell r="F940">
            <v>3.06</v>
          </cell>
        </row>
        <row r="941">
          <cell r="A941" t="str">
            <v>3 S 08 400 01</v>
          </cell>
          <cell r="B941" t="str">
            <v>Recomposição placa de sinalização</v>
          </cell>
          <cell r="E941" t="str">
            <v>m2</v>
          </cell>
          <cell r="F941">
            <v>12.73</v>
          </cell>
        </row>
        <row r="942">
          <cell r="A942" t="str">
            <v>3 S 08 400 02</v>
          </cell>
          <cell r="B942" t="str">
            <v>Substituição de balizador</v>
          </cell>
          <cell r="E942" t="str">
            <v>un</v>
          </cell>
          <cell r="F942">
            <v>15.52</v>
          </cell>
        </row>
        <row r="943">
          <cell r="A943" t="str">
            <v>3 S 08 401 00</v>
          </cell>
          <cell r="B943" t="str">
            <v>Recomposição de defensa metálica</v>
          </cell>
          <cell r="E943" t="str">
            <v>m</v>
          </cell>
          <cell r="F943">
            <v>127.92</v>
          </cell>
        </row>
        <row r="944">
          <cell r="A944" t="str">
            <v>3 S 08 402 00</v>
          </cell>
          <cell r="B944" t="str">
            <v>Caiação</v>
          </cell>
          <cell r="E944" t="str">
            <v>m2</v>
          </cell>
          <cell r="F944">
            <v>0.97</v>
          </cell>
        </row>
        <row r="945">
          <cell r="A945" t="str">
            <v>3 S 08 403 00</v>
          </cell>
          <cell r="B945" t="str">
            <v>Renovação de sinalização horizontal</v>
          </cell>
          <cell r="E945" t="str">
            <v>m2</v>
          </cell>
          <cell r="F945">
            <v>19.87</v>
          </cell>
        </row>
        <row r="946">
          <cell r="A946" t="str">
            <v>3 S 08 404 00</v>
          </cell>
          <cell r="B946" t="str">
            <v>Recomp. tot. cerca c/ mourão de conc. secção quad.</v>
          </cell>
          <cell r="E946" t="str">
            <v>m</v>
          </cell>
          <cell r="F946">
            <v>14.72</v>
          </cell>
        </row>
        <row r="947">
          <cell r="A947" t="str">
            <v>3 S 08 404 01</v>
          </cell>
          <cell r="B947" t="str">
            <v>Recomp. parc. cerca de conc. seção quad. - mourão</v>
          </cell>
          <cell r="E947" t="str">
            <v>m</v>
          </cell>
          <cell r="F947">
            <v>12.62</v>
          </cell>
        </row>
        <row r="948">
          <cell r="A948" t="str">
            <v>3 S 08 404 02</v>
          </cell>
          <cell r="B948" t="str">
            <v>Recomp. parc. cerca c/ mourão de concr.-arame</v>
          </cell>
          <cell r="E948" t="str">
            <v>m</v>
          </cell>
          <cell r="F948">
            <v>2.71</v>
          </cell>
        </row>
        <row r="949">
          <cell r="A949" t="str">
            <v>3 S 08 404 03</v>
          </cell>
          <cell r="B949" t="str">
            <v>Recomp. tot. cerca c/ mourão concr. seção triang.</v>
          </cell>
          <cell r="E949" t="str">
            <v>m</v>
          </cell>
          <cell r="F949">
            <v>12.13</v>
          </cell>
        </row>
        <row r="950">
          <cell r="A950" t="str">
            <v>3 S 08 404 04</v>
          </cell>
          <cell r="B950" t="str">
            <v>Recomp. parc. cerca c/ mourão concr. seção triang.</v>
          </cell>
          <cell r="E950" t="str">
            <v>m</v>
          </cell>
          <cell r="F950">
            <v>10.34</v>
          </cell>
        </row>
        <row r="951">
          <cell r="A951" t="str">
            <v>3 S 08 414 00</v>
          </cell>
          <cell r="B951" t="str">
            <v>Recomposição total de cerca com mourão de madeira</v>
          </cell>
          <cell r="E951" t="str">
            <v>m</v>
          </cell>
          <cell r="F951">
            <v>6.84</v>
          </cell>
        </row>
        <row r="952">
          <cell r="A952" t="str">
            <v>3 S 08 414 01</v>
          </cell>
          <cell r="B952" t="str">
            <v>Recomposição parcial cerca de madeira - mourão</v>
          </cell>
          <cell r="E952" t="str">
            <v>m</v>
          </cell>
          <cell r="F952">
            <v>5.64</v>
          </cell>
        </row>
        <row r="953">
          <cell r="A953" t="str">
            <v>3 S 08 414 02</v>
          </cell>
          <cell r="B953" t="str">
            <v>Recomp. parcial cerca c/ mourão de madeira - arame</v>
          </cell>
          <cell r="E953" t="str">
            <v>m</v>
          </cell>
          <cell r="F953">
            <v>2.0699999999999998</v>
          </cell>
        </row>
        <row r="954">
          <cell r="A954" t="str">
            <v>3 S 08 500 00</v>
          </cell>
          <cell r="B954" t="str">
            <v>Recomposição manual de aterro</v>
          </cell>
          <cell r="E954" t="str">
            <v>m3</v>
          </cell>
          <cell r="F954">
            <v>52</v>
          </cell>
        </row>
        <row r="955">
          <cell r="A955" t="str">
            <v>3 S 08 501 00</v>
          </cell>
          <cell r="B955" t="str">
            <v>Recomposição mecanizada de aterro</v>
          </cell>
          <cell r="E955" t="str">
            <v>m3</v>
          </cell>
          <cell r="F955">
            <v>15.04</v>
          </cell>
        </row>
        <row r="956">
          <cell r="A956" t="str">
            <v>3 S 08 510 00</v>
          </cell>
          <cell r="B956" t="str">
            <v>Remoção manual de barreira em solo</v>
          </cell>
          <cell r="E956" t="str">
            <v>m3</v>
          </cell>
          <cell r="F956">
            <v>13</v>
          </cell>
        </row>
        <row r="957">
          <cell r="A957" t="str">
            <v>3 S 08 510 01</v>
          </cell>
          <cell r="B957" t="str">
            <v>Remoção manual de barreira em rocha</v>
          </cell>
          <cell r="E957" t="str">
            <v>m3</v>
          </cell>
          <cell r="F957">
            <v>16.260000000000002</v>
          </cell>
        </row>
        <row r="958">
          <cell r="A958" t="str">
            <v>3 S 08 511 00</v>
          </cell>
          <cell r="B958" t="str">
            <v>Remoção mecanizada de barreira - solo</v>
          </cell>
          <cell r="E958" t="str">
            <v>m3</v>
          </cell>
          <cell r="F958">
            <v>3.23</v>
          </cell>
        </row>
        <row r="959">
          <cell r="A959" t="str">
            <v>3 S 08 512 00</v>
          </cell>
          <cell r="B959" t="str">
            <v>Remoção mecanizada de barreira - rocha</v>
          </cell>
          <cell r="E959" t="str">
            <v>m3</v>
          </cell>
          <cell r="F959">
            <v>4.95</v>
          </cell>
        </row>
        <row r="960">
          <cell r="A960" t="str">
            <v>3 S 08 513 00</v>
          </cell>
          <cell r="B960" t="str">
            <v>Remoção de matacões</v>
          </cell>
          <cell r="E960" t="str">
            <v>m3</v>
          </cell>
          <cell r="F960">
            <v>43.7</v>
          </cell>
        </row>
        <row r="961">
          <cell r="A961" t="str">
            <v>3 S 08 900 00</v>
          </cell>
          <cell r="B961" t="str">
            <v>Roçada manual</v>
          </cell>
          <cell r="E961" t="str">
            <v>ha</v>
          </cell>
          <cell r="F961">
            <v>581.79999999999995</v>
          </cell>
        </row>
        <row r="962">
          <cell r="A962" t="str">
            <v>3 S 08 900 01</v>
          </cell>
          <cell r="B962" t="str">
            <v>Roçada de capim colonião</v>
          </cell>
          <cell r="E962" t="str">
            <v>ha</v>
          </cell>
          <cell r="F962">
            <v>1396.33</v>
          </cell>
        </row>
        <row r="963">
          <cell r="A963" t="str">
            <v>3 S 08 901 00</v>
          </cell>
          <cell r="B963" t="str">
            <v>Roçada mecanizada</v>
          </cell>
          <cell r="E963" t="str">
            <v>ha</v>
          </cell>
          <cell r="F963">
            <v>189.77</v>
          </cell>
        </row>
        <row r="964">
          <cell r="A964" t="str">
            <v>3 S 08 901 01</v>
          </cell>
          <cell r="B964" t="str">
            <v>Corte e limpeza de áreas gramadas</v>
          </cell>
          <cell r="E964" t="str">
            <v>m2</v>
          </cell>
          <cell r="F964">
            <v>0.06</v>
          </cell>
        </row>
        <row r="965">
          <cell r="A965" t="str">
            <v>3 S 08 910 00</v>
          </cell>
          <cell r="B965" t="str">
            <v>Capina manual</v>
          </cell>
          <cell r="E965" t="str">
            <v>m2</v>
          </cell>
          <cell r="F965">
            <v>0.23</v>
          </cell>
        </row>
        <row r="966">
          <cell r="A966" t="str">
            <v>3 S 09 001 00</v>
          </cell>
          <cell r="B966" t="str">
            <v>Transporte local c/ basc. 5m3 em rodov. não pav.</v>
          </cell>
          <cell r="E966" t="str">
            <v>tkm</v>
          </cell>
          <cell r="F966">
            <v>0.54</v>
          </cell>
        </row>
        <row r="967">
          <cell r="A967" t="str">
            <v>3 S 09 001 06</v>
          </cell>
          <cell r="B967" t="str">
            <v>Transporte local c/ basc. 10m3 em rodov. não pav.</v>
          </cell>
          <cell r="E967" t="str">
            <v>tkm</v>
          </cell>
          <cell r="F967">
            <v>0.55000000000000004</v>
          </cell>
        </row>
        <row r="968">
          <cell r="A968" t="str">
            <v>3 S 09 001 41</v>
          </cell>
          <cell r="B968" t="str">
            <v>Transp. local c/ carroceria 4t em rodov. não pav.</v>
          </cell>
          <cell r="E968" t="str">
            <v>tkm</v>
          </cell>
          <cell r="F968">
            <v>0.78</v>
          </cell>
        </row>
        <row r="969">
          <cell r="A969" t="str">
            <v>3 S 09 001 90</v>
          </cell>
          <cell r="B969" t="str">
            <v>Transporte comercial c/ carroc. rodov. não pav.</v>
          </cell>
          <cell r="E969" t="str">
            <v>tkm</v>
          </cell>
          <cell r="F969">
            <v>0.36</v>
          </cell>
        </row>
        <row r="970">
          <cell r="A970" t="str">
            <v>3 S 09 002 00</v>
          </cell>
          <cell r="B970" t="str">
            <v>Transporte local basc. 5m3 em rodov. pav.</v>
          </cell>
          <cell r="E970" t="str">
            <v>tkm</v>
          </cell>
          <cell r="F970">
            <v>0.43</v>
          </cell>
        </row>
        <row r="971">
          <cell r="A971" t="str">
            <v>3 S 09 002 03</v>
          </cell>
          <cell r="B971" t="str">
            <v>Transporte local de material para remendos</v>
          </cell>
          <cell r="E971" t="str">
            <v>tkm</v>
          </cell>
          <cell r="F971">
            <v>0.64</v>
          </cell>
        </row>
        <row r="972">
          <cell r="A972" t="str">
            <v>3 S 09 002 06</v>
          </cell>
          <cell r="B972" t="str">
            <v>Transporte local c/ basc. 10m3 em rodov. pav.</v>
          </cell>
          <cell r="E972" t="str">
            <v>tkm</v>
          </cell>
          <cell r="F972">
            <v>0.41</v>
          </cell>
        </row>
        <row r="973">
          <cell r="A973" t="str">
            <v>3 S 09 002 41</v>
          </cell>
          <cell r="B973" t="str">
            <v>Transp. local c/ carroceria 4t em rodov. pav.</v>
          </cell>
          <cell r="E973" t="str">
            <v>tkm</v>
          </cell>
          <cell r="F973">
            <v>0.6</v>
          </cell>
        </row>
        <row r="974">
          <cell r="A974" t="str">
            <v>3 S 09 002 90</v>
          </cell>
          <cell r="B974" t="str">
            <v>Transporte comercial c/ carroceria rodov. pav.</v>
          </cell>
          <cell r="E974" t="str">
            <v>tkm</v>
          </cell>
          <cell r="F974">
            <v>0.24</v>
          </cell>
        </row>
        <row r="975">
          <cell r="A975" t="str">
            <v>3 S 09 102 00</v>
          </cell>
          <cell r="B975" t="str">
            <v>Transporte local material betuminoso</v>
          </cell>
          <cell r="E975" t="str">
            <v>tkm</v>
          </cell>
          <cell r="F975">
            <v>1.03</v>
          </cell>
        </row>
        <row r="976">
          <cell r="A976" t="str">
            <v>3 S 09 201 70</v>
          </cell>
          <cell r="B976" t="str">
            <v>Transp. local água c/ cam. tanque rodov. não pav.</v>
          </cell>
          <cell r="E976" t="str">
            <v>tkm</v>
          </cell>
          <cell r="F976">
            <v>1.07</v>
          </cell>
        </row>
        <row r="977">
          <cell r="A977" t="str">
            <v>3 S 09 202 70</v>
          </cell>
          <cell r="B977" t="str">
            <v>Transp. local água c/ cam. tanque em rodov. pav.</v>
          </cell>
          <cell r="E977" t="str">
            <v>tkm</v>
          </cell>
          <cell r="F977">
            <v>0.84</v>
          </cell>
        </row>
        <row r="978">
          <cell r="B978" t="str">
            <v>Sinalização</v>
          </cell>
        </row>
        <row r="979">
          <cell r="A979" t="str">
            <v>4 S 03 300 01</v>
          </cell>
          <cell r="B979" t="str">
            <v>Confecção e lanç. de concreto magro em betoneira</v>
          </cell>
          <cell r="E979" t="str">
            <v>m3</v>
          </cell>
          <cell r="F979">
            <v>182.92</v>
          </cell>
        </row>
        <row r="980">
          <cell r="A980" t="str">
            <v>4 S 03 323 01</v>
          </cell>
          <cell r="B980" t="str">
            <v>Conc.estr.fck=22 MPa contr.raz.uso ger.conf.e lanç</v>
          </cell>
          <cell r="E980" t="str">
            <v>m3</v>
          </cell>
          <cell r="F980">
            <v>291.39</v>
          </cell>
        </row>
        <row r="981">
          <cell r="A981" t="str">
            <v>4 S 03 353 00</v>
          </cell>
          <cell r="B981" t="str">
            <v>Fornecimento, preparo colocação aço CA-50</v>
          </cell>
          <cell r="E981" t="str">
            <v>kg</v>
          </cell>
          <cell r="F981">
            <v>4.8</v>
          </cell>
        </row>
        <row r="982">
          <cell r="A982" t="str">
            <v>4 S 03 370 00</v>
          </cell>
          <cell r="B982" t="str">
            <v>Forma comum de madeira</v>
          </cell>
          <cell r="E982" t="str">
            <v>m2</v>
          </cell>
          <cell r="F982">
            <v>30.84</v>
          </cell>
        </row>
        <row r="983">
          <cell r="A983" t="str">
            <v>4 S 06 000 01</v>
          </cell>
          <cell r="B983" t="str">
            <v>Defensa maleável simples (forn./ impl.)</v>
          </cell>
          <cell r="E983" t="str">
            <v>m</v>
          </cell>
          <cell r="F983">
            <v>183.82</v>
          </cell>
        </row>
        <row r="984">
          <cell r="A984" t="str">
            <v>4 S 06 000 02</v>
          </cell>
          <cell r="B984" t="str">
            <v>Ancoragem de defensa maleável simples (forn/ impl)</v>
          </cell>
          <cell r="E984" t="str">
            <v>m</v>
          </cell>
          <cell r="F984">
            <v>201.4</v>
          </cell>
        </row>
        <row r="985">
          <cell r="A985" t="str">
            <v>4 S 06 000 11</v>
          </cell>
          <cell r="B985" t="str">
            <v>Defensa maleável dupla (forn./ impl.)</v>
          </cell>
          <cell r="E985" t="str">
            <v>m</v>
          </cell>
          <cell r="F985">
            <v>228.84</v>
          </cell>
        </row>
        <row r="986">
          <cell r="A986" t="str">
            <v>4 S 06 000 12</v>
          </cell>
          <cell r="B986" t="str">
            <v>Ancoragem de defensa maleável dupla (forn./ impl.)</v>
          </cell>
          <cell r="E986" t="str">
            <v>m</v>
          </cell>
          <cell r="F986">
            <v>249.65</v>
          </cell>
        </row>
        <row r="987">
          <cell r="A987" t="str">
            <v>4 S 06 010 01</v>
          </cell>
          <cell r="B987" t="str">
            <v>Defensa semi-maleável simples (forn./ impl.)</v>
          </cell>
          <cell r="E987" t="str">
            <v>m</v>
          </cell>
          <cell r="F987">
            <v>127.24</v>
          </cell>
        </row>
        <row r="988">
          <cell r="A988" t="str">
            <v>4 S 06 010 02</v>
          </cell>
          <cell r="B988" t="str">
            <v>Ancoragem defensa semi-maleável simples (forn/imp)</v>
          </cell>
          <cell r="E988" t="str">
            <v>m</v>
          </cell>
          <cell r="F988">
            <v>139.97</v>
          </cell>
        </row>
        <row r="989">
          <cell r="A989" t="str">
            <v>4 S 06 010 11</v>
          </cell>
          <cell r="B989" t="str">
            <v>Defensa semi-maleável dupla (forn./ impl.)</v>
          </cell>
          <cell r="E989" t="str">
            <v>m</v>
          </cell>
          <cell r="F989">
            <v>217.45</v>
          </cell>
        </row>
        <row r="990">
          <cell r="A990" t="str">
            <v>4 S 06 010 12</v>
          </cell>
          <cell r="B990" t="str">
            <v>Ancoragem defensa semi-maleável dupla (forn/ impl)</v>
          </cell>
          <cell r="E990" t="str">
            <v>m</v>
          </cell>
          <cell r="F990">
            <v>237.78</v>
          </cell>
        </row>
        <row r="991">
          <cell r="A991" t="str">
            <v>4 S 06 030 11</v>
          </cell>
          <cell r="B991" t="str">
            <v>Barreira de segurança dupla DNER PRO 176/86</v>
          </cell>
          <cell r="E991" t="str">
            <v>m</v>
          </cell>
          <cell r="F991">
            <v>201.42</v>
          </cell>
        </row>
        <row r="992">
          <cell r="A992" t="str">
            <v>4 S 06 100 11</v>
          </cell>
          <cell r="B992" t="str">
            <v>Pintura de faixa - tinta durabilidade - 1 ano</v>
          </cell>
          <cell r="E992" t="str">
            <v>m2</v>
          </cell>
          <cell r="F992">
            <v>6.87</v>
          </cell>
        </row>
        <row r="993">
          <cell r="A993" t="str">
            <v>4 S 06 100 12</v>
          </cell>
          <cell r="B993" t="str">
            <v>Pint. setas e zebrado - tinta durabilidade - 1 ano</v>
          </cell>
          <cell r="E993" t="str">
            <v>m2</v>
          </cell>
          <cell r="F993">
            <v>10.66</v>
          </cell>
        </row>
        <row r="994">
          <cell r="A994" t="str">
            <v>4 S 06 100 21</v>
          </cell>
          <cell r="B994" t="str">
            <v>Pintura faixa - tinta durabilidade - 2 anos</v>
          </cell>
          <cell r="E994" t="str">
            <v>m2</v>
          </cell>
          <cell r="F994">
            <v>9.9499999999999993</v>
          </cell>
        </row>
        <row r="995">
          <cell r="A995" t="str">
            <v>4 S 06 100 22</v>
          </cell>
          <cell r="B995" t="str">
            <v>Pintura setas e zebrado - 2 anos</v>
          </cell>
          <cell r="E995" t="str">
            <v>m2</v>
          </cell>
          <cell r="F995">
            <v>13.56</v>
          </cell>
        </row>
        <row r="996">
          <cell r="A996" t="str">
            <v>4 S 06 110 01</v>
          </cell>
          <cell r="B996" t="str">
            <v>Pintura faixa c/termoplástico-3 anos (p/ aspersão)</v>
          </cell>
          <cell r="E996" t="str">
            <v>m2</v>
          </cell>
          <cell r="F996">
            <v>27.8</v>
          </cell>
        </row>
        <row r="997">
          <cell r="A997" t="str">
            <v>4 S 06 110 02</v>
          </cell>
          <cell r="B997" t="str">
            <v>Pintura setas e zebrado term.-3 anos (p/ aspersão)</v>
          </cell>
          <cell r="E997" t="str">
            <v>m2</v>
          </cell>
          <cell r="F997">
            <v>34.42</v>
          </cell>
        </row>
        <row r="998">
          <cell r="A998" t="str">
            <v>4 S 06 110 03</v>
          </cell>
          <cell r="B998" t="str">
            <v>Pintura setas e zebrado term.-5 anos (p/ extrusão)</v>
          </cell>
          <cell r="E998" t="str">
            <v>m2</v>
          </cell>
          <cell r="F998">
            <v>39.03</v>
          </cell>
        </row>
        <row r="999">
          <cell r="A999" t="str">
            <v>4 S 06 120 01</v>
          </cell>
          <cell r="B999" t="str">
            <v>Forn. e colocação de tacha reflet. monodirecional</v>
          </cell>
          <cell r="E999" t="str">
            <v>und</v>
          </cell>
          <cell r="F999">
            <v>8.3000000000000007</v>
          </cell>
        </row>
        <row r="1000">
          <cell r="A1000" t="str">
            <v>4 S 06 120 11</v>
          </cell>
          <cell r="B1000" t="str">
            <v>Forn. e colocação de tachão reflet. monodirecional</v>
          </cell>
          <cell r="E1000" t="str">
            <v>und</v>
          </cell>
          <cell r="F1000">
            <v>23.2</v>
          </cell>
        </row>
        <row r="1001">
          <cell r="A1001" t="str">
            <v>4 S 06 121 01</v>
          </cell>
          <cell r="B1001" t="str">
            <v>Forn. e colocação de tacha reflet. bidirecional</v>
          </cell>
          <cell r="E1001" t="str">
            <v>und</v>
          </cell>
          <cell r="F1001">
            <v>8.9600000000000009</v>
          </cell>
        </row>
        <row r="1002">
          <cell r="A1002" t="str">
            <v>4 S 06 121 11</v>
          </cell>
          <cell r="B1002" t="str">
            <v>Forn. e colocação de tachão reflet. bidirecional</v>
          </cell>
          <cell r="E1002" t="str">
            <v>und</v>
          </cell>
          <cell r="F1002">
            <v>24.53</v>
          </cell>
        </row>
        <row r="1003">
          <cell r="A1003" t="str">
            <v>4 S 06 200 01</v>
          </cell>
          <cell r="B1003" t="str">
            <v>Forn. e implantação placa sinaliz. semi-refletiva</v>
          </cell>
          <cell r="E1003" t="str">
            <v>m2</v>
          </cell>
          <cell r="F1003">
            <v>186.91</v>
          </cell>
        </row>
        <row r="1004">
          <cell r="A1004" t="str">
            <v>4 S 06 200 02</v>
          </cell>
          <cell r="B1004" t="str">
            <v>Forn. e implantação placa sinaliz. tot.refletiva</v>
          </cell>
          <cell r="E1004" t="str">
            <v>m2</v>
          </cell>
          <cell r="F1004">
            <v>246.95</v>
          </cell>
        </row>
        <row r="1005">
          <cell r="A1005" t="str">
            <v>4 S 06 200 91</v>
          </cell>
          <cell r="B1005" t="str">
            <v>Remoção de placa de sinalização</v>
          </cell>
          <cell r="E1005" t="str">
            <v>m2</v>
          </cell>
          <cell r="F1005">
            <v>11.76</v>
          </cell>
        </row>
        <row r="1006">
          <cell r="A1006" t="str">
            <v>4 S 06 200 92</v>
          </cell>
          <cell r="B1006" t="str">
            <v>Recuperação de chapa p/placa de sinalização</v>
          </cell>
          <cell r="E1006" t="str">
            <v>m2</v>
          </cell>
          <cell r="F1006">
            <v>18.73</v>
          </cell>
        </row>
        <row r="1007">
          <cell r="A1007" t="str">
            <v>4 S 06 202 01</v>
          </cell>
          <cell r="B1007" t="str">
            <v>Confecção de placa sinalização semi-refletiva</v>
          </cell>
          <cell r="E1007" t="str">
            <v>m2</v>
          </cell>
          <cell r="F1007">
            <v>147.65</v>
          </cell>
        </row>
        <row r="1008">
          <cell r="A1008" t="str">
            <v>4 S 06 202 11</v>
          </cell>
          <cell r="B1008" t="str">
            <v>Confecção placa sinalização tot.refletiva</v>
          </cell>
          <cell r="E1008" t="str">
            <v>m2</v>
          </cell>
          <cell r="F1008">
            <v>207.69</v>
          </cell>
        </row>
        <row r="1009">
          <cell r="A1009" t="str">
            <v>4 S 06 202 21</v>
          </cell>
          <cell r="B1009" t="str">
            <v>Conf.placa sinal.semi-refletiva chapa recuperada</v>
          </cell>
          <cell r="E1009" t="str">
            <v>m2</v>
          </cell>
          <cell r="F1009">
            <v>67.849999999999994</v>
          </cell>
        </row>
        <row r="1010">
          <cell r="A1010" t="str">
            <v>4 S 06 202 31</v>
          </cell>
          <cell r="B1010" t="str">
            <v>Conf.placa sinal.tot.refletiva - chapa recuperada</v>
          </cell>
          <cell r="E1010" t="str">
            <v>m2</v>
          </cell>
          <cell r="F1010">
            <v>125.99</v>
          </cell>
        </row>
        <row r="1011">
          <cell r="A1011" t="str">
            <v>4 S 06 203 01</v>
          </cell>
          <cell r="B1011" t="str">
            <v>Confecção suporte e travessa p/placa sinaliz.</v>
          </cell>
          <cell r="E1011" t="str">
            <v>und</v>
          </cell>
          <cell r="F1011">
            <v>24.73</v>
          </cell>
        </row>
        <row r="1012">
          <cell r="A1012" t="str">
            <v>4 S 06 230 01</v>
          </cell>
          <cell r="B1012" t="str">
            <v>Forn. e implantação de balizador de concreto</v>
          </cell>
          <cell r="E1012" t="str">
            <v>und</v>
          </cell>
          <cell r="F1012">
            <v>17.399999999999999</v>
          </cell>
        </row>
        <row r="1013">
          <cell r="A1013" t="str">
            <v>4 S 09 002 00</v>
          </cell>
          <cell r="B1013" t="str">
            <v>Transporte local c/ basc. 5 m3 rodov. pav.</v>
          </cell>
          <cell r="E1013" t="str">
            <v>tkm</v>
          </cell>
          <cell r="F1013">
            <v>0.43</v>
          </cell>
        </row>
        <row r="1014">
          <cell r="A1014" t="str">
            <v>4 S 09 002 41</v>
          </cell>
          <cell r="B1014" t="str">
            <v>Transporte local c/ carroceria 4t rodov. pav.</v>
          </cell>
          <cell r="E1014" t="str">
            <v>tkm</v>
          </cell>
          <cell r="F1014">
            <v>0.6</v>
          </cell>
        </row>
        <row r="1015">
          <cell r="A1015" t="str">
            <v>4 S 09 202 70</v>
          </cell>
          <cell r="B1015" t="str">
            <v>Transp. local de água c/ cam. tanque rodov. pav.</v>
          </cell>
          <cell r="E1015" t="str">
            <v>tkm</v>
          </cell>
          <cell r="F1015">
            <v>0.84</v>
          </cell>
        </row>
        <row r="1016">
          <cell r="B1016" t="str">
            <v>Restauração</v>
          </cell>
        </row>
        <row r="1017">
          <cell r="A1017" t="str">
            <v>5 S 01 000 00</v>
          </cell>
          <cell r="B1017" t="str">
            <v>Desm. dest. e limp. áreas c/ arv. diam. até 0,15m</v>
          </cell>
          <cell r="E1017" t="str">
            <v>m2</v>
          </cell>
          <cell r="F1017">
            <v>0.24</v>
          </cell>
        </row>
        <row r="1018">
          <cell r="A1018" t="str">
            <v>5 S 01 010 00</v>
          </cell>
          <cell r="B1018" t="str">
            <v>Destocamento de árvores c/ diâm. 0,15 a 030m</v>
          </cell>
          <cell r="E1018" t="str">
            <v>und</v>
          </cell>
          <cell r="F1018">
            <v>21.1</v>
          </cell>
        </row>
        <row r="1019">
          <cell r="A1019" t="str">
            <v>5 S 01 011 00</v>
          </cell>
          <cell r="B1019" t="str">
            <v>Destocamento de árvores c/ diâm. &gt; 0,30m</v>
          </cell>
          <cell r="E1019" t="str">
            <v>und</v>
          </cell>
          <cell r="F1019">
            <v>52.76</v>
          </cell>
        </row>
        <row r="1020">
          <cell r="A1020" t="str">
            <v>5 S 01 100 01</v>
          </cell>
          <cell r="B1020" t="str">
            <v>Esc. carga transp. mat 1a cat DMT 50m</v>
          </cell>
          <cell r="E1020" t="str">
            <v>m3</v>
          </cell>
          <cell r="F1020">
            <v>1.24</v>
          </cell>
        </row>
        <row r="1021">
          <cell r="A1021" t="str">
            <v>5 S 01 100 09</v>
          </cell>
          <cell r="B1021" t="str">
            <v>Esc. carga tr. mat 1a c. DMT 50 a 200m c/carreg</v>
          </cell>
          <cell r="E1021" t="str">
            <v>m3</v>
          </cell>
          <cell r="F1021">
            <v>4</v>
          </cell>
        </row>
        <row r="1022">
          <cell r="A1022" t="str">
            <v>5 S 01 100 10</v>
          </cell>
          <cell r="B1022" t="str">
            <v>Esc. carga tr. mat 1a c. DMT 200 a 400m c/carreg</v>
          </cell>
          <cell r="E1022" t="str">
            <v>m3</v>
          </cell>
          <cell r="F1022">
            <v>4.33</v>
          </cell>
        </row>
        <row r="1023">
          <cell r="A1023" t="str">
            <v>5 S 01 100 11</v>
          </cell>
          <cell r="B1023" t="str">
            <v>Esc. carga tr. mat 1a c. DMT 400 a 600m c/carreg</v>
          </cell>
          <cell r="E1023" t="str">
            <v>m3</v>
          </cell>
          <cell r="F1023">
            <v>4.59</v>
          </cell>
        </row>
        <row r="1024">
          <cell r="A1024" t="str">
            <v>5 S 01 100 12</v>
          </cell>
          <cell r="B1024" t="str">
            <v>Esc. carga tr. mat 1a c. DMT 600 a 800m c/carreg</v>
          </cell>
          <cell r="E1024" t="str">
            <v>m3</v>
          </cell>
          <cell r="F1024">
            <v>4.92</v>
          </cell>
        </row>
        <row r="1025">
          <cell r="A1025" t="str">
            <v>5 S 01 100 13</v>
          </cell>
          <cell r="B1025" t="str">
            <v>Esc. carga tr. mat 1a c. DMT 800 a 1000m c/carreg</v>
          </cell>
          <cell r="E1025" t="str">
            <v>m3</v>
          </cell>
          <cell r="F1025">
            <v>5.18</v>
          </cell>
        </row>
        <row r="1026">
          <cell r="A1026" t="str">
            <v>5 S 01 100 14</v>
          </cell>
          <cell r="B1026" t="str">
            <v>Esc. carga tr. mat 1a c. DMT 1000 a 1200m c/carreg</v>
          </cell>
          <cell r="E1026" t="str">
            <v>m3</v>
          </cell>
          <cell r="F1026">
            <v>5.49</v>
          </cell>
        </row>
        <row r="1027">
          <cell r="A1027" t="str">
            <v>5 S 01 100 15</v>
          </cell>
          <cell r="B1027" t="str">
            <v>Esc. carga tr. mat 1a c. DMT 1200 a 1400m c/carreg</v>
          </cell>
          <cell r="E1027" t="str">
            <v>m3</v>
          </cell>
          <cell r="F1027">
            <v>5.69</v>
          </cell>
        </row>
        <row r="1028">
          <cell r="A1028" t="str">
            <v>5 S 01 100 16</v>
          </cell>
          <cell r="B1028" t="str">
            <v>Esc. carga tr. mat 1a c. DMT 1400 a 1600m c/carreg</v>
          </cell>
          <cell r="E1028" t="str">
            <v>m3</v>
          </cell>
          <cell r="F1028">
            <v>5.84</v>
          </cell>
        </row>
        <row r="1029">
          <cell r="A1029" t="str">
            <v>5 S 01 100 17</v>
          </cell>
          <cell r="B1029" t="str">
            <v>Esc. carga tr. mat 1a c. DMT 1600 a 1800m c/carreg</v>
          </cell>
          <cell r="E1029" t="str">
            <v>m3</v>
          </cell>
          <cell r="F1029">
            <v>6.09</v>
          </cell>
        </row>
        <row r="1030">
          <cell r="A1030" t="str">
            <v>5 S 01 100 18</v>
          </cell>
          <cell r="B1030" t="str">
            <v>Esc. carga tr. mat 1a c. DMT 1800 a 2000m c/carreg</v>
          </cell>
          <cell r="E1030" t="str">
            <v>m3</v>
          </cell>
          <cell r="F1030">
            <v>6.33</v>
          </cell>
        </row>
        <row r="1031">
          <cell r="A1031" t="str">
            <v>5 S 01 100 19</v>
          </cell>
          <cell r="B1031" t="str">
            <v>Esc. carga tr. mat 1a c. DMT 2000 a 3000m c/carreg</v>
          </cell>
          <cell r="E1031" t="str">
            <v>m3</v>
          </cell>
          <cell r="F1031">
            <v>7.19</v>
          </cell>
        </row>
        <row r="1032">
          <cell r="A1032" t="str">
            <v>5 S 01 100 20</v>
          </cell>
          <cell r="B1032" t="str">
            <v>Esc. carga tr. mat 1a c. DMT 3000 a 5000m c/carreg</v>
          </cell>
          <cell r="E1032" t="str">
            <v>m3</v>
          </cell>
          <cell r="F1032">
            <v>9.48</v>
          </cell>
        </row>
        <row r="1033">
          <cell r="A1033" t="str">
            <v>5 S 01 100 22</v>
          </cell>
          <cell r="B1033" t="str">
            <v>Esc. carga transp. mat 1a cat DMT 50 a 200m c/e</v>
          </cell>
          <cell r="E1033" t="str">
            <v>m3</v>
          </cell>
          <cell r="F1033">
            <v>3.89</v>
          </cell>
        </row>
        <row r="1034">
          <cell r="A1034" t="str">
            <v>5 S 01 100 23</v>
          </cell>
          <cell r="B1034" t="str">
            <v>Esc. carga transp. mat 1a cat DMT 200 a 400m c/e</v>
          </cell>
          <cell r="E1034" t="str">
            <v>m3</v>
          </cell>
          <cell r="F1034">
            <v>4.28</v>
          </cell>
        </row>
        <row r="1035">
          <cell r="A1035" t="str">
            <v>5 S 01 100 24</v>
          </cell>
          <cell r="B1035" t="str">
            <v>Esc. carga transp. mat 1a cat DMT 400 a 600m c/e</v>
          </cell>
          <cell r="E1035" t="str">
            <v>m3</v>
          </cell>
          <cell r="F1035">
            <v>4.5199999999999996</v>
          </cell>
        </row>
        <row r="1036">
          <cell r="A1036" t="str">
            <v>5 S 01 100 25</v>
          </cell>
          <cell r="B1036" t="str">
            <v>Esc. carga transp. mat 1a cat DMT 600 a 800m c/e</v>
          </cell>
          <cell r="E1036" t="str">
            <v>m3</v>
          </cell>
          <cell r="F1036">
            <v>4.82</v>
          </cell>
        </row>
        <row r="1037">
          <cell r="A1037" t="str">
            <v>5 S 01 100 26</v>
          </cell>
          <cell r="B1037" t="str">
            <v>Esc. carga transp. mat 1a cat DMT 800 a 1000m c/e</v>
          </cell>
          <cell r="E1037" t="str">
            <v>m3</v>
          </cell>
          <cell r="F1037">
            <v>5.13</v>
          </cell>
        </row>
        <row r="1038">
          <cell r="A1038" t="str">
            <v>5 S 01 100 27</v>
          </cell>
          <cell r="B1038" t="str">
            <v>Esc. carga transp. mat 1a cat DMT 1000 a 1200m c/e</v>
          </cell>
          <cell r="E1038" t="str">
            <v>m3</v>
          </cell>
          <cell r="F1038">
            <v>5.39</v>
          </cell>
        </row>
        <row r="1039">
          <cell r="A1039" t="str">
            <v>5 S 01 100 28</v>
          </cell>
          <cell r="B1039" t="str">
            <v>Esc. carga transp. mat 1a cat DMT 1200 a 1400m c/e</v>
          </cell>
          <cell r="E1039" t="str">
            <v>m3</v>
          </cell>
          <cell r="F1039">
            <v>5.6</v>
          </cell>
        </row>
        <row r="1040">
          <cell r="A1040" t="str">
            <v>5 S 01 100 29</v>
          </cell>
          <cell r="B1040" t="str">
            <v>Esc. carga transp. mat 1a cat DMT 1400 a 1600m c/e</v>
          </cell>
          <cell r="E1040" t="str">
            <v>m3</v>
          </cell>
          <cell r="F1040">
            <v>5.87</v>
          </cell>
        </row>
        <row r="1041">
          <cell r="A1041" t="str">
            <v>5 S 01 100 30</v>
          </cell>
          <cell r="B1041" t="str">
            <v>Esc. carga transp .mat 1a cat DMT 1600 a 1800m c/e</v>
          </cell>
          <cell r="E1041" t="str">
            <v>m3</v>
          </cell>
          <cell r="F1041">
            <v>6.04</v>
          </cell>
        </row>
        <row r="1042">
          <cell r="A1042" t="str">
            <v>5 S 01 100 31</v>
          </cell>
          <cell r="B1042" t="str">
            <v>Esc. carga transp. mat 1a cat DMT 1800 a 2000m c/e</v>
          </cell>
          <cell r="E1042" t="str">
            <v>m3</v>
          </cell>
          <cell r="F1042">
            <v>6.25</v>
          </cell>
        </row>
        <row r="1043">
          <cell r="A1043" t="str">
            <v>5 S 01 100 32</v>
          </cell>
          <cell r="B1043" t="str">
            <v>Esc. carga transp. mat 1a cat DMT 2000 a 3000m c/e</v>
          </cell>
          <cell r="E1043" t="str">
            <v>m3</v>
          </cell>
          <cell r="F1043">
            <v>7.1</v>
          </cell>
        </row>
        <row r="1044">
          <cell r="A1044" t="str">
            <v>5 S 01 100 33</v>
          </cell>
          <cell r="B1044" t="str">
            <v>Esc. carga transp. mat 1a cat DMT 3000 a 5000m c/e</v>
          </cell>
          <cell r="E1044" t="str">
            <v>m3</v>
          </cell>
          <cell r="F1044">
            <v>9.44</v>
          </cell>
        </row>
        <row r="1045">
          <cell r="A1045" t="str">
            <v>5 S 01 101 01</v>
          </cell>
          <cell r="B1045" t="str">
            <v>Esc. carga transp. mat 2a cat DMT 50m</v>
          </cell>
          <cell r="E1045" t="str">
            <v>m3</v>
          </cell>
          <cell r="F1045">
            <v>2.16</v>
          </cell>
        </row>
        <row r="1046">
          <cell r="A1046" t="str">
            <v>5 S 01 101 09</v>
          </cell>
          <cell r="B1046" t="str">
            <v>Esc. carga tr. mat 2a c. DMT 50 a 200m c/carreg</v>
          </cell>
          <cell r="E1046" t="str">
            <v>m3</v>
          </cell>
          <cell r="F1046">
            <v>6.39</v>
          </cell>
        </row>
        <row r="1047">
          <cell r="A1047" t="str">
            <v>5 S 01 101 10</v>
          </cell>
          <cell r="B1047" t="str">
            <v>Esc. carga tr. mat 2a c. DMT 200 a 400m c/carreg</v>
          </cell>
          <cell r="E1047" t="str">
            <v>m3</v>
          </cell>
          <cell r="F1047">
            <v>6.89</v>
          </cell>
        </row>
        <row r="1048">
          <cell r="A1048" t="str">
            <v>5 S 01 101 11</v>
          </cell>
          <cell r="B1048" t="str">
            <v>Esc. carga tr. mat 2a c. DMT 400 a 600m c/carreg</v>
          </cell>
          <cell r="E1048" t="str">
            <v>m3</v>
          </cell>
          <cell r="F1048">
            <v>7.17</v>
          </cell>
        </row>
        <row r="1049">
          <cell r="A1049" t="str">
            <v>5 S 01 101 12</v>
          </cell>
          <cell r="B1049" t="str">
            <v>Esc. carga tr. mat 2a c. DMT 600 a 800m c/carreg</v>
          </cell>
          <cell r="E1049" t="str">
            <v>m3</v>
          </cell>
          <cell r="F1049">
            <v>7.62</v>
          </cell>
        </row>
        <row r="1050">
          <cell r="A1050" t="str">
            <v>5 S 01 101 13</v>
          </cell>
          <cell r="B1050" t="str">
            <v>Esc. carga tr. mat 2a c. DMT 800 a 1000m c/carreg</v>
          </cell>
          <cell r="E1050" t="str">
            <v>m3</v>
          </cell>
          <cell r="F1050">
            <v>7.93</v>
          </cell>
        </row>
        <row r="1051">
          <cell r="A1051" t="str">
            <v>5 S 01 101 14</v>
          </cell>
          <cell r="B1051" t="str">
            <v>Esc. carga tr. mat 2a c. DMT 1000 a 1200m c/carreg</v>
          </cell>
          <cell r="E1051" t="str">
            <v>m3</v>
          </cell>
          <cell r="F1051">
            <v>8.1300000000000008</v>
          </cell>
        </row>
        <row r="1052">
          <cell r="A1052" t="str">
            <v>5 S 01 101 15</v>
          </cell>
          <cell r="B1052" t="str">
            <v>Esc. carga tr. mat 2a c. DMT 1200 a 1400m c/carreg</v>
          </cell>
          <cell r="E1052" t="str">
            <v>m3</v>
          </cell>
          <cell r="F1052">
            <v>8.4499999999999993</v>
          </cell>
        </row>
        <row r="1053">
          <cell r="A1053" t="str">
            <v>5 S 01 101 16</v>
          </cell>
          <cell r="B1053" t="str">
            <v>Esc. carga tr. mat 2a c. DMT 1400 a 1600m c/carreg</v>
          </cell>
          <cell r="E1053" t="str">
            <v>m3</v>
          </cell>
          <cell r="F1053">
            <v>8.7100000000000009</v>
          </cell>
        </row>
        <row r="1054">
          <cell r="A1054" t="str">
            <v>5 S 01 101 17</v>
          </cell>
          <cell r="B1054" t="str">
            <v>Esc. carga tr. mat 2a c. DMT 1600 a 1800m c/carreg</v>
          </cell>
          <cell r="E1054" t="str">
            <v>m3</v>
          </cell>
          <cell r="F1054">
            <v>8.86</v>
          </cell>
        </row>
        <row r="1055">
          <cell r="A1055" t="str">
            <v>5 S 01 101 18</v>
          </cell>
          <cell r="B1055" t="str">
            <v>Esc. carga tr. mat 2a c. DMT 1800 a 2000m c/carreg</v>
          </cell>
          <cell r="E1055" t="str">
            <v>m3</v>
          </cell>
          <cell r="F1055">
            <v>9.25</v>
          </cell>
        </row>
        <row r="1056">
          <cell r="A1056" t="str">
            <v>5 S 01 101 19</v>
          </cell>
          <cell r="B1056" t="str">
            <v>Esc. carga tr. mat 2a c. DMT 2000 a 3000m c/carreg</v>
          </cell>
          <cell r="E1056" t="str">
            <v>m3</v>
          </cell>
          <cell r="F1056">
            <v>10.220000000000001</v>
          </cell>
        </row>
        <row r="1057">
          <cell r="A1057" t="str">
            <v>5 S 01 101 20</v>
          </cell>
          <cell r="B1057" t="str">
            <v>Esc. carga tr. mat 2a c. DMT 3000 a 5000m c/carreg</v>
          </cell>
          <cell r="E1057" t="str">
            <v>m3</v>
          </cell>
          <cell r="F1057">
            <v>12.81</v>
          </cell>
        </row>
        <row r="1058">
          <cell r="A1058" t="str">
            <v>5 S 01 101 22</v>
          </cell>
          <cell r="B1058" t="str">
            <v>Esc. carga transp. mat 2a cat DMT 50 a 200m c/e</v>
          </cell>
          <cell r="E1058" t="str">
            <v>m3</v>
          </cell>
          <cell r="F1058">
            <v>5.46</v>
          </cell>
        </row>
        <row r="1059">
          <cell r="A1059" t="str">
            <v>5 S 01 101 23</v>
          </cell>
          <cell r="B1059" t="str">
            <v>Esc. carga transp. mat 2a cat DMT 200 a 400m c/e</v>
          </cell>
          <cell r="E1059" t="str">
            <v>m3</v>
          </cell>
          <cell r="F1059">
            <v>5.83</v>
          </cell>
        </row>
        <row r="1060">
          <cell r="A1060" t="str">
            <v>5 S 01 101 24</v>
          </cell>
          <cell r="B1060" t="str">
            <v>Esc. carga transp. mat 2a cat DMT 400 a 600m c/e</v>
          </cell>
          <cell r="E1060" t="str">
            <v>m3</v>
          </cell>
          <cell r="F1060">
            <v>6.26</v>
          </cell>
        </row>
        <row r="1061">
          <cell r="A1061" t="str">
            <v>5 S 01 101 25</v>
          </cell>
          <cell r="B1061" t="str">
            <v>Esc. carga transp. mat 2a cat DMT 600 a 800m c/e</v>
          </cell>
          <cell r="E1061" t="str">
            <v>m3</v>
          </cell>
          <cell r="F1061">
            <v>6.63</v>
          </cell>
        </row>
        <row r="1062">
          <cell r="A1062" t="str">
            <v>5 S 01 101 26</v>
          </cell>
          <cell r="B1062" t="str">
            <v>Esc. carga transp. mat 2a cat DMT 800 a 1000m c/e</v>
          </cell>
          <cell r="E1062" t="str">
            <v>m3</v>
          </cell>
          <cell r="F1062">
            <v>6.91</v>
          </cell>
        </row>
        <row r="1063">
          <cell r="A1063" t="str">
            <v>5 S 01 101 27</v>
          </cell>
          <cell r="B1063" t="str">
            <v>Esc. carga transp. mat 2a cat DMT 1000 a 1200m c/e</v>
          </cell>
          <cell r="E1063" t="str">
            <v>m3</v>
          </cell>
          <cell r="F1063">
            <v>7.24</v>
          </cell>
        </row>
        <row r="1064">
          <cell r="A1064" t="str">
            <v>5 S 01 101 28</v>
          </cell>
          <cell r="B1064" t="str">
            <v>Esc. carga transp. mat 2a cat DMT 1200 a 1400m c/e</v>
          </cell>
          <cell r="E1064" t="str">
            <v>m3</v>
          </cell>
          <cell r="F1064">
            <v>7.64</v>
          </cell>
        </row>
        <row r="1065">
          <cell r="A1065" t="str">
            <v>5 S 01 101 29</v>
          </cell>
          <cell r="B1065" t="str">
            <v>Esc. carga transp. mat 2a cat DMT 1400 a 1600m c/e</v>
          </cell>
          <cell r="E1065" t="str">
            <v>m3</v>
          </cell>
          <cell r="F1065">
            <v>7.85</v>
          </cell>
        </row>
        <row r="1066">
          <cell r="A1066" t="str">
            <v>5 S 01 101 30</v>
          </cell>
          <cell r="B1066" t="str">
            <v>Esc. carga transp. mat 2a cat DMT 1600 a 1800m c/e</v>
          </cell>
          <cell r="E1066" t="str">
            <v>m3</v>
          </cell>
          <cell r="F1066">
            <v>8.01</v>
          </cell>
        </row>
        <row r="1067">
          <cell r="A1067" t="str">
            <v>5 S 01 101 31</v>
          </cell>
          <cell r="B1067" t="str">
            <v>Esc. carga transp. mat 2a cat DMT 1800 a 2000m c/e</v>
          </cell>
          <cell r="E1067" t="str">
            <v>m3</v>
          </cell>
          <cell r="F1067">
            <v>8.36</v>
          </cell>
        </row>
        <row r="1068">
          <cell r="A1068" t="str">
            <v>5 S 01 101 32</v>
          </cell>
          <cell r="B1068" t="str">
            <v>Esc. carga transp. mat 2a cat DMT 2000 a 3000m c/e</v>
          </cell>
          <cell r="E1068" t="str">
            <v>m3</v>
          </cell>
          <cell r="F1068">
            <v>9.41</v>
          </cell>
        </row>
        <row r="1069">
          <cell r="A1069" t="str">
            <v>5 S 01 101 33</v>
          </cell>
          <cell r="B1069" t="str">
            <v>Esc. carga transp. mat 2a cat DMT 3000 a 5000m c/e</v>
          </cell>
          <cell r="E1069" t="str">
            <v>m3</v>
          </cell>
          <cell r="F1069">
            <v>12</v>
          </cell>
        </row>
        <row r="1070">
          <cell r="A1070" t="str">
            <v>5 S 01 102 01</v>
          </cell>
          <cell r="B1070" t="str">
            <v>Esc. carga transp. mat 3a cat DMT até 50m</v>
          </cell>
          <cell r="E1070" t="str">
            <v>m3</v>
          </cell>
          <cell r="F1070">
            <v>19.3</v>
          </cell>
        </row>
        <row r="1071">
          <cell r="A1071" t="str">
            <v>5 S 01 102 02</v>
          </cell>
          <cell r="B1071" t="str">
            <v>Esc. carga transp. mat 3a cat DMT 50 a 200m</v>
          </cell>
          <cell r="E1071" t="str">
            <v>m3</v>
          </cell>
          <cell r="F1071">
            <v>21.71</v>
          </cell>
        </row>
        <row r="1072">
          <cell r="A1072" t="str">
            <v>5 S 01 102 03</v>
          </cell>
          <cell r="B1072" t="str">
            <v>Esc. carga transp. mat 3a cat DMT 200 a 400m</v>
          </cell>
          <cell r="E1072" t="str">
            <v>m3</v>
          </cell>
          <cell r="F1072">
            <v>22.35</v>
          </cell>
        </row>
        <row r="1073">
          <cell r="A1073" t="str">
            <v>5 S 01 102 04</v>
          </cell>
          <cell r="B1073" t="str">
            <v>Esc. carga transp. mat 3a cat DMT 400 a 600m</v>
          </cell>
          <cell r="E1073" t="str">
            <v>m3</v>
          </cell>
          <cell r="F1073">
            <v>23.12</v>
          </cell>
        </row>
        <row r="1074">
          <cell r="A1074" t="str">
            <v>5 S 01 102 05</v>
          </cell>
          <cell r="B1074" t="str">
            <v>Esc. carga transp. mat 3a cat DMT 600 a 800m</v>
          </cell>
          <cell r="E1074" t="str">
            <v>m3</v>
          </cell>
          <cell r="F1074">
            <v>23.81</v>
          </cell>
        </row>
        <row r="1075">
          <cell r="A1075" t="str">
            <v>5 S 01 102 06</v>
          </cell>
          <cell r="B1075" t="str">
            <v>Esc. carga transp. mat 3a cat DMT 800 a 1000m</v>
          </cell>
          <cell r="E1075" t="str">
            <v>m3</v>
          </cell>
          <cell r="F1075">
            <v>24.25</v>
          </cell>
        </row>
        <row r="1076">
          <cell r="A1076" t="str">
            <v>5 S 01 102 07</v>
          </cell>
          <cell r="B1076" t="str">
            <v>Esc. carga transp. mat 3a cat DMT 1000 a 1200m</v>
          </cell>
          <cell r="E1076" t="str">
            <v>m3</v>
          </cell>
          <cell r="F1076">
            <v>24.68</v>
          </cell>
        </row>
        <row r="1077">
          <cell r="A1077" t="str">
            <v>5 S 01 510 00</v>
          </cell>
          <cell r="B1077" t="str">
            <v>Compactação de aterros a 95% proctor normal</v>
          </cell>
          <cell r="E1077" t="str">
            <v>m3</v>
          </cell>
          <cell r="F1077">
            <v>1.7</v>
          </cell>
        </row>
        <row r="1078">
          <cell r="A1078" t="str">
            <v>5 S 01 511 00</v>
          </cell>
          <cell r="B1078" t="str">
            <v>Compactação de aterros a 100% proctor normal</v>
          </cell>
          <cell r="E1078" t="str">
            <v>m3</v>
          </cell>
          <cell r="F1078">
            <v>2.02</v>
          </cell>
        </row>
        <row r="1079">
          <cell r="A1079" t="str">
            <v>5 S 01 513 01</v>
          </cell>
          <cell r="B1079" t="str">
            <v>Compactação de material de "bota-fora"</v>
          </cell>
          <cell r="E1079" t="str">
            <v>m3</v>
          </cell>
          <cell r="F1079">
            <v>1.3</v>
          </cell>
        </row>
        <row r="1080">
          <cell r="A1080" t="str">
            <v>5 S 02 100 00</v>
          </cell>
          <cell r="B1080" t="str">
            <v>Reforço do subleito</v>
          </cell>
          <cell r="E1080" t="str">
            <v>m3</v>
          </cell>
          <cell r="F1080">
            <v>8.57</v>
          </cell>
        </row>
        <row r="1081">
          <cell r="A1081" t="str">
            <v>5 S 02 110 00</v>
          </cell>
          <cell r="B1081" t="str">
            <v>Regularização do subleito</v>
          </cell>
          <cell r="E1081" t="str">
            <v>m2</v>
          </cell>
          <cell r="F1081">
            <v>0.53</v>
          </cell>
        </row>
        <row r="1082">
          <cell r="A1082" t="str">
            <v>5 S 02 110 01</v>
          </cell>
          <cell r="B1082" t="str">
            <v>Regul. subleito c/ fresa. corte contr. aut. greide</v>
          </cell>
          <cell r="E1082" t="str">
            <v>m2</v>
          </cell>
          <cell r="F1082">
            <v>0.83</v>
          </cell>
        </row>
        <row r="1083">
          <cell r="A1083" t="str">
            <v>5 S 02 200 00</v>
          </cell>
          <cell r="B1083" t="str">
            <v>Sub-base solo estabilizado granul. s/ mistura</v>
          </cell>
          <cell r="E1083" t="str">
            <v>m3</v>
          </cell>
          <cell r="F1083">
            <v>8.57</v>
          </cell>
        </row>
        <row r="1084">
          <cell r="A1084" t="str">
            <v>5 S 02 200 01</v>
          </cell>
          <cell r="B1084" t="str">
            <v>Base solo estabilizado granul. s/ mistura</v>
          </cell>
          <cell r="E1084" t="str">
            <v>m3</v>
          </cell>
          <cell r="F1084">
            <v>8.57</v>
          </cell>
        </row>
        <row r="1085">
          <cell r="A1085" t="str">
            <v>5 S 02 201 00</v>
          </cell>
          <cell r="B1085" t="str">
            <v>Recomposição camada de base s/ adição de material</v>
          </cell>
          <cell r="E1085" t="str">
            <v>m2</v>
          </cell>
          <cell r="F1085">
            <v>0.53</v>
          </cell>
        </row>
        <row r="1086">
          <cell r="A1086" t="str">
            <v>5 S 02 210 00</v>
          </cell>
          <cell r="B1086" t="str">
            <v>Sub-base estabiliz. granul. c/ mist. solo na pista</v>
          </cell>
          <cell r="E1086" t="str">
            <v>m3</v>
          </cell>
          <cell r="F1086">
            <v>9.07</v>
          </cell>
        </row>
        <row r="1087">
          <cell r="A1087" t="str">
            <v>5 S 02 210 01</v>
          </cell>
          <cell r="B1087" t="str">
            <v>Sub-base estab. granul.c/mist. solo-areia na pista</v>
          </cell>
          <cell r="E1087" t="str">
            <v>m3</v>
          </cell>
          <cell r="F1087">
            <v>10.43</v>
          </cell>
        </row>
        <row r="1088">
          <cell r="A1088" t="str">
            <v>5 S 02 210 02</v>
          </cell>
          <cell r="B1088" t="str">
            <v>Base estabiliz.granul.c/ mist. solo areia na pista</v>
          </cell>
          <cell r="E1088" t="str">
            <v>m3</v>
          </cell>
          <cell r="F1088">
            <v>10.43</v>
          </cell>
        </row>
        <row r="1089">
          <cell r="A1089" t="str">
            <v>5 S 02 220 00</v>
          </cell>
          <cell r="B1089" t="str">
            <v>Base estabilizada granul. c/ mistura solo-brita</v>
          </cell>
          <cell r="E1089" t="str">
            <v>m3</v>
          </cell>
          <cell r="F1089">
            <v>27.52</v>
          </cell>
        </row>
        <row r="1090">
          <cell r="A1090" t="str">
            <v>5 S 02 230 00</v>
          </cell>
          <cell r="B1090" t="str">
            <v>Base de brita graduada</v>
          </cell>
          <cell r="E1090" t="str">
            <v>m3</v>
          </cell>
          <cell r="F1090">
            <v>43.43</v>
          </cell>
        </row>
        <row r="1091">
          <cell r="A1091" t="str">
            <v>5 S 02 230 01</v>
          </cell>
          <cell r="B1091" t="str">
            <v>Base brita grad.c/distr.agreg. contr. autom.greide</v>
          </cell>
          <cell r="E1091" t="str">
            <v>m3</v>
          </cell>
          <cell r="F1091">
            <v>44.54</v>
          </cell>
        </row>
        <row r="1092">
          <cell r="A1092" t="str">
            <v>5 S 02 231 00</v>
          </cell>
          <cell r="B1092" t="str">
            <v>Base de macadame hidraúlico</v>
          </cell>
          <cell r="E1092" t="str">
            <v>m3</v>
          </cell>
          <cell r="F1092">
            <v>38.22</v>
          </cell>
        </row>
        <row r="1093">
          <cell r="A1093" t="str">
            <v>5 S 02 240 11</v>
          </cell>
          <cell r="B1093" t="str">
            <v>Recomposição camada de base c/ adição de cimento</v>
          </cell>
          <cell r="E1093" t="str">
            <v>m3</v>
          </cell>
          <cell r="F1093">
            <v>52.12</v>
          </cell>
        </row>
        <row r="1094">
          <cell r="A1094" t="str">
            <v>5 S 02 241 01</v>
          </cell>
          <cell r="B1094" t="str">
            <v>Base de solo cimento com mistura em usina</v>
          </cell>
          <cell r="E1094" t="str">
            <v>m3</v>
          </cell>
          <cell r="F1094">
            <v>109.61</v>
          </cell>
        </row>
        <row r="1095">
          <cell r="A1095" t="str">
            <v>5 S 02 243 01</v>
          </cell>
          <cell r="B1095" t="str">
            <v>Sub-base solo melhorado c/cimento c/mist. em usina</v>
          </cell>
          <cell r="E1095" t="str">
            <v>m3</v>
          </cell>
          <cell r="F1095">
            <v>64.09</v>
          </cell>
        </row>
        <row r="1096">
          <cell r="A1096" t="str">
            <v>5 S 02 249 11</v>
          </cell>
          <cell r="B1096" t="str">
            <v>Recomp. base c/ demol. do rev. e incorp. à base</v>
          </cell>
          <cell r="E1096" t="str">
            <v>m3</v>
          </cell>
          <cell r="F1096">
            <v>12.8</v>
          </cell>
        </row>
        <row r="1097">
          <cell r="A1097" t="str">
            <v>5 S 02 300 00</v>
          </cell>
          <cell r="B1097" t="str">
            <v>Imprimação</v>
          </cell>
          <cell r="E1097" t="str">
            <v>m2</v>
          </cell>
          <cell r="F1097">
            <v>0.17</v>
          </cell>
        </row>
        <row r="1098">
          <cell r="A1098" t="str">
            <v>5 S 02 400 00</v>
          </cell>
          <cell r="B1098" t="str">
            <v>Pintura de ligação</v>
          </cell>
          <cell r="E1098" t="str">
            <v>m2</v>
          </cell>
          <cell r="F1098">
            <v>0.1</v>
          </cell>
        </row>
        <row r="1099">
          <cell r="A1099" t="str">
            <v>5 S 02 500 00</v>
          </cell>
          <cell r="B1099" t="str">
            <v>Tratamento superficial simples c/ CAP</v>
          </cell>
          <cell r="E1099" t="str">
            <v>m2</v>
          </cell>
          <cell r="F1099">
            <v>0.5</v>
          </cell>
        </row>
        <row r="1100">
          <cell r="A1100" t="str">
            <v>5 S 02 500 01</v>
          </cell>
          <cell r="B1100" t="str">
            <v>Tratamento superficial simples c/ emulsão</v>
          </cell>
          <cell r="E1100" t="str">
            <v>m2</v>
          </cell>
          <cell r="F1100">
            <v>0.47</v>
          </cell>
        </row>
        <row r="1101">
          <cell r="A1101" t="str">
            <v>5 S 02 500 02</v>
          </cell>
          <cell r="B1101" t="str">
            <v>Tratamento superficial simples c/ banho diluído</v>
          </cell>
          <cell r="E1101" t="str">
            <v>m2</v>
          </cell>
          <cell r="F1101">
            <v>0.54</v>
          </cell>
        </row>
        <row r="1102">
          <cell r="A1102" t="str">
            <v>5 S 02 501 00</v>
          </cell>
          <cell r="B1102" t="str">
            <v>Tratamento superficial duplo c/ CAP</v>
          </cell>
          <cell r="E1102" t="str">
            <v>m2</v>
          </cell>
          <cell r="F1102">
            <v>1.49</v>
          </cell>
        </row>
        <row r="1103">
          <cell r="A1103" t="str">
            <v>5 S 02 501 01</v>
          </cell>
          <cell r="B1103" t="str">
            <v>Tratamento superficial duplo c/ emulsão</v>
          </cell>
          <cell r="E1103" t="str">
            <v>m2</v>
          </cell>
          <cell r="F1103">
            <v>1.49</v>
          </cell>
        </row>
        <row r="1104">
          <cell r="A1104" t="str">
            <v>5 S 02 501 02</v>
          </cell>
          <cell r="B1104" t="str">
            <v>Tratamento superficial duplo c/ banho diluído</v>
          </cell>
          <cell r="E1104" t="str">
            <v>m2</v>
          </cell>
          <cell r="F1104">
            <v>1.63</v>
          </cell>
        </row>
        <row r="1105">
          <cell r="A1105" t="str">
            <v>5 S 02 502 00</v>
          </cell>
          <cell r="B1105" t="str">
            <v>Tratamento superficial triplo c/ CAP</v>
          </cell>
          <cell r="E1105" t="str">
            <v>m2</v>
          </cell>
          <cell r="F1105">
            <v>2.14</v>
          </cell>
        </row>
        <row r="1106">
          <cell r="A1106" t="str">
            <v>5 S 02 502 01</v>
          </cell>
          <cell r="B1106" t="str">
            <v>Tratamento superficial triplo c/ emulsão</v>
          </cell>
          <cell r="E1106" t="str">
            <v>m2</v>
          </cell>
          <cell r="F1106">
            <v>2.16</v>
          </cell>
        </row>
        <row r="1107">
          <cell r="A1107" t="str">
            <v>5 S 02 502 02</v>
          </cell>
          <cell r="B1107" t="str">
            <v>Tratamento superficial triplo c/ banho diluído</v>
          </cell>
          <cell r="E1107" t="str">
            <v>m2</v>
          </cell>
          <cell r="F1107">
            <v>2.34</v>
          </cell>
        </row>
        <row r="1108">
          <cell r="A1108" t="str">
            <v>5 S 02 511 01</v>
          </cell>
          <cell r="B1108" t="str">
            <v>Micro-revestimento a frio - Microflex 0,8cm</v>
          </cell>
          <cell r="E1108" t="str">
            <v>m2</v>
          </cell>
          <cell r="F1108">
            <v>1.22</v>
          </cell>
        </row>
        <row r="1109">
          <cell r="A1109" t="str">
            <v>5 S 02 511 02</v>
          </cell>
          <cell r="B1109" t="str">
            <v>Micro-revestimento a frio - Microflex 1,5 cm</v>
          </cell>
          <cell r="E1109" t="str">
            <v>m2</v>
          </cell>
          <cell r="F1109">
            <v>2.39</v>
          </cell>
        </row>
        <row r="1110">
          <cell r="A1110" t="str">
            <v>5 S 02 511 03</v>
          </cell>
          <cell r="B1110" t="str">
            <v>Micro-revestimento a frio - Microflex 2,0 cm</v>
          </cell>
          <cell r="E1110" t="str">
            <v>m2</v>
          </cell>
          <cell r="F1110">
            <v>3.17</v>
          </cell>
        </row>
        <row r="1111">
          <cell r="A1111" t="str">
            <v>5 S 02 511 04</v>
          </cell>
          <cell r="B1111" t="str">
            <v>Micro-revestimento a frio - Microflex - 2,5 cm</v>
          </cell>
          <cell r="E1111" t="str">
            <v>m2</v>
          </cell>
          <cell r="F1111">
            <v>3.73</v>
          </cell>
        </row>
        <row r="1112">
          <cell r="A1112" t="str">
            <v>5 S 02 512 01</v>
          </cell>
          <cell r="B1112" t="str">
            <v>Lama asfáltica fina (granulometrias I e II)</v>
          </cell>
          <cell r="E1112" t="str">
            <v>m2</v>
          </cell>
          <cell r="F1112">
            <v>0.52</v>
          </cell>
        </row>
        <row r="1113">
          <cell r="A1113" t="str">
            <v>5 S 02 512 02</v>
          </cell>
          <cell r="B1113" t="str">
            <v>Lama asfáltica grossa (granulometrias III e IV)</v>
          </cell>
          <cell r="E1113" t="str">
            <v>m2</v>
          </cell>
          <cell r="F1113">
            <v>0.93</v>
          </cell>
        </row>
        <row r="1114">
          <cell r="A1114" t="str">
            <v>5 S 02 530 00</v>
          </cell>
          <cell r="B1114" t="str">
            <v>Pré-misturado a frio</v>
          </cell>
          <cell r="E1114" t="str">
            <v>m3</v>
          </cell>
          <cell r="F1114">
            <v>61.21</v>
          </cell>
        </row>
        <row r="1115">
          <cell r="A1115" t="str">
            <v>5 S 02 531 00</v>
          </cell>
          <cell r="B1115" t="str">
            <v>Macadame betuminoso por penetração</v>
          </cell>
          <cell r="E1115" t="str">
            <v>m3</v>
          </cell>
          <cell r="F1115">
            <v>51.61</v>
          </cell>
        </row>
        <row r="1116">
          <cell r="A1116" t="str">
            <v>5 S 02 532 00</v>
          </cell>
          <cell r="B1116" t="str">
            <v>Areia-asfalto a quente</v>
          </cell>
          <cell r="E1116" t="str">
            <v>t</v>
          </cell>
          <cell r="F1116">
            <v>39.270000000000003</v>
          </cell>
        </row>
        <row r="1117">
          <cell r="A1117" t="str">
            <v>5 S 02 540 01</v>
          </cell>
          <cell r="B1117" t="str">
            <v>Conc. betumin.usinado a quente - capa de rolamento</v>
          </cell>
          <cell r="E1117" t="str">
            <v>t</v>
          </cell>
          <cell r="F1117">
            <v>34.75</v>
          </cell>
        </row>
        <row r="1118">
          <cell r="A1118" t="str">
            <v>5 S 02 540 02</v>
          </cell>
          <cell r="B1118" t="str">
            <v>Concreto betuminoso usinado a quente - binder</v>
          </cell>
          <cell r="E1118" t="str">
            <v>t</v>
          </cell>
          <cell r="F1118">
            <v>34.22</v>
          </cell>
        </row>
        <row r="1119">
          <cell r="A1119" t="str">
            <v>5 S 02 540 11</v>
          </cell>
          <cell r="B1119" t="str">
            <v>CBUQ reciclado a quente no local</v>
          </cell>
          <cell r="E1119" t="str">
            <v>t</v>
          </cell>
          <cell r="F1119" t="str">
            <v>excluído</v>
          </cell>
        </row>
        <row r="1120">
          <cell r="A1120" t="str">
            <v>5 S 02 540 12</v>
          </cell>
          <cell r="B1120" t="str">
            <v>CBUQ reciclado em usina fixa</v>
          </cell>
          <cell r="E1120" t="str">
            <v>t</v>
          </cell>
          <cell r="F1120">
            <v>29.87</v>
          </cell>
        </row>
        <row r="1121">
          <cell r="A1121" t="str">
            <v>5 S 02 600 00</v>
          </cell>
          <cell r="B1121" t="str">
            <v>Manta sintét. p/ recap.asfál.- fornec. e aplicação</v>
          </cell>
          <cell r="E1121" t="str">
            <v>m2</v>
          </cell>
          <cell r="F1121">
            <v>4.68</v>
          </cell>
        </row>
        <row r="1122">
          <cell r="A1122" t="str">
            <v>5 S 02 607 00</v>
          </cell>
          <cell r="B1122" t="str">
            <v>Concreto cimento portland c/ equip. pequeno porte</v>
          </cell>
          <cell r="E1122" t="str">
            <v>m3</v>
          </cell>
          <cell r="F1122">
            <v>312.11</v>
          </cell>
        </row>
        <row r="1123">
          <cell r="A1123" t="str">
            <v>5 S 02 702 00</v>
          </cell>
          <cell r="B1123" t="str">
            <v>Limpeza e enchimento de junta de pavimento de conc</v>
          </cell>
          <cell r="E1123" t="str">
            <v>m</v>
          </cell>
          <cell r="F1123">
            <v>2.64</v>
          </cell>
        </row>
        <row r="1124">
          <cell r="A1124" t="str">
            <v>5 S 02 905 00</v>
          </cell>
          <cell r="B1124" t="str">
            <v>Remoção mecanizada de revestimento betuminoso</v>
          </cell>
          <cell r="E1124" t="str">
            <v>m3</v>
          </cell>
          <cell r="F1124">
            <v>6.16</v>
          </cell>
        </row>
        <row r="1125">
          <cell r="A1125" t="str">
            <v>5 S 02 905 01</v>
          </cell>
          <cell r="B1125" t="str">
            <v>Remoção manual de revestimento betuminoso</v>
          </cell>
          <cell r="E1125" t="str">
            <v>m3</v>
          </cell>
          <cell r="F1125">
            <v>104.36</v>
          </cell>
        </row>
        <row r="1126">
          <cell r="A1126" t="str">
            <v>5 S 02 906 00</v>
          </cell>
          <cell r="B1126" t="str">
            <v>Remoção mecanizada da camada granular pavimento</v>
          </cell>
          <cell r="E1126" t="str">
            <v>m3</v>
          </cell>
          <cell r="F1126">
            <v>3.95</v>
          </cell>
        </row>
        <row r="1127">
          <cell r="A1127" t="str">
            <v>5 S 02 906 01</v>
          </cell>
          <cell r="B1127" t="str">
            <v>Remoção manual da camada granular do pavimento</v>
          </cell>
          <cell r="E1127" t="str">
            <v>m3</v>
          </cell>
          <cell r="F1127">
            <v>56.65</v>
          </cell>
        </row>
        <row r="1128">
          <cell r="A1128" t="str">
            <v>5 S 02 907 00</v>
          </cell>
          <cell r="B1128" t="str">
            <v>Remoção mecanizada material de baixa capac.suporte</v>
          </cell>
          <cell r="E1128" t="str">
            <v>m3</v>
          </cell>
          <cell r="F1128">
            <v>3.89</v>
          </cell>
        </row>
        <row r="1129">
          <cell r="A1129" t="str">
            <v>5 S 02 907 01</v>
          </cell>
          <cell r="B1129" t="str">
            <v>Remoção manual de material de baixa capac.suporte</v>
          </cell>
          <cell r="E1129" t="str">
            <v>m3</v>
          </cell>
          <cell r="F1129">
            <v>48</v>
          </cell>
        </row>
        <row r="1130">
          <cell r="A1130" t="str">
            <v>5 S 02 908 00</v>
          </cell>
          <cell r="B1130" t="str">
            <v>Arrancamento e remoção de paralelepípedos</v>
          </cell>
          <cell r="E1130" t="str">
            <v>m2</v>
          </cell>
          <cell r="F1130">
            <v>13.14</v>
          </cell>
        </row>
        <row r="1131">
          <cell r="A1131" t="str">
            <v>5 S 02 909 00</v>
          </cell>
          <cell r="B1131" t="str">
            <v>Arrancamento e remoção de meios-fios</v>
          </cell>
          <cell r="E1131" t="str">
            <v>m3</v>
          </cell>
          <cell r="F1131">
            <v>71.58</v>
          </cell>
        </row>
        <row r="1132">
          <cell r="A1132" t="str">
            <v>5 S 02 990 11</v>
          </cell>
          <cell r="B1132" t="str">
            <v>Fresagem contínua do revest. betuminoso</v>
          </cell>
          <cell r="E1132" t="str">
            <v>m3</v>
          </cell>
          <cell r="F1132">
            <v>93.45</v>
          </cell>
        </row>
        <row r="1133">
          <cell r="A1133" t="str">
            <v>5 S 02 990 12</v>
          </cell>
          <cell r="B1133" t="str">
            <v>Fresagem descontínua revest. betuminoso</v>
          </cell>
          <cell r="E1133" t="str">
            <v>m3</v>
          </cell>
          <cell r="F1133">
            <v>129.79</v>
          </cell>
        </row>
        <row r="1134">
          <cell r="A1134" t="str">
            <v>5 S 04 300 16</v>
          </cell>
          <cell r="B1134" t="str">
            <v>Bueiro met. chapas múltiplas D=1,60m galv.</v>
          </cell>
          <cell r="E1134" t="str">
            <v>m</v>
          </cell>
          <cell r="F1134">
            <v>1028.1099999999999</v>
          </cell>
        </row>
        <row r="1135">
          <cell r="A1135" t="str">
            <v>5 S 04 300 20</v>
          </cell>
          <cell r="B1135" t="str">
            <v>Bueiro met. chapas múltiplas D=2,00m galv.</v>
          </cell>
          <cell r="E1135" t="str">
            <v>m</v>
          </cell>
          <cell r="F1135">
            <v>1279.3399999999999</v>
          </cell>
        </row>
        <row r="1136">
          <cell r="A1136" t="str">
            <v>5 S 04 301 16</v>
          </cell>
          <cell r="B1136" t="str">
            <v>Bueiro met. chapas múltiplas D=1,60m rev. epoxy</v>
          </cell>
          <cell r="E1136" t="str">
            <v>m</v>
          </cell>
          <cell r="F1136">
            <v>1076.94</v>
          </cell>
        </row>
        <row r="1137">
          <cell r="A1137" t="str">
            <v>5 S 04 301 20</v>
          </cell>
          <cell r="B1137" t="str">
            <v>Bueiro met. chapas múltiplas D=2,00m rev. epoxy</v>
          </cell>
          <cell r="E1137" t="str">
            <v>m</v>
          </cell>
          <cell r="F1137">
            <v>1339.98</v>
          </cell>
        </row>
        <row r="1138">
          <cell r="A1138" t="str">
            <v>5 S 04 310 16</v>
          </cell>
          <cell r="B1138" t="str">
            <v>Bueiro met. s/ interrup. de tráf. D=1,60m galv.</v>
          </cell>
          <cell r="E1138" t="str">
            <v>m</v>
          </cell>
          <cell r="F1138">
            <v>1958.05</v>
          </cell>
        </row>
        <row r="1139">
          <cell r="A1139" t="str">
            <v>5 S 04 310 20</v>
          </cell>
          <cell r="B1139" t="str">
            <v>Bueiro met. s/ interrup. de tráf. D=2,00m galv.</v>
          </cell>
          <cell r="E1139" t="str">
            <v>m</v>
          </cell>
          <cell r="F1139">
            <v>2435.4499999999998</v>
          </cell>
        </row>
        <row r="1140">
          <cell r="A1140" t="str">
            <v>5 S 04 311 16</v>
          </cell>
          <cell r="B1140" t="str">
            <v>Bueiro met.s/interrupção traf. D=1,60 m rev.epoxy</v>
          </cell>
          <cell r="E1140" t="str">
            <v>m</v>
          </cell>
          <cell r="F1140">
            <v>2031.03</v>
          </cell>
        </row>
        <row r="1141">
          <cell r="A1141" t="str">
            <v>5 S 04 311 20</v>
          </cell>
          <cell r="B1141" t="str">
            <v>Bueiro met.s/interrupção tráf. D=2,00 m rev. epoxy</v>
          </cell>
          <cell r="E1141" t="str">
            <v>m</v>
          </cell>
          <cell r="F1141">
            <v>2442.35</v>
          </cell>
        </row>
        <row r="1142">
          <cell r="A1142" t="str">
            <v>5 S 04 999 01</v>
          </cell>
          <cell r="B1142" t="str">
            <v>Remoção de bueiros existentes</v>
          </cell>
          <cell r="E1142" t="str">
            <v>m</v>
          </cell>
          <cell r="F1142">
            <v>36.86</v>
          </cell>
        </row>
        <row r="1143">
          <cell r="A1143" t="str">
            <v>5 S 04 999 04</v>
          </cell>
          <cell r="B1143" t="str">
            <v>Restauração de disp. danif. com concr. fck=12 MPa</v>
          </cell>
          <cell r="E1143" t="str">
            <v>m3</v>
          </cell>
          <cell r="F1143">
            <v>246.17</v>
          </cell>
        </row>
        <row r="1144">
          <cell r="A1144" t="str">
            <v>5 S 04 999 07</v>
          </cell>
          <cell r="B1144" t="str">
            <v>Demolição de dispositivos de concreto simples</v>
          </cell>
          <cell r="E1144" t="str">
            <v>m3</v>
          </cell>
          <cell r="F1144">
            <v>67.47</v>
          </cell>
        </row>
        <row r="1145">
          <cell r="A1145" t="str">
            <v>5 S 04 999 08</v>
          </cell>
          <cell r="B1145" t="str">
            <v>Demolição de dispositivos de concreto armado</v>
          </cell>
          <cell r="E1145" t="str">
            <v>m3</v>
          </cell>
          <cell r="F1145">
            <v>306.33</v>
          </cell>
        </row>
        <row r="1146">
          <cell r="A1146" t="str">
            <v>5 S 05 100 00</v>
          </cell>
          <cell r="B1146" t="str">
            <v>Enleivamento</v>
          </cell>
          <cell r="E1146" t="str">
            <v>m2</v>
          </cell>
          <cell r="F1146">
            <v>3.92</v>
          </cell>
        </row>
        <row r="1147">
          <cell r="A1147" t="str">
            <v>5 S 05 102 00</v>
          </cell>
          <cell r="B1147" t="str">
            <v>Hidrossemeadura</v>
          </cell>
          <cell r="E1147" t="str">
            <v>m2</v>
          </cell>
          <cell r="F1147">
            <v>0.86</v>
          </cell>
        </row>
        <row r="1148">
          <cell r="A1148" t="str">
            <v>5 S 05 300 01</v>
          </cell>
          <cell r="B1148" t="str">
            <v>Alvenaria de pedra arrumada</v>
          </cell>
          <cell r="E1148" t="str">
            <v>m3</v>
          </cell>
          <cell r="F1148">
            <v>56.22</v>
          </cell>
        </row>
        <row r="1149">
          <cell r="A1149" t="str">
            <v>5 S 05 300 02</v>
          </cell>
          <cell r="B1149" t="str">
            <v>Enrocamento de pedra jogada</v>
          </cell>
          <cell r="E1149" t="str">
            <v>m3</v>
          </cell>
          <cell r="F1149">
            <v>32.03</v>
          </cell>
        </row>
        <row r="1150">
          <cell r="A1150" t="str">
            <v>5 S 05 301 00</v>
          </cell>
          <cell r="B1150" t="str">
            <v>Alvenaria de pedra argamassada</v>
          </cell>
          <cell r="E1150" t="str">
            <v>m3</v>
          </cell>
          <cell r="F1150">
            <v>139.43</v>
          </cell>
        </row>
        <row r="1151">
          <cell r="A1151" t="str">
            <v>5 S 05 302 01</v>
          </cell>
          <cell r="B1151" t="str">
            <v>Muro de gabião tipo caixa</v>
          </cell>
          <cell r="E1151" t="str">
            <v>m3</v>
          </cell>
          <cell r="F1151">
            <v>138.34</v>
          </cell>
        </row>
        <row r="1152">
          <cell r="A1152" t="str">
            <v>5 S 05 303 01</v>
          </cell>
          <cell r="B1152" t="str">
            <v>Terra armada - ECE - greide 0,0&lt;h&lt;6,00m</v>
          </cell>
          <cell r="E1152" t="str">
            <v>m2</v>
          </cell>
          <cell r="F1152">
            <v>196.56</v>
          </cell>
        </row>
        <row r="1153">
          <cell r="A1153" t="str">
            <v>5 S 05 303 02</v>
          </cell>
          <cell r="B1153" t="str">
            <v>Terra armada - ECE - greide 6,0&lt;h&lt;9,00</v>
          </cell>
          <cell r="E1153" t="str">
            <v>m2</v>
          </cell>
          <cell r="F1153">
            <v>220.52</v>
          </cell>
        </row>
        <row r="1154">
          <cell r="A1154" t="str">
            <v>5 S 05 303 03</v>
          </cell>
          <cell r="B1154" t="str">
            <v>Terra armada - ECE - greide 9,0&lt;h&lt;12,00m</v>
          </cell>
          <cell r="E1154" t="str">
            <v>m2</v>
          </cell>
          <cell r="F1154">
            <v>244.38</v>
          </cell>
        </row>
        <row r="1155">
          <cell r="A1155" t="str">
            <v>5 S 05 303 04</v>
          </cell>
          <cell r="B1155" t="str">
            <v>Terra armada - ECE - pé de talude 0,0&lt;h&lt;6,00m</v>
          </cell>
          <cell r="E1155" t="str">
            <v>m2</v>
          </cell>
          <cell r="F1155">
            <v>231.72</v>
          </cell>
        </row>
        <row r="1156">
          <cell r="A1156" t="str">
            <v>5 S 05 303 05</v>
          </cell>
          <cell r="B1156" t="str">
            <v>Terra armada - ECE - pé de talude 6,0&lt;h&lt;9,00m</v>
          </cell>
          <cell r="E1156" t="str">
            <v>m2</v>
          </cell>
          <cell r="F1156">
            <v>260.49</v>
          </cell>
        </row>
        <row r="1157">
          <cell r="A1157" t="str">
            <v>5 S 05 303 06</v>
          </cell>
          <cell r="B1157" t="str">
            <v>Terra armada - ECE - pé de talude 9,0&lt;h&lt;12,00m</v>
          </cell>
          <cell r="E1157" t="str">
            <v>m2</v>
          </cell>
          <cell r="F1157">
            <v>287.66000000000003</v>
          </cell>
        </row>
        <row r="1158">
          <cell r="A1158" t="str">
            <v>5 S 05 303 07</v>
          </cell>
          <cell r="B1158" t="str">
            <v>Terra armada - ECE - encontro portante 0,0&lt;h&lt;6,0m</v>
          </cell>
          <cell r="E1158" t="str">
            <v>m2</v>
          </cell>
          <cell r="F1158">
            <v>421.92</v>
          </cell>
        </row>
        <row r="1159">
          <cell r="A1159" t="str">
            <v>5 S 05 303 08</v>
          </cell>
          <cell r="B1159" t="str">
            <v>Terra armada - ECE - encontro portante 6,0&lt;h&lt;9,00m</v>
          </cell>
          <cell r="E1159" t="str">
            <v>m2</v>
          </cell>
          <cell r="F1159">
            <v>562.24</v>
          </cell>
        </row>
        <row r="1160">
          <cell r="A1160" t="str">
            <v>5 S 05 303 09</v>
          </cell>
          <cell r="B1160" t="str">
            <v>Escamas de concreto armado para terra armada</v>
          </cell>
          <cell r="E1160" t="str">
            <v>m3</v>
          </cell>
          <cell r="F1160">
            <v>535.33000000000004</v>
          </cell>
        </row>
        <row r="1161">
          <cell r="A1161" t="str">
            <v>5 S 05 303 10</v>
          </cell>
          <cell r="B1161" t="str">
            <v>Conc. de soleira e arrem. de maciço de terra arm.</v>
          </cell>
          <cell r="E1161" t="str">
            <v>m3</v>
          </cell>
          <cell r="F1161">
            <v>254.14</v>
          </cell>
        </row>
        <row r="1162">
          <cell r="A1162" t="str">
            <v>5 S 05 303 11</v>
          </cell>
          <cell r="B1162" t="str">
            <v>Montagem de maciço terra armada</v>
          </cell>
          <cell r="E1162" t="str">
            <v>m2</v>
          </cell>
          <cell r="F1162">
            <v>61.95</v>
          </cell>
        </row>
        <row r="1163">
          <cell r="A1163" t="str">
            <v>5 S 05 340 01</v>
          </cell>
          <cell r="B1163" t="str">
            <v>Execução cortina atirantada conc.armado fck=15 MPa</v>
          </cell>
          <cell r="E1163" t="str">
            <v>m3</v>
          </cell>
          <cell r="F1163">
            <v>882.36</v>
          </cell>
        </row>
        <row r="1164">
          <cell r="A1164" t="str">
            <v>5 S 05 900 01</v>
          </cell>
          <cell r="B1164" t="str">
            <v>Execução tirante protendido cortina atirantada</v>
          </cell>
          <cell r="E1164" t="str">
            <v>m</v>
          </cell>
          <cell r="F1164">
            <v>92.75</v>
          </cell>
        </row>
        <row r="1165">
          <cell r="A1165" t="str">
            <v>5 S 06 400 01</v>
          </cell>
          <cell r="B1165" t="str">
            <v>Cêrcas arame farp. c/ mourão conc. seção quadr.</v>
          </cell>
          <cell r="E1165" t="str">
            <v>m</v>
          </cell>
          <cell r="F1165">
            <v>15.13</v>
          </cell>
        </row>
        <row r="1166">
          <cell r="A1166" t="str">
            <v>5 S 06 400 02</v>
          </cell>
          <cell r="B1166" t="str">
            <v>Cerca arame farp. c/ mourão de conc. seção triang</v>
          </cell>
          <cell r="E1166" t="str">
            <v>m</v>
          </cell>
          <cell r="F1166">
            <v>11.7</v>
          </cell>
        </row>
        <row r="1167">
          <cell r="A1167" t="str">
            <v>5 S 06 410 00</v>
          </cell>
          <cell r="B1167" t="str">
            <v>Cêrcas arame farpado com suporte madeira</v>
          </cell>
          <cell r="E1167" t="str">
            <v>m</v>
          </cell>
          <cell r="F1167">
            <v>18.739999999999998</v>
          </cell>
        </row>
        <row r="1168">
          <cell r="A1168" t="str">
            <v>5 S 09 001 07</v>
          </cell>
          <cell r="B1168" t="str">
            <v>Transporte local em rodov. não pavim.</v>
          </cell>
          <cell r="E1168" t="str">
            <v>tkm</v>
          </cell>
          <cell r="F1168">
            <v>0.55000000000000004</v>
          </cell>
        </row>
        <row r="1169">
          <cell r="A1169" t="str">
            <v>5 S 09 001 90</v>
          </cell>
          <cell r="B1169" t="str">
            <v>Transporte comercial c/ carroc. rodov. não pav.</v>
          </cell>
          <cell r="E1169" t="str">
            <v>tkm</v>
          </cell>
          <cell r="F1169">
            <v>0.36</v>
          </cell>
        </row>
        <row r="1170">
          <cell r="A1170" t="str">
            <v>5 S 09 002 07</v>
          </cell>
          <cell r="B1170" t="str">
            <v>Transporte local em rodov. pavim.</v>
          </cell>
          <cell r="E1170" t="str">
            <v>tkm</v>
          </cell>
          <cell r="F1170">
            <v>0.41</v>
          </cell>
        </row>
        <row r="1171">
          <cell r="A1171" t="str">
            <v>5 S 09 002 90</v>
          </cell>
          <cell r="B1171" t="str">
            <v>Transporte comercial c/ carroceria rodov. pav.</v>
          </cell>
          <cell r="E1171" t="str">
            <v>tkm</v>
          </cell>
          <cell r="F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row>
        <row r="1175">
          <cell r="A1175" t="str">
            <v>AM02</v>
          </cell>
          <cell r="B1175" t="str">
            <v>Aço D=6,3 mm CA 25</v>
          </cell>
          <cell r="C1175" t="str">
            <v>kg</v>
          </cell>
          <cell r="D1175">
            <v>1</v>
          </cell>
          <cell r="E1175" t="str">
            <v>kg</v>
          </cell>
        </row>
        <row r="1176">
          <cell r="A1176" t="str">
            <v>AM03</v>
          </cell>
          <cell r="B1176" t="str">
            <v>Aço D=10 mm CA 25</v>
          </cell>
          <cell r="C1176" t="str">
            <v>kg</v>
          </cell>
          <cell r="D1176">
            <v>1</v>
          </cell>
          <cell r="E1176" t="str">
            <v>kg</v>
          </cell>
        </row>
        <row r="1177">
          <cell r="A1177" t="str">
            <v>AM04</v>
          </cell>
          <cell r="B1177" t="str">
            <v>Aço D=6,3 mm CA 50</v>
          </cell>
          <cell r="C1177" t="str">
            <v>kg</v>
          </cell>
          <cell r="D1177">
            <v>1</v>
          </cell>
          <cell r="E1177" t="str">
            <v>kg</v>
          </cell>
        </row>
        <row r="1178">
          <cell r="A1178" t="str">
            <v>AM05</v>
          </cell>
          <cell r="B1178" t="str">
            <v>Aço D=10 mm CA 50</v>
          </cell>
          <cell r="C1178" t="str">
            <v>kg</v>
          </cell>
          <cell r="D1178">
            <v>1</v>
          </cell>
          <cell r="E1178" t="str">
            <v>kg</v>
          </cell>
        </row>
        <row r="1179">
          <cell r="A1179" t="str">
            <v>AM06</v>
          </cell>
          <cell r="B1179" t="str">
            <v>Aço D=4,2 mm CA 60</v>
          </cell>
          <cell r="C1179" t="str">
            <v>kg</v>
          </cell>
          <cell r="D1179">
            <v>1</v>
          </cell>
          <cell r="E1179" t="str">
            <v>kg</v>
          </cell>
        </row>
        <row r="1180">
          <cell r="A1180" t="str">
            <v>AM07</v>
          </cell>
          <cell r="B1180" t="str">
            <v>Aço D=5,0 mm CA 60</v>
          </cell>
          <cell r="C1180" t="str">
            <v>kg</v>
          </cell>
          <cell r="D1180">
            <v>1</v>
          </cell>
          <cell r="E1180" t="str">
            <v>kg</v>
          </cell>
        </row>
        <row r="1181">
          <cell r="A1181" t="str">
            <v>AM08</v>
          </cell>
          <cell r="B1181" t="str">
            <v>Aço D=6,0 mm CA 60</v>
          </cell>
          <cell r="C1181" t="str">
            <v>kg</v>
          </cell>
          <cell r="D1181">
            <v>1</v>
          </cell>
          <cell r="E1181" t="str">
            <v>kg</v>
          </cell>
        </row>
        <row r="1182">
          <cell r="A1182" t="str">
            <v>AM09</v>
          </cell>
          <cell r="B1182" t="str">
            <v>Mandíbula móvel p/ britador 6240C</v>
          </cell>
          <cell r="C1182" t="str">
            <v>un</v>
          </cell>
          <cell r="D1182">
            <v>216</v>
          </cell>
          <cell r="E1182" t="str">
            <v>u/h</v>
          </cell>
        </row>
        <row r="1183">
          <cell r="A1183" t="str">
            <v>AM10</v>
          </cell>
          <cell r="B1183" t="str">
            <v>Mandíbula fixa p/ britador 6240C</v>
          </cell>
          <cell r="C1183" t="str">
            <v>un</v>
          </cell>
          <cell r="D1183">
            <v>133</v>
          </cell>
          <cell r="E1183" t="str">
            <v>u/h</v>
          </cell>
        </row>
        <row r="1184">
          <cell r="A1184" t="str">
            <v>AM11</v>
          </cell>
          <cell r="B1184" t="str">
            <v>Revestimento móvel p/ britador 60TS</v>
          </cell>
          <cell r="C1184" t="str">
            <v>un</v>
          </cell>
          <cell r="D1184">
            <v>381</v>
          </cell>
          <cell r="E1184" t="str">
            <v>u/h</v>
          </cell>
        </row>
        <row r="1185">
          <cell r="A1185" t="str">
            <v>AM12</v>
          </cell>
          <cell r="B1185" t="str">
            <v>Revestimento fixo p/ britador 60TS</v>
          </cell>
          <cell r="C1185" t="str">
            <v>un</v>
          </cell>
          <cell r="D1185">
            <v>395</v>
          </cell>
          <cell r="E1185" t="str">
            <v>u/h</v>
          </cell>
        </row>
        <row r="1186">
          <cell r="A1186" t="str">
            <v>AM19</v>
          </cell>
          <cell r="B1186" t="str">
            <v>Mandíbula fixa p/ britador 4230</v>
          </cell>
          <cell r="C1186" t="str">
            <v>un</v>
          </cell>
          <cell r="D1186">
            <v>150</v>
          </cell>
          <cell r="E1186" t="str">
            <v>u/h</v>
          </cell>
        </row>
        <row r="1187">
          <cell r="A1187" t="str">
            <v>AM20</v>
          </cell>
          <cell r="B1187" t="str">
            <v>Mandíbula móvel p/ britador 4230</v>
          </cell>
          <cell r="C1187" t="str">
            <v>un</v>
          </cell>
          <cell r="D1187">
            <v>100</v>
          </cell>
          <cell r="E1187" t="str">
            <v>u/h</v>
          </cell>
        </row>
        <row r="1188">
          <cell r="A1188" t="str">
            <v>AM25</v>
          </cell>
          <cell r="B1188" t="str">
            <v>Mandíbula móvel para britador 80x50</v>
          </cell>
          <cell r="C1188" t="str">
            <v>un</v>
          </cell>
          <cell r="D1188">
            <v>250</v>
          </cell>
          <cell r="E1188" t="str">
            <v>u/h</v>
          </cell>
        </row>
        <row r="1189">
          <cell r="A1189" t="str">
            <v>AM26</v>
          </cell>
          <cell r="B1189" t="str">
            <v>Mandíbula fixa para britador 80x50</v>
          </cell>
          <cell r="C1189" t="str">
            <v>un</v>
          </cell>
          <cell r="D1189">
            <v>437</v>
          </cell>
          <cell r="E1189" t="str">
            <v>u/h</v>
          </cell>
        </row>
        <row r="1190">
          <cell r="A1190" t="str">
            <v>AM27</v>
          </cell>
          <cell r="B1190" t="str">
            <v>Revestimento móvel p/ britador 90TS</v>
          </cell>
          <cell r="C1190" t="str">
            <v>un</v>
          </cell>
          <cell r="D1190">
            <v>338</v>
          </cell>
          <cell r="E1190" t="str">
            <v>u/h</v>
          </cell>
        </row>
        <row r="1191">
          <cell r="A1191" t="str">
            <v>AM28</v>
          </cell>
          <cell r="B1191" t="str">
            <v>Revestimento fixo p/ britador 90TS</v>
          </cell>
          <cell r="C1191" t="str">
            <v>un</v>
          </cell>
          <cell r="D1191">
            <v>440</v>
          </cell>
          <cell r="E1191" t="str">
            <v>u/h</v>
          </cell>
        </row>
        <row r="1192">
          <cell r="A1192" t="str">
            <v>AM29</v>
          </cell>
          <cell r="B1192" t="str">
            <v>Revestimento móvel p/ britador 90TF</v>
          </cell>
          <cell r="C1192" t="str">
            <v>un</v>
          </cell>
          <cell r="D1192">
            <v>99</v>
          </cell>
          <cell r="E1192" t="str">
            <v>u/h</v>
          </cell>
        </row>
        <row r="1193">
          <cell r="A1193" t="str">
            <v>AM30</v>
          </cell>
          <cell r="B1193" t="str">
            <v>Revestimento fixo p/ britador 90TF</v>
          </cell>
          <cell r="C1193" t="str">
            <v>un</v>
          </cell>
          <cell r="D1193">
            <v>125</v>
          </cell>
          <cell r="E1193" t="str">
            <v>u/h</v>
          </cell>
        </row>
        <row r="1194">
          <cell r="A1194" t="str">
            <v>AM35</v>
          </cell>
          <cell r="B1194" t="str">
            <v>Brita 1</v>
          </cell>
          <cell r="C1194" t="str">
            <v>m3</v>
          </cell>
          <cell r="D1194">
            <v>1</v>
          </cell>
          <cell r="E1194" t="str">
            <v>m3</v>
          </cell>
        </row>
        <row r="1195">
          <cell r="A1195" t="str">
            <v>AM36</v>
          </cell>
          <cell r="B1195" t="str">
            <v>Brita 2</v>
          </cell>
          <cell r="C1195" t="str">
            <v>m3</v>
          </cell>
          <cell r="D1195">
            <v>1</v>
          </cell>
          <cell r="E1195" t="str">
            <v>m3</v>
          </cell>
        </row>
        <row r="1196">
          <cell r="A1196" t="str">
            <v>AM37</v>
          </cell>
          <cell r="B1196" t="str">
            <v>Brita 3</v>
          </cell>
          <cell r="C1196" t="str">
            <v>m3</v>
          </cell>
          <cell r="D1196">
            <v>1</v>
          </cell>
          <cell r="E1196" t="str">
            <v>m3</v>
          </cell>
        </row>
        <row r="1197">
          <cell r="A1197" t="str">
            <v>F801</v>
          </cell>
          <cell r="B1197" t="str">
            <v>Bomba hidráulica alta pressão MAC</v>
          </cell>
          <cell r="C1197" t="str">
            <v>dia</v>
          </cell>
          <cell r="D1197">
            <v>8</v>
          </cell>
          <cell r="E1197" t="str">
            <v>h</v>
          </cell>
        </row>
        <row r="1198">
          <cell r="A1198" t="str">
            <v>F802</v>
          </cell>
          <cell r="B1198" t="str">
            <v>Bomba eletr p/ injeção de nata MAC</v>
          </cell>
          <cell r="C1198" t="str">
            <v>dia</v>
          </cell>
          <cell r="D1198">
            <v>8</v>
          </cell>
          <cell r="E1198" t="str">
            <v>h</v>
          </cell>
        </row>
        <row r="1199">
          <cell r="A1199" t="str">
            <v>F803</v>
          </cell>
          <cell r="B1199" t="str">
            <v>Macaco p/ protensão MAC 7</v>
          </cell>
          <cell r="C1199" t="str">
            <v>dia</v>
          </cell>
          <cell r="D1199">
            <v>8</v>
          </cell>
          <cell r="E1199" t="str">
            <v>h</v>
          </cell>
        </row>
        <row r="1200">
          <cell r="A1200" t="str">
            <v>F804</v>
          </cell>
          <cell r="B1200" t="str">
            <v>Macaco p/ protensão MAC 12</v>
          </cell>
          <cell r="C1200" t="str">
            <v>dia</v>
          </cell>
          <cell r="D1200">
            <v>8</v>
          </cell>
          <cell r="E1200" t="str">
            <v>h</v>
          </cell>
        </row>
        <row r="1201">
          <cell r="A1201" t="str">
            <v>F805</v>
          </cell>
          <cell r="B1201" t="str">
            <v>Macaco p/ protensão MAC 4</v>
          </cell>
          <cell r="C1201" t="str">
            <v>dia</v>
          </cell>
          <cell r="D1201">
            <v>8</v>
          </cell>
          <cell r="E1201" t="str">
            <v>h</v>
          </cell>
        </row>
        <row r="1202">
          <cell r="A1202" t="str">
            <v>F807</v>
          </cell>
          <cell r="B1202" t="str">
            <v>Bomba hidr. alta pressão STUP</v>
          </cell>
          <cell r="C1202" t="str">
            <v>dia</v>
          </cell>
          <cell r="D1202">
            <v>8</v>
          </cell>
          <cell r="E1202" t="str">
            <v>h</v>
          </cell>
        </row>
        <row r="1203">
          <cell r="A1203" t="str">
            <v>F808</v>
          </cell>
          <cell r="B1203" t="str">
            <v>Bomba eletr. injeção de nata STUP</v>
          </cell>
          <cell r="C1203" t="str">
            <v>dia</v>
          </cell>
          <cell r="D1203">
            <v>8</v>
          </cell>
          <cell r="E1203" t="str">
            <v>h</v>
          </cell>
        </row>
        <row r="1204">
          <cell r="A1204" t="str">
            <v>F809</v>
          </cell>
          <cell r="B1204" t="str">
            <v>Macaco p/ protensão STUP</v>
          </cell>
          <cell r="C1204" t="str">
            <v>dia</v>
          </cell>
          <cell r="D1204">
            <v>8</v>
          </cell>
          <cell r="E1204" t="str">
            <v>h</v>
          </cell>
        </row>
        <row r="1205">
          <cell r="A1205" t="str">
            <v>F810</v>
          </cell>
          <cell r="B1205" t="str">
            <v>Macaco p/ protensão STUP</v>
          </cell>
          <cell r="C1205" t="str">
            <v>dia</v>
          </cell>
          <cell r="D1205">
            <v>8</v>
          </cell>
          <cell r="E1205" t="str">
            <v>h</v>
          </cell>
        </row>
        <row r="1206">
          <cell r="A1206" t="str">
            <v>F811</v>
          </cell>
          <cell r="B1206" t="str">
            <v>Macaco p/ protensão STUP</v>
          </cell>
          <cell r="C1206" t="str">
            <v>dia</v>
          </cell>
          <cell r="D1206">
            <v>8</v>
          </cell>
          <cell r="E1206" t="str">
            <v>h</v>
          </cell>
        </row>
        <row r="1207">
          <cell r="A1207" t="str">
            <v>F812</v>
          </cell>
          <cell r="B1207" t="str">
            <v>Macaco p/ protensão STUP</v>
          </cell>
          <cell r="C1207" t="str">
            <v>dia</v>
          </cell>
          <cell r="D1207">
            <v>8</v>
          </cell>
          <cell r="E1207" t="str">
            <v>h</v>
          </cell>
        </row>
        <row r="1208">
          <cell r="A1208" t="str">
            <v>F813</v>
          </cell>
          <cell r="B1208" t="str">
            <v>Macaco p/ prot. de tirante D=32mm</v>
          </cell>
          <cell r="C1208" t="str">
            <v>dia</v>
          </cell>
          <cell r="D1208">
            <v>8</v>
          </cell>
          <cell r="E1208" t="str">
            <v>h</v>
          </cell>
        </row>
        <row r="1209">
          <cell r="A1209" t="str">
            <v>F814</v>
          </cell>
          <cell r="B1209" t="str">
            <v>Injeção de nata de cimento</v>
          </cell>
          <cell r="C1209" t="str">
            <v>m</v>
          </cell>
          <cell r="D1209">
            <v>1</v>
          </cell>
          <cell r="E1209" t="str">
            <v>m</v>
          </cell>
        </row>
        <row r="1210">
          <cell r="A1210" t="str">
            <v>F943</v>
          </cell>
          <cell r="B1210" t="str">
            <v>Terra Armada - moldes metálicos</v>
          </cell>
          <cell r="C1210" t="str">
            <v>cj</v>
          </cell>
          <cell r="D1210">
            <v>1</v>
          </cell>
          <cell r="E1210" t="str">
            <v>m3</v>
          </cell>
        </row>
        <row r="1211">
          <cell r="A1211" t="str">
            <v>M001</v>
          </cell>
          <cell r="B1211" t="str">
            <v>Gasolina</v>
          </cell>
          <cell r="C1211" t="str">
            <v>l</v>
          </cell>
          <cell r="D1211">
            <v>1</v>
          </cell>
          <cell r="E1211" t="str">
            <v>l</v>
          </cell>
        </row>
        <row r="1212">
          <cell r="A1212" t="str">
            <v>M002</v>
          </cell>
          <cell r="B1212" t="str">
            <v>Diesel</v>
          </cell>
          <cell r="C1212" t="str">
            <v>l</v>
          </cell>
          <cell r="D1212">
            <v>1</v>
          </cell>
          <cell r="E1212" t="str">
            <v>l</v>
          </cell>
        </row>
        <row r="1213">
          <cell r="A1213" t="str">
            <v>M003</v>
          </cell>
          <cell r="B1213" t="str">
            <v>Óleo combustível 1A</v>
          </cell>
          <cell r="C1213" t="str">
            <v>l</v>
          </cell>
          <cell r="D1213">
            <v>1</v>
          </cell>
          <cell r="E1213" t="str">
            <v>l</v>
          </cell>
        </row>
        <row r="1214">
          <cell r="A1214" t="str">
            <v>M004</v>
          </cell>
          <cell r="B1214" t="str">
            <v>Álcool</v>
          </cell>
          <cell r="C1214" t="str">
            <v>l</v>
          </cell>
          <cell r="D1214">
            <v>1</v>
          </cell>
          <cell r="E1214" t="str">
            <v>l</v>
          </cell>
        </row>
        <row r="1215">
          <cell r="A1215" t="str">
            <v>M005</v>
          </cell>
          <cell r="B1215" t="str">
            <v>Energia elétrica</v>
          </cell>
          <cell r="C1215" t="str">
            <v>kwh</v>
          </cell>
          <cell r="D1215">
            <v>1</v>
          </cell>
          <cell r="E1215" t="str">
            <v>kwh</v>
          </cell>
        </row>
        <row r="1216">
          <cell r="A1216" t="str">
            <v>M101</v>
          </cell>
          <cell r="B1216" t="str">
            <v>Cimento asfáltico CAP-20</v>
          </cell>
          <cell r="C1216" t="str">
            <v>t</v>
          </cell>
          <cell r="D1216">
            <v>1</v>
          </cell>
          <cell r="E1216" t="str">
            <v>t</v>
          </cell>
        </row>
        <row r="1217">
          <cell r="A1217" t="str">
            <v>M102</v>
          </cell>
          <cell r="B1217" t="str">
            <v>Cimento asfáltico CAP-40</v>
          </cell>
          <cell r="C1217" t="str">
            <v>t</v>
          </cell>
          <cell r="D1217">
            <v>1</v>
          </cell>
          <cell r="E1217" t="str">
            <v>t</v>
          </cell>
        </row>
        <row r="1218">
          <cell r="A1218" t="str">
            <v>M103</v>
          </cell>
          <cell r="B1218" t="str">
            <v>Asfalto diluído CM-30</v>
          </cell>
          <cell r="C1218" t="str">
            <v>t</v>
          </cell>
          <cell r="D1218">
            <v>1</v>
          </cell>
          <cell r="E1218" t="str">
            <v>t</v>
          </cell>
        </row>
        <row r="1219">
          <cell r="A1219" t="str">
            <v>M104</v>
          </cell>
          <cell r="B1219" t="str">
            <v>Emulsão asfáltica RR-1C</v>
          </cell>
          <cell r="C1219" t="str">
            <v>t</v>
          </cell>
          <cell r="D1219">
            <v>1</v>
          </cell>
          <cell r="E1219" t="str">
            <v>t</v>
          </cell>
        </row>
        <row r="1220">
          <cell r="A1220" t="str">
            <v>M105</v>
          </cell>
          <cell r="B1220" t="str">
            <v>Emulsão asfáltica RR-2C</v>
          </cell>
          <cell r="C1220" t="str">
            <v>t</v>
          </cell>
          <cell r="D1220">
            <v>1</v>
          </cell>
          <cell r="E1220" t="str">
            <v>t</v>
          </cell>
        </row>
        <row r="1221">
          <cell r="A1221" t="str">
            <v>M106</v>
          </cell>
          <cell r="B1221" t="str">
            <v>Cimento asfáltico CAP 7</v>
          </cell>
          <cell r="C1221" t="str">
            <v>t</v>
          </cell>
          <cell r="D1221">
            <v>1</v>
          </cell>
          <cell r="E1221" t="str">
            <v>t</v>
          </cell>
        </row>
        <row r="1222">
          <cell r="A1222" t="str">
            <v>M107</v>
          </cell>
          <cell r="B1222" t="str">
            <v>Emulsão asfáltica RM-1C</v>
          </cell>
          <cell r="C1222" t="str">
            <v>t</v>
          </cell>
          <cell r="D1222">
            <v>1</v>
          </cell>
          <cell r="E1222" t="str">
            <v>t</v>
          </cell>
        </row>
        <row r="1223">
          <cell r="A1223" t="str">
            <v>M108</v>
          </cell>
          <cell r="B1223" t="str">
            <v>Emulsão asfáltica RM-2C</v>
          </cell>
          <cell r="C1223" t="str">
            <v>t</v>
          </cell>
          <cell r="D1223">
            <v>1</v>
          </cell>
          <cell r="E1223" t="str">
            <v>t</v>
          </cell>
        </row>
        <row r="1224">
          <cell r="A1224" t="str">
            <v>M109</v>
          </cell>
          <cell r="B1224" t="str">
            <v>Emulsão asfáltica RL-1C</v>
          </cell>
          <cell r="C1224" t="str">
            <v>t</v>
          </cell>
          <cell r="D1224">
            <v>1</v>
          </cell>
          <cell r="E1224" t="str">
            <v>t</v>
          </cell>
        </row>
        <row r="1225">
          <cell r="A1225" t="str">
            <v>M110</v>
          </cell>
          <cell r="B1225" t="str">
            <v>Emulsão polim. p/ micro-rev. a frio</v>
          </cell>
          <cell r="C1225" t="str">
            <v>t</v>
          </cell>
          <cell r="D1225">
            <v>1</v>
          </cell>
          <cell r="E1225" t="str">
            <v>t</v>
          </cell>
        </row>
        <row r="1226">
          <cell r="A1226" t="str">
            <v>M111</v>
          </cell>
          <cell r="B1226" t="str">
            <v>Aditivo p/ controle de ruptura</v>
          </cell>
          <cell r="C1226" t="str">
            <v>kg</v>
          </cell>
          <cell r="D1226">
            <v>1</v>
          </cell>
          <cell r="E1226" t="str">
            <v>kg</v>
          </cell>
        </row>
        <row r="1227">
          <cell r="A1227" t="str">
            <v>M112</v>
          </cell>
          <cell r="B1227" t="str">
            <v>Aditivo sólido (fibras)</v>
          </cell>
          <cell r="C1227" t="str">
            <v>kg</v>
          </cell>
          <cell r="D1227">
            <v>1</v>
          </cell>
          <cell r="E1227" t="str">
            <v>kg</v>
          </cell>
        </row>
        <row r="1228">
          <cell r="A1228" t="str">
            <v>M114</v>
          </cell>
          <cell r="B1228" t="str">
            <v>Agente rejuv. p/ recicl. a quente</v>
          </cell>
          <cell r="C1228" t="str">
            <v>t</v>
          </cell>
          <cell r="D1228">
            <v>1</v>
          </cell>
          <cell r="E1228" t="str">
            <v>t</v>
          </cell>
        </row>
        <row r="1229">
          <cell r="A1229" t="str">
            <v>M201</v>
          </cell>
          <cell r="B1229" t="str">
            <v>Cimento portland CP-32 (a granel)</v>
          </cell>
          <cell r="C1229" t="str">
            <v>kg</v>
          </cell>
          <cell r="D1229">
            <v>1</v>
          </cell>
          <cell r="E1229" t="str">
            <v>kg</v>
          </cell>
        </row>
        <row r="1230">
          <cell r="A1230" t="str">
            <v>M202</v>
          </cell>
          <cell r="B1230" t="str">
            <v>Cimento portland CP-32</v>
          </cell>
          <cell r="C1230" t="str">
            <v>sc</v>
          </cell>
          <cell r="D1230">
            <v>50</v>
          </cell>
          <cell r="E1230" t="str">
            <v>kg</v>
          </cell>
        </row>
        <row r="1231">
          <cell r="A1231" t="str">
            <v>M307</v>
          </cell>
          <cell r="B1231" t="str">
            <v>Cordoalha CP-190 RB D=12,7mm</v>
          </cell>
          <cell r="C1231" t="str">
            <v>kg</v>
          </cell>
          <cell r="D1231">
            <v>1</v>
          </cell>
          <cell r="E1231" t="str">
            <v>kg</v>
          </cell>
        </row>
        <row r="1232">
          <cell r="A1232" t="str">
            <v>M319</v>
          </cell>
          <cell r="B1232" t="str">
            <v>Arame recozido nº. 18</v>
          </cell>
          <cell r="C1232" t="str">
            <v>kg</v>
          </cell>
          <cell r="D1232">
            <v>1</v>
          </cell>
          <cell r="E1232" t="str">
            <v>kg</v>
          </cell>
        </row>
        <row r="1233">
          <cell r="A1233" t="str">
            <v>M320</v>
          </cell>
          <cell r="B1233" t="str">
            <v>Pregos (18x30)</v>
          </cell>
          <cell r="C1233" t="str">
            <v>kg</v>
          </cell>
          <cell r="D1233">
            <v>1</v>
          </cell>
          <cell r="E1233" t="str">
            <v>kg</v>
          </cell>
        </row>
        <row r="1234">
          <cell r="A1234" t="str">
            <v>M321</v>
          </cell>
          <cell r="B1234" t="str">
            <v>Arame farpado nº. 16 galv. simples</v>
          </cell>
          <cell r="C1234" t="str">
            <v>rl</v>
          </cell>
          <cell r="D1234">
            <v>250</v>
          </cell>
          <cell r="E1234" t="str">
            <v>m</v>
          </cell>
        </row>
        <row r="1235">
          <cell r="A1235" t="str">
            <v>M322</v>
          </cell>
          <cell r="B1235" t="str">
            <v>Grampo para cerca galvanizado 1 x 9</v>
          </cell>
          <cell r="C1235" t="str">
            <v>kg</v>
          </cell>
          <cell r="D1235">
            <v>1</v>
          </cell>
          <cell r="E1235" t="str">
            <v>kg</v>
          </cell>
        </row>
        <row r="1236">
          <cell r="A1236" t="str">
            <v>M323</v>
          </cell>
          <cell r="B1236" t="str">
            <v>Cantoneira de aço 4" x 4" x 3/8"</v>
          </cell>
          <cell r="C1236" t="str">
            <v>kg</v>
          </cell>
          <cell r="D1236">
            <v>1</v>
          </cell>
          <cell r="E1236" t="str">
            <v>kg</v>
          </cell>
        </row>
        <row r="1237">
          <cell r="A1237" t="str">
            <v>M324</v>
          </cell>
          <cell r="B1237" t="str">
            <v>Pórtico metálico (15 a 17m de vão)</v>
          </cell>
          <cell r="C1237" t="str">
            <v>un</v>
          </cell>
          <cell r="D1237">
            <v>1</v>
          </cell>
          <cell r="E1237" t="str">
            <v>un</v>
          </cell>
        </row>
        <row r="1238">
          <cell r="A1238" t="str">
            <v>M325</v>
          </cell>
          <cell r="B1238" t="str">
            <v>Trilho metálico TR-37 (usado)</v>
          </cell>
          <cell r="C1238" t="str">
            <v>kg</v>
          </cell>
          <cell r="D1238">
            <v>1</v>
          </cell>
          <cell r="E1238" t="str">
            <v>kg</v>
          </cell>
        </row>
        <row r="1239">
          <cell r="A1239" t="str">
            <v>M326</v>
          </cell>
          <cell r="B1239" t="str">
            <v>Série de brocas S-12 D=22 mm</v>
          </cell>
          <cell r="C1239" t="str">
            <v>un</v>
          </cell>
          <cell r="D1239">
            <v>1</v>
          </cell>
          <cell r="E1239" t="str">
            <v>un</v>
          </cell>
        </row>
        <row r="1240">
          <cell r="A1240" t="str">
            <v>M328</v>
          </cell>
          <cell r="B1240" t="str">
            <v>Luva de emenda D=32mm</v>
          </cell>
          <cell r="C1240" t="str">
            <v>un</v>
          </cell>
          <cell r="D1240">
            <v>1</v>
          </cell>
          <cell r="E1240" t="str">
            <v>un</v>
          </cell>
        </row>
        <row r="1241">
          <cell r="A1241" t="str">
            <v>M330</v>
          </cell>
          <cell r="B1241" t="str">
            <v>Calha met. semicircular D=40 cm</v>
          </cell>
          <cell r="C1241" t="str">
            <v>m</v>
          </cell>
          <cell r="D1241">
            <v>1</v>
          </cell>
          <cell r="E1241" t="str">
            <v>m</v>
          </cell>
        </row>
        <row r="1242">
          <cell r="A1242" t="str">
            <v>M331</v>
          </cell>
          <cell r="B1242" t="str">
            <v>Paraf. fixação calha met. (1/2"x1")</v>
          </cell>
          <cell r="C1242" t="str">
            <v>un</v>
          </cell>
          <cell r="D1242">
            <v>1</v>
          </cell>
          <cell r="E1242" t="str">
            <v>un</v>
          </cell>
        </row>
        <row r="1243">
          <cell r="A1243" t="str">
            <v>M332</v>
          </cell>
          <cell r="B1243" t="str">
            <v>Paraf. forma de madeira (1/2"x3")</v>
          </cell>
          <cell r="C1243" t="str">
            <v>kg</v>
          </cell>
          <cell r="D1243">
            <v>1</v>
          </cell>
          <cell r="E1243" t="str">
            <v>kg</v>
          </cell>
        </row>
        <row r="1244">
          <cell r="A1244" t="str">
            <v>M334</v>
          </cell>
          <cell r="B1244" t="str">
            <v>Paraf. zinc. c/ fenda 1 1/2"x3/16"</v>
          </cell>
          <cell r="C1244" t="str">
            <v>un</v>
          </cell>
          <cell r="D1244">
            <v>1</v>
          </cell>
          <cell r="E1244" t="str">
            <v>un</v>
          </cell>
        </row>
        <row r="1245">
          <cell r="A1245" t="str">
            <v>M335</v>
          </cell>
          <cell r="B1245" t="str">
            <v>Paraf. zincado francês 4" x 5/16"</v>
          </cell>
          <cell r="C1245" t="str">
            <v>un</v>
          </cell>
          <cell r="D1245">
            <v>1</v>
          </cell>
          <cell r="E1245" t="str">
            <v>un</v>
          </cell>
        </row>
        <row r="1246">
          <cell r="A1246" t="str">
            <v>M338</v>
          </cell>
          <cell r="B1246" t="str">
            <v>Cano de ferro D=3/4"</v>
          </cell>
          <cell r="C1246" t="str">
            <v>pç</v>
          </cell>
          <cell r="D1246">
            <v>6</v>
          </cell>
          <cell r="E1246" t="str">
            <v>m</v>
          </cell>
        </row>
        <row r="1247">
          <cell r="A1247" t="str">
            <v>M339</v>
          </cell>
          <cell r="B1247" t="str">
            <v>Cantoneira ferro (3,0"x3,0"x3/8")</v>
          </cell>
          <cell r="C1247" t="str">
            <v>kg</v>
          </cell>
          <cell r="D1247">
            <v>1</v>
          </cell>
          <cell r="E1247" t="str">
            <v>kg</v>
          </cell>
        </row>
        <row r="1248">
          <cell r="A1248" t="str">
            <v>M340</v>
          </cell>
          <cell r="B1248" t="str">
            <v>Tampão de ferro fundido</v>
          </cell>
          <cell r="C1248" t="str">
            <v>un</v>
          </cell>
          <cell r="D1248">
            <v>1</v>
          </cell>
          <cell r="E1248" t="str">
            <v>un</v>
          </cell>
        </row>
        <row r="1249">
          <cell r="A1249" t="str">
            <v>M341</v>
          </cell>
          <cell r="B1249" t="str">
            <v>Defensa met. maleável simples</v>
          </cell>
          <cell r="C1249" t="str">
            <v>mod</v>
          </cell>
          <cell r="D1249">
            <v>1</v>
          </cell>
          <cell r="E1249" t="str">
            <v>mod</v>
          </cell>
        </row>
        <row r="1250">
          <cell r="A1250" t="str">
            <v>M342</v>
          </cell>
          <cell r="B1250" t="str">
            <v>Defensa met. maleável dupla</v>
          </cell>
          <cell r="C1250" t="str">
            <v>mod</v>
          </cell>
          <cell r="D1250">
            <v>1</v>
          </cell>
          <cell r="E1250" t="str">
            <v>mod</v>
          </cell>
        </row>
        <row r="1251">
          <cell r="A1251" t="str">
            <v>M343</v>
          </cell>
          <cell r="B1251" t="str">
            <v>Defensa met. semi-maleável simples</v>
          </cell>
          <cell r="C1251" t="str">
            <v>mod</v>
          </cell>
          <cell r="D1251">
            <v>1</v>
          </cell>
          <cell r="E1251" t="str">
            <v>mod</v>
          </cell>
        </row>
        <row r="1252">
          <cell r="A1252" t="str">
            <v>M344</v>
          </cell>
          <cell r="B1252" t="str">
            <v>Defensa met. semi-maleável dupla</v>
          </cell>
          <cell r="C1252" t="str">
            <v>mod</v>
          </cell>
          <cell r="D1252">
            <v>1</v>
          </cell>
          <cell r="E1252" t="str">
            <v>mod</v>
          </cell>
        </row>
        <row r="1253">
          <cell r="A1253" t="str">
            <v>M345</v>
          </cell>
          <cell r="B1253" t="str">
            <v>Chapa de aço n. 28 (fina)</v>
          </cell>
          <cell r="C1253" t="str">
            <v>kg</v>
          </cell>
          <cell r="D1253">
            <v>1</v>
          </cell>
          <cell r="E1253" t="str">
            <v>kg</v>
          </cell>
        </row>
        <row r="1254">
          <cell r="A1254" t="str">
            <v>M346</v>
          </cell>
          <cell r="B1254" t="str">
            <v>Chapa de aço n. 16 (tratada)</v>
          </cell>
          <cell r="C1254" t="str">
            <v>m2</v>
          </cell>
          <cell r="D1254">
            <v>1</v>
          </cell>
          <cell r="E1254" t="str">
            <v>m2</v>
          </cell>
        </row>
        <row r="1255">
          <cell r="A1255" t="str">
            <v>M347</v>
          </cell>
          <cell r="B1255" t="str">
            <v>Dente p/ fresadora 1000 C</v>
          </cell>
          <cell r="C1255" t="str">
            <v>un</v>
          </cell>
          <cell r="D1255">
            <v>1</v>
          </cell>
          <cell r="E1255" t="str">
            <v>un</v>
          </cell>
        </row>
        <row r="1256">
          <cell r="A1256" t="str">
            <v>M348</v>
          </cell>
          <cell r="B1256" t="str">
            <v>Porta dente p/ fresadora 1000 C</v>
          </cell>
          <cell r="C1256" t="str">
            <v>un</v>
          </cell>
          <cell r="D1256">
            <v>1</v>
          </cell>
          <cell r="E1256" t="str">
            <v>un</v>
          </cell>
        </row>
        <row r="1257">
          <cell r="A1257" t="str">
            <v>M349</v>
          </cell>
          <cell r="B1257" t="str">
            <v>Dente p/ fresadora 2000 DC</v>
          </cell>
          <cell r="C1257" t="str">
            <v>un</v>
          </cell>
          <cell r="D1257">
            <v>1</v>
          </cell>
          <cell r="E1257" t="str">
            <v>un</v>
          </cell>
        </row>
        <row r="1258">
          <cell r="A1258" t="str">
            <v>M350</v>
          </cell>
          <cell r="B1258" t="str">
            <v>Porta dente p/ fresadora 2000 DC</v>
          </cell>
          <cell r="C1258" t="str">
            <v>un</v>
          </cell>
          <cell r="D1258">
            <v>1</v>
          </cell>
          <cell r="E1258" t="str">
            <v>un</v>
          </cell>
        </row>
        <row r="1259">
          <cell r="A1259" t="str">
            <v>M351</v>
          </cell>
          <cell r="B1259" t="str">
            <v>Estrut. (tunnel liner) D=1,6m galv.</v>
          </cell>
          <cell r="C1259" t="str">
            <v>m</v>
          </cell>
          <cell r="D1259">
            <v>1</v>
          </cell>
          <cell r="E1259" t="str">
            <v>m</v>
          </cell>
        </row>
        <row r="1260">
          <cell r="A1260" t="str">
            <v>M352</v>
          </cell>
          <cell r="B1260" t="str">
            <v>Estrut. (tunnel liner) D=2,0m galv.</v>
          </cell>
          <cell r="C1260" t="str">
            <v>m</v>
          </cell>
          <cell r="D1260">
            <v>1</v>
          </cell>
          <cell r="E1260" t="str">
            <v>m</v>
          </cell>
        </row>
        <row r="1261">
          <cell r="A1261" t="str">
            <v>M353</v>
          </cell>
          <cell r="B1261" t="str">
            <v>Estrut. (tunnel liner) D=1,6m epoxy</v>
          </cell>
          <cell r="C1261" t="str">
            <v>m</v>
          </cell>
          <cell r="D1261">
            <v>1</v>
          </cell>
          <cell r="E1261" t="str">
            <v>m</v>
          </cell>
        </row>
        <row r="1262">
          <cell r="A1262" t="str">
            <v>M354</v>
          </cell>
          <cell r="B1262" t="str">
            <v>Estrut, (tunnel liner) D=2,0m epoxy</v>
          </cell>
          <cell r="C1262" t="str">
            <v>m</v>
          </cell>
          <cell r="D1262">
            <v>1</v>
          </cell>
          <cell r="E1262" t="str">
            <v>m</v>
          </cell>
        </row>
        <row r="1263">
          <cell r="A1263" t="str">
            <v>M355</v>
          </cell>
          <cell r="B1263" t="str">
            <v>Chapa mult. D=1,60 m rev. galv.</v>
          </cell>
          <cell r="C1263" t="str">
            <v>m</v>
          </cell>
          <cell r="D1263">
            <v>1</v>
          </cell>
          <cell r="E1263" t="str">
            <v>m</v>
          </cell>
        </row>
        <row r="1264">
          <cell r="A1264" t="str">
            <v>M356</v>
          </cell>
          <cell r="B1264" t="str">
            <v>Chapa mult. D=2,00 m rev. galv.</v>
          </cell>
          <cell r="C1264" t="str">
            <v>m</v>
          </cell>
          <cell r="D1264">
            <v>1</v>
          </cell>
          <cell r="E1264" t="str">
            <v>m</v>
          </cell>
        </row>
        <row r="1265">
          <cell r="A1265" t="str">
            <v>M357</v>
          </cell>
          <cell r="B1265" t="str">
            <v>Chapa mult. D=1,60 m rev. epoxy</v>
          </cell>
          <cell r="C1265" t="str">
            <v>m</v>
          </cell>
          <cell r="D1265">
            <v>1</v>
          </cell>
          <cell r="E1265" t="str">
            <v>m</v>
          </cell>
        </row>
        <row r="1266">
          <cell r="A1266" t="str">
            <v>M358</v>
          </cell>
          <cell r="B1266" t="str">
            <v>Chapa mult. D=2,00 m rev. epoxy</v>
          </cell>
          <cell r="C1266" t="str">
            <v>m</v>
          </cell>
          <cell r="D1266">
            <v>1</v>
          </cell>
          <cell r="E1266" t="str">
            <v>m</v>
          </cell>
        </row>
        <row r="1267">
          <cell r="A1267" t="str">
            <v>M359</v>
          </cell>
          <cell r="B1267" t="str">
            <v>Vigas "I" 254 x 117,5mm - 1ª alma</v>
          </cell>
          <cell r="C1267" t="str">
            <v>kg</v>
          </cell>
          <cell r="D1267">
            <v>1</v>
          </cell>
          <cell r="E1267" t="str">
            <v>kg</v>
          </cell>
        </row>
        <row r="1268">
          <cell r="A1268" t="str">
            <v>M361</v>
          </cell>
          <cell r="B1268" t="str">
            <v>Estrut.(tunnel liner) D=1,2m galv.</v>
          </cell>
          <cell r="C1268" t="str">
            <v>m</v>
          </cell>
          <cell r="D1268">
            <v>1</v>
          </cell>
          <cell r="E1268" t="str">
            <v>m</v>
          </cell>
        </row>
        <row r="1269">
          <cell r="A1269" t="str">
            <v>M362</v>
          </cell>
          <cell r="B1269" t="str">
            <v>Estrut. (tunnel liner) D=1,2m epoxy</v>
          </cell>
          <cell r="C1269" t="str">
            <v>m</v>
          </cell>
          <cell r="D1269">
            <v>1</v>
          </cell>
          <cell r="E1269" t="str">
            <v>m</v>
          </cell>
        </row>
        <row r="1270">
          <cell r="A1270" t="str">
            <v>M370</v>
          </cell>
          <cell r="B1270" t="str">
            <v>Bainha metálica diam. int.=45mm MAC</v>
          </cell>
          <cell r="C1270" t="str">
            <v>m</v>
          </cell>
          <cell r="D1270">
            <v>1</v>
          </cell>
          <cell r="E1270" t="str">
            <v>m</v>
          </cell>
        </row>
        <row r="1271">
          <cell r="A1271" t="str">
            <v>M371</v>
          </cell>
          <cell r="B1271" t="str">
            <v>Bainha metálica diam. int.=60mm MAC</v>
          </cell>
          <cell r="C1271" t="str">
            <v>m</v>
          </cell>
          <cell r="D1271">
            <v>1</v>
          </cell>
          <cell r="E1271" t="str">
            <v>m</v>
          </cell>
        </row>
        <row r="1272">
          <cell r="A1272" t="str">
            <v>M372</v>
          </cell>
          <cell r="B1272" t="str">
            <v>Bainha metálica diam. int.=55mm MAC</v>
          </cell>
          <cell r="C1272" t="str">
            <v>m</v>
          </cell>
          <cell r="D1272">
            <v>1</v>
          </cell>
          <cell r="E1272" t="str">
            <v>m</v>
          </cell>
        </row>
        <row r="1273">
          <cell r="A1273" t="str">
            <v>M373</v>
          </cell>
          <cell r="B1273" t="str">
            <v>Bainha metálica diam. int.=70mm MAC</v>
          </cell>
          <cell r="C1273" t="str">
            <v>m</v>
          </cell>
          <cell r="D1273">
            <v>1</v>
          </cell>
          <cell r="E1273" t="str">
            <v>m</v>
          </cell>
        </row>
        <row r="1274">
          <cell r="A1274" t="str">
            <v>M374</v>
          </cell>
          <cell r="B1274" t="str">
            <v>Ancoragem p/ cabo 4V D=1/2" MAC</v>
          </cell>
          <cell r="C1274" t="str">
            <v>cj</v>
          </cell>
          <cell r="D1274">
            <v>1</v>
          </cell>
          <cell r="E1274" t="str">
            <v>cj</v>
          </cell>
        </row>
        <row r="1275">
          <cell r="A1275" t="str">
            <v>M375</v>
          </cell>
          <cell r="B1275" t="str">
            <v>Ancoragem p/ cabo 6V D=1/2" MAC</v>
          </cell>
          <cell r="C1275" t="str">
            <v>cj</v>
          </cell>
          <cell r="D1275">
            <v>1</v>
          </cell>
          <cell r="E1275" t="str">
            <v>cj</v>
          </cell>
        </row>
        <row r="1276">
          <cell r="A1276" t="str">
            <v>M376</v>
          </cell>
          <cell r="B1276" t="str">
            <v>Ancoragem p/ cabo 7V D=1/2" MAC</v>
          </cell>
          <cell r="C1276" t="str">
            <v>cj</v>
          </cell>
          <cell r="D1276">
            <v>1</v>
          </cell>
          <cell r="E1276" t="str">
            <v>cj</v>
          </cell>
        </row>
        <row r="1277">
          <cell r="A1277" t="str">
            <v>M377</v>
          </cell>
          <cell r="B1277" t="str">
            <v>Ancoragem p/ cabo 12V D=1/2" MAC</v>
          </cell>
          <cell r="C1277" t="str">
            <v>cj</v>
          </cell>
          <cell r="D1277">
            <v>1</v>
          </cell>
          <cell r="E1277" t="str">
            <v>cj</v>
          </cell>
        </row>
        <row r="1278">
          <cell r="A1278" t="str">
            <v>M378</v>
          </cell>
          <cell r="B1278" t="str">
            <v>Apoio do porta dente frezad. 2000DC</v>
          </cell>
          <cell r="C1278" t="str">
            <v>un</v>
          </cell>
          <cell r="D1278">
            <v>1</v>
          </cell>
          <cell r="E1278" t="str">
            <v>un</v>
          </cell>
        </row>
        <row r="1279">
          <cell r="A1279" t="str">
            <v>M380</v>
          </cell>
          <cell r="B1279" t="str">
            <v>Bainha metálica D=45mm STUP</v>
          </cell>
          <cell r="C1279" t="str">
            <v>m</v>
          </cell>
          <cell r="D1279">
            <v>1</v>
          </cell>
          <cell r="E1279" t="str">
            <v>m</v>
          </cell>
        </row>
        <row r="1280">
          <cell r="A1280" t="str">
            <v>M381</v>
          </cell>
          <cell r="B1280" t="str">
            <v>Bainha metálica D=60mm STUP</v>
          </cell>
          <cell r="C1280" t="str">
            <v>m</v>
          </cell>
          <cell r="D1280">
            <v>1</v>
          </cell>
          <cell r="E1280" t="str">
            <v>m</v>
          </cell>
        </row>
        <row r="1281">
          <cell r="A1281" t="str">
            <v>M382</v>
          </cell>
          <cell r="B1281" t="str">
            <v>Bainha metálica D=55mm STUP</v>
          </cell>
          <cell r="C1281" t="str">
            <v>m</v>
          </cell>
          <cell r="D1281">
            <v>1</v>
          </cell>
          <cell r="E1281" t="str">
            <v>m</v>
          </cell>
        </row>
        <row r="1282">
          <cell r="A1282" t="str">
            <v>M383</v>
          </cell>
          <cell r="B1282" t="str">
            <v>Bainha metálica D=70mm STUP</v>
          </cell>
          <cell r="C1282" t="str">
            <v>m</v>
          </cell>
          <cell r="D1282">
            <v>1</v>
          </cell>
          <cell r="E1282" t="str">
            <v>m</v>
          </cell>
        </row>
        <row r="1283">
          <cell r="A1283" t="str">
            <v>M384</v>
          </cell>
          <cell r="B1283" t="str">
            <v>Ancoragem p/ cabo 4V D=1/2" STUP</v>
          </cell>
          <cell r="C1283" t="str">
            <v>cj</v>
          </cell>
          <cell r="D1283">
            <v>1</v>
          </cell>
          <cell r="E1283" t="str">
            <v>cj</v>
          </cell>
        </row>
        <row r="1284">
          <cell r="A1284" t="str">
            <v>M385</v>
          </cell>
          <cell r="B1284" t="str">
            <v>Ancoragem p/ cabo 6V D=1/2" STUP</v>
          </cell>
          <cell r="C1284" t="str">
            <v>cj</v>
          </cell>
          <cell r="D1284">
            <v>1</v>
          </cell>
          <cell r="E1284" t="str">
            <v>cj</v>
          </cell>
        </row>
        <row r="1285">
          <cell r="A1285" t="str">
            <v>M386</v>
          </cell>
          <cell r="B1285" t="str">
            <v>Ancoragem p/ cabo 7V D=1/2" STUP</v>
          </cell>
          <cell r="C1285" t="str">
            <v>cj</v>
          </cell>
          <cell r="D1285">
            <v>1</v>
          </cell>
          <cell r="E1285" t="str">
            <v>cj</v>
          </cell>
        </row>
        <row r="1286">
          <cell r="A1286" t="str">
            <v>M387</v>
          </cell>
          <cell r="B1286" t="str">
            <v>Ancoragem p/ cabo 12V D=1/2" STUP</v>
          </cell>
          <cell r="C1286" t="str">
            <v>cj</v>
          </cell>
          <cell r="D1286">
            <v>1</v>
          </cell>
          <cell r="E1286" t="str">
            <v>cj</v>
          </cell>
        </row>
        <row r="1287">
          <cell r="A1287" t="str">
            <v>M390</v>
          </cell>
          <cell r="B1287" t="str">
            <v>Porca de ancoragem D=32mm</v>
          </cell>
          <cell r="C1287" t="str">
            <v>un</v>
          </cell>
          <cell r="D1287">
            <v>1</v>
          </cell>
          <cell r="E1287" t="str">
            <v>un</v>
          </cell>
        </row>
        <row r="1288">
          <cell r="A1288" t="str">
            <v>M391</v>
          </cell>
          <cell r="B1288" t="str">
            <v>Contra porca h=35mm D=32mm</v>
          </cell>
          <cell r="C1288" t="str">
            <v>un</v>
          </cell>
          <cell r="D1288">
            <v>1</v>
          </cell>
          <cell r="E1288" t="str">
            <v>un</v>
          </cell>
        </row>
        <row r="1289">
          <cell r="A1289" t="str">
            <v>M392</v>
          </cell>
          <cell r="B1289" t="str">
            <v>Aço ST 85/105 D=32mm</v>
          </cell>
          <cell r="C1289" t="str">
            <v>m</v>
          </cell>
          <cell r="D1289">
            <v>1</v>
          </cell>
          <cell r="E1289" t="str">
            <v>m</v>
          </cell>
        </row>
        <row r="1290">
          <cell r="A1290" t="str">
            <v>M393</v>
          </cell>
          <cell r="B1290" t="str">
            <v>Placa de ancoragem - 200x200x38mm</v>
          </cell>
          <cell r="C1290" t="str">
            <v>un</v>
          </cell>
          <cell r="D1290">
            <v>1</v>
          </cell>
          <cell r="E1290" t="str">
            <v>un</v>
          </cell>
        </row>
        <row r="1291">
          <cell r="A1291" t="str">
            <v>M394</v>
          </cell>
          <cell r="B1291" t="str">
            <v>Bainha metálica D=38mm</v>
          </cell>
          <cell r="C1291" t="str">
            <v>m</v>
          </cell>
          <cell r="D1291">
            <v>1</v>
          </cell>
          <cell r="E1291" t="str">
            <v>m</v>
          </cell>
        </row>
        <row r="1292">
          <cell r="A1292" t="str">
            <v>M395</v>
          </cell>
          <cell r="B1292" t="str">
            <v>Bits p/ estabil. e recicl. RR/SS250</v>
          </cell>
          <cell r="C1292" t="str">
            <v>un</v>
          </cell>
          <cell r="D1292">
            <v>1</v>
          </cell>
          <cell r="E1292" t="str">
            <v>un</v>
          </cell>
        </row>
        <row r="1293">
          <cell r="A1293" t="str">
            <v>M396</v>
          </cell>
          <cell r="B1293" t="str">
            <v>Porta dente p/ est. e rec. RR/SS250</v>
          </cell>
          <cell r="C1293" t="str">
            <v>un</v>
          </cell>
          <cell r="D1293">
            <v>1</v>
          </cell>
          <cell r="E1293" t="str">
            <v>un</v>
          </cell>
        </row>
        <row r="1294">
          <cell r="A1294" t="str">
            <v>M397</v>
          </cell>
          <cell r="B1294" t="str">
            <v>Dente de corte para equip. recicl.</v>
          </cell>
          <cell r="C1294" t="str">
            <v>un</v>
          </cell>
          <cell r="D1294">
            <v>1</v>
          </cell>
          <cell r="E1294" t="str">
            <v>un</v>
          </cell>
        </row>
        <row r="1295">
          <cell r="A1295" t="str">
            <v>M398</v>
          </cell>
          <cell r="B1295" t="str">
            <v>Chapa de 8,00 mm</v>
          </cell>
          <cell r="C1295" t="str">
            <v>kg</v>
          </cell>
          <cell r="D1295">
            <v>1</v>
          </cell>
          <cell r="E1295" t="str">
            <v>kg</v>
          </cell>
        </row>
        <row r="1296">
          <cell r="A1296" t="str">
            <v>M401</v>
          </cell>
          <cell r="B1296" t="str">
            <v>Pontaletes D=15 cm (tronco p/ esc.)</v>
          </cell>
          <cell r="C1296" t="str">
            <v>m</v>
          </cell>
          <cell r="D1296">
            <v>1</v>
          </cell>
          <cell r="E1296" t="str">
            <v>m</v>
          </cell>
        </row>
        <row r="1297">
          <cell r="A1297" t="str">
            <v>M402</v>
          </cell>
          <cell r="B1297" t="str">
            <v>Pontaletes D=20 cm (tronco p/ esc.)</v>
          </cell>
          <cell r="C1297" t="str">
            <v>m</v>
          </cell>
          <cell r="D1297">
            <v>1</v>
          </cell>
          <cell r="E1297" t="str">
            <v>m</v>
          </cell>
        </row>
        <row r="1298">
          <cell r="A1298" t="str">
            <v>M403</v>
          </cell>
          <cell r="B1298" t="str">
            <v>Mourão madeira H=2,15 m D=9 cm</v>
          </cell>
          <cell r="C1298" t="str">
            <v>un</v>
          </cell>
          <cell r="D1298">
            <v>1</v>
          </cell>
          <cell r="E1298" t="str">
            <v>un</v>
          </cell>
        </row>
        <row r="1299">
          <cell r="A1299" t="str">
            <v>M404</v>
          </cell>
          <cell r="B1299" t="str">
            <v>Mourão madeira H=2,50 m D=12 cm</v>
          </cell>
          <cell r="C1299" t="str">
            <v>un</v>
          </cell>
          <cell r="D1299">
            <v>1</v>
          </cell>
          <cell r="E1299" t="str">
            <v>un</v>
          </cell>
        </row>
        <row r="1300">
          <cell r="A1300" t="str">
            <v>M405</v>
          </cell>
          <cell r="B1300" t="str">
            <v>Ripas de 2,5 cm x 5,0 cm</v>
          </cell>
          <cell r="C1300" t="str">
            <v>m</v>
          </cell>
          <cell r="D1300">
            <v>1</v>
          </cell>
          <cell r="E1300" t="str">
            <v>m</v>
          </cell>
        </row>
        <row r="1301">
          <cell r="A1301" t="str">
            <v>M406</v>
          </cell>
          <cell r="B1301" t="str">
            <v>Caibros de 7,5 cm x 7,5 cm</v>
          </cell>
          <cell r="C1301" t="str">
            <v>m</v>
          </cell>
          <cell r="D1301">
            <v>1</v>
          </cell>
          <cell r="E1301" t="str">
            <v>m</v>
          </cell>
        </row>
        <row r="1302">
          <cell r="A1302" t="str">
            <v>M407</v>
          </cell>
          <cell r="B1302" t="str">
            <v>Tábua pinho de 1ª 2,5 cm x 15,0 cm</v>
          </cell>
          <cell r="C1302" t="str">
            <v>m</v>
          </cell>
          <cell r="D1302">
            <v>1</v>
          </cell>
          <cell r="E1302" t="str">
            <v>m</v>
          </cell>
        </row>
        <row r="1303">
          <cell r="A1303" t="str">
            <v>M408</v>
          </cell>
          <cell r="B1303" t="str">
            <v>Tábua de 5ª 2,5 cm x 30,0 cm</v>
          </cell>
          <cell r="C1303" t="str">
            <v>m</v>
          </cell>
          <cell r="D1303">
            <v>1</v>
          </cell>
          <cell r="E1303" t="str">
            <v>m</v>
          </cell>
        </row>
        <row r="1304">
          <cell r="A1304" t="str">
            <v>M409</v>
          </cell>
          <cell r="B1304" t="str">
            <v>Pranchão de 1ª de 5,0 cm x 30,0 cm</v>
          </cell>
          <cell r="C1304" t="str">
            <v>m</v>
          </cell>
          <cell r="D1304">
            <v>1</v>
          </cell>
          <cell r="E1304" t="str">
            <v>m</v>
          </cell>
        </row>
        <row r="1305">
          <cell r="A1305" t="str">
            <v>M410</v>
          </cell>
          <cell r="B1305" t="str">
            <v>Compensado resinado de 17 mm</v>
          </cell>
          <cell r="C1305" t="str">
            <v>un</v>
          </cell>
          <cell r="D1305">
            <v>2.42</v>
          </cell>
          <cell r="E1305" t="str">
            <v>m2</v>
          </cell>
        </row>
        <row r="1306">
          <cell r="A1306" t="str">
            <v>M411</v>
          </cell>
          <cell r="B1306" t="str">
            <v>Compensado plastificado de 17 mm</v>
          </cell>
          <cell r="C1306" t="str">
            <v>un</v>
          </cell>
          <cell r="D1306">
            <v>2.97</v>
          </cell>
          <cell r="E1306" t="str">
            <v>m2</v>
          </cell>
        </row>
        <row r="1307">
          <cell r="A1307" t="str">
            <v>M412</v>
          </cell>
          <cell r="B1307" t="str">
            <v>Gastalho 10 x 2,0 cm</v>
          </cell>
          <cell r="C1307" t="str">
            <v>m</v>
          </cell>
          <cell r="D1307">
            <v>1</v>
          </cell>
          <cell r="E1307" t="str">
            <v>m</v>
          </cell>
        </row>
        <row r="1308">
          <cell r="A1308" t="str">
            <v>M413</v>
          </cell>
          <cell r="B1308" t="str">
            <v>Gastalho 10 x 2,5 cm</v>
          </cell>
          <cell r="C1308" t="str">
            <v>m</v>
          </cell>
          <cell r="D1308">
            <v>1</v>
          </cell>
          <cell r="E1308" t="str">
            <v>m</v>
          </cell>
        </row>
        <row r="1309">
          <cell r="A1309" t="str">
            <v>M414</v>
          </cell>
          <cell r="B1309" t="str">
            <v>Pranchão 7,5 x 30,0 cm</v>
          </cell>
          <cell r="C1309" t="str">
            <v>un</v>
          </cell>
          <cell r="D1309">
            <v>1</v>
          </cell>
          <cell r="E1309" t="str">
            <v>m</v>
          </cell>
        </row>
        <row r="1310">
          <cell r="A1310" t="str">
            <v>M415</v>
          </cell>
          <cell r="B1310" t="str">
            <v>Tábua 2,5 x 22,5 cm</v>
          </cell>
          <cell r="C1310" t="str">
            <v>un</v>
          </cell>
          <cell r="D1310">
            <v>1</v>
          </cell>
          <cell r="E1310" t="str">
            <v>m</v>
          </cell>
        </row>
        <row r="1311">
          <cell r="A1311" t="str">
            <v>M501</v>
          </cell>
          <cell r="B1311" t="str">
            <v>Dinamite a 60% (gelatina especial)</v>
          </cell>
          <cell r="C1311" t="str">
            <v>kg</v>
          </cell>
          <cell r="D1311">
            <v>1</v>
          </cell>
          <cell r="E1311" t="str">
            <v>kg</v>
          </cell>
        </row>
        <row r="1312">
          <cell r="A1312" t="str">
            <v>M503</v>
          </cell>
          <cell r="B1312" t="str">
            <v>Espoleta comum n. 8</v>
          </cell>
          <cell r="C1312" t="str">
            <v>un</v>
          </cell>
          <cell r="D1312">
            <v>1</v>
          </cell>
          <cell r="E1312" t="str">
            <v>un</v>
          </cell>
        </row>
        <row r="1313">
          <cell r="A1313" t="str">
            <v>M505</v>
          </cell>
          <cell r="B1313" t="str">
            <v>Cordel detonante NP 10</v>
          </cell>
          <cell r="C1313" t="str">
            <v>m</v>
          </cell>
          <cell r="D1313">
            <v>1</v>
          </cell>
          <cell r="E1313" t="str">
            <v>m</v>
          </cell>
        </row>
        <row r="1314">
          <cell r="A1314" t="str">
            <v>M507</v>
          </cell>
          <cell r="B1314" t="str">
            <v>Retardador de cordel</v>
          </cell>
          <cell r="C1314" t="str">
            <v>un</v>
          </cell>
          <cell r="D1314">
            <v>1</v>
          </cell>
          <cell r="E1314" t="str">
            <v>un</v>
          </cell>
        </row>
        <row r="1315">
          <cell r="A1315" t="str">
            <v>M508</v>
          </cell>
          <cell r="B1315" t="str">
            <v>Estopim</v>
          </cell>
          <cell r="C1315" t="str">
            <v>m</v>
          </cell>
          <cell r="D1315">
            <v>1</v>
          </cell>
          <cell r="E1315" t="str">
            <v>m</v>
          </cell>
        </row>
        <row r="1316">
          <cell r="A1316" t="str">
            <v>M600</v>
          </cell>
          <cell r="B1316" t="str">
            <v>Tinta refletiva alquídica p/ 1 ano</v>
          </cell>
          <cell r="C1316" t="str">
            <v>ba</v>
          </cell>
          <cell r="D1316">
            <v>18</v>
          </cell>
          <cell r="E1316" t="str">
            <v>l</v>
          </cell>
        </row>
        <row r="1317">
          <cell r="A1317" t="str">
            <v>M601</v>
          </cell>
          <cell r="B1317" t="str">
            <v>Tinta refletiva acrílica p/ 2 anos</v>
          </cell>
          <cell r="C1317" t="str">
            <v>ba</v>
          </cell>
          <cell r="D1317">
            <v>18</v>
          </cell>
          <cell r="E1317" t="str">
            <v>l</v>
          </cell>
        </row>
        <row r="1318">
          <cell r="A1318" t="str">
            <v>M602</v>
          </cell>
          <cell r="B1318" t="str">
            <v>Adubo NPK (4.14.8)</v>
          </cell>
          <cell r="C1318" t="str">
            <v>kg</v>
          </cell>
          <cell r="D1318">
            <v>1</v>
          </cell>
          <cell r="E1318" t="str">
            <v>kg</v>
          </cell>
        </row>
        <row r="1319">
          <cell r="A1319" t="str">
            <v>M603</v>
          </cell>
          <cell r="B1319" t="str">
            <v>Inseticida</v>
          </cell>
          <cell r="C1319" t="str">
            <v>l</v>
          </cell>
          <cell r="D1319">
            <v>1</v>
          </cell>
          <cell r="E1319" t="str">
            <v>l</v>
          </cell>
        </row>
        <row r="1320">
          <cell r="A1320" t="str">
            <v>M604</v>
          </cell>
          <cell r="B1320" t="str">
            <v>Aditivo plastiment BV-40</v>
          </cell>
          <cell r="C1320" t="str">
            <v>tam</v>
          </cell>
          <cell r="D1320">
            <v>200</v>
          </cell>
          <cell r="E1320" t="str">
            <v>kg</v>
          </cell>
        </row>
        <row r="1321">
          <cell r="A1321" t="str">
            <v>M605</v>
          </cell>
          <cell r="B1321" t="str">
            <v>Cola para tubo PVC</v>
          </cell>
          <cell r="C1321" t="str">
            <v>tb</v>
          </cell>
          <cell r="D1321">
            <v>75</v>
          </cell>
          <cell r="E1321" t="str">
            <v>gr</v>
          </cell>
        </row>
        <row r="1322">
          <cell r="A1322" t="str">
            <v>M606</v>
          </cell>
          <cell r="B1322" t="str">
            <v>Tinta anti-corrosiva</v>
          </cell>
          <cell r="C1322" t="str">
            <v>ba</v>
          </cell>
          <cell r="D1322">
            <v>18</v>
          </cell>
          <cell r="E1322" t="str">
            <v>l</v>
          </cell>
        </row>
        <row r="1323">
          <cell r="A1323" t="str">
            <v>M607</v>
          </cell>
          <cell r="B1323" t="str">
            <v>Óleo de linhaça</v>
          </cell>
          <cell r="C1323" t="str">
            <v>tam</v>
          </cell>
          <cell r="D1323">
            <v>200</v>
          </cell>
          <cell r="E1323" t="str">
            <v>l</v>
          </cell>
        </row>
        <row r="1324">
          <cell r="A1324" t="str">
            <v>M608</v>
          </cell>
          <cell r="B1324" t="str">
            <v>Detergente</v>
          </cell>
          <cell r="C1324" t="str">
            <v>ba</v>
          </cell>
          <cell r="D1324">
            <v>18</v>
          </cell>
          <cell r="E1324" t="str">
            <v>l</v>
          </cell>
        </row>
        <row r="1325">
          <cell r="A1325" t="str">
            <v>M609</v>
          </cell>
          <cell r="B1325" t="str">
            <v>Tinta esmalte sintético fosco</v>
          </cell>
          <cell r="C1325" t="str">
            <v>ba</v>
          </cell>
          <cell r="D1325">
            <v>18</v>
          </cell>
          <cell r="E1325" t="str">
            <v>l</v>
          </cell>
        </row>
        <row r="1326">
          <cell r="A1326" t="str">
            <v>M610</v>
          </cell>
          <cell r="B1326" t="str">
            <v>Pintura epóxica - barra D= 32mm</v>
          </cell>
          <cell r="C1326" t="str">
            <v>m</v>
          </cell>
          <cell r="D1326">
            <v>1</v>
          </cell>
          <cell r="E1326" t="str">
            <v>m</v>
          </cell>
        </row>
        <row r="1327">
          <cell r="A1327" t="str">
            <v>M611</v>
          </cell>
          <cell r="B1327" t="str">
            <v>Redutor tipo 2002 prim. qualidade</v>
          </cell>
          <cell r="C1327" t="str">
            <v>l</v>
          </cell>
          <cell r="D1327">
            <v>1</v>
          </cell>
          <cell r="E1327" t="str">
            <v>l</v>
          </cell>
        </row>
        <row r="1328">
          <cell r="A1328" t="str">
            <v>M612</v>
          </cell>
          <cell r="B1328" t="str">
            <v>Lixa para ferro n. 100</v>
          </cell>
          <cell r="C1328" t="str">
            <v>un</v>
          </cell>
          <cell r="D1328">
            <v>1</v>
          </cell>
          <cell r="E1328" t="str">
            <v>un</v>
          </cell>
        </row>
        <row r="1329">
          <cell r="A1329" t="str">
            <v>M613</v>
          </cell>
          <cell r="B1329" t="str">
            <v>Base de resina alquídica (primer)</v>
          </cell>
          <cell r="C1329" t="str">
            <v>l</v>
          </cell>
          <cell r="D1329">
            <v>1</v>
          </cell>
          <cell r="E1329" t="str">
            <v>l</v>
          </cell>
        </row>
        <row r="1330">
          <cell r="A1330" t="str">
            <v>M615</v>
          </cell>
          <cell r="B1330" t="str">
            <v>Microesferas PRE-MIX</v>
          </cell>
          <cell r="C1330" t="str">
            <v>kg</v>
          </cell>
          <cell r="D1330">
            <v>1</v>
          </cell>
          <cell r="E1330" t="str">
            <v>kg</v>
          </cell>
        </row>
        <row r="1331">
          <cell r="A1331" t="str">
            <v>M616</v>
          </cell>
          <cell r="B1331" t="str">
            <v>Microesferas DROP-ON</v>
          </cell>
          <cell r="C1331" t="str">
            <v>kg</v>
          </cell>
          <cell r="D1331">
            <v>1</v>
          </cell>
          <cell r="E1331" t="str">
            <v>kg</v>
          </cell>
        </row>
        <row r="1332">
          <cell r="A1332" t="str">
            <v>M617</v>
          </cell>
          <cell r="B1332" t="str">
            <v>Massa termoplástica para extrusão</v>
          </cell>
          <cell r="C1332" t="str">
            <v>kg</v>
          </cell>
          <cell r="D1332">
            <v>1</v>
          </cell>
          <cell r="E1332" t="str">
            <v>kg</v>
          </cell>
        </row>
        <row r="1333">
          <cell r="A1333" t="str">
            <v>M618</v>
          </cell>
          <cell r="B1333" t="str">
            <v>Massa termoplástica para aspersão</v>
          </cell>
          <cell r="C1333" t="str">
            <v>kg</v>
          </cell>
          <cell r="D1333">
            <v>1</v>
          </cell>
          <cell r="E1333" t="str">
            <v>kg</v>
          </cell>
        </row>
        <row r="1334">
          <cell r="A1334" t="str">
            <v>M619</v>
          </cell>
          <cell r="B1334" t="str">
            <v>Cola poliester</v>
          </cell>
          <cell r="C1334" t="str">
            <v>kg</v>
          </cell>
          <cell r="D1334">
            <v>1</v>
          </cell>
          <cell r="E1334" t="str">
            <v>kg</v>
          </cell>
        </row>
        <row r="1335">
          <cell r="A1335" t="str">
            <v>M620</v>
          </cell>
          <cell r="B1335" t="str">
            <v>Protetor de cura do concreto</v>
          </cell>
          <cell r="C1335" t="str">
            <v>tam</v>
          </cell>
          <cell r="D1335">
            <v>180</v>
          </cell>
          <cell r="E1335" t="str">
            <v>kg</v>
          </cell>
        </row>
        <row r="1336">
          <cell r="A1336" t="str">
            <v>M621</v>
          </cell>
          <cell r="B1336" t="str">
            <v>Desmoldante</v>
          </cell>
          <cell r="C1336" t="str">
            <v>tam</v>
          </cell>
          <cell r="D1336">
            <v>180</v>
          </cell>
          <cell r="E1336" t="str">
            <v>kg</v>
          </cell>
        </row>
        <row r="1337">
          <cell r="A1337" t="str">
            <v>M622</v>
          </cell>
          <cell r="B1337" t="str">
            <v>Interplast N</v>
          </cell>
          <cell r="C1337" t="str">
            <v>sc</v>
          </cell>
          <cell r="D1337">
            <v>50</v>
          </cell>
          <cell r="E1337" t="str">
            <v>kg</v>
          </cell>
        </row>
        <row r="1338">
          <cell r="A1338" t="str">
            <v>M623</v>
          </cell>
          <cell r="B1338" t="str">
            <v>Gás propano</v>
          </cell>
          <cell r="C1338" t="str">
            <v>kg</v>
          </cell>
          <cell r="D1338">
            <v>1</v>
          </cell>
          <cell r="E1338" t="str">
            <v>kg</v>
          </cell>
        </row>
        <row r="1339">
          <cell r="A1339" t="str">
            <v>M624</v>
          </cell>
          <cell r="B1339" t="str">
            <v>Tinta para pré-marcação</v>
          </cell>
          <cell r="C1339" t="str">
            <v>l</v>
          </cell>
          <cell r="D1339">
            <v>1</v>
          </cell>
          <cell r="E1339" t="str">
            <v>l</v>
          </cell>
        </row>
        <row r="1340">
          <cell r="A1340" t="str">
            <v>M625</v>
          </cell>
          <cell r="B1340" t="str">
            <v>Acetileno</v>
          </cell>
          <cell r="C1340" t="str">
            <v>m3</v>
          </cell>
          <cell r="D1340">
            <v>1</v>
          </cell>
          <cell r="E1340" t="str">
            <v>m3</v>
          </cell>
        </row>
        <row r="1341">
          <cell r="A1341" t="str">
            <v>M626</v>
          </cell>
          <cell r="B1341" t="str">
            <v>Oxigênio</v>
          </cell>
          <cell r="C1341" t="str">
            <v>m3</v>
          </cell>
          <cell r="D1341">
            <v>1</v>
          </cell>
          <cell r="E1341" t="str">
            <v>m3</v>
          </cell>
        </row>
        <row r="1342">
          <cell r="A1342" t="str">
            <v>M700</v>
          </cell>
          <cell r="B1342" t="str">
            <v>Tijolo comum maciço (5,5x9x19) cm</v>
          </cell>
          <cell r="C1342" t="str">
            <v>mlh</v>
          </cell>
          <cell r="D1342">
            <v>1000</v>
          </cell>
          <cell r="E1342" t="str">
            <v>un</v>
          </cell>
        </row>
        <row r="1343">
          <cell r="A1343" t="str">
            <v>M702</v>
          </cell>
          <cell r="B1343" t="str">
            <v>Cal hidratada</v>
          </cell>
          <cell r="C1343" t="str">
            <v>sc</v>
          </cell>
          <cell r="D1343">
            <v>20</v>
          </cell>
          <cell r="E1343" t="str">
            <v>kg</v>
          </cell>
        </row>
        <row r="1344">
          <cell r="A1344" t="str">
            <v>M703</v>
          </cell>
          <cell r="B1344" t="str">
            <v>Tijolo 20 x 30 cm</v>
          </cell>
          <cell r="C1344" t="str">
            <v>mlh</v>
          </cell>
          <cell r="D1344">
            <v>1000</v>
          </cell>
          <cell r="E1344" t="str">
            <v>un</v>
          </cell>
        </row>
        <row r="1345">
          <cell r="A1345" t="str">
            <v>M704</v>
          </cell>
          <cell r="B1345" t="str">
            <v>Areia Lavada Comercial</v>
          </cell>
          <cell r="C1345" t="str">
            <v>m3</v>
          </cell>
          <cell r="D1345">
            <v>1</v>
          </cell>
          <cell r="E1345" t="str">
            <v>m3</v>
          </cell>
        </row>
        <row r="1346">
          <cell r="A1346" t="str">
            <v>M705</v>
          </cell>
          <cell r="B1346" t="str">
            <v>Pó de pedra</v>
          </cell>
          <cell r="C1346" t="str">
            <v>m3</v>
          </cell>
          <cell r="D1346">
            <v>1</v>
          </cell>
          <cell r="E1346" t="str">
            <v>m3</v>
          </cell>
        </row>
        <row r="1347">
          <cell r="A1347" t="str">
            <v>M709</v>
          </cell>
          <cell r="B1347" t="str">
            <v>Brita Comercial</v>
          </cell>
          <cell r="C1347" t="str">
            <v>m3</v>
          </cell>
          <cell r="D1347">
            <v>1</v>
          </cell>
          <cell r="E1347" t="str">
            <v>m3</v>
          </cell>
        </row>
        <row r="1348">
          <cell r="A1348" t="str">
            <v>M710</v>
          </cell>
          <cell r="B1348" t="str">
            <v>Pedra de mão</v>
          </cell>
          <cell r="C1348" t="str">
            <v>m3</v>
          </cell>
          <cell r="D1348">
            <v>1</v>
          </cell>
          <cell r="E1348" t="str">
            <v>m3</v>
          </cell>
        </row>
        <row r="1349">
          <cell r="A1349" t="str">
            <v>M715</v>
          </cell>
          <cell r="B1349" t="str">
            <v>Pó calcário dolomítico</v>
          </cell>
          <cell r="C1349" t="str">
            <v>kg</v>
          </cell>
          <cell r="D1349">
            <v>1</v>
          </cell>
          <cell r="E1349" t="str">
            <v>kg</v>
          </cell>
        </row>
        <row r="1350">
          <cell r="A1350" t="str">
            <v>M901</v>
          </cell>
          <cell r="B1350" t="str">
            <v>Aparelho de apoio neoprene fretado</v>
          </cell>
          <cell r="C1350" t="str">
            <v>dm3</v>
          </cell>
          <cell r="D1350">
            <v>1</v>
          </cell>
          <cell r="E1350" t="str">
            <v>dm3</v>
          </cell>
        </row>
        <row r="1351">
          <cell r="A1351" t="str">
            <v>M902</v>
          </cell>
          <cell r="B1351" t="str">
            <v>Tubo de PVC D=75 mm</v>
          </cell>
          <cell r="C1351" t="str">
            <v>vr</v>
          </cell>
          <cell r="D1351">
            <v>6</v>
          </cell>
          <cell r="E1351" t="str">
            <v>m</v>
          </cell>
        </row>
        <row r="1352">
          <cell r="A1352" t="str">
            <v>M903</v>
          </cell>
          <cell r="B1352" t="str">
            <v>Manta sintética (Bidim) OP-20</v>
          </cell>
          <cell r="C1352" t="str">
            <v>m2</v>
          </cell>
          <cell r="D1352">
            <v>1</v>
          </cell>
          <cell r="E1352" t="str">
            <v>m2</v>
          </cell>
        </row>
        <row r="1353">
          <cell r="A1353" t="str">
            <v>M904</v>
          </cell>
          <cell r="B1353" t="str">
            <v>Manta sintética (Bidim) OP-30</v>
          </cell>
          <cell r="C1353" t="str">
            <v>m2</v>
          </cell>
          <cell r="D1353">
            <v>1</v>
          </cell>
          <cell r="E1353" t="str">
            <v>m2</v>
          </cell>
        </row>
        <row r="1354">
          <cell r="A1354" t="str">
            <v>M905</v>
          </cell>
          <cell r="B1354" t="str">
            <v>Filler</v>
          </cell>
          <cell r="C1354" t="str">
            <v>kg</v>
          </cell>
          <cell r="D1354">
            <v>1</v>
          </cell>
          <cell r="E1354" t="str">
            <v>kg</v>
          </cell>
        </row>
        <row r="1355">
          <cell r="A1355" t="str">
            <v>M906</v>
          </cell>
          <cell r="B1355" t="str">
            <v>Sementes p/ hidrossemeadura</v>
          </cell>
          <cell r="C1355" t="str">
            <v>kg</v>
          </cell>
          <cell r="D1355">
            <v>1</v>
          </cell>
          <cell r="E1355" t="str">
            <v>kg</v>
          </cell>
        </row>
        <row r="1356">
          <cell r="A1356" t="str">
            <v>M907</v>
          </cell>
          <cell r="B1356" t="str">
            <v>Adubo orgânico</v>
          </cell>
          <cell r="C1356" t="str">
            <v>t</v>
          </cell>
          <cell r="D1356">
            <v>1000</v>
          </cell>
          <cell r="E1356" t="str">
            <v>kg</v>
          </cell>
        </row>
        <row r="1357">
          <cell r="A1357" t="str">
            <v>M908</v>
          </cell>
          <cell r="B1357" t="str">
            <v>Eletrodo p/ solda eletr. OK 46.00</v>
          </cell>
          <cell r="C1357" t="str">
            <v>kg</v>
          </cell>
          <cell r="D1357">
            <v>1</v>
          </cell>
          <cell r="E1357" t="str">
            <v>kg</v>
          </cell>
        </row>
        <row r="1358">
          <cell r="A1358" t="str">
            <v>M909</v>
          </cell>
          <cell r="B1358" t="str">
            <v>Tubo de PVC perfurado D=50 mm</v>
          </cell>
          <cell r="C1358" t="str">
            <v>vr</v>
          </cell>
          <cell r="D1358">
            <v>6</v>
          </cell>
          <cell r="E1358" t="str">
            <v>m</v>
          </cell>
        </row>
        <row r="1359">
          <cell r="A1359" t="str">
            <v>M910</v>
          </cell>
          <cell r="B1359" t="str">
            <v>Tubo de PVC rígido D=50 mm</v>
          </cell>
          <cell r="C1359" t="str">
            <v>vr</v>
          </cell>
          <cell r="D1359">
            <v>6</v>
          </cell>
          <cell r="E1359" t="str">
            <v>m</v>
          </cell>
        </row>
        <row r="1360">
          <cell r="A1360" t="str">
            <v>M911</v>
          </cell>
          <cell r="B1360" t="str">
            <v>Tubo de PVC D=100 mm</v>
          </cell>
          <cell r="C1360" t="str">
            <v>vr</v>
          </cell>
          <cell r="D1360">
            <v>6</v>
          </cell>
          <cell r="E1360" t="str">
            <v>m</v>
          </cell>
        </row>
        <row r="1361">
          <cell r="A1361" t="str">
            <v>M920</v>
          </cell>
          <cell r="B1361" t="str">
            <v>Meio tubo de concreto D=40 cm</v>
          </cell>
          <cell r="C1361" t="str">
            <v>m</v>
          </cell>
          <cell r="D1361">
            <v>1</v>
          </cell>
          <cell r="E1361" t="str">
            <v>m</v>
          </cell>
        </row>
        <row r="1362">
          <cell r="A1362" t="str">
            <v>M930</v>
          </cell>
          <cell r="B1362" t="str">
            <v>Gabião caixa 2x1x1m galvanizado</v>
          </cell>
          <cell r="C1362" t="str">
            <v>un</v>
          </cell>
          <cell r="D1362">
            <v>1</v>
          </cell>
          <cell r="E1362" t="str">
            <v>un</v>
          </cell>
        </row>
        <row r="1363">
          <cell r="A1363" t="str">
            <v>M935</v>
          </cell>
          <cell r="B1363" t="str">
            <v>Terra arm. ECE - greide 0&lt;h&lt;6m</v>
          </cell>
          <cell r="C1363" t="str">
            <v>m2</v>
          </cell>
          <cell r="D1363">
            <v>1</v>
          </cell>
          <cell r="E1363" t="str">
            <v>m2</v>
          </cell>
        </row>
        <row r="1364">
          <cell r="A1364" t="str">
            <v>M936</v>
          </cell>
          <cell r="B1364" t="str">
            <v>Terra arm. ECE - greide 6&lt;h&lt;9m</v>
          </cell>
          <cell r="C1364" t="str">
            <v>m2</v>
          </cell>
          <cell r="D1364">
            <v>1</v>
          </cell>
          <cell r="E1364" t="str">
            <v>m2</v>
          </cell>
        </row>
        <row r="1365">
          <cell r="A1365" t="str">
            <v>M937</v>
          </cell>
          <cell r="B1365" t="str">
            <v>Terra arm. ECE - greide 9&lt;h&lt;12m</v>
          </cell>
          <cell r="C1365" t="str">
            <v>m2</v>
          </cell>
          <cell r="D1365">
            <v>1</v>
          </cell>
          <cell r="E1365" t="str">
            <v>m2</v>
          </cell>
        </row>
        <row r="1366">
          <cell r="A1366" t="str">
            <v>M938</v>
          </cell>
          <cell r="B1366" t="str">
            <v>Terra arm. ECE- pé talude 0&lt;h&lt;6m</v>
          </cell>
          <cell r="C1366" t="str">
            <v>m2</v>
          </cell>
          <cell r="D1366">
            <v>1</v>
          </cell>
          <cell r="E1366" t="str">
            <v>m2</v>
          </cell>
        </row>
        <row r="1367">
          <cell r="A1367" t="str">
            <v>M939</v>
          </cell>
          <cell r="B1367" t="str">
            <v>Terra arm. ECE- pé talude 6&lt;h&lt;9m</v>
          </cell>
          <cell r="C1367" t="str">
            <v>m2</v>
          </cell>
          <cell r="D1367">
            <v>1</v>
          </cell>
          <cell r="E1367" t="str">
            <v>m2</v>
          </cell>
        </row>
        <row r="1368">
          <cell r="A1368" t="str">
            <v>M940</v>
          </cell>
          <cell r="B1368" t="str">
            <v>Terra arm. ECE- pé talude 9&lt;h&lt;12m</v>
          </cell>
          <cell r="C1368" t="str">
            <v>m2</v>
          </cell>
          <cell r="D1368">
            <v>1</v>
          </cell>
          <cell r="E1368" t="str">
            <v>m2</v>
          </cell>
        </row>
        <row r="1369">
          <cell r="A1369" t="str">
            <v>M941</v>
          </cell>
          <cell r="B1369" t="str">
            <v>Terra arm. ECE-enc. portante 0&lt;h&lt;6m</v>
          </cell>
          <cell r="C1369" t="str">
            <v>m2</v>
          </cell>
          <cell r="D1369">
            <v>1</v>
          </cell>
          <cell r="E1369" t="str">
            <v>m2</v>
          </cell>
        </row>
        <row r="1370">
          <cell r="A1370" t="str">
            <v>M942</v>
          </cell>
          <cell r="B1370" t="str">
            <v>Terra arm. ECE-enc. portante 6&lt;h&lt;9m</v>
          </cell>
          <cell r="C1370" t="str">
            <v>m2</v>
          </cell>
          <cell r="D1370">
            <v>1</v>
          </cell>
          <cell r="E1370" t="str">
            <v>m2</v>
          </cell>
        </row>
        <row r="1371">
          <cell r="A1371" t="str">
            <v>M945</v>
          </cell>
          <cell r="B1371" t="str">
            <v>Haste para perfuratriz de esteira</v>
          </cell>
          <cell r="C1371" t="str">
            <v>un</v>
          </cell>
          <cell r="D1371">
            <v>1</v>
          </cell>
          <cell r="E1371" t="str">
            <v>un</v>
          </cell>
        </row>
        <row r="1372">
          <cell r="A1372" t="str">
            <v>M946</v>
          </cell>
          <cell r="B1372" t="str">
            <v>Luva para perfuratriz de esteira</v>
          </cell>
          <cell r="C1372" t="str">
            <v>un</v>
          </cell>
          <cell r="D1372">
            <v>1</v>
          </cell>
          <cell r="E1372" t="str">
            <v>un</v>
          </cell>
        </row>
        <row r="1373">
          <cell r="A1373" t="str">
            <v>M947</v>
          </cell>
          <cell r="B1373" t="str">
            <v>Punho para perfuratriz de esteira</v>
          </cell>
          <cell r="C1373" t="str">
            <v>un</v>
          </cell>
          <cell r="D1373">
            <v>1</v>
          </cell>
          <cell r="E1373" t="str">
            <v>un</v>
          </cell>
        </row>
        <row r="1374">
          <cell r="A1374" t="str">
            <v>M948</v>
          </cell>
          <cell r="B1374" t="str">
            <v>Coroa para perfuratriz de esteira</v>
          </cell>
          <cell r="C1374" t="str">
            <v>un</v>
          </cell>
          <cell r="D1374">
            <v>1</v>
          </cell>
          <cell r="E1374" t="str">
            <v>un</v>
          </cell>
        </row>
        <row r="1375">
          <cell r="A1375" t="str">
            <v>M949</v>
          </cell>
          <cell r="B1375" t="str">
            <v>Disco diam. p/ máq. de disco 48kW</v>
          </cell>
          <cell r="C1375" t="str">
            <v>un</v>
          </cell>
          <cell r="D1375">
            <v>1</v>
          </cell>
          <cell r="E1375" t="str">
            <v>un</v>
          </cell>
        </row>
        <row r="1376">
          <cell r="A1376" t="str">
            <v>M950</v>
          </cell>
          <cell r="B1376" t="str">
            <v>Coroa de diamante linha NX</v>
          </cell>
          <cell r="C1376" t="str">
            <v>un</v>
          </cell>
          <cell r="D1376">
            <v>1</v>
          </cell>
          <cell r="E1376" t="str">
            <v>un</v>
          </cell>
        </row>
        <row r="1377">
          <cell r="A1377" t="str">
            <v>M951</v>
          </cell>
          <cell r="B1377" t="str">
            <v>Calibrador de diamante linha NX</v>
          </cell>
          <cell r="C1377" t="str">
            <v>un</v>
          </cell>
          <cell r="D1377">
            <v>1</v>
          </cell>
          <cell r="E1377" t="str">
            <v>un</v>
          </cell>
        </row>
        <row r="1378">
          <cell r="A1378" t="str">
            <v>M952</v>
          </cell>
          <cell r="B1378" t="str">
            <v>Mola comum linha NX</v>
          </cell>
          <cell r="C1378" t="str">
            <v>un</v>
          </cell>
          <cell r="D1378">
            <v>1</v>
          </cell>
          <cell r="E1378" t="str">
            <v>un</v>
          </cell>
        </row>
        <row r="1379">
          <cell r="A1379" t="str">
            <v>M953</v>
          </cell>
          <cell r="B1379" t="str">
            <v>Barrilete simples linha NX</v>
          </cell>
          <cell r="C1379" t="str">
            <v>un</v>
          </cell>
          <cell r="D1379">
            <v>1</v>
          </cell>
          <cell r="E1379" t="str">
            <v>un</v>
          </cell>
        </row>
        <row r="1380">
          <cell r="A1380" t="str">
            <v>M954</v>
          </cell>
          <cell r="B1380" t="str">
            <v>Haste paredes paraleleas c/ niples</v>
          </cell>
          <cell r="C1380" t="str">
            <v>un</v>
          </cell>
          <cell r="D1380">
            <v>1</v>
          </cell>
          <cell r="E1380" t="str">
            <v>un</v>
          </cell>
        </row>
        <row r="1381">
          <cell r="A1381" t="str">
            <v>M955</v>
          </cell>
          <cell r="B1381" t="str">
            <v>Coroa de widia linha NX</v>
          </cell>
          <cell r="C1381" t="str">
            <v>un</v>
          </cell>
          <cell r="D1381">
            <v>1</v>
          </cell>
          <cell r="E1381" t="str">
            <v>un</v>
          </cell>
        </row>
        <row r="1382">
          <cell r="A1382" t="str">
            <v>M956</v>
          </cell>
          <cell r="B1382" t="str">
            <v>Sapata de widia linha NX</v>
          </cell>
          <cell r="C1382" t="str">
            <v>un</v>
          </cell>
          <cell r="D1382">
            <v>1</v>
          </cell>
          <cell r="E1382" t="str">
            <v>un</v>
          </cell>
        </row>
        <row r="1383">
          <cell r="A1383" t="str">
            <v>M957</v>
          </cell>
          <cell r="B1383" t="str">
            <v>Revestimento c/ conector linha NX</v>
          </cell>
          <cell r="C1383" t="str">
            <v>un</v>
          </cell>
          <cell r="D1383">
            <v>1</v>
          </cell>
          <cell r="E1383" t="str">
            <v>un</v>
          </cell>
        </row>
        <row r="1384">
          <cell r="A1384" t="str">
            <v>M958</v>
          </cell>
          <cell r="B1384" t="str">
            <v>Calibrador de widia simples linh NX</v>
          </cell>
          <cell r="C1384" t="str">
            <v>un</v>
          </cell>
          <cell r="D1384">
            <v>1</v>
          </cell>
          <cell r="E1384" t="str">
            <v>un</v>
          </cell>
        </row>
        <row r="1385">
          <cell r="A1385" t="str">
            <v>M960</v>
          </cell>
          <cell r="B1385" t="str">
            <v>Fio de nylon n. 40</v>
          </cell>
          <cell r="C1385" t="str">
            <v>rl</v>
          </cell>
          <cell r="D1385">
            <v>100</v>
          </cell>
          <cell r="E1385" t="str">
            <v>m</v>
          </cell>
        </row>
        <row r="1386">
          <cell r="A1386" t="str">
            <v>M969</v>
          </cell>
          <cell r="B1386" t="str">
            <v>Película refletiva lentes expostas</v>
          </cell>
          <cell r="C1386" t="str">
            <v>m2</v>
          </cell>
          <cell r="D1386">
            <v>1</v>
          </cell>
          <cell r="E1386" t="str">
            <v>m2</v>
          </cell>
        </row>
        <row r="1387">
          <cell r="A1387" t="str">
            <v>M970</v>
          </cell>
          <cell r="B1387" t="str">
            <v>Película refletiva lentes inclusas</v>
          </cell>
          <cell r="C1387" t="str">
            <v>m2</v>
          </cell>
          <cell r="D1387">
            <v>1</v>
          </cell>
          <cell r="E1387" t="str">
            <v>m2</v>
          </cell>
        </row>
        <row r="1388">
          <cell r="A1388" t="str">
            <v>M971</v>
          </cell>
          <cell r="B1388" t="str">
            <v>Dispositivo anti-ofuscante</v>
          </cell>
          <cell r="C1388" t="str">
            <v>m</v>
          </cell>
          <cell r="D1388">
            <v>1</v>
          </cell>
          <cell r="E1388" t="str">
            <v>m</v>
          </cell>
        </row>
        <row r="1389">
          <cell r="A1389" t="str">
            <v>M972</v>
          </cell>
          <cell r="B1389" t="str">
            <v>Tacha refletiva monodirecional</v>
          </cell>
          <cell r="C1389" t="str">
            <v>un</v>
          </cell>
          <cell r="D1389">
            <v>1</v>
          </cell>
          <cell r="E1389" t="str">
            <v>un</v>
          </cell>
        </row>
        <row r="1390">
          <cell r="A1390" t="str">
            <v>M973</v>
          </cell>
          <cell r="B1390" t="str">
            <v>Tacha refletiva bidirecional</v>
          </cell>
          <cell r="C1390" t="str">
            <v>un</v>
          </cell>
          <cell r="D1390">
            <v>1</v>
          </cell>
          <cell r="E1390" t="str">
            <v>un</v>
          </cell>
        </row>
        <row r="1391">
          <cell r="A1391" t="str">
            <v>M974</v>
          </cell>
          <cell r="B1391" t="str">
            <v>Tachão refletivo monodirecional</v>
          </cell>
          <cell r="C1391" t="str">
            <v>un</v>
          </cell>
          <cell r="D1391">
            <v>1</v>
          </cell>
          <cell r="E1391" t="str">
            <v>un</v>
          </cell>
        </row>
        <row r="1392">
          <cell r="A1392" t="str">
            <v>M975</v>
          </cell>
          <cell r="B1392" t="str">
            <v>Tachão refletivo bidirecional</v>
          </cell>
          <cell r="C1392" t="str">
            <v>un</v>
          </cell>
          <cell r="D1392">
            <v>1</v>
          </cell>
          <cell r="E1392" t="str">
            <v>un</v>
          </cell>
        </row>
        <row r="1393">
          <cell r="A1393" t="str">
            <v>M976</v>
          </cell>
          <cell r="B1393" t="str">
            <v>Baguete limitador de polietileno</v>
          </cell>
          <cell r="C1393" t="str">
            <v>m</v>
          </cell>
          <cell r="D1393">
            <v>1</v>
          </cell>
          <cell r="E1393" t="str">
            <v>m</v>
          </cell>
        </row>
        <row r="1394">
          <cell r="A1394" t="str">
            <v>M977</v>
          </cell>
          <cell r="B1394" t="str">
            <v>Selante asfáltico polimerizado</v>
          </cell>
          <cell r="C1394" t="str">
            <v>l</v>
          </cell>
          <cell r="D1394">
            <v>1</v>
          </cell>
          <cell r="E1394" t="str">
            <v>l</v>
          </cell>
        </row>
        <row r="1395">
          <cell r="A1395" t="str">
            <v>M980</v>
          </cell>
          <cell r="B1395" t="str">
            <v>Indenização de jazida</v>
          </cell>
          <cell r="C1395" t="str">
            <v>m3</v>
          </cell>
          <cell r="D1395">
            <v>1</v>
          </cell>
          <cell r="E1395" t="str">
            <v>m3</v>
          </cell>
        </row>
        <row r="1396">
          <cell r="A1396" t="str">
            <v>M982</v>
          </cell>
          <cell r="B1396" t="str">
            <v>Isopor de 5cm de espessura</v>
          </cell>
          <cell r="C1396" t="str">
            <v>m2</v>
          </cell>
          <cell r="D1396">
            <v>1</v>
          </cell>
          <cell r="E1396" t="str">
            <v>m2</v>
          </cell>
        </row>
        <row r="1397">
          <cell r="A1397" t="str">
            <v>M983</v>
          </cell>
          <cell r="B1397" t="str">
            <v>Disco diam. p/ máq. de disco 6kW</v>
          </cell>
          <cell r="C1397" t="str">
            <v>un</v>
          </cell>
          <cell r="D1397">
            <v>1</v>
          </cell>
          <cell r="E1397" t="str">
            <v>un</v>
          </cell>
        </row>
        <row r="1398">
          <cell r="A1398" t="str">
            <v>M984</v>
          </cell>
          <cell r="B1398" t="str">
            <v>Chumbadores</v>
          </cell>
          <cell r="C1398" t="str">
            <v>pç</v>
          </cell>
          <cell r="D1398">
            <v>0.3</v>
          </cell>
          <cell r="E1398" t="str">
            <v>kg</v>
          </cell>
        </row>
        <row r="1399">
          <cell r="A1399" t="str">
            <v>M985</v>
          </cell>
          <cell r="B1399" t="str">
            <v>Tubo plástico para purgadores</v>
          </cell>
          <cell r="C1399" t="str">
            <v>m</v>
          </cell>
          <cell r="D1399">
            <v>1</v>
          </cell>
          <cell r="E1399" t="str">
            <v>m</v>
          </cell>
        </row>
        <row r="1400">
          <cell r="A1400" t="str">
            <v>M996</v>
          </cell>
          <cell r="B1400" t="str">
            <v>Material Demolido</v>
          </cell>
          <cell r="C1400" t="str">
            <v>t</v>
          </cell>
          <cell r="D1400">
            <v>1</v>
          </cell>
          <cell r="E1400" t="str">
            <v>t</v>
          </cell>
        </row>
        <row r="1401">
          <cell r="A1401" t="str">
            <v>M997</v>
          </cell>
          <cell r="B1401" t="str">
            <v>Material Fresado</v>
          </cell>
          <cell r="C1401" t="str">
            <v>t</v>
          </cell>
          <cell r="D1401">
            <v>1</v>
          </cell>
          <cell r="E1401" t="str">
            <v>t</v>
          </cell>
        </row>
        <row r="1402">
          <cell r="A1402" t="str">
            <v>M998</v>
          </cell>
          <cell r="B1402" t="str">
            <v>Madeira</v>
          </cell>
          <cell r="C1402" t="str">
            <v>t</v>
          </cell>
          <cell r="D1402">
            <v>1</v>
          </cell>
          <cell r="E1402" t="str">
            <v>t</v>
          </cell>
        </row>
        <row r="1403">
          <cell r="A1403" t="str">
            <v>M999</v>
          </cell>
          <cell r="B1403" t="str">
            <v>Material retirado da pista</v>
          </cell>
          <cell r="C1403" t="str">
            <v>t</v>
          </cell>
          <cell r="D1403">
            <v>1</v>
          </cell>
          <cell r="E1403" t="str">
            <v>t</v>
          </cell>
        </row>
      </sheetData>
      <sheetData sheetId="1"/>
      <sheetData sheetId="2"/>
      <sheetData sheetId="3"/>
      <sheetData sheetId="4"/>
      <sheetData sheetId="5"/>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 Dren."/>
      <sheetName val="Transporte "/>
      <sheetName val="Plan1"/>
      <sheetName val="Plan2"/>
      <sheetName val=""/>
    </sheetNames>
    <sheetDataSet>
      <sheetData sheetId="0" refreshError="1">
        <row r="3">
          <cell r="B3" t="str">
            <v>Atividades Auxiliares ou Básica</v>
          </cell>
          <cell r="F3" t="str">
            <v>Und</v>
          </cell>
        </row>
        <row r="4">
          <cell r="A4" t="str">
            <v>1 A 00 001 00</v>
          </cell>
          <cell r="B4" t="str">
            <v>Transporte local c/ basc. 5m3 rodov. não pav.</v>
          </cell>
          <cell r="E4" t="str">
            <v>tkm</v>
          </cell>
          <cell r="F4" t="str">
            <v>excluído</v>
          </cell>
        </row>
        <row r="5">
          <cell r="A5" t="str">
            <v>1 A 00 001 05</v>
          </cell>
          <cell r="B5" t="str">
            <v>Transp. local c/ basc. 10m3 rodov. não pav (const)</v>
          </cell>
          <cell r="E5" t="str">
            <v>tkm</v>
          </cell>
          <cell r="F5">
            <v>0.35</v>
          </cell>
        </row>
        <row r="6">
          <cell r="A6" t="str">
            <v>1 A 00 001 06</v>
          </cell>
          <cell r="B6" t="str">
            <v>Transp. local c/ basc. 10m3 rodov. não pav (consv)</v>
          </cell>
          <cell r="E6" t="str">
            <v>tkm</v>
          </cell>
          <cell r="F6">
            <v>0.42</v>
          </cell>
        </row>
        <row r="7">
          <cell r="A7" t="str">
            <v>1 A 00 001 07</v>
          </cell>
          <cell r="B7" t="str">
            <v>Transp. local c/ basc. 10m3 rodov. não pav (restr)</v>
          </cell>
          <cell r="E7" t="str">
            <v>tkm</v>
          </cell>
          <cell r="F7">
            <v>0.41</v>
          </cell>
        </row>
        <row r="8">
          <cell r="A8" t="str">
            <v>1 A 00 001 08</v>
          </cell>
          <cell r="B8" t="str">
            <v>Transporte local c/ basc. p/ rocha rodov. não pav.</v>
          </cell>
          <cell r="E8" t="str">
            <v>tkm</v>
          </cell>
          <cell r="F8">
            <v>0.49</v>
          </cell>
        </row>
        <row r="9">
          <cell r="A9" t="str">
            <v>1 A 00 001 40</v>
          </cell>
          <cell r="B9" t="str">
            <v>Transp. local c/ carroceria 15 t rodov. não pav.</v>
          </cell>
          <cell r="E9" t="str">
            <v>tkm</v>
          </cell>
          <cell r="F9">
            <v>0.45</v>
          </cell>
        </row>
        <row r="10">
          <cell r="A10" t="str">
            <v>1 A 00 001 41</v>
          </cell>
          <cell r="B10" t="str">
            <v>Transporte local c/ carroceria 4t rodov. não pav.</v>
          </cell>
          <cell r="E10" t="str">
            <v>tkm</v>
          </cell>
          <cell r="F10">
            <v>0.57999999999999996</v>
          </cell>
        </row>
        <row r="11">
          <cell r="A11" t="str">
            <v>1 A 00 001 50</v>
          </cell>
          <cell r="B11" t="str">
            <v>Transporte local c/ betoneira rodov. não pav.</v>
          </cell>
          <cell r="E11" t="str">
            <v>tkm</v>
          </cell>
          <cell r="F11">
            <v>0.54</v>
          </cell>
        </row>
        <row r="12">
          <cell r="A12" t="str">
            <v>1 A 00 001 60</v>
          </cell>
          <cell r="B12" t="str">
            <v>Transp. local c/ carroc. c/ guind. rodov. não pav.</v>
          </cell>
          <cell r="E12" t="str">
            <v>tkm</v>
          </cell>
          <cell r="F12">
            <v>0.61</v>
          </cell>
        </row>
        <row r="13">
          <cell r="A13" t="str">
            <v>1 A 00 001 90</v>
          </cell>
          <cell r="B13" t="str">
            <v>Transporte comercial c/ carroc. rodov. não pav.</v>
          </cell>
          <cell r="E13" t="str">
            <v>tkm</v>
          </cell>
          <cell r="F13">
            <v>0.27</v>
          </cell>
        </row>
        <row r="14">
          <cell r="A14" t="str">
            <v>1 A 00 002 00</v>
          </cell>
          <cell r="B14" t="str">
            <v>Transporte local c/ basc. 5m3 rodov. pav.</v>
          </cell>
          <cell r="E14" t="str">
            <v>tkm</v>
          </cell>
          <cell r="F14">
            <v>0.32</v>
          </cell>
        </row>
        <row r="15">
          <cell r="A15" t="str">
            <v>1 A 00 002 03</v>
          </cell>
          <cell r="B15" t="str">
            <v>Transp. local material para remendos</v>
          </cell>
          <cell r="E15" t="str">
            <v>tkm</v>
          </cell>
          <cell r="F15">
            <v>0.66</v>
          </cell>
        </row>
        <row r="16">
          <cell r="A16" t="str">
            <v>1 A 00 002 05</v>
          </cell>
          <cell r="B16" t="str">
            <v>Transp. local c/ basc. 10m3 rodov. pav. (const)</v>
          </cell>
          <cell r="E16" t="str">
            <v>tkm</v>
          </cell>
          <cell r="F16">
            <v>0.27</v>
          </cell>
        </row>
        <row r="17">
          <cell r="A17" t="str">
            <v>1 A 00 002 06</v>
          </cell>
          <cell r="B17" t="str">
            <v>Transp. local c/ basc. 10m3 rodov. pav. (consv)</v>
          </cell>
          <cell r="E17" t="str">
            <v>tkm</v>
          </cell>
          <cell r="F17">
            <v>0.32</v>
          </cell>
        </row>
        <row r="18">
          <cell r="A18" t="str">
            <v>1 A 00 002 07</v>
          </cell>
          <cell r="B18" t="str">
            <v>Transp. local c/ basc. 10m3 rodov. pav. (restr)</v>
          </cell>
          <cell r="E18" t="str">
            <v>tkm</v>
          </cell>
          <cell r="F18">
            <v>0.31</v>
          </cell>
        </row>
        <row r="19">
          <cell r="A19" t="str">
            <v>1 A 00 002 08</v>
          </cell>
          <cell r="B19" t="str">
            <v>Transporte local c/ basc. p/ rocha rodov. pav.</v>
          </cell>
          <cell r="E19" t="str">
            <v>tkm</v>
          </cell>
          <cell r="F19">
            <v>0.37</v>
          </cell>
        </row>
        <row r="20">
          <cell r="A20" t="str">
            <v>1 A 00 002 40</v>
          </cell>
          <cell r="B20" t="str">
            <v>Transporte local c/ carroceria 15 t rodov. pav.</v>
          </cell>
          <cell r="E20" t="str">
            <v>tkm</v>
          </cell>
          <cell r="F20">
            <v>0.34</v>
          </cell>
        </row>
        <row r="21">
          <cell r="A21" t="str">
            <v>1 A 00 002 41</v>
          </cell>
          <cell r="B21" t="str">
            <v>Transporte local c/ carroceria 4t rodov. pav.</v>
          </cell>
          <cell r="E21" t="str">
            <v>tkm</v>
          </cell>
          <cell r="F21">
            <v>0.45</v>
          </cell>
        </row>
        <row r="22">
          <cell r="A22" t="str">
            <v>1 A 00 002 50</v>
          </cell>
          <cell r="B22" t="str">
            <v>Transporte local c/ betoneira rodov. pav.</v>
          </cell>
          <cell r="E22" t="str">
            <v>tkm</v>
          </cell>
          <cell r="F22">
            <v>0.4</v>
          </cell>
        </row>
        <row r="23">
          <cell r="A23" t="str">
            <v>1 A 00 002 60</v>
          </cell>
          <cell r="B23" t="str">
            <v>Transp. local c/ carroceria c/ guind. rodov. pav.</v>
          </cell>
          <cell r="E23" t="str">
            <v>tkm</v>
          </cell>
          <cell r="F23">
            <v>0.55000000000000004</v>
          </cell>
        </row>
        <row r="24">
          <cell r="A24" t="str">
            <v>1 A 00 002 90</v>
          </cell>
          <cell r="B24" t="str">
            <v>Transporte comercial c/ carroceria rodov. pav.</v>
          </cell>
          <cell r="E24" t="str">
            <v>tkm</v>
          </cell>
          <cell r="F24">
            <v>0.18</v>
          </cell>
        </row>
        <row r="25">
          <cell r="A25" t="str">
            <v>1 A 00 102 00</v>
          </cell>
          <cell r="B25" t="str">
            <v>Transporte local de material betuminoso</v>
          </cell>
          <cell r="E25" t="str">
            <v>tkm</v>
          </cell>
          <cell r="F25">
            <v>0.73</v>
          </cell>
        </row>
        <row r="26">
          <cell r="A26" t="str">
            <v>1 A 00 112 90</v>
          </cell>
          <cell r="B26" t="str">
            <v>Transporte comercial material betuminoso a quente</v>
          </cell>
          <cell r="E26" t="str">
            <v>tkm</v>
          </cell>
          <cell r="F26">
            <v>0</v>
          </cell>
        </row>
        <row r="27">
          <cell r="A27" t="str">
            <v>1 A 00 112 91</v>
          </cell>
          <cell r="B27" t="str">
            <v>Transporte comercial material betuminoso a frio</v>
          </cell>
          <cell r="E27" t="str">
            <v>tkm</v>
          </cell>
          <cell r="F27">
            <v>0</v>
          </cell>
        </row>
        <row r="28">
          <cell r="A28" t="str">
            <v>1 A 00 201 70</v>
          </cell>
          <cell r="B28" t="str">
            <v>Transp. local água c/ cam. tanque rodov. não pav.</v>
          </cell>
          <cell r="E28" t="str">
            <v>tkm</v>
          </cell>
          <cell r="F28">
            <v>0.5</v>
          </cell>
        </row>
        <row r="29">
          <cell r="A29" t="str">
            <v>1 A 00 202 70</v>
          </cell>
          <cell r="B29" t="str">
            <v>Transp. local de água c/ cam. tanque rodov. pav.</v>
          </cell>
          <cell r="E29" t="str">
            <v>tkm</v>
          </cell>
          <cell r="F29">
            <v>0.37</v>
          </cell>
        </row>
        <row r="30">
          <cell r="A30" t="str">
            <v>1 A 00 301 00</v>
          </cell>
          <cell r="B30" t="str">
            <v>Fornecimento de Aço CA-25</v>
          </cell>
          <cell r="E30" t="str">
            <v>kg</v>
          </cell>
          <cell r="F30">
            <v>2.12</v>
          </cell>
        </row>
        <row r="31">
          <cell r="A31" t="str">
            <v>1 A 00 302 00</v>
          </cell>
          <cell r="B31" t="str">
            <v>Fornecimento de Aço CA-50</v>
          </cell>
          <cell r="E31" t="str">
            <v>kg</v>
          </cell>
          <cell r="F31">
            <v>2.09</v>
          </cell>
        </row>
        <row r="32">
          <cell r="A32" t="str">
            <v>1 A 00 303 00</v>
          </cell>
          <cell r="B32" t="str">
            <v>Fornecimento de Aço CA-60</v>
          </cell>
          <cell r="E32" t="str">
            <v>kg</v>
          </cell>
          <cell r="F32">
            <v>2.2599999999999998</v>
          </cell>
        </row>
        <row r="33">
          <cell r="A33" t="str">
            <v>1 A 00 717 00</v>
          </cell>
          <cell r="B33" t="str">
            <v>Brita Comercial</v>
          </cell>
          <cell r="E33" t="str">
            <v>m3</v>
          </cell>
          <cell r="F33">
            <v>20</v>
          </cell>
        </row>
        <row r="34">
          <cell r="A34" t="str">
            <v>1 A 00 961 00</v>
          </cell>
          <cell r="B34" t="str">
            <v>Peças de Desgaste do Britador 30m3/h</v>
          </cell>
          <cell r="E34" t="str">
            <v>cjh</v>
          </cell>
          <cell r="F34">
            <v>23.36</v>
          </cell>
        </row>
        <row r="35">
          <cell r="A35" t="str">
            <v>1 A 00 962 00</v>
          </cell>
          <cell r="B35" t="str">
            <v>Peças de Desgaste do Britador 9 a 20m3/h</v>
          </cell>
          <cell r="E35" t="str">
            <v>cjh</v>
          </cell>
          <cell r="F35">
            <v>13.31</v>
          </cell>
        </row>
        <row r="36">
          <cell r="A36" t="str">
            <v>1 A 00 963 00</v>
          </cell>
          <cell r="B36" t="str">
            <v>Peças de Desgaste do Britador 80m3/h</v>
          </cell>
          <cell r="E36" t="str">
            <v>cjh</v>
          </cell>
          <cell r="F36">
            <v>61.37</v>
          </cell>
        </row>
        <row r="37">
          <cell r="A37" t="str">
            <v>1 A 00 964 00</v>
          </cell>
          <cell r="B37" t="str">
            <v>Peças de desgaste britador prod. de rachão</v>
          </cell>
          <cell r="E37" t="str">
            <v>cjh</v>
          </cell>
          <cell r="F37">
            <v>18.07</v>
          </cell>
        </row>
        <row r="38">
          <cell r="A38" t="str">
            <v>1 A 01 100 01</v>
          </cell>
          <cell r="B38" t="str">
            <v>Limpeza camada vegetal em jazida (const e restr.)</v>
          </cell>
          <cell r="E38" t="str">
            <v>m2</v>
          </cell>
          <cell r="F38">
            <v>0.23</v>
          </cell>
        </row>
        <row r="39">
          <cell r="A39" t="str">
            <v>1 A 01 100 02</v>
          </cell>
          <cell r="B39" t="str">
            <v>Limpeza de camada vegetal em jazida (consv)</v>
          </cell>
          <cell r="E39" t="str">
            <v>m2</v>
          </cell>
          <cell r="F39">
            <v>0.48</v>
          </cell>
        </row>
        <row r="40">
          <cell r="A40" t="str">
            <v>1 A 01 105 01</v>
          </cell>
          <cell r="B40" t="str">
            <v>Expurgo de jazida (const e restr)</v>
          </cell>
          <cell r="E40" t="str">
            <v>m3</v>
          </cell>
          <cell r="F40">
            <v>1.22</v>
          </cell>
        </row>
        <row r="41">
          <cell r="A41" t="str">
            <v>1 A 01 105 02</v>
          </cell>
          <cell r="B41" t="str">
            <v>Expurgo de jazida (consv)</v>
          </cell>
          <cell r="E41" t="str">
            <v>m3</v>
          </cell>
          <cell r="F41">
            <v>2.62</v>
          </cell>
        </row>
        <row r="42">
          <cell r="A42" t="str">
            <v>1 A 01 111 00</v>
          </cell>
          <cell r="B42" t="str">
            <v>Material de base (consv)</v>
          </cell>
          <cell r="E42" t="str">
            <v>m3</v>
          </cell>
          <cell r="F42">
            <v>0</v>
          </cell>
        </row>
        <row r="43">
          <cell r="A43" t="str">
            <v>1 A 01 111 01</v>
          </cell>
          <cell r="B43" t="str">
            <v>Esc. e carga material de jazida (consv)</v>
          </cell>
          <cell r="E43" t="str">
            <v>m3</v>
          </cell>
          <cell r="F43">
            <v>5.13</v>
          </cell>
        </row>
        <row r="44">
          <cell r="A44" t="str">
            <v>1 A 01 120 01</v>
          </cell>
          <cell r="B44" t="str">
            <v>Escav. e carga de mater. de jazida(const e restr)</v>
          </cell>
          <cell r="E44" t="str">
            <v>m3</v>
          </cell>
          <cell r="F44">
            <v>2.83</v>
          </cell>
        </row>
        <row r="45">
          <cell r="A45" t="str">
            <v>1 A 01 150 01</v>
          </cell>
          <cell r="B45" t="str">
            <v>Rocha p/ britagem c/ perfur. sobre esteira</v>
          </cell>
          <cell r="E45" t="str">
            <v>m3</v>
          </cell>
          <cell r="F45">
            <v>17.23</v>
          </cell>
        </row>
        <row r="46">
          <cell r="A46" t="str">
            <v>1 A 01 150 02</v>
          </cell>
          <cell r="B46" t="str">
            <v>Rocha p/ britagem com perfuratriz manual</v>
          </cell>
          <cell r="E46" t="str">
            <v>m3</v>
          </cell>
          <cell r="F46">
            <v>19.3</v>
          </cell>
        </row>
        <row r="47">
          <cell r="A47" t="str">
            <v>1 A 01 155 01</v>
          </cell>
          <cell r="B47" t="str">
            <v>Rachão e pedra-de-mão produzidos-(const e rest)</v>
          </cell>
          <cell r="E47" t="str">
            <v>m3</v>
          </cell>
          <cell r="F47">
            <v>13.77</v>
          </cell>
        </row>
        <row r="48">
          <cell r="A48" t="str">
            <v>1 A 01 170 01</v>
          </cell>
          <cell r="B48" t="str">
            <v>Areia extraída com equipamento tipo "drag-line"</v>
          </cell>
          <cell r="E48" t="str">
            <v>m3</v>
          </cell>
          <cell r="F48">
            <v>4.51</v>
          </cell>
        </row>
        <row r="49">
          <cell r="A49" t="str">
            <v>1 A 01 170 02</v>
          </cell>
          <cell r="B49" t="str">
            <v>Areia extraída com trator e carregadeira</v>
          </cell>
          <cell r="E49" t="str">
            <v>m3</v>
          </cell>
          <cell r="F49">
            <v>3.72</v>
          </cell>
        </row>
        <row r="50">
          <cell r="A50" t="str">
            <v>1 A 01 170 03</v>
          </cell>
          <cell r="B50" t="str">
            <v>Areia extraída com draga de sucção (tipo bomba)</v>
          </cell>
          <cell r="E50" t="str">
            <v>m3</v>
          </cell>
          <cell r="F50">
            <v>10.49</v>
          </cell>
        </row>
        <row r="51">
          <cell r="A51" t="str">
            <v>1 A 01 200 01</v>
          </cell>
          <cell r="B51" t="str">
            <v>Brita produzida em central de britagem de 80 m3/h</v>
          </cell>
          <cell r="E51" t="str">
            <v>m3</v>
          </cell>
          <cell r="F51">
            <v>16.3</v>
          </cell>
        </row>
        <row r="52">
          <cell r="A52" t="str">
            <v>1 A 01 200 02</v>
          </cell>
          <cell r="B52" t="str">
            <v>Brita produzida em central de britagem de 30 m3/h</v>
          </cell>
          <cell r="E52" t="str">
            <v>m3</v>
          </cell>
          <cell r="F52">
            <v>21.32</v>
          </cell>
        </row>
        <row r="53">
          <cell r="A53" t="str">
            <v>1 A 01 200 04</v>
          </cell>
          <cell r="B53" t="str">
            <v>Pedra de mão produzida manualmente (consv)</v>
          </cell>
          <cell r="E53" t="str">
            <v>m3</v>
          </cell>
          <cell r="F53">
            <v>24.22</v>
          </cell>
        </row>
        <row r="54">
          <cell r="A54" t="str">
            <v>1 A 01 390 02</v>
          </cell>
          <cell r="B54" t="str">
            <v>Usinagem de CBUQ (capa de rolamento)</v>
          </cell>
          <cell r="E54" t="str">
            <v>t</v>
          </cell>
          <cell r="F54">
            <v>21.02</v>
          </cell>
        </row>
        <row r="55">
          <cell r="A55" t="str">
            <v>1 A 01 390 03</v>
          </cell>
          <cell r="B55" t="str">
            <v>Usinagem de CBUQ (binder)</v>
          </cell>
          <cell r="E55" t="str">
            <v>t</v>
          </cell>
          <cell r="F55">
            <v>20.61</v>
          </cell>
        </row>
        <row r="56">
          <cell r="A56" t="str">
            <v>1 A 01 391 02</v>
          </cell>
          <cell r="B56" t="str">
            <v>Usinagem de areia-asfalto</v>
          </cell>
          <cell r="E56" t="str">
            <v>t</v>
          </cell>
          <cell r="F56">
            <v>23.73</v>
          </cell>
        </row>
        <row r="57">
          <cell r="A57" t="str">
            <v>1 A 01 395 01</v>
          </cell>
          <cell r="B57" t="str">
            <v>Usinagem de brita graduada</v>
          </cell>
          <cell r="E57" t="str">
            <v>m3</v>
          </cell>
          <cell r="F57">
            <v>28.11</v>
          </cell>
        </row>
        <row r="58">
          <cell r="A58" t="str">
            <v>1 A 01 395 02</v>
          </cell>
          <cell r="B58" t="str">
            <v>Usinagem de solo-brita</v>
          </cell>
          <cell r="E58" t="str">
            <v>m3</v>
          </cell>
          <cell r="F58">
            <v>15.54</v>
          </cell>
        </row>
        <row r="59">
          <cell r="A59" t="str">
            <v>1 A 01 396 01</v>
          </cell>
          <cell r="B59" t="str">
            <v>Usinagem de solo-cimento</v>
          </cell>
          <cell r="E59" t="str">
            <v>m3</v>
          </cell>
          <cell r="F59">
            <v>74.66</v>
          </cell>
        </row>
        <row r="60">
          <cell r="A60" t="str">
            <v>1 A 01 396 02</v>
          </cell>
          <cell r="B60" t="str">
            <v>Usinagem de solo melhorado com cimento.</v>
          </cell>
          <cell r="E60" t="str">
            <v>m3</v>
          </cell>
          <cell r="F60">
            <v>40.020000000000003</v>
          </cell>
        </row>
        <row r="61">
          <cell r="A61" t="str">
            <v>1 A 01 397 02</v>
          </cell>
          <cell r="B61" t="str">
            <v>Usinagem de P.M.F.</v>
          </cell>
          <cell r="E61" t="str">
            <v>m3</v>
          </cell>
          <cell r="F61">
            <v>27.83</v>
          </cell>
        </row>
        <row r="62">
          <cell r="A62" t="str">
            <v>1 A 01 398 02</v>
          </cell>
          <cell r="B62" t="str">
            <v>Usinagem de CBUQ p/ reciclagem em usina fixa.</v>
          </cell>
          <cell r="E62" t="str">
            <v>t</v>
          </cell>
          <cell r="F62">
            <v>17.48</v>
          </cell>
        </row>
        <row r="63">
          <cell r="A63" t="str">
            <v>1 A 01 401 01</v>
          </cell>
          <cell r="B63" t="str">
            <v>Fôrma comum de madeira</v>
          </cell>
          <cell r="E63" t="str">
            <v>m2</v>
          </cell>
          <cell r="F63">
            <v>23.01</v>
          </cell>
        </row>
        <row r="64">
          <cell r="A64" t="str">
            <v>1 A 01 402 01</v>
          </cell>
          <cell r="B64" t="str">
            <v>Fôrma de placa compensada resinada</v>
          </cell>
          <cell r="E64" t="str">
            <v>m2</v>
          </cell>
          <cell r="F64">
            <v>18.27</v>
          </cell>
        </row>
        <row r="65">
          <cell r="A65" t="str">
            <v>1 A 01 403 01</v>
          </cell>
          <cell r="B65" t="str">
            <v>Fôrma de placa compensada plastificada</v>
          </cell>
          <cell r="E65" t="str">
            <v>m2</v>
          </cell>
          <cell r="F65">
            <v>20.22</v>
          </cell>
        </row>
        <row r="66">
          <cell r="A66" t="str">
            <v>1 A 01 404 01</v>
          </cell>
          <cell r="B66" t="str">
            <v>Fôrma para tubulão</v>
          </cell>
          <cell r="E66" t="str">
            <v>m2</v>
          </cell>
          <cell r="F66">
            <v>12.33</v>
          </cell>
        </row>
        <row r="67">
          <cell r="A67" t="str">
            <v>1 A 01 407 01</v>
          </cell>
          <cell r="B67" t="str">
            <v>Confecção e lançam. de concreto magro em betoneira</v>
          </cell>
          <cell r="E67" t="str">
            <v>m3</v>
          </cell>
          <cell r="F67">
            <v>134.68</v>
          </cell>
        </row>
        <row r="68">
          <cell r="A68" t="str">
            <v>1 A 01 408 01</v>
          </cell>
          <cell r="B68" t="str">
            <v>Concreto fck=8MPa contr raz uso geral conf e lanç</v>
          </cell>
          <cell r="E68" t="str">
            <v>m3</v>
          </cell>
          <cell r="F68">
            <v>160.74</v>
          </cell>
        </row>
        <row r="69">
          <cell r="A69" t="str">
            <v>1 A 01 410 01</v>
          </cell>
          <cell r="B69" t="str">
            <v>Concreto fck=10MPa contr raz uso geral conf e lanç</v>
          </cell>
          <cell r="E69" t="str">
            <v>m3</v>
          </cell>
          <cell r="F69">
            <v>169.68</v>
          </cell>
        </row>
        <row r="70">
          <cell r="A70" t="str">
            <v>1 A 01 412 01</v>
          </cell>
          <cell r="B70" t="str">
            <v>Concreto fck=12MPa contr raz uso geral conf e lanç</v>
          </cell>
          <cell r="E70" t="str">
            <v>m3</v>
          </cell>
          <cell r="F70">
            <v>179.02</v>
          </cell>
        </row>
        <row r="71">
          <cell r="A71" t="str">
            <v>1 A 01 415 01</v>
          </cell>
          <cell r="B71" t="str">
            <v>Concr estr fck=15MPa contr raz uso ger conf e lanç</v>
          </cell>
          <cell r="E71" t="str">
            <v>m3</v>
          </cell>
          <cell r="F71">
            <v>189.13</v>
          </cell>
        </row>
        <row r="72">
          <cell r="A72" t="str">
            <v>1 A 01 418 01</v>
          </cell>
          <cell r="B72" t="str">
            <v>Concr estr fck=18MPa contr raz uso ger conf e lanç</v>
          </cell>
          <cell r="E72" t="str">
            <v>m3</v>
          </cell>
          <cell r="F72">
            <v>198.85</v>
          </cell>
        </row>
        <row r="73">
          <cell r="A73" t="str">
            <v>1 A 01 422 01</v>
          </cell>
          <cell r="B73" t="str">
            <v>Concr estr fck=22MPa contr raz uso ger conf e lanç</v>
          </cell>
          <cell r="E73" t="str">
            <v>m3</v>
          </cell>
          <cell r="F73">
            <v>216.35</v>
          </cell>
        </row>
        <row r="74">
          <cell r="A74" t="str">
            <v>1 A 01 423 00</v>
          </cell>
          <cell r="B74" t="str">
            <v>Concreto fck=18MPa para pré-moldados (tubos)</v>
          </cell>
          <cell r="E74" t="str">
            <v>m3</v>
          </cell>
          <cell r="F74">
            <v>192.05</v>
          </cell>
        </row>
        <row r="75">
          <cell r="A75" t="str">
            <v>1 A 01 424 00</v>
          </cell>
          <cell r="B75" t="str">
            <v>Concreto poroso para pré-moldados (tubos)</v>
          </cell>
          <cell r="E75" t="str">
            <v>m3</v>
          </cell>
          <cell r="F75">
            <v>195.59</v>
          </cell>
        </row>
        <row r="76">
          <cell r="A76" t="str">
            <v>1 A 01 450 01</v>
          </cell>
          <cell r="B76" t="str">
            <v>Escoramento de bueiros celulares</v>
          </cell>
          <cell r="E76" t="str">
            <v>m3</v>
          </cell>
          <cell r="F76">
            <v>22.81</v>
          </cell>
        </row>
        <row r="77">
          <cell r="A77" t="str">
            <v>1 A 01 512 10</v>
          </cell>
          <cell r="B77" t="str">
            <v>Concreto ciclópico fck=12 MPa</v>
          </cell>
          <cell r="E77" t="str">
            <v>m3</v>
          </cell>
          <cell r="F77">
            <v>135.63</v>
          </cell>
        </row>
        <row r="78">
          <cell r="A78" t="str">
            <v>1 A 01 515 10</v>
          </cell>
          <cell r="B78" t="str">
            <v>Concreto ciclópico fck=15 MPa</v>
          </cell>
          <cell r="E78" t="str">
            <v>m3</v>
          </cell>
          <cell r="F78">
            <v>142.71</v>
          </cell>
        </row>
        <row r="79">
          <cell r="A79" t="str">
            <v>1 A 01 580 01</v>
          </cell>
          <cell r="B79" t="str">
            <v>Fornecimento, preparo e colocação formas aço CA 60</v>
          </cell>
          <cell r="E79" t="str">
            <v>kg</v>
          </cell>
          <cell r="F79">
            <v>3.8</v>
          </cell>
        </row>
        <row r="80">
          <cell r="A80" t="str">
            <v>1 A 01 580 02</v>
          </cell>
          <cell r="B80" t="str">
            <v>Fornecimento, preparo e colocação formas aço CA 50</v>
          </cell>
          <cell r="E80" t="str">
            <v>kg</v>
          </cell>
          <cell r="F80">
            <v>3.62</v>
          </cell>
        </row>
        <row r="81">
          <cell r="A81" t="str">
            <v>1 A 01 580 03</v>
          </cell>
          <cell r="B81" t="str">
            <v>Fornecimento, preparo e colocação formas aço CA 25</v>
          </cell>
          <cell r="E81" t="str">
            <v>kg</v>
          </cell>
          <cell r="F81">
            <v>3.65</v>
          </cell>
        </row>
        <row r="82">
          <cell r="A82" t="str">
            <v>1 A 01 603 01</v>
          </cell>
          <cell r="B82" t="str">
            <v>Argamassa cimento-areia 1:3</v>
          </cell>
          <cell r="E82" t="str">
            <v>m3</v>
          </cell>
          <cell r="F82">
            <v>217.24</v>
          </cell>
        </row>
        <row r="83">
          <cell r="A83" t="str">
            <v>1 A 01 604 01</v>
          </cell>
          <cell r="B83" t="str">
            <v>Argamassa cimento-areia 1:4</v>
          </cell>
          <cell r="E83" t="str">
            <v>m3</v>
          </cell>
          <cell r="F83">
            <v>178.49</v>
          </cell>
        </row>
        <row r="84">
          <cell r="A84" t="str">
            <v>1 A 01 606 01</v>
          </cell>
          <cell r="B84" t="str">
            <v>Argamassa cimento-areia 1:6</v>
          </cell>
          <cell r="E84" t="str">
            <v>m3</v>
          </cell>
          <cell r="F84">
            <v>149.31</v>
          </cell>
        </row>
        <row r="85">
          <cell r="A85" t="str">
            <v>1 A 01 620 01</v>
          </cell>
          <cell r="B85" t="str">
            <v>Argamassa cimento-solo 1:10</v>
          </cell>
          <cell r="E85" t="str">
            <v>m3</v>
          </cell>
          <cell r="F85">
            <v>92.93</v>
          </cell>
        </row>
        <row r="86">
          <cell r="A86" t="str">
            <v>1 A 01 653 00</v>
          </cell>
          <cell r="B86" t="str">
            <v>Usinagem para sub-base de concreto rolado</v>
          </cell>
          <cell r="E86" t="str">
            <v>m3</v>
          </cell>
          <cell r="F86">
            <v>78.349999999999994</v>
          </cell>
        </row>
        <row r="87">
          <cell r="A87" t="str">
            <v>1 A 01 654 00</v>
          </cell>
          <cell r="B87" t="str">
            <v>Usinagem p/ sub-base de concr. de cimento portland</v>
          </cell>
          <cell r="E87" t="str">
            <v>m3</v>
          </cell>
          <cell r="F87">
            <v>80.790000000000006</v>
          </cell>
        </row>
        <row r="88">
          <cell r="A88" t="str">
            <v>1 A 01 656 00</v>
          </cell>
          <cell r="B88" t="str">
            <v>Usinagem p/ conc. de cim. portland c/ forma desliz</v>
          </cell>
          <cell r="E88" t="str">
            <v>m3</v>
          </cell>
          <cell r="F88">
            <v>198.02</v>
          </cell>
        </row>
        <row r="89">
          <cell r="A89" t="str">
            <v>1 A 01 657 00</v>
          </cell>
          <cell r="B89" t="str">
            <v>Usinagem p/ conc.cim. portland c/ equip. peq. por.</v>
          </cell>
          <cell r="E89" t="str">
            <v>m3</v>
          </cell>
          <cell r="F89">
            <v>204.65</v>
          </cell>
        </row>
        <row r="90">
          <cell r="A90" t="str">
            <v>1 A 01 700 00</v>
          </cell>
          <cell r="B90" t="str">
            <v>Fabricação de peças pré mold. de conc. p/ pavim.</v>
          </cell>
          <cell r="E90" t="str">
            <v>m3</v>
          </cell>
          <cell r="F90">
            <v>287.92</v>
          </cell>
        </row>
        <row r="91">
          <cell r="A91" t="str">
            <v>1 A 01 720 00</v>
          </cell>
          <cell r="B91" t="str">
            <v>Concreto fck=18MPa p/ pré-moldados (guarda-corpo)</v>
          </cell>
          <cell r="E91" t="str">
            <v>m3</v>
          </cell>
          <cell r="F91">
            <v>193.95</v>
          </cell>
        </row>
        <row r="92">
          <cell r="A92" t="str">
            <v>1 A 01 720 01</v>
          </cell>
          <cell r="B92" t="str">
            <v>Guarda-corpo tipo GM, moldado no local</v>
          </cell>
          <cell r="E92" t="str">
            <v>m</v>
          </cell>
          <cell r="F92">
            <v>135.57</v>
          </cell>
        </row>
        <row r="93">
          <cell r="A93" t="str">
            <v>1 A 01 720 02</v>
          </cell>
          <cell r="B93" t="str">
            <v>Fabricação de Guarda-corpo</v>
          </cell>
          <cell r="E93" t="str">
            <v>m</v>
          </cell>
          <cell r="F93">
            <v>24.2</v>
          </cell>
        </row>
        <row r="94">
          <cell r="A94" t="str">
            <v>1 A 01 725 01</v>
          </cell>
          <cell r="B94" t="str">
            <v>Fabricação de balizador de concreto</v>
          </cell>
          <cell r="E94" t="str">
            <v>un</v>
          </cell>
          <cell r="F94">
            <v>7.61</v>
          </cell>
        </row>
        <row r="95">
          <cell r="A95" t="str">
            <v>1 A 01 730 00</v>
          </cell>
          <cell r="B95" t="str">
            <v>Concreto fck=18MPa p/ pré moldados (mourões)</v>
          </cell>
          <cell r="E95" t="str">
            <v>m3</v>
          </cell>
          <cell r="F95">
            <v>222.81</v>
          </cell>
        </row>
        <row r="96">
          <cell r="A96" t="str">
            <v>1 A 01 730 01</v>
          </cell>
          <cell r="B96" t="str">
            <v>Fabr. mourão de concr. esticador seção quad. 15cm</v>
          </cell>
          <cell r="E96" t="str">
            <v>un</v>
          </cell>
          <cell r="F96">
            <v>23.5</v>
          </cell>
        </row>
        <row r="97">
          <cell r="A97" t="str">
            <v>1 A 01 730 02</v>
          </cell>
          <cell r="B97" t="str">
            <v>Fabr. mourão de concr esticador seção triang. 15cm</v>
          </cell>
          <cell r="E97" t="str">
            <v>un</v>
          </cell>
          <cell r="F97">
            <v>14.8</v>
          </cell>
        </row>
        <row r="98">
          <cell r="A98" t="str">
            <v>1 A 01 735 01</v>
          </cell>
          <cell r="B98" t="str">
            <v>Fabr. mourão de concreto suporte seção quad. 11cm</v>
          </cell>
          <cell r="E98" t="str">
            <v>un</v>
          </cell>
          <cell r="F98">
            <v>16.170000000000002</v>
          </cell>
        </row>
        <row r="99">
          <cell r="A99" t="str">
            <v>1 A 01 735 02</v>
          </cell>
          <cell r="B99" t="str">
            <v>Fabr. mourão de concr. suporte seção triang. 11cm</v>
          </cell>
          <cell r="E99" t="str">
            <v>un</v>
          </cell>
          <cell r="F99">
            <v>10.56</v>
          </cell>
        </row>
        <row r="100">
          <cell r="A100" t="str">
            <v>1 A 01 739 01</v>
          </cell>
          <cell r="B100" t="str">
            <v>Confecção de tubos de concreto D=0,20m</v>
          </cell>
          <cell r="E100" t="str">
            <v>m</v>
          </cell>
          <cell r="F100">
            <v>9.2100000000000009</v>
          </cell>
        </row>
        <row r="101">
          <cell r="A101" t="str">
            <v>1 A 01 740 01</v>
          </cell>
          <cell r="B101" t="str">
            <v>Confecção de tubos de concreto perfurado D=0,20m</v>
          </cell>
          <cell r="E101" t="str">
            <v>m</v>
          </cell>
          <cell r="F101">
            <v>9.43</v>
          </cell>
        </row>
        <row r="102">
          <cell r="A102" t="str">
            <v>1 A 01 741 01</v>
          </cell>
          <cell r="B102" t="str">
            <v>Confecção de tubos de concreto poroso D=0,20m</v>
          </cell>
          <cell r="E102" t="str">
            <v>m</v>
          </cell>
          <cell r="F102">
            <v>9.31</v>
          </cell>
        </row>
        <row r="103">
          <cell r="A103" t="str">
            <v>1 A 01 745 01</v>
          </cell>
          <cell r="B103" t="str">
            <v>Confecção de tubos de concreto D=0,30m</v>
          </cell>
          <cell r="E103" t="str">
            <v>m</v>
          </cell>
          <cell r="F103">
            <v>15.16</v>
          </cell>
        </row>
        <row r="104">
          <cell r="A104" t="str">
            <v>1 A 01 746 01</v>
          </cell>
          <cell r="B104" t="str">
            <v>Confecção de tubos de concreto perfurado D=0,30m</v>
          </cell>
          <cell r="E104" t="str">
            <v>m</v>
          </cell>
          <cell r="F104">
            <v>15.38</v>
          </cell>
        </row>
        <row r="105">
          <cell r="A105" t="str">
            <v>1 A 01 747 01</v>
          </cell>
          <cell r="B105" t="str">
            <v>Confecção de tubos de concreto poroso D=0,30m</v>
          </cell>
          <cell r="E105" t="str">
            <v>m</v>
          </cell>
          <cell r="F105">
            <v>15.36</v>
          </cell>
        </row>
        <row r="106">
          <cell r="A106" t="str">
            <v>1 A 01 751 01</v>
          </cell>
          <cell r="B106" t="str">
            <v>Confecção de tubos de concreto D=0,40m</v>
          </cell>
          <cell r="E106" t="str">
            <v>m</v>
          </cell>
          <cell r="F106">
            <v>22.53</v>
          </cell>
        </row>
        <row r="107">
          <cell r="A107" t="str">
            <v>1 A 01 752 01</v>
          </cell>
          <cell r="B107" t="str">
            <v>Confecção de tubos de concreto perfurado D=0,40m</v>
          </cell>
          <cell r="E107" t="str">
            <v>m</v>
          </cell>
          <cell r="F107">
            <v>22.75</v>
          </cell>
        </row>
        <row r="108">
          <cell r="A108" t="str">
            <v>1 A 01 753 01</v>
          </cell>
          <cell r="B108" t="str">
            <v>Confecção de tubos de concreto poroso D=0,40m</v>
          </cell>
          <cell r="E108" t="str">
            <v>m</v>
          </cell>
          <cell r="F108">
            <v>22.84</v>
          </cell>
        </row>
        <row r="109">
          <cell r="A109" t="str">
            <v>1 A 01 755 01</v>
          </cell>
          <cell r="B109" t="str">
            <v>Confecção de tubos de concreto armado D=0,60m CA-4</v>
          </cell>
          <cell r="E109" t="str">
            <v>m</v>
          </cell>
          <cell r="F109">
            <v>90.58</v>
          </cell>
        </row>
        <row r="110">
          <cell r="A110" t="str">
            <v>1 A 01 760 01</v>
          </cell>
          <cell r="B110" t="str">
            <v>Confecção de tubos de concreto armado D=0,80m CA-4</v>
          </cell>
          <cell r="E110" t="str">
            <v>m</v>
          </cell>
          <cell r="F110">
            <v>138.6</v>
          </cell>
        </row>
        <row r="111">
          <cell r="A111" t="str">
            <v>1 A 01 765 01</v>
          </cell>
          <cell r="B111" t="str">
            <v>Confecção de tubos de concreto armado D=1,00m CA-4</v>
          </cell>
          <cell r="E111" t="str">
            <v>m</v>
          </cell>
          <cell r="F111">
            <v>209.05</v>
          </cell>
        </row>
        <row r="112">
          <cell r="A112" t="str">
            <v>1 A 01 770 01</v>
          </cell>
          <cell r="B112" t="str">
            <v>Confecção de tubos de concreto armado D=1,20m CA-4</v>
          </cell>
          <cell r="E112" t="str">
            <v>m</v>
          </cell>
          <cell r="F112">
            <v>290.89</v>
          </cell>
        </row>
        <row r="113">
          <cell r="A113" t="str">
            <v>1 A 01 775 01</v>
          </cell>
          <cell r="B113" t="str">
            <v>Confecção de tubos de concreto armado D=1,50m CA-4</v>
          </cell>
          <cell r="E113" t="str">
            <v>m</v>
          </cell>
          <cell r="F113">
            <v>452.94</v>
          </cell>
        </row>
        <row r="114">
          <cell r="A114" t="str">
            <v>1 A 01 780 01</v>
          </cell>
          <cell r="B114" t="str">
            <v>Obtenção de grama para replantio</v>
          </cell>
          <cell r="E114" t="str">
            <v>m2</v>
          </cell>
          <cell r="F114">
            <v>0.67</v>
          </cell>
        </row>
        <row r="115">
          <cell r="A115" t="str">
            <v>1 A 01 790 01</v>
          </cell>
          <cell r="B115" t="str">
            <v>Guia de madeira - 2,5 x 7,0 cm</v>
          </cell>
          <cell r="E115" t="str">
            <v>m</v>
          </cell>
          <cell r="F115">
            <v>0.94</v>
          </cell>
        </row>
        <row r="116">
          <cell r="A116" t="str">
            <v>1 A 01 790 02</v>
          </cell>
          <cell r="B116" t="str">
            <v>Guia de madeira - 2,5 x 10,0 cm</v>
          </cell>
          <cell r="E116" t="str">
            <v>m</v>
          </cell>
          <cell r="F116">
            <v>1.19</v>
          </cell>
        </row>
        <row r="117">
          <cell r="A117" t="str">
            <v>1 A 01 800 01</v>
          </cell>
          <cell r="B117" t="str">
            <v>Chapa de aço 16 rec. para placa de sinalização</v>
          </cell>
          <cell r="E117" t="str">
            <v>m2</v>
          </cell>
          <cell r="F117">
            <v>14.12</v>
          </cell>
        </row>
        <row r="118">
          <cell r="A118" t="str">
            <v>1 A 01 810 01</v>
          </cell>
          <cell r="B118" t="str">
            <v>Calha metálica semi-circular D=0,40 m</v>
          </cell>
          <cell r="E118" t="str">
            <v>m</v>
          </cell>
          <cell r="F118">
            <v>94.26</v>
          </cell>
        </row>
        <row r="119">
          <cell r="A119" t="str">
            <v>1 A 01 850 01</v>
          </cell>
          <cell r="B119" t="str">
            <v>Confecção de placa de sinalização semi-refletiva</v>
          </cell>
          <cell r="E119" t="str">
            <v>m2</v>
          </cell>
          <cell r="F119">
            <v>111.28</v>
          </cell>
        </row>
        <row r="120">
          <cell r="A120" t="str">
            <v>1 A 01 860 01</v>
          </cell>
          <cell r="B120" t="str">
            <v>Confecção de placa de sinalização tot. refletiva</v>
          </cell>
          <cell r="E120" t="str">
            <v>m2</v>
          </cell>
          <cell r="F120">
            <v>156.53</v>
          </cell>
        </row>
        <row r="121">
          <cell r="A121" t="str">
            <v>1 A 01 870 01</v>
          </cell>
          <cell r="B121" t="str">
            <v>Confecção de suporte e travessa p/ placa de sinal.</v>
          </cell>
          <cell r="E121" t="str">
            <v>un</v>
          </cell>
          <cell r="F121">
            <v>18.64</v>
          </cell>
        </row>
        <row r="122">
          <cell r="A122" t="str">
            <v>1 A 01 890 01</v>
          </cell>
          <cell r="B122" t="str">
            <v>Escavação manual em material de 1a categoria</v>
          </cell>
          <cell r="E122" t="str">
            <v>m3</v>
          </cell>
          <cell r="F122">
            <v>14.07</v>
          </cell>
        </row>
        <row r="123">
          <cell r="A123" t="str">
            <v>1 A 01 891 01</v>
          </cell>
          <cell r="B123" t="str">
            <v>Escavação manual de vala em material de 1a cat.</v>
          </cell>
          <cell r="E123" t="str">
            <v>m3</v>
          </cell>
          <cell r="F123">
            <v>16.27</v>
          </cell>
        </row>
        <row r="124">
          <cell r="A124" t="str">
            <v>1 A 01 892 01</v>
          </cell>
          <cell r="B124" t="str">
            <v>Escavação mecânica de vala em material de 1a cat.</v>
          </cell>
          <cell r="E124" t="str">
            <v>m3</v>
          </cell>
          <cell r="F124">
            <v>2.74</v>
          </cell>
        </row>
        <row r="125">
          <cell r="A125" t="str">
            <v>1 A 01 893 01</v>
          </cell>
          <cell r="B125" t="str">
            <v>Compactação manual</v>
          </cell>
          <cell r="E125" t="str">
            <v>m3</v>
          </cell>
          <cell r="F125">
            <v>7.11</v>
          </cell>
        </row>
        <row r="126">
          <cell r="A126" t="str">
            <v>1 A 01 894 01</v>
          </cell>
          <cell r="B126" t="str">
            <v>Lastro de brita</v>
          </cell>
          <cell r="E126" t="str">
            <v>m3</v>
          </cell>
          <cell r="F126">
            <v>24.14</v>
          </cell>
        </row>
        <row r="127">
          <cell r="A127" t="str">
            <v>1 A 99 001 00</v>
          </cell>
          <cell r="B127" t="str">
            <v>Mistura areia-asfalto usinada a frio</v>
          </cell>
          <cell r="E127" t="str">
            <v>m3</v>
          </cell>
          <cell r="F127">
            <v>0</v>
          </cell>
        </row>
        <row r="128">
          <cell r="A128" t="str">
            <v>1 A 99 002 00</v>
          </cell>
          <cell r="B128" t="str">
            <v>Mistura areia-asfalto usinada a quente</v>
          </cell>
          <cell r="E128" t="str">
            <v>m3</v>
          </cell>
          <cell r="F128">
            <v>0</v>
          </cell>
        </row>
        <row r="129">
          <cell r="A129" t="str">
            <v>1 A 99 003 00</v>
          </cell>
          <cell r="B129" t="str">
            <v>Mistura betuminosa usinada a frio</v>
          </cell>
          <cell r="E129" t="str">
            <v>m3</v>
          </cell>
          <cell r="F129">
            <v>0</v>
          </cell>
        </row>
        <row r="130">
          <cell r="A130" t="str">
            <v>1 A 99 004 00</v>
          </cell>
          <cell r="B130" t="str">
            <v>Mistura betuminosa usinada a quente</v>
          </cell>
          <cell r="E130" t="str">
            <v>m3</v>
          </cell>
          <cell r="F130">
            <v>0</v>
          </cell>
        </row>
        <row r="131">
          <cell r="A131" t="str">
            <v>1 A 99 005 00</v>
          </cell>
          <cell r="B131" t="str">
            <v>Mistura betuminosa</v>
          </cell>
          <cell r="E131" t="str">
            <v>m3</v>
          </cell>
          <cell r="F131">
            <v>0</v>
          </cell>
        </row>
        <row r="132">
          <cell r="A132" t="str">
            <v>1 B 00 301 00</v>
          </cell>
          <cell r="B132" t="str">
            <v>Alvenaria de pedra argamassada</v>
          </cell>
          <cell r="E132" t="str">
            <v>m3</v>
          </cell>
          <cell r="F132">
            <v>105.07</v>
          </cell>
        </row>
        <row r="133">
          <cell r="A133" t="str">
            <v>1 B 00 902 01</v>
          </cell>
          <cell r="B133" t="str">
            <v>Alvenaria de tijolos</v>
          </cell>
          <cell r="E133" t="str">
            <v>m2</v>
          </cell>
          <cell r="F133">
            <v>25</v>
          </cell>
        </row>
        <row r="134">
          <cell r="A134" t="str">
            <v>1 B 00 903 01</v>
          </cell>
          <cell r="B134" t="str">
            <v>Dentes para bueiros duplos D=1,00 m</v>
          </cell>
          <cell r="E134" t="str">
            <v>und</v>
          </cell>
          <cell r="F134">
            <v>79.489999999999995</v>
          </cell>
        </row>
        <row r="135">
          <cell r="A135" t="str">
            <v>1 B 00 904 01</v>
          </cell>
          <cell r="B135" t="str">
            <v>Dentes para bueiros duplos D=1,20 m</v>
          </cell>
          <cell r="E135" t="str">
            <v>und</v>
          </cell>
          <cell r="F135">
            <v>89.9</v>
          </cell>
        </row>
        <row r="136">
          <cell r="A136" t="str">
            <v>1 B 00 905 01</v>
          </cell>
          <cell r="B136" t="str">
            <v>Dentes para bueiros duplos D=1,50 m</v>
          </cell>
          <cell r="E136" t="str">
            <v>und</v>
          </cell>
          <cell r="F136">
            <v>111.04</v>
          </cell>
        </row>
        <row r="137">
          <cell r="A137" t="str">
            <v>1 B 00 906 01</v>
          </cell>
          <cell r="B137" t="str">
            <v>Dentes para bueiros simples D=0,60 m</v>
          </cell>
          <cell r="E137" t="str">
            <v>und</v>
          </cell>
          <cell r="F137">
            <v>26.82</v>
          </cell>
        </row>
        <row r="138">
          <cell r="A138" t="str">
            <v>1 B 00 907 01</v>
          </cell>
          <cell r="B138" t="str">
            <v>Dentes para bueiros simples D=0,80 m</v>
          </cell>
          <cell r="E138" t="str">
            <v>und</v>
          </cell>
          <cell r="F138">
            <v>33.369999999999997</v>
          </cell>
        </row>
        <row r="139">
          <cell r="A139" t="str">
            <v>1 B 00 908 01</v>
          </cell>
          <cell r="B139" t="str">
            <v>Dentes para bueiros simples D=1,00 m</v>
          </cell>
          <cell r="E139" t="str">
            <v>und</v>
          </cell>
          <cell r="F139">
            <v>39.67</v>
          </cell>
        </row>
        <row r="140">
          <cell r="A140" t="str">
            <v>1 B 00 909 01</v>
          </cell>
          <cell r="B140" t="str">
            <v>Dentes para bueiros simples D=1,20 m</v>
          </cell>
          <cell r="E140" t="str">
            <v>und</v>
          </cell>
          <cell r="F140">
            <v>45.01</v>
          </cell>
        </row>
        <row r="141">
          <cell r="A141" t="str">
            <v>1 B 00 910 01</v>
          </cell>
          <cell r="B141" t="str">
            <v>Dentes para bueiros simples D=1,50 m</v>
          </cell>
          <cell r="E141" t="str">
            <v>und</v>
          </cell>
          <cell r="F141">
            <v>57.18</v>
          </cell>
        </row>
        <row r="142">
          <cell r="A142" t="str">
            <v>1 B 00 911 01</v>
          </cell>
          <cell r="B142" t="str">
            <v>Dentes para bueiros triplos D=1,00 m</v>
          </cell>
          <cell r="E142" t="str">
            <v>und</v>
          </cell>
          <cell r="F142">
            <v>116.43</v>
          </cell>
        </row>
        <row r="143">
          <cell r="A143" t="str">
            <v>1 B 00 912 01</v>
          </cell>
          <cell r="B143" t="str">
            <v>Dentes para bueiros triplos D=1,20 m</v>
          </cell>
          <cell r="E143" t="str">
            <v>und</v>
          </cell>
          <cell r="F143">
            <v>134.91999999999999</v>
          </cell>
        </row>
        <row r="144">
          <cell r="A144" t="str">
            <v>1 B 00 913 01</v>
          </cell>
          <cell r="B144" t="str">
            <v>Dentes para bueiros triplos D=1,50 m</v>
          </cell>
          <cell r="E144" t="str">
            <v>und</v>
          </cell>
          <cell r="F144">
            <v>164.46</v>
          </cell>
        </row>
        <row r="145">
          <cell r="A145" t="str">
            <v>1 B 00 999 06</v>
          </cell>
          <cell r="B145" t="str">
            <v>Solo local / selo de argila apiloado</v>
          </cell>
          <cell r="E145" t="str">
            <v>m3</v>
          </cell>
          <cell r="F145">
            <v>7.62</v>
          </cell>
        </row>
        <row r="146">
          <cell r="A146" t="str">
            <v>1 B 02 702 00</v>
          </cell>
          <cell r="B146" t="str">
            <v>Limp. e enchim. junta pav. concr. (const e rest)</v>
          </cell>
          <cell r="E146" t="str">
            <v>m</v>
          </cell>
          <cell r="F146">
            <v>1.99</v>
          </cell>
        </row>
        <row r="147">
          <cell r="B147" t="str">
            <v>Construção</v>
          </cell>
        </row>
        <row r="148">
          <cell r="A148" t="str">
            <v>2 S 01 000 00</v>
          </cell>
          <cell r="B148" t="str">
            <v>Desm. dest. limpeza áreas c/arv. diam. até 0,15 m</v>
          </cell>
          <cell r="E148" t="str">
            <v>m2</v>
          </cell>
          <cell r="F148">
            <v>0.21</v>
          </cell>
        </row>
        <row r="149">
          <cell r="A149" t="str">
            <v>2 S 01 010 00</v>
          </cell>
          <cell r="B149" t="str">
            <v>Destocamento de árvores D=0,15 a 0,30 m</v>
          </cell>
          <cell r="E149" t="str">
            <v>und</v>
          </cell>
          <cell r="F149">
            <v>21.1</v>
          </cell>
        </row>
        <row r="150">
          <cell r="A150" t="str">
            <v>2 S 01 012 00</v>
          </cell>
          <cell r="B150" t="str">
            <v>Destocamento de árvores c/diâm. &gt; 0,30 m</v>
          </cell>
          <cell r="E150" t="str">
            <v>und</v>
          </cell>
          <cell r="F150">
            <v>52.76</v>
          </cell>
        </row>
        <row r="151">
          <cell r="A151" t="str">
            <v>2 S 01 100 01</v>
          </cell>
          <cell r="B151" t="str">
            <v>Esc. carga transp. mat 1ª cat DMT 50 m</v>
          </cell>
          <cell r="E151" t="str">
            <v>m3</v>
          </cell>
          <cell r="F151">
            <v>1.1200000000000001</v>
          </cell>
        </row>
        <row r="152">
          <cell r="A152" t="str">
            <v>2 S 01 100 02</v>
          </cell>
          <cell r="B152" t="str">
            <v>Esc. carga transp. mat 1ª cat DMT 50 a 200m c/m</v>
          </cell>
          <cell r="E152" t="str">
            <v>m3</v>
          </cell>
          <cell r="F152">
            <v>3.48</v>
          </cell>
        </row>
        <row r="153">
          <cell r="A153" t="str">
            <v>2 S 01 100 03</v>
          </cell>
          <cell r="B153" t="str">
            <v>Esc. carga transp. mat 1ª cat DMT 200 a 400m c/m</v>
          </cell>
          <cell r="E153" t="str">
            <v>m3</v>
          </cell>
          <cell r="F153">
            <v>4.2300000000000004</v>
          </cell>
        </row>
        <row r="154">
          <cell r="A154" t="str">
            <v>2 S 01 100 04</v>
          </cell>
          <cell r="B154" t="str">
            <v>Esc. carga transp. mat 1ª cat DMT 400 a 600m c/m</v>
          </cell>
          <cell r="E154" t="str">
            <v>m3</v>
          </cell>
          <cell r="F154">
            <v>5.0199999999999996</v>
          </cell>
        </row>
        <row r="155">
          <cell r="A155" t="str">
            <v>2 S 01 100 05</v>
          </cell>
          <cell r="B155" t="str">
            <v>Esc. carga transp. mat 1ª cat DMT 600 a 800m c/m</v>
          </cell>
          <cell r="E155" t="str">
            <v>m3</v>
          </cell>
          <cell r="F155">
            <v>5.72</v>
          </cell>
        </row>
        <row r="156">
          <cell r="A156" t="str">
            <v>2 S 01 100 06</v>
          </cell>
          <cell r="B156" t="str">
            <v>Esc. carga transp. mat 1ª cat DMT 800 a 1000m c/m</v>
          </cell>
          <cell r="E156" t="str">
            <v>m3</v>
          </cell>
          <cell r="F156">
            <v>6.59</v>
          </cell>
        </row>
        <row r="157">
          <cell r="A157" t="str">
            <v>2 S 01 100 07</v>
          </cell>
          <cell r="B157" t="str">
            <v>Esc. carga transp. mat 1ª cat DMT 1000 a 1200m c/m</v>
          </cell>
          <cell r="E157" t="str">
            <v>m3</v>
          </cell>
          <cell r="F157">
            <v>7.51</v>
          </cell>
        </row>
        <row r="158">
          <cell r="A158" t="str">
            <v>2 S 01 100 08</v>
          </cell>
          <cell r="B158" t="str">
            <v>Esc. carga transp. mat 1ª cat DMT 1200 a 1400m c/m</v>
          </cell>
          <cell r="E158" t="str">
            <v>m3</v>
          </cell>
          <cell r="F158">
            <v>8.36</v>
          </cell>
        </row>
        <row r="159">
          <cell r="A159" t="str">
            <v>2 S 01 100 09</v>
          </cell>
          <cell r="B159" t="str">
            <v>Esc. carga tr. mat 1ª c. DMT 50 a 200m c/carreg</v>
          </cell>
          <cell r="E159" t="str">
            <v>m3</v>
          </cell>
          <cell r="F159">
            <v>3.63</v>
          </cell>
        </row>
        <row r="160">
          <cell r="A160" t="str">
            <v>2 S 01 100 10</v>
          </cell>
          <cell r="B160" t="str">
            <v>Esc. carga tr. mat 1ª c. DMT 200 a 400m c/carreg</v>
          </cell>
          <cell r="E160" t="str">
            <v>m3</v>
          </cell>
          <cell r="F160">
            <v>3.91</v>
          </cell>
        </row>
        <row r="161">
          <cell r="A161" t="str">
            <v>2 S 01 100 11</v>
          </cell>
          <cell r="B161" t="str">
            <v>Esc. carga tr. mat 1ª c. DMT 400 a 600m c/carreg</v>
          </cell>
          <cell r="E161" t="str">
            <v>m3</v>
          </cell>
          <cell r="F161">
            <v>4.1100000000000003</v>
          </cell>
        </row>
        <row r="162">
          <cell r="A162" t="str">
            <v>2 S 01 100 12</v>
          </cell>
          <cell r="B162" t="str">
            <v>Esc. carga tr. mat 1ª c. DMT 600 a 800m c/carreg</v>
          </cell>
          <cell r="E162" t="str">
            <v>m3</v>
          </cell>
          <cell r="F162">
            <v>4.47</v>
          </cell>
        </row>
        <row r="163">
          <cell r="A163" t="str">
            <v>2 S 01 100 13</v>
          </cell>
          <cell r="B163" t="str">
            <v>Esc. carga tr. mat 1ª c. DMT 800 a 1000m c/carreg</v>
          </cell>
          <cell r="E163" t="str">
            <v>m3</v>
          </cell>
          <cell r="F163">
            <v>4.68</v>
          </cell>
        </row>
        <row r="164">
          <cell r="A164" t="str">
            <v>2 S 01 100 14</v>
          </cell>
          <cell r="B164" t="str">
            <v>Esc. carga tr. mat 1ª c. DMT 1000 a 1200m c/carreg</v>
          </cell>
          <cell r="E164" t="str">
            <v>m3</v>
          </cell>
          <cell r="F164">
            <v>4.97</v>
          </cell>
        </row>
        <row r="165">
          <cell r="A165" t="str">
            <v>2 S 01 100 15</v>
          </cell>
          <cell r="B165" t="str">
            <v>Esc. carga tr. mat 1ª c. DMT 1200 a 1400m c/carreg</v>
          </cell>
          <cell r="E165" t="str">
            <v>m3</v>
          </cell>
          <cell r="F165">
            <v>5.14</v>
          </cell>
        </row>
        <row r="166">
          <cell r="A166" t="str">
            <v>2 S 01 100 16</v>
          </cell>
          <cell r="B166" t="str">
            <v>Esc. carga tr. mat 1ª c. DMT 1400 a 1600m c/carreg</v>
          </cell>
          <cell r="E166" t="str">
            <v>m3</v>
          </cell>
          <cell r="F166">
            <v>5.31</v>
          </cell>
        </row>
        <row r="167">
          <cell r="A167" t="str">
            <v>2 S 01 100 17</v>
          </cell>
          <cell r="B167" t="str">
            <v>Esc. carga tr. mat 1ª c. DMT 1600 a 1800m c/carreg</v>
          </cell>
          <cell r="E167" t="str">
            <v>m3</v>
          </cell>
          <cell r="F167">
            <v>5.44</v>
          </cell>
        </row>
        <row r="168">
          <cell r="A168" t="str">
            <v>2 S 01 100 18</v>
          </cell>
          <cell r="B168" t="str">
            <v>Esc. carga tr. mat 1ª c. DMT 1800 a 2000m c/carreg</v>
          </cell>
          <cell r="E168" t="str">
            <v>m3</v>
          </cell>
          <cell r="F168">
            <v>5.72</v>
          </cell>
        </row>
        <row r="169">
          <cell r="A169" t="str">
            <v>2 S 01 100 19</v>
          </cell>
          <cell r="B169" t="str">
            <v>Esc. carga tr. mat 1ª c. DMT 2000 a 3000m c/carreg</v>
          </cell>
          <cell r="E169" t="str">
            <v>m3</v>
          </cell>
          <cell r="F169">
            <v>6.42</v>
          </cell>
        </row>
        <row r="170">
          <cell r="A170" t="str">
            <v>2 S 01 100 20</v>
          </cell>
          <cell r="B170" t="str">
            <v>Esc. carga tr. mat 1ª c. DMT 3000 a 5000m c/carreg</v>
          </cell>
          <cell r="E170" t="str">
            <v>m3</v>
          </cell>
          <cell r="F170">
            <v>8.36</v>
          </cell>
        </row>
        <row r="171">
          <cell r="A171" t="str">
            <v>2 S 01 100 21</v>
          </cell>
          <cell r="B171" t="str">
            <v>Escavação carga transp. manual mat.1a cat. DT=20m</v>
          </cell>
          <cell r="E171" t="str">
            <v>m3</v>
          </cell>
          <cell r="F171">
            <v>15.59</v>
          </cell>
        </row>
        <row r="172">
          <cell r="A172" t="str">
            <v>2 S 01 100 22</v>
          </cell>
          <cell r="B172" t="str">
            <v>Esc. carga transp. mat 1ª cat DMT 50 a 200m c/e</v>
          </cell>
          <cell r="E172" t="str">
            <v>m3</v>
          </cell>
          <cell r="F172">
            <v>3.51</v>
          </cell>
        </row>
        <row r="173">
          <cell r="A173" t="str">
            <v>2 S 01 100 23</v>
          </cell>
          <cell r="B173" t="str">
            <v>Esc. carga transp. mat 1ª cat DMT 200 a 400m c/e</v>
          </cell>
          <cell r="E173" t="str">
            <v>m3</v>
          </cell>
          <cell r="F173">
            <v>3.86</v>
          </cell>
        </row>
        <row r="174">
          <cell r="A174" t="str">
            <v>2 S 01 100 24</v>
          </cell>
          <cell r="B174" t="str">
            <v>Esc. carga transp. mat 1ª cat DMT 400 a 600m c/e</v>
          </cell>
          <cell r="E174" t="str">
            <v>m3</v>
          </cell>
          <cell r="F174">
            <v>4.0599999999999996</v>
          </cell>
        </row>
        <row r="175">
          <cell r="A175" t="str">
            <v>2 S 01 100 25</v>
          </cell>
          <cell r="B175" t="str">
            <v>Esc. carga transp. mat 1ª cat DMT 600 a 800m c/e</v>
          </cell>
          <cell r="E175" t="str">
            <v>m3</v>
          </cell>
          <cell r="F175">
            <v>4.3600000000000003</v>
          </cell>
        </row>
        <row r="176">
          <cell r="A176" t="str">
            <v>2 S 01 100 26</v>
          </cell>
          <cell r="B176" t="str">
            <v>Esc. carga transp. mat 1ª cat DMT 800 a 1000m c/e</v>
          </cell>
          <cell r="E176" t="str">
            <v>m3</v>
          </cell>
          <cell r="F176">
            <v>4.6500000000000004</v>
          </cell>
        </row>
        <row r="177">
          <cell r="A177" t="str">
            <v>2 S 01 100 27</v>
          </cell>
          <cell r="B177" t="str">
            <v>Esc. carga transp. mat 1ª cat DMT 1000 a 1200m c/e</v>
          </cell>
          <cell r="E177" t="str">
            <v>m3</v>
          </cell>
          <cell r="F177">
            <v>4.88</v>
          </cell>
        </row>
        <row r="178">
          <cell r="A178" t="str">
            <v>2 S 01 100 28</v>
          </cell>
          <cell r="B178" t="str">
            <v>Esc. carga transp. mat 1ª cat DMT 1200 a 1400m c/e</v>
          </cell>
          <cell r="E178" t="str">
            <v>m3</v>
          </cell>
          <cell r="F178">
            <v>5.05</v>
          </cell>
        </row>
        <row r="179">
          <cell r="A179" t="str">
            <v>2 S 01 100 29</v>
          </cell>
          <cell r="B179" t="str">
            <v>Esc. carga transp. mat 1ª cat DMT 1400 a 1600m c/e</v>
          </cell>
          <cell r="E179" t="str">
            <v>m3</v>
          </cell>
          <cell r="F179">
            <v>5.33</v>
          </cell>
        </row>
        <row r="180">
          <cell r="A180" t="str">
            <v>2 S 01 100 30</v>
          </cell>
          <cell r="B180" t="str">
            <v>Esc. carga transp. mat 1ª cat DMT 1600 a 1800m c/e</v>
          </cell>
          <cell r="E180" t="str">
            <v>m3</v>
          </cell>
          <cell r="F180">
            <v>5.41</v>
          </cell>
        </row>
        <row r="181">
          <cell r="A181" t="str">
            <v>2 S 01 100 31</v>
          </cell>
          <cell r="B181" t="str">
            <v>Esc. carga transp. mat 1ª cat DMT 1800 a 2000m c/e</v>
          </cell>
          <cell r="E181" t="str">
            <v>m3</v>
          </cell>
          <cell r="F181">
            <v>5.63</v>
          </cell>
        </row>
        <row r="182">
          <cell r="A182" t="str">
            <v>2 S 01 100 32</v>
          </cell>
          <cell r="B182" t="str">
            <v>Esc. carga transp. mat 1ª cat DMT 2000 a 3000m c/e</v>
          </cell>
          <cell r="E182" t="str">
            <v>m3</v>
          </cell>
          <cell r="F182">
            <v>6.35</v>
          </cell>
        </row>
        <row r="183">
          <cell r="A183" t="str">
            <v>2 S 01 100 33</v>
          </cell>
          <cell r="B183" t="str">
            <v>Esc. carga transp. mat 1ª cat DMT 3000 a 5000m c/e</v>
          </cell>
          <cell r="E183" t="str">
            <v>m3</v>
          </cell>
          <cell r="F183">
            <v>8.32</v>
          </cell>
        </row>
        <row r="184">
          <cell r="A184" t="str">
            <v>2 S 01 101 01</v>
          </cell>
          <cell r="B184" t="str">
            <v>Esc. carga transp. mat 2ª cat DMT 50m</v>
          </cell>
          <cell r="E184" t="str">
            <v>m3</v>
          </cell>
          <cell r="F184">
            <v>2.38</v>
          </cell>
        </row>
        <row r="185">
          <cell r="A185" t="str">
            <v>2 S 01 101 02</v>
          </cell>
          <cell r="B185" t="str">
            <v>Esc. carga transp. mat 2ª cat DMT 50 a 200m c/m</v>
          </cell>
          <cell r="E185" t="str">
            <v>m3</v>
          </cell>
          <cell r="F185">
            <v>6.04</v>
          </cell>
        </row>
        <row r="186">
          <cell r="A186" t="str">
            <v>2 S 01 101 03</v>
          </cell>
          <cell r="B186" t="str">
            <v>Esc. carga transp. mat 2ª cat DMT 200 a 400m c/m</v>
          </cell>
          <cell r="E186" t="str">
            <v>m3</v>
          </cell>
          <cell r="F186">
            <v>6.06</v>
          </cell>
        </row>
        <row r="187">
          <cell r="A187" t="str">
            <v>2 S 01 101 04</v>
          </cell>
          <cell r="B187" t="str">
            <v>Esc. carga transp. mat 2ª cat DMT 400 a 600m c/m</v>
          </cell>
          <cell r="E187" t="str">
            <v>m3</v>
          </cell>
          <cell r="F187">
            <v>7.35</v>
          </cell>
        </row>
        <row r="188">
          <cell r="A188" t="str">
            <v>2 S 01 101 05</v>
          </cell>
          <cell r="B188" t="str">
            <v>Esc. carga transp. mat 2ª cat DMT 600 a 800m c/m</v>
          </cell>
          <cell r="E188" t="str">
            <v>m3</v>
          </cell>
          <cell r="F188">
            <v>8.65</v>
          </cell>
        </row>
        <row r="189">
          <cell r="A189" t="str">
            <v>2 S 01 101 06</v>
          </cell>
          <cell r="B189" t="str">
            <v>Esc. carga transp. mat 2ª cat DMT 800 a 1000m c/m</v>
          </cell>
          <cell r="E189" t="str">
            <v>m3</v>
          </cell>
          <cell r="F189">
            <v>9.9499999999999993</v>
          </cell>
        </row>
        <row r="190">
          <cell r="A190" t="str">
            <v>2 S 01 101 07</v>
          </cell>
          <cell r="B190" t="str">
            <v>Esc. carga transp. mat 2ª cat DMT 1000 a 1200m c/m</v>
          </cell>
          <cell r="E190" t="str">
            <v>m3</v>
          </cell>
          <cell r="F190">
            <v>9.9600000000000009</v>
          </cell>
        </row>
        <row r="191">
          <cell r="A191" t="str">
            <v>2 S 01 101 08</v>
          </cell>
          <cell r="B191" t="str">
            <v>Esc. carga transp. mat 2ª cat DMT 1200 a 1400m c/m</v>
          </cell>
          <cell r="E191" t="str">
            <v>m3</v>
          </cell>
          <cell r="F191">
            <v>11.26</v>
          </cell>
        </row>
        <row r="192">
          <cell r="A192" t="str">
            <v>2 S 01 101 09</v>
          </cell>
          <cell r="B192" t="str">
            <v>Esc. carga tr. mat 2ª c. DMT 50 a 200m c/carreg</v>
          </cell>
          <cell r="E192" t="str">
            <v>m3</v>
          </cell>
          <cell r="F192">
            <v>5.79</v>
          </cell>
        </row>
        <row r="193">
          <cell r="A193" t="str">
            <v>2 S 01 101 10</v>
          </cell>
          <cell r="B193" t="str">
            <v>Esc. carga tr. mat 2ª c. DMT 200 a 400m c/carreg</v>
          </cell>
          <cell r="E193" t="str">
            <v>m3</v>
          </cell>
          <cell r="F193">
            <v>6.24</v>
          </cell>
        </row>
        <row r="194">
          <cell r="A194" t="str">
            <v>2 S 01 101 11</v>
          </cell>
          <cell r="B194" t="str">
            <v>Esc. carga tr. mat 2a c. DMT 400 a 600m c/carreg</v>
          </cell>
          <cell r="E194" t="str">
            <v>m3</v>
          </cell>
          <cell r="F194">
            <v>6.48</v>
          </cell>
        </row>
        <row r="195">
          <cell r="A195" t="str">
            <v>2 S 01 101 12</v>
          </cell>
          <cell r="B195" t="str">
            <v>Esc. carga tr. mat 2a c. DMT 600 a 800m c/carreg</v>
          </cell>
          <cell r="E195" t="str">
            <v>m3</v>
          </cell>
          <cell r="F195">
            <v>6.84</v>
          </cell>
        </row>
        <row r="196">
          <cell r="A196" t="str">
            <v>2 S 01 101 13</v>
          </cell>
          <cell r="B196" t="str">
            <v>Esc. carga tr. mat 2a c. DMT 800 a 1000m c/carreg</v>
          </cell>
          <cell r="E196" t="str">
            <v>m3</v>
          </cell>
          <cell r="F196">
            <v>7.12</v>
          </cell>
        </row>
        <row r="197">
          <cell r="A197" t="str">
            <v>2 S 01 101 14</v>
          </cell>
          <cell r="B197" t="str">
            <v>Esc. carga tr. mat 2a c. DMT 1000 a 1200m c/carreg</v>
          </cell>
          <cell r="E197" t="str">
            <v>m3</v>
          </cell>
          <cell r="F197">
            <v>7.39</v>
          </cell>
        </row>
        <row r="198">
          <cell r="A198" t="str">
            <v>2 S 01 101 15</v>
          </cell>
          <cell r="B198" t="str">
            <v>Esc. carga tr. mat 2a c. DMT 1200 a 1400m c/carreg</v>
          </cell>
          <cell r="E198" t="str">
            <v>m3</v>
          </cell>
          <cell r="F198">
            <v>7.65</v>
          </cell>
        </row>
        <row r="199">
          <cell r="A199" t="str">
            <v>2 S 01 101 16</v>
          </cell>
          <cell r="B199" t="str">
            <v>Esc. carga tr. mat 2a c. DMT 1400 a 1600m c/carreg</v>
          </cell>
          <cell r="E199" t="str">
            <v>m3</v>
          </cell>
          <cell r="F199">
            <v>7.92</v>
          </cell>
        </row>
        <row r="200">
          <cell r="A200" t="str">
            <v>2 S 01 101 17</v>
          </cell>
          <cell r="B200" t="str">
            <v>Esc. carga tr. mat 2a c. DMT 1600 a 1800m c/carreg</v>
          </cell>
          <cell r="E200" t="str">
            <v>m3</v>
          </cell>
          <cell r="F200">
            <v>8.1</v>
          </cell>
        </row>
        <row r="201">
          <cell r="A201" t="str">
            <v>2 S 01 101 18</v>
          </cell>
          <cell r="B201" t="str">
            <v>Esc. carga tr. mat 2a c. DMT 1800 a 2000m c/carreg</v>
          </cell>
          <cell r="E201" t="str">
            <v>m3</v>
          </cell>
          <cell r="F201">
            <v>8.41</v>
          </cell>
        </row>
        <row r="202">
          <cell r="A202" t="str">
            <v>2 S 01 101 19</v>
          </cell>
          <cell r="B202" t="str">
            <v>Esc. carga tr. mat 2a c. DMT 2000 a 3000m c/carreg</v>
          </cell>
          <cell r="E202" t="str">
            <v>m3</v>
          </cell>
          <cell r="F202">
            <v>9.1999999999999993</v>
          </cell>
        </row>
        <row r="203">
          <cell r="A203" t="str">
            <v>2 S 01 101 20</v>
          </cell>
          <cell r="B203" t="str">
            <v>Esc. carga tr. mat 2a c. DMT 3000 a 5000m c/carreg</v>
          </cell>
          <cell r="E203" t="str">
            <v>m3</v>
          </cell>
          <cell r="F203">
            <v>11.58</v>
          </cell>
        </row>
        <row r="204">
          <cell r="A204" t="str">
            <v>2 S 01 101 22</v>
          </cell>
          <cell r="B204" t="str">
            <v>Esc. carga transp. mat 2a cat DMT 50 a 200m c/e</v>
          </cell>
          <cell r="E204" t="str">
            <v>m3</v>
          </cell>
          <cell r="F204">
            <v>4.92</v>
          </cell>
        </row>
        <row r="205">
          <cell r="A205" t="str">
            <v>2 S 01 101 23</v>
          </cell>
          <cell r="B205" t="str">
            <v>Esc. carga transp. mat 2a cat DMT 200 a 400m c/e</v>
          </cell>
          <cell r="E205" t="str">
            <v>m3</v>
          </cell>
          <cell r="F205">
            <v>5.27</v>
          </cell>
        </row>
        <row r="206">
          <cell r="A206" t="str">
            <v>2 S 01 101 24</v>
          </cell>
          <cell r="B206" t="str">
            <v>Esc. carga transp. mat 2a cat DMT 400 a 600m c/e</v>
          </cell>
          <cell r="E206" t="str">
            <v>m3</v>
          </cell>
          <cell r="F206">
            <v>5.61</v>
          </cell>
        </row>
        <row r="207">
          <cell r="A207" t="str">
            <v>2 S 01 101 25</v>
          </cell>
          <cell r="B207" t="str">
            <v>Esc. carga transp. mat 2a cat DMT 600 a 800m c/e</v>
          </cell>
          <cell r="E207" t="str">
            <v>m3</v>
          </cell>
          <cell r="F207">
            <v>5.98</v>
          </cell>
        </row>
        <row r="208">
          <cell r="A208" t="str">
            <v>2 S 01 101 26</v>
          </cell>
          <cell r="B208" t="str">
            <v>Esc. carga transp. mat 2a cat DMT 800 a 1000m c/e</v>
          </cell>
          <cell r="E208" t="str">
            <v>m3</v>
          </cell>
          <cell r="F208">
            <v>6.26</v>
          </cell>
        </row>
        <row r="209">
          <cell r="A209" t="str">
            <v>2 S 01 101 27</v>
          </cell>
          <cell r="B209" t="str">
            <v>Esc. carga transp. mat 2a cat DMT 1000 a 1200m c/e</v>
          </cell>
          <cell r="E209" t="str">
            <v>m3</v>
          </cell>
          <cell r="F209">
            <v>6.53</v>
          </cell>
        </row>
        <row r="210">
          <cell r="A210" t="str">
            <v>2 S 01 101 28</v>
          </cell>
          <cell r="B210" t="str">
            <v>Esc. carga transp. mat 2a cat DMT 1200 a 1400m c/e</v>
          </cell>
          <cell r="E210" t="str">
            <v>m3</v>
          </cell>
          <cell r="F210">
            <v>6.86</v>
          </cell>
        </row>
        <row r="211">
          <cell r="A211" t="str">
            <v>2 S 01 101 29</v>
          </cell>
          <cell r="B211" t="str">
            <v>Esc. carga transp. mat 2a cat DMT 1400 a 1600m c/e</v>
          </cell>
          <cell r="E211" t="str">
            <v>m3</v>
          </cell>
          <cell r="F211">
            <v>7.08</v>
          </cell>
        </row>
        <row r="212">
          <cell r="A212" t="str">
            <v>2 S 01 101 30</v>
          </cell>
          <cell r="B212" t="str">
            <v>Esc. carga transp. mat 2a cat DMT 1600 a 1800m c/e</v>
          </cell>
          <cell r="E212" t="str">
            <v>m3</v>
          </cell>
          <cell r="F212">
            <v>7.19</v>
          </cell>
        </row>
        <row r="213">
          <cell r="A213" t="str">
            <v>2 S 01 101 31</v>
          </cell>
          <cell r="B213" t="str">
            <v>Esc. carga transp. mat 2a cat DMT 1800 a 2000m c/e</v>
          </cell>
          <cell r="E213" t="str">
            <v>m3</v>
          </cell>
          <cell r="F213">
            <v>7.51</v>
          </cell>
        </row>
        <row r="214">
          <cell r="A214" t="str">
            <v>2 S 01 101 32</v>
          </cell>
          <cell r="B214" t="str">
            <v>Esc. carga transp. mat 2a cat DMT 2000 a 3000m c/e</v>
          </cell>
          <cell r="E214" t="str">
            <v>m3</v>
          </cell>
          <cell r="F214">
            <v>8.44</v>
          </cell>
        </row>
        <row r="215">
          <cell r="A215" t="str">
            <v>2 S 01 101 33</v>
          </cell>
          <cell r="B215" t="str">
            <v>Esc. carga transp. mat 2a cat DMT 3000 a 5000m c/e</v>
          </cell>
          <cell r="E215" t="str">
            <v>m3</v>
          </cell>
          <cell r="F215">
            <v>10.84</v>
          </cell>
        </row>
        <row r="216">
          <cell r="A216" t="str">
            <v>2 S 01 102 01</v>
          </cell>
          <cell r="B216" t="str">
            <v>Esc. carga transp. mat 3a cat DMT até 50m</v>
          </cell>
          <cell r="E216" t="str">
            <v>m3</v>
          </cell>
          <cell r="F216">
            <v>17.61</v>
          </cell>
        </row>
        <row r="217">
          <cell r="A217" t="str">
            <v>2 S 01 102 02</v>
          </cell>
          <cell r="B217" t="str">
            <v>Esc. carga transp. mat 3a cat DMT 50 a 200m</v>
          </cell>
          <cell r="E217" t="str">
            <v>m3</v>
          </cell>
          <cell r="F217">
            <v>20.02</v>
          </cell>
        </row>
        <row r="218">
          <cell r="A218" t="str">
            <v>2 S 01 102 03</v>
          </cell>
          <cell r="B218" t="str">
            <v>Esc. carga transp. mat 3a cat DMT 200 a 400m</v>
          </cell>
          <cell r="E218" t="str">
            <v>m3</v>
          </cell>
          <cell r="F218">
            <v>20.54</v>
          </cell>
        </row>
        <row r="219">
          <cell r="A219" t="str">
            <v>2 S 01 102 04</v>
          </cell>
          <cell r="B219" t="str">
            <v>Esc. carga transp. mat 3a cat DMT 400 a 600m</v>
          </cell>
          <cell r="E219" t="str">
            <v>m3</v>
          </cell>
          <cell r="F219">
            <v>21.27</v>
          </cell>
        </row>
        <row r="220">
          <cell r="A220" t="str">
            <v>2 S 01 102 05</v>
          </cell>
          <cell r="B220" t="str">
            <v>Esc. carga transp. mat 3a cat DMT 600 a 800m</v>
          </cell>
          <cell r="E220" t="str">
            <v>m3</v>
          </cell>
          <cell r="F220">
            <v>21.79</v>
          </cell>
        </row>
        <row r="221">
          <cell r="A221" t="str">
            <v>2 S 01 102 06</v>
          </cell>
          <cell r="B221" t="str">
            <v>Esc. carga transp. mat 3a cat DMT 800 a 1000m</v>
          </cell>
          <cell r="E221" t="str">
            <v>m3</v>
          </cell>
          <cell r="F221">
            <v>22.31</v>
          </cell>
        </row>
        <row r="222">
          <cell r="A222" t="str">
            <v>2 S 01 102 07</v>
          </cell>
          <cell r="B222" t="str">
            <v>Esc. carga transp. mat 3a cat DMT 1000 a 1200m</v>
          </cell>
          <cell r="E222" t="str">
            <v>m3</v>
          </cell>
          <cell r="F222">
            <v>22.54</v>
          </cell>
        </row>
        <row r="223">
          <cell r="A223" t="str">
            <v>2 S 01 300 01</v>
          </cell>
          <cell r="B223" t="str">
            <v>Esc. carga transp. solos moles DMT 0 a 200m</v>
          </cell>
          <cell r="E223" t="str">
            <v>m3</v>
          </cell>
          <cell r="F223">
            <v>10.49</v>
          </cell>
        </row>
        <row r="224">
          <cell r="A224" t="str">
            <v>2 S 01 300 02</v>
          </cell>
          <cell r="B224" t="str">
            <v>Esc. carga transp. solos moles DMT 200 a 400m</v>
          </cell>
          <cell r="E224" t="str">
            <v>m3</v>
          </cell>
          <cell r="F224">
            <v>11.3</v>
          </cell>
        </row>
        <row r="225">
          <cell r="A225" t="str">
            <v>2 S 01 300 03</v>
          </cell>
          <cell r="B225" t="str">
            <v>Esc. carga transp. solos moles DMT 400 a 600m</v>
          </cell>
          <cell r="E225" t="str">
            <v>m3</v>
          </cell>
          <cell r="F225">
            <v>11.64</v>
          </cell>
        </row>
        <row r="226">
          <cell r="A226" t="str">
            <v>2 S 01 300 04</v>
          </cell>
          <cell r="B226" t="str">
            <v>Esc. carga transp. solos moles DMT 600 a 800m</v>
          </cell>
          <cell r="E226" t="str">
            <v>m3</v>
          </cell>
          <cell r="F226">
            <v>12.04</v>
          </cell>
        </row>
        <row r="227">
          <cell r="A227" t="str">
            <v>2 S 01 300 05</v>
          </cell>
          <cell r="B227" t="str">
            <v>Esc. carga transp. solos moles DMT 800 a 1000m</v>
          </cell>
          <cell r="E227" t="str">
            <v>m3</v>
          </cell>
          <cell r="F227">
            <v>12.8</v>
          </cell>
        </row>
        <row r="228">
          <cell r="A228" t="str">
            <v>2 S 01 510 00</v>
          </cell>
          <cell r="B228" t="str">
            <v>Compactação de aterros a 95% proctor normal</v>
          </cell>
          <cell r="E228" t="str">
            <v>m3</v>
          </cell>
          <cell r="F228">
            <v>1.56</v>
          </cell>
        </row>
        <row r="229">
          <cell r="A229" t="str">
            <v>2 S 01 511 00</v>
          </cell>
          <cell r="B229" t="str">
            <v>Compactação de aterros a 100% proctor normal</v>
          </cell>
          <cell r="E229" t="str">
            <v>m3</v>
          </cell>
          <cell r="F229">
            <v>1.81</v>
          </cell>
        </row>
        <row r="230">
          <cell r="A230" t="str">
            <v>2 S 01 512 01</v>
          </cell>
          <cell r="B230" t="str">
            <v>Construção de corpo de aterro em rocha</v>
          </cell>
          <cell r="E230" t="str">
            <v>m3</v>
          </cell>
          <cell r="F230">
            <v>5.1100000000000003</v>
          </cell>
        </row>
        <row r="231">
          <cell r="A231" t="str">
            <v>2 S 01 512 02</v>
          </cell>
          <cell r="B231" t="str">
            <v>Compactação de camada final de aterro de rocha</v>
          </cell>
          <cell r="E231" t="str">
            <v>m3</v>
          </cell>
          <cell r="F231">
            <v>13.4</v>
          </cell>
        </row>
        <row r="232">
          <cell r="A232" t="str">
            <v>2 S 01 513 01</v>
          </cell>
          <cell r="B232" t="str">
            <v>Compactação de material de "bota-fora"</v>
          </cell>
          <cell r="E232" t="str">
            <v>m3</v>
          </cell>
          <cell r="F232">
            <v>1.22</v>
          </cell>
        </row>
        <row r="233">
          <cell r="A233" t="str">
            <v>2 S 02 100 00</v>
          </cell>
          <cell r="B233" t="str">
            <v>Reforço do subleito</v>
          </cell>
          <cell r="E233" t="str">
            <v>m3</v>
          </cell>
          <cell r="F233">
            <v>8.2899999999999991</v>
          </cell>
        </row>
        <row r="234">
          <cell r="A234" t="str">
            <v>2 S 02 110 00</v>
          </cell>
          <cell r="B234" t="str">
            <v>Regularização do subleito</v>
          </cell>
          <cell r="E234" t="str">
            <v>m2</v>
          </cell>
          <cell r="F234">
            <v>0.48</v>
          </cell>
        </row>
        <row r="235">
          <cell r="A235" t="str">
            <v>2 S 02 110 01</v>
          </cell>
          <cell r="B235" t="str">
            <v>Regul. subleito c/ fres. corte contr.autom. greide</v>
          </cell>
          <cell r="E235" t="str">
            <v>m2</v>
          </cell>
          <cell r="F235">
            <v>0.75</v>
          </cell>
        </row>
        <row r="236">
          <cell r="A236" t="str">
            <v>2 S 02 200 00</v>
          </cell>
          <cell r="B236" t="str">
            <v>Sub-base solo estabilizado granul. s/ mistura</v>
          </cell>
          <cell r="E236" t="str">
            <v>m3</v>
          </cell>
          <cell r="F236">
            <v>8.2899999999999991</v>
          </cell>
        </row>
        <row r="237">
          <cell r="A237" t="str">
            <v>2 S 02 200 01</v>
          </cell>
          <cell r="B237" t="str">
            <v>Base solo estabilizado granul. s/ mistura</v>
          </cell>
          <cell r="E237" t="str">
            <v>m3</v>
          </cell>
          <cell r="F237">
            <v>8.2899999999999991</v>
          </cell>
        </row>
        <row r="238">
          <cell r="A238" t="str">
            <v>2 S 02 210 00</v>
          </cell>
          <cell r="B238" t="str">
            <v>Sub-base estab. granul. c/ mistura solo na pista</v>
          </cell>
          <cell r="E238" t="str">
            <v>m3</v>
          </cell>
          <cell r="F238">
            <v>8.93</v>
          </cell>
        </row>
        <row r="239">
          <cell r="A239" t="str">
            <v>2 S 02 210 01</v>
          </cell>
          <cell r="B239" t="str">
            <v>Sub-base estab. granul. c/ mist. solo-areia pista</v>
          </cell>
          <cell r="E239" t="str">
            <v>m3</v>
          </cell>
          <cell r="F239">
            <v>10.02</v>
          </cell>
        </row>
        <row r="240">
          <cell r="A240" t="str">
            <v>2 S 02 210 02</v>
          </cell>
          <cell r="B240" t="str">
            <v>Base estab.granul.c/ mist.solo - areia na pista</v>
          </cell>
          <cell r="E240" t="str">
            <v>m3</v>
          </cell>
          <cell r="F240">
            <v>10.02</v>
          </cell>
        </row>
        <row r="241">
          <cell r="A241" t="str">
            <v>2 S 02 220 00</v>
          </cell>
          <cell r="B241" t="str">
            <v>Base estab.granul.c/ mistura solo - brita</v>
          </cell>
          <cell r="E241" t="str">
            <v>m3</v>
          </cell>
          <cell r="F241">
            <v>27.11</v>
          </cell>
        </row>
        <row r="242">
          <cell r="A242" t="str">
            <v>2 S 02 230 00</v>
          </cell>
          <cell r="B242" t="str">
            <v>Base de brita graduada</v>
          </cell>
          <cell r="E242" t="str">
            <v>m3</v>
          </cell>
          <cell r="F242">
            <v>42.92</v>
          </cell>
        </row>
        <row r="243">
          <cell r="A243" t="str">
            <v>2 S 02 230 01</v>
          </cell>
          <cell r="B243" t="str">
            <v>Base brita grad. c/ dist. agreg. contr. de greide</v>
          </cell>
          <cell r="E243" t="str">
            <v>m3</v>
          </cell>
          <cell r="F243">
            <v>43.93</v>
          </cell>
        </row>
        <row r="244">
          <cell r="A244" t="str">
            <v>2 S 02 231 00</v>
          </cell>
          <cell r="B244" t="str">
            <v>Base de macadame hidráulico</v>
          </cell>
          <cell r="E244" t="str">
            <v>m3</v>
          </cell>
          <cell r="F244">
            <v>37.630000000000003</v>
          </cell>
        </row>
        <row r="245">
          <cell r="A245" t="str">
            <v>2 S 02 241 01</v>
          </cell>
          <cell r="B245" t="str">
            <v>Base de solo cimento c/ mistura em usina</v>
          </cell>
          <cell r="E245" t="str">
            <v>m3</v>
          </cell>
          <cell r="F245">
            <v>109.32</v>
          </cell>
        </row>
        <row r="246">
          <cell r="A246" t="str">
            <v>2 S 02 243 01</v>
          </cell>
          <cell r="B246" t="str">
            <v>Sub-base de solo melhor. c/ cimento mist. em usina</v>
          </cell>
          <cell r="E246" t="str">
            <v>m3</v>
          </cell>
          <cell r="F246">
            <v>62.57</v>
          </cell>
        </row>
        <row r="247">
          <cell r="A247" t="str">
            <v>2 S 02 300 00</v>
          </cell>
          <cell r="B247" t="str">
            <v>Imprimação</v>
          </cell>
          <cell r="E247" t="str">
            <v>m2</v>
          </cell>
          <cell r="F247">
            <v>0.14000000000000001</v>
          </cell>
        </row>
        <row r="248">
          <cell r="A248" t="str">
            <v>2 S 02 400 00</v>
          </cell>
          <cell r="B248" t="str">
            <v>Pintura de ligação</v>
          </cell>
          <cell r="E248" t="str">
            <v>m2</v>
          </cell>
          <cell r="F248">
            <v>0.1</v>
          </cell>
        </row>
        <row r="249">
          <cell r="A249" t="str">
            <v>2 S 02 500 00</v>
          </cell>
          <cell r="B249" t="str">
            <v>Tratamento superficial simples c/ cap</v>
          </cell>
          <cell r="E249" t="str">
            <v>m2</v>
          </cell>
          <cell r="F249">
            <v>0.49</v>
          </cell>
        </row>
        <row r="250">
          <cell r="A250" t="str">
            <v>2 S 02 500 01</v>
          </cell>
          <cell r="B250" t="str">
            <v>Tratamento superficial simples c/ emulsão</v>
          </cell>
          <cell r="E250" t="str">
            <v>m2</v>
          </cell>
          <cell r="F250">
            <v>0.46</v>
          </cell>
        </row>
        <row r="251">
          <cell r="A251" t="str">
            <v>2 S 02 500 02</v>
          </cell>
          <cell r="B251" t="str">
            <v>Tratamento superficial simples c/ banho diluído</v>
          </cell>
          <cell r="E251" t="str">
            <v>m2</v>
          </cell>
          <cell r="F251">
            <v>0.53</v>
          </cell>
        </row>
        <row r="252">
          <cell r="A252" t="str">
            <v>2 S 02 501 00</v>
          </cell>
          <cell r="B252" t="str">
            <v>Tratamento superficial duplo c/ cap</v>
          </cell>
          <cell r="E252" t="str">
            <v>m2</v>
          </cell>
          <cell r="F252">
            <v>1.45</v>
          </cell>
        </row>
        <row r="253">
          <cell r="A253" t="str">
            <v>2 S 02 501 01</v>
          </cell>
          <cell r="B253" t="str">
            <v>Tratamento superficial duplo c/ emulsão</v>
          </cell>
          <cell r="E253" t="str">
            <v>m2</v>
          </cell>
          <cell r="F253">
            <v>1.44</v>
          </cell>
        </row>
        <row r="254">
          <cell r="A254" t="str">
            <v>2 S 02 501 02</v>
          </cell>
          <cell r="B254" t="str">
            <v>Tratamento superficial duplo c/ banho diluído</v>
          </cell>
          <cell r="E254" t="str">
            <v>m2</v>
          </cell>
          <cell r="F254">
            <v>1.6</v>
          </cell>
        </row>
        <row r="255">
          <cell r="A255" t="str">
            <v>2 S 02 502 00</v>
          </cell>
          <cell r="B255" t="str">
            <v>Tratamento superficial triplo c/ cap</v>
          </cell>
          <cell r="E255" t="str">
            <v>m2</v>
          </cell>
          <cell r="F255">
            <v>2.08</v>
          </cell>
        </row>
        <row r="256">
          <cell r="A256" t="str">
            <v>2 S 02 502 01</v>
          </cell>
          <cell r="B256" t="str">
            <v>Tratamento superficial triplo c/ emulsão</v>
          </cell>
          <cell r="E256" t="str">
            <v>m2</v>
          </cell>
          <cell r="F256">
            <v>2.1</v>
          </cell>
        </row>
        <row r="257">
          <cell r="A257" t="str">
            <v>2 S 02 502 02</v>
          </cell>
          <cell r="B257" t="str">
            <v>Tratamento superficial triplo c/ banho diluído</v>
          </cell>
          <cell r="E257" t="str">
            <v>m2</v>
          </cell>
          <cell r="F257">
            <v>2.29</v>
          </cell>
        </row>
        <row r="258">
          <cell r="A258" t="str">
            <v>2 S 02 530 00</v>
          </cell>
          <cell r="B258" t="str">
            <v>Pré-misturado a frio</v>
          </cell>
          <cell r="E258" t="str">
            <v>m3</v>
          </cell>
          <cell r="F258">
            <v>59.33</v>
          </cell>
        </row>
        <row r="259">
          <cell r="A259" t="str">
            <v>2 S 02 531 00</v>
          </cell>
          <cell r="B259" t="str">
            <v>Macadame betuminoso por penetração</v>
          </cell>
          <cell r="E259" t="str">
            <v>m3</v>
          </cell>
          <cell r="F259">
            <v>51.03</v>
          </cell>
        </row>
        <row r="260">
          <cell r="A260" t="str">
            <v>2 S 02 532 00</v>
          </cell>
          <cell r="B260" t="str">
            <v>Areia-asfalto a quente</v>
          </cell>
          <cell r="E260" t="str">
            <v>t</v>
          </cell>
          <cell r="F260">
            <v>38.67</v>
          </cell>
        </row>
        <row r="261">
          <cell r="A261" t="str">
            <v>2 S 02 540 01</v>
          </cell>
          <cell r="B261" t="str">
            <v>Conc. betuminoso usinado a quente - capa rolamento</v>
          </cell>
          <cell r="E261" t="str">
            <v>t</v>
          </cell>
          <cell r="F261">
            <v>34.15</v>
          </cell>
        </row>
        <row r="262">
          <cell r="A262" t="str">
            <v>2 S 02 540 02</v>
          </cell>
          <cell r="B262" t="str">
            <v>Concreto betuminoso usinado a quente - "binder"</v>
          </cell>
          <cell r="E262" t="str">
            <v>t</v>
          </cell>
          <cell r="F262">
            <v>33.619999999999997</v>
          </cell>
        </row>
        <row r="263">
          <cell r="A263" t="str">
            <v>2 S 02 603 00</v>
          </cell>
          <cell r="B263" t="str">
            <v>Sub-base de concreto rolado</v>
          </cell>
          <cell r="E263" t="str">
            <v>m3</v>
          </cell>
          <cell r="F263">
            <v>108.71</v>
          </cell>
        </row>
        <row r="264">
          <cell r="A264" t="str">
            <v>2 S 02 604 00</v>
          </cell>
          <cell r="B264" t="str">
            <v>Sub-base de concreto de cimento portland</v>
          </cell>
          <cell r="E264" t="str">
            <v>m3</v>
          </cell>
          <cell r="F264">
            <v>136.71</v>
          </cell>
        </row>
        <row r="265">
          <cell r="A265" t="str">
            <v>2 S 02 606 00</v>
          </cell>
          <cell r="B265" t="str">
            <v>Concreto de cimento portland com fôrma deslizante</v>
          </cell>
          <cell r="E265" t="str">
            <v>m3</v>
          </cell>
          <cell r="F265">
            <v>283.45999999999998</v>
          </cell>
        </row>
        <row r="266">
          <cell r="A266" t="str">
            <v>2 S 02 607 00</v>
          </cell>
          <cell r="B266" t="str">
            <v>Concreto cimento portland c/ equip. pequeno porte</v>
          </cell>
          <cell r="E266" t="str">
            <v>m3</v>
          </cell>
          <cell r="F266">
            <v>309.39999999999998</v>
          </cell>
        </row>
        <row r="267">
          <cell r="A267" t="str">
            <v>2 S 02 700 01</v>
          </cell>
          <cell r="B267" t="str">
            <v>Execução pavim. c/ peças pré-moldadas concr.</v>
          </cell>
          <cell r="E267" t="str">
            <v>m2</v>
          </cell>
          <cell r="F267">
            <v>53.64</v>
          </cell>
        </row>
        <row r="268">
          <cell r="A268" t="str">
            <v>2 S 02 702 00</v>
          </cell>
          <cell r="B268" t="str">
            <v>Limpeza e enchimento de junta de pavimento de conc</v>
          </cell>
          <cell r="E268" t="str">
            <v>m</v>
          </cell>
          <cell r="F268">
            <v>2.64</v>
          </cell>
        </row>
        <row r="269">
          <cell r="A269" t="str">
            <v>2 S 03 000 02</v>
          </cell>
          <cell r="B269" t="str">
            <v>Escavação manual de cavas em material 1a cat</v>
          </cell>
          <cell r="E269" t="str">
            <v>m3</v>
          </cell>
          <cell r="F269">
            <v>26.31</v>
          </cell>
        </row>
        <row r="270">
          <cell r="A270" t="str">
            <v>2 S 03 000 03</v>
          </cell>
          <cell r="B270" t="str">
            <v>Escavação manual de cavas em material 2a cat</v>
          </cell>
          <cell r="E270" t="str">
            <v>m3</v>
          </cell>
          <cell r="F270">
            <v>35.08</v>
          </cell>
        </row>
        <row r="271">
          <cell r="A271" t="str">
            <v>2 S 03 010 01</v>
          </cell>
          <cell r="B271" t="str">
            <v>Escavação em cavas de fundação com esgotamento</v>
          </cell>
          <cell r="E271" t="str">
            <v>m3</v>
          </cell>
          <cell r="F271">
            <v>29.91</v>
          </cell>
        </row>
        <row r="272">
          <cell r="A272" t="str">
            <v>2 S 03 119 01</v>
          </cell>
          <cell r="B272" t="str">
            <v>Escoramento com madeira de OAE</v>
          </cell>
          <cell r="E272" t="str">
            <v>m3</v>
          </cell>
          <cell r="F272">
            <v>21</v>
          </cell>
        </row>
        <row r="273">
          <cell r="A273" t="str">
            <v>2 S 03 300 01</v>
          </cell>
          <cell r="B273" t="str">
            <v>Confecção e lançamento concr. magro em betoneira</v>
          </cell>
          <cell r="E273" t="str">
            <v>m3</v>
          </cell>
          <cell r="F273">
            <v>180.91</v>
          </cell>
        </row>
        <row r="274">
          <cell r="A274" t="str">
            <v>2 S 03 321 00</v>
          </cell>
          <cell r="B274" t="str">
            <v>Conc.estr.fck=8 MPa-contr.raz.uso ger.conf. e lanç</v>
          </cell>
          <cell r="E274" t="str">
            <v>m3</v>
          </cell>
          <cell r="F274">
            <v>215.84</v>
          </cell>
        </row>
        <row r="275">
          <cell r="A275" t="str">
            <v>2 S 03 322 00</v>
          </cell>
          <cell r="B275" t="str">
            <v>Conc.estr.fck=10 MPa-contr.raz.uso ger.conf.e lanç</v>
          </cell>
          <cell r="E275" t="str">
            <v>m3</v>
          </cell>
          <cell r="F275">
            <v>227.71</v>
          </cell>
        </row>
        <row r="276">
          <cell r="A276" t="str">
            <v>2 S 03 323 00</v>
          </cell>
          <cell r="B276" t="str">
            <v>Conc.estr.fck=12 MPa-contr.raz.uso ger.conf.e lanç</v>
          </cell>
          <cell r="E276" t="str">
            <v>m3</v>
          </cell>
          <cell r="F276">
            <v>240.46</v>
          </cell>
        </row>
        <row r="277">
          <cell r="A277" t="str">
            <v>2 S 03 324 00</v>
          </cell>
          <cell r="B277" t="str">
            <v>Conc.estr.fck=15 MPa-contr.raz.uso ger.conf.e lanç</v>
          </cell>
          <cell r="E277" t="str">
            <v>m3</v>
          </cell>
          <cell r="F277">
            <v>253.88</v>
          </cell>
        </row>
        <row r="278">
          <cell r="A278" t="str">
            <v>2 S 03 324 01</v>
          </cell>
          <cell r="B278" t="str">
            <v>Conc.estr.fck=15 MPa-contr.raz.c/adit.conf. e lanç</v>
          </cell>
          <cell r="E278" t="str">
            <v>m3</v>
          </cell>
          <cell r="F278">
            <v>234.5</v>
          </cell>
        </row>
        <row r="279">
          <cell r="A279" t="str">
            <v>2 S 03 325 00</v>
          </cell>
          <cell r="B279" t="str">
            <v>Conc.estr.fck=18 MPa-contr.raz.uso ger.conf.e lanç</v>
          </cell>
          <cell r="E279" t="str">
            <v>m3</v>
          </cell>
          <cell r="F279">
            <v>267.14</v>
          </cell>
        </row>
        <row r="280">
          <cell r="A280" t="str">
            <v>2 S 03 325 01</v>
          </cell>
          <cell r="B280" t="str">
            <v>Conc.estr.fck=18 MPa-contr.raz.c/adit.conf. e lanç</v>
          </cell>
          <cell r="E280" t="str">
            <v>m3</v>
          </cell>
          <cell r="F280">
            <v>246.77</v>
          </cell>
        </row>
        <row r="281">
          <cell r="A281" t="str">
            <v>2 S 03 326 00</v>
          </cell>
          <cell r="B281" t="str">
            <v>Conc.estr.fck=20 MPa-contr.raz.uso ger.conf.e lanç</v>
          </cell>
          <cell r="E281" t="str">
            <v>m3</v>
          </cell>
          <cell r="F281">
            <v>277.97000000000003</v>
          </cell>
        </row>
        <row r="282">
          <cell r="A282" t="str">
            <v>2 S 03 326 01</v>
          </cell>
          <cell r="B282" t="str">
            <v>Conc.estr.fck=20 MPa-contr.raz.c/adit.conf. e lanç</v>
          </cell>
          <cell r="E282" t="str">
            <v>m3</v>
          </cell>
          <cell r="F282">
            <v>257.87</v>
          </cell>
        </row>
        <row r="283">
          <cell r="A283" t="str">
            <v>2 S 03 327 00</v>
          </cell>
          <cell r="B283" t="str">
            <v>Conc.estr.fck=22 MPa-contr.raz.uso ger.conf.e lanç</v>
          </cell>
          <cell r="E283" t="str">
            <v>m3</v>
          </cell>
          <cell r="F283">
            <v>290.72000000000003</v>
          </cell>
        </row>
        <row r="284">
          <cell r="A284" t="str">
            <v>2 S 03 328 00</v>
          </cell>
          <cell r="B284" t="str">
            <v>Conc.estr.fck=24 MPa-contr.raz.uso ger.conf.e lanç</v>
          </cell>
          <cell r="E284" t="str">
            <v>m3</v>
          </cell>
          <cell r="F284">
            <v>303.72000000000003</v>
          </cell>
        </row>
        <row r="285">
          <cell r="A285" t="str">
            <v>2 S 03 329 00</v>
          </cell>
          <cell r="B285" t="str">
            <v>Conc.estr.fck=25 MPa-contr.raz.c/adit.conf. e lanç</v>
          </cell>
          <cell r="E285" t="str">
            <v>m3</v>
          </cell>
          <cell r="F285">
            <v>282.39999999999998</v>
          </cell>
        </row>
        <row r="286">
          <cell r="A286" t="str">
            <v>2 S 03 329 01</v>
          </cell>
          <cell r="B286" t="str">
            <v>Conc.estr.fck=26 MPa-contr.raz.uso ger.conf.e lanç</v>
          </cell>
          <cell r="E286" t="str">
            <v>m3</v>
          </cell>
          <cell r="F286">
            <v>315.58</v>
          </cell>
        </row>
        <row r="287">
          <cell r="A287" t="str">
            <v>2 S 03 329 02</v>
          </cell>
          <cell r="B287" t="str">
            <v>Conc.estr.fck=30 MPa-contr.raz.uso ger.conf.e lanç</v>
          </cell>
          <cell r="E287" t="str">
            <v>m3</v>
          </cell>
          <cell r="F287">
            <v>327.2</v>
          </cell>
        </row>
        <row r="288">
          <cell r="A288" t="str">
            <v>2 S 03 329 03</v>
          </cell>
          <cell r="B288" t="str">
            <v>Conc.estr.fck=30 MPa-contr.raz.uso ger.conf.e lanç</v>
          </cell>
          <cell r="E288" t="str">
            <v>m3</v>
          </cell>
          <cell r="F288">
            <v>304.86</v>
          </cell>
        </row>
        <row r="289">
          <cell r="A289" t="str">
            <v>2 S 03 329 04</v>
          </cell>
          <cell r="B289" t="str">
            <v>Conc.estr.fck=35 MPa-contr.raz.c/adit.conf. e lanç</v>
          </cell>
          <cell r="E289" t="str">
            <v>m3</v>
          </cell>
          <cell r="F289">
            <v>327.78</v>
          </cell>
        </row>
        <row r="290">
          <cell r="A290" t="str">
            <v>2 S 03 370 00</v>
          </cell>
          <cell r="B290" t="str">
            <v>Forma comum de madeira</v>
          </cell>
          <cell r="E290" t="str">
            <v>m2</v>
          </cell>
          <cell r="F290">
            <v>30.53</v>
          </cell>
        </row>
        <row r="291">
          <cell r="A291" t="str">
            <v>2 S 03 371 01</v>
          </cell>
          <cell r="B291" t="str">
            <v>Forma de placa compensada resinada</v>
          </cell>
          <cell r="E291" t="str">
            <v>m2</v>
          </cell>
          <cell r="F291">
            <v>24.24</v>
          </cell>
        </row>
        <row r="292">
          <cell r="A292" t="str">
            <v>2 S 03 371 02</v>
          </cell>
          <cell r="B292" t="str">
            <v>Forma de placa compensada plastificada</v>
          </cell>
          <cell r="E292" t="str">
            <v>m2</v>
          </cell>
          <cell r="F292">
            <v>26.83</v>
          </cell>
        </row>
        <row r="293">
          <cell r="A293" t="str">
            <v>2 S 03 372 01</v>
          </cell>
          <cell r="B293" t="str">
            <v>Formas para tubulão</v>
          </cell>
          <cell r="E293" t="str">
            <v>m2</v>
          </cell>
          <cell r="F293">
            <v>15.4</v>
          </cell>
        </row>
        <row r="294">
          <cell r="A294" t="str">
            <v>2 S 03 401 01</v>
          </cell>
          <cell r="B294" t="str">
            <v>Estaca tipo Franki D=350 mm</v>
          </cell>
          <cell r="E294" t="str">
            <v>m</v>
          </cell>
          <cell r="F294">
            <v>125.92</v>
          </cell>
        </row>
        <row r="295">
          <cell r="A295" t="str">
            <v>2 S 03 401 02</v>
          </cell>
          <cell r="B295" t="str">
            <v>Estaca tipo Franki D=400 mm</v>
          </cell>
          <cell r="E295" t="str">
            <v>m</v>
          </cell>
          <cell r="F295">
            <v>138.46</v>
          </cell>
        </row>
        <row r="296">
          <cell r="A296" t="str">
            <v>2 S 03 401 03</v>
          </cell>
          <cell r="B296" t="str">
            <v>Estaca tipo Franki D=520 mm</v>
          </cell>
          <cell r="E296" t="str">
            <v>m</v>
          </cell>
          <cell r="F296">
            <v>190.99</v>
          </cell>
        </row>
        <row r="297">
          <cell r="A297" t="str">
            <v>2 S 03 401 04</v>
          </cell>
          <cell r="B297" t="str">
            <v>Estaca tipo Franki D=600 mm</v>
          </cell>
          <cell r="E297" t="str">
            <v>m</v>
          </cell>
          <cell r="F297">
            <v>238.61</v>
          </cell>
        </row>
        <row r="298">
          <cell r="A298" t="str">
            <v>2 S 03 402 01</v>
          </cell>
          <cell r="B298" t="str">
            <v>Cravação estacas pré-mold. de concreto 30 x 30 cm</v>
          </cell>
          <cell r="E298" t="str">
            <v>m</v>
          </cell>
          <cell r="F298">
            <v>127.15</v>
          </cell>
        </row>
        <row r="299">
          <cell r="A299" t="str">
            <v>2 S 03 404 01</v>
          </cell>
          <cell r="B299" t="str">
            <v>Forn. e crav. estacas perfil met. I de 10" simples</v>
          </cell>
          <cell r="E299" t="str">
            <v>m</v>
          </cell>
          <cell r="F299">
            <v>260.58999999999997</v>
          </cell>
        </row>
        <row r="300">
          <cell r="A300" t="str">
            <v>2 S 03 404 04</v>
          </cell>
          <cell r="B300" t="str">
            <v>Forn. e crav. estacas perfil met. I de 10" duplo</v>
          </cell>
          <cell r="E300" t="str">
            <v>m</v>
          </cell>
          <cell r="F300">
            <v>403.83</v>
          </cell>
        </row>
        <row r="301">
          <cell r="A301" t="str">
            <v>2 S 03 404 11</v>
          </cell>
          <cell r="B301" t="str">
            <v>Cravação estacas met. trilhos soldados - estrela</v>
          </cell>
          <cell r="E301" t="str">
            <v>m</v>
          </cell>
          <cell r="F301">
            <v>266.54000000000002</v>
          </cell>
        </row>
        <row r="302">
          <cell r="A302" t="str">
            <v>2 S 03 410 01</v>
          </cell>
          <cell r="B302" t="str">
            <v>Tubulão a céu aberto diâmetro externo = 1,00 m</v>
          </cell>
          <cell r="E302" t="str">
            <v>m</v>
          </cell>
          <cell r="F302">
            <v>773.36</v>
          </cell>
        </row>
        <row r="303">
          <cell r="A303" t="str">
            <v>2 S 03 410 11</v>
          </cell>
          <cell r="B303" t="str">
            <v>Tubulão a céu aberto diâmetro externo = 1,20 m</v>
          </cell>
          <cell r="E303" t="str">
            <v>m</v>
          </cell>
          <cell r="F303">
            <v>1002.96</v>
          </cell>
        </row>
        <row r="304">
          <cell r="A304" t="str">
            <v>2 S 03 410 21</v>
          </cell>
          <cell r="B304" t="str">
            <v>Tubulão a céu aberto diâmetro externo = 1,40 m</v>
          </cell>
          <cell r="E304" t="str">
            <v>m</v>
          </cell>
          <cell r="F304">
            <v>1253.0999999999999</v>
          </cell>
        </row>
        <row r="305">
          <cell r="A305" t="str">
            <v>2 S 03 410 31</v>
          </cell>
          <cell r="B305" t="str">
            <v>Tubulão a céu aberto diâmetro externo = 1,60 m</v>
          </cell>
          <cell r="E305" t="str">
            <v>m</v>
          </cell>
          <cell r="F305">
            <v>1513.82</v>
          </cell>
        </row>
        <row r="306">
          <cell r="A306" t="str">
            <v>2 S 03 410 41</v>
          </cell>
          <cell r="B306" t="str">
            <v>Tubulão a céu aberto diâmetro externo = 1,80 m</v>
          </cell>
          <cell r="E306" t="str">
            <v>m</v>
          </cell>
          <cell r="F306">
            <v>1826.88</v>
          </cell>
        </row>
        <row r="307">
          <cell r="A307" t="str">
            <v>2 S 03 410 51</v>
          </cell>
          <cell r="B307" t="str">
            <v>Tubulão a céu aberto diâmetro externo = 2,00 m</v>
          </cell>
          <cell r="E307" t="str">
            <v>m</v>
          </cell>
          <cell r="F307">
            <v>2174.0300000000002</v>
          </cell>
        </row>
        <row r="308">
          <cell r="A308" t="str">
            <v>2 S 03 410 61</v>
          </cell>
          <cell r="B308" t="str">
            <v>Tubulão a céu aberto diâmetro externo = 2,20 m</v>
          </cell>
          <cell r="E308" t="str">
            <v>m</v>
          </cell>
          <cell r="F308">
            <v>2588.98</v>
          </cell>
        </row>
        <row r="309">
          <cell r="A309" t="str">
            <v>2 S 03 411 11</v>
          </cell>
          <cell r="B309" t="str">
            <v>Tub.ar comp.D=1,2 m prof.até 12 m lâmina d'água LF</v>
          </cell>
          <cell r="E309" t="str">
            <v>m</v>
          </cell>
          <cell r="F309">
            <v>2381.86</v>
          </cell>
        </row>
        <row r="310">
          <cell r="A310" t="str">
            <v>2 S 03 411 12</v>
          </cell>
          <cell r="B310" t="str">
            <v>Tub.ar comp.D=1,2 m prof. 12/18 m lâmina d'água LF</v>
          </cell>
          <cell r="E310" t="str">
            <v>m</v>
          </cell>
          <cell r="F310">
            <v>2648.55</v>
          </cell>
        </row>
        <row r="311">
          <cell r="A311" t="str">
            <v>2 S 03 411 13</v>
          </cell>
          <cell r="B311" t="str">
            <v>Tub.ar comp.D=1,2 m prof. 18/24 m lâmina d'água LF</v>
          </cell>
          <cell r="E311" t="str">
            <v>m</v>
          </cell>
          <cell r="F311">
            <v>2937.19</v>
          </cell>
        </row>
        <row r="312">
          <cell r="A312" t="str">
            <v>2 S 03 411 14</v>
          </cell>
          <cell r="B312" t="str">
            <v>Tub.ar comp.D=1,2 m prof. 24/27 m lâmina d'água LF</v>
          </cell>
          <cell r="E312" t="str">
            <v>m</v>
          </cell>
          <cell r="F312">
            <v>3358.9</v>
          </cell>
        </row>
        <row r="313">
          <cell r="A313" t="str">
            <v>2 S 03 411 15</v>
          </cell>
          <cell r="B313" t="str">
            <v>Tub.ar.comp.D=1,2 m prof. 27/31 m lâmina d'água LF</v>
          </cell>
          <cell r="E313" t="str">
            <v>m</v>
          </cell>
          <cell r="F313">
            <v>3944.44</v>
          </cell>
        </row>
        <row r="314">
          <cell r="A314" t="str">
            <v>2 S 03 411 21</v>
          </cell>
          <cell r="B314" t="str">
            <v>Tub.ar.comp.D=1,4 m prof.até 12 m lâmina d'água LF</v>
          </cell>
          <cell r="E314" t="str">
            <v>m</v>
          </cell>
          <cell r="F314">
            <v>3082.9</v>
          </cell>
        </row>
        <row r="315">
          <cell r="A315" t="str">
            <v>2 S 03 411 22</v>
          </cell>
          <cell r="B315" t="str">
            <v>Tub.ar comp.D=1,4 m prof. 12/18 m lâmina d'água LF</v>
          </cell>
          <cell r="E315" t="str">
            <v>m</v>
          </cell>
          <cell r="F315">
            <v>3441.26</v>
          </cell>
        </row>
        <row r="316">
          <cell r="A316" t="str">
            <v>2 S 03 411 23</v>
          </cell>
          <cell r="B316" t="str">
            <v>Tub.ar comp.D=1,4 m prof. 18/24 m lâmina d'água LF</v>
          </cell>
          <cell r="E316" t="str">
            <v>m</v>
          </cell>
          <cell r="F316">
            <v>3828.28</v>
          </cell>
        </row>
        <row r="317">
          <cell r="A317" t="str">
            <v>2 S 03 411 24</v>
          </cell>
          <cell r="B317" t="str">
            <v>Tub.ar comp.D=1,4 m prof. 24/27 m lâmina d'água LF</v>
          </cell>
          <cell r="E317" t="str">
            <v>m</v>
          </cell>
          <cell r="F317">
            <v>4394.09</v>
          </cell>
        </row>
        <row r="318">
          <cell r="A318" t="str">
            <v>2 S 03 411 25</v>
          </cell>
          <cell r="B318" t="str">
            <v>Tub.ar comp.D=1,4 m prof. 27/31 m lâmina d'água LF</v>
          </cell>
          <cell r="E318" t="str">
            <v>m</v>
          </cell>
          <cell r="F318">
            <v>5346.16</v>
          </cell>
        </row>
        <row r="319">
          <cell r="A319" t="str">
            <v>2 S 03 411 31</v>
          </cell>
          <cell r="B319" t="str">
            <v>Tub.ar comp.D=1,6 m prof.até 12 m lâmina d'água LF</v>
          </cell>
          <cell r="E319" t="str">
            <v>m</v>
          </cell>
          <cell r="F319">
            <v>3921.04</v>
          </cell>
        </row>
        <row r="320">
          <cell r="A320" t="str">
            <v>2 S 03 411 32</v>
          </cell>
          <cell r="B320" t="str">
            <v>Tub.ar comp.D=1,6 m prof. 12/18 m lâmina d'água LF</v>
          </cell>
          <cell r="E320" t="str">
            <v>m</v>
          </cell>
          <cell r="F320">
            <v>4394.1899999999996</v>
          </cell>
        </row>
        <row r="321">
          <cell r="A321" t="str">
            <v>2 S 03 411 33</v>
          </cell>
          <cell r="B321" t="str">
            <v>Tub.ar comp.D=1,6 m prof. 18/24 m lâmina d'água LF</v>
          </cell>
          <cell r="E321" t="str">
            <v>m</v>
          </cell>
          <cell r="F321">
            <v>4905.6000000000004</v>
          </cell>
        </row>
        <row r="322">
          <cell r="A322" t="str">
            <v>2 S 03 411 34</v>
          </cell>
          <cell r="B322" t="str">
            <v>Tub.ar comp.D=1,6 m prof. 24/27 m lâmina d'água LF</v>
          </cell>
          <cell r="E322" t="str">
            <v>m</v>
          </cell>
          <cell r="F322">
            <v>5653.63</v>
          </cell>
        </row>
        <row r="323">
          <cell r="A323" t="str">
            <v>2 S 03 411 35</v>
          </cell>
          <cell r="B323" t="str">
            <v>Tub.ar comp.D=1,6 m prof. 27/31 m lâmina d'água LF</v>
          </cell>
          <cell r="E323" t="str">
            <v>m</v>
          </cell>
          <cell r="F323">
            <v>6911.34</v>
          </cell>
        </row>
        <row r="324">
          <cell r="A324" t="str">
            <v>2 S 03 411 41</v>
          </cell>
          <cell r="B324" t="str">
            <v>Tub.ar comp.D=1,8 m prof.até 12 m lâmina d'água LF</v>
          </cell>
          <cell r="E324" t="str">
            <v>m</v>
          </cell>
          <cell r="F324">
            <v>4925.0200000000004</v>
          </cell>
        </row>
        <row r="325">
          <cell r="A325" t="str">
            <v>2 S 03 411 42</v>
          </cell>
          <cell r="B325" t="str">
            <v>Tub.ar comp.D=1,8 m prof. 12/18 m lâmina d'água LF</v>
          </cell>
          <cell r="E325" t="str">
            <v>m</v>
          </cell>
          <cell r="F325">
            <v>5532.88</v>
          </cell>
        </row>
        <row r="326">
          <cell r="A326" t="str">
            <v>2 S 03 411 43</v>
          </cell>
          <cell r="B326" t="str">
            <v>Tub.ar comp.D=1,8 m prof. 18/24 m lâmina d'água LF</v>
          </cell>
          <cell r="E326" t="str">
            <v>m</v>
          </cell>
          <cell r="F326">
            <v>6193.77</v>
          </cell>
        </row>
        <row r="327">
          <cell r="A327" t="str">
            <v>2 S 03 411 44</v>
          </cell>
          <cell r="B327" t="str">
            <v>Tub.ar comp.D=1,8 m prof. 24/27 m lâmina d'água LF</v>
          </cell>
          <cell r="E327" t="str">
            <v>m</v>
          </cell>
          <cell r="F327">
            <v>7163.5</v>
          </cell>
        </row>
        <row r="328">
          <cell r="A328" t="str">
            <v>2 S 03 411 45</v>
          </cell>
          <cell r="B328" t="str">
            <v>Tub.ar comp.D=1,8 m prof. 27/31 m lâmina d'água LF</v>
          </cell>
          <cell r="E328" t="str">
            <v>m</v>
          </cell>
          <cell r="F328">
            <v>8788.49</v>
          </cell>
        </row>
        <row r="329">
          <cell r="A329" t="str">
            <v>2 S 03 411 51</v>
          </cell>
          <cell r="B329" t="str">
            <v>Tub.ar comp.D=2,0 m até 12 m lâmina d'água LF</v>
          </cell>
          <cell r="E329" t="str">
            <v>m</v>
          </cell>
          <cell r="F329">
            <v>5872.03</v>
          </cell>
        </row>
        <row r="330">
          <cell r="A330" t="str">
            <v>2 S 03 411 52</v>
          </cell>
          <cell r="B330" t="str">
            <v>Tub.ar comp.D=2,0 m prof. 12/18 m lâmina d'água LF</v>
          </cell>
          <cell r="E330" t="str">
            <v>m</v>
          </cell>
          <cell r="F330">
            <v>6605.12</v>
          </cell>
        </row>
        <row r="331">
          <cell r="A331" t="str">
            <v>2 S 03 411 53</v>
          </cell>
          <cell r="B331" t="str">
            <v>Tub.ar comp.D=2,0 m prof.18/24 m lâmina d'água LF</v>
          </cell>
          <cell r="E331" t="str">
            <v>m</v>
          </cell>
          <cell r="F331">
            <v>7430.86</v>
          </cell>
        </row>
        <row r="332">
          <cell r="A332" t="str">
            <v>2 S 03 411 54</v>
          </cell>
          <cell r="B332" t="str">
            <v>Tub.ar comp.D=2,0 m prof.24/27 m lâmina d'água LF</v>
          </cell>
          <cell r="E332" t="str">
            <v>m</v>
          </cell>
          <cell r="F332">
            <v>8557.61</v>
          </cell>
        </row>
        <row r="333">
          <cell r="A333" t="str">
            <v>2 S 03 411 55</v>
          </cell>
          <cell r="B333" t="str">
            <v>Tub.ar comp.D=2,0 m prof.27/31 m lâmina d'água LF</v>
          </cell>
          <cell r="E333" t="str">
            <v>m</v>
          </cell>
          <cell r="F333">
            <v>10507.63</v>
          </cell>
        </row>
        <row r="334">
          <cell r="A334" t="str">
            <v>2 S 03 411 61</v>
          </cell>
          <cell r="B334" t="str">
            <v>Tub.ar comp.D=2,2 m prof.até 12 m lâmina d'água LF</v>
          </cell>
          <cell r="E334" t="str">
            <v>m</v>
          </cell>
          <cell r="F334">
            <v>7211.43</v>
          </cell>
        </row>
        <row r="335">
          <cell r="A335" t="str">
            <v>2 S 03 411 62</v>
          </cell>
          <cell r="B335" t="str">
            <v>Tub.ar comp.D=2,2 m prof.12/18 m lâmina d'água LF</v>
          </cell>
          <cell r="E335" t="str">
            <v>m</v>
          </cell>
          <cell r="F335">
            <v>8127.56</v>
          </cell>
        </row>
        <row r="336">
          <cell r="A336" t="str">
            <v>2 S 03 411 63</v>
          </cell>
          <cell r="B336" t="str">
            <v>Tub.ar comp.D=2,2 m prof.18/24 m lâmina d'água LF</v>
          </cell>
          <cell r="E336" t="str">
            <v>m</v>
          </cell>
          <cell r="F336">
            <v>9120.11</v>
          </cell>
        </row>
        <row r="337">
          <cell r="A337" t="str">
            <v>2 S 03 411 64</v>
          </cell>
          <cell r="B337" t="str">
            <v>Tub.ar comp.D=2,2 m prof.24/27 m lâmina d'água LF</v>
          </cell>
          <cell r="E337" t="str">
            <v>m</v>
          </cell>
          <cell r="F337">
            <v>10568.89</v>
          </cell>
        </row>
        <row r="338">
          <cell r="A338" t="str">
            <v>2 S 03 411 65</v>
          </cell>
          <cell r="B338" t="str">
            <v>Tub.ar comp.D=2,2 m prof.27/31m lâmina d'água LF</v>
          </cell>
          <cell r="E338" t="str">
            <v>m</v>
          </cell>
          <cell r="F338">
            <v>12527.11</v>
          </cell>
        </row>
        <row r="339">
          <cell r="A339" t="str">
            <v>2 S 03 412 01</v>
          </cell>
          <cell r="B339" t="str">
            <v>Esc.p/alarg. base tub.ar comp.prof. até 12 m LF</v>
          </cell>
          <cell r="E339" t="str">
            <v>m3</v>
          </cell>
          <cell r="F339">
            <v>1352.9</v>
          </cell>
        </row>
        <row r="340">
          <cell r="A340" t="str">
            <v>2 S 03 412 02</v>
          </cell>
          <cell r="B340" t="str">
            <v>Esc.p/alarg. base tub.ar comp.prof.12/18 m LF</v>
          </cell>
          <cell r="E340" t="str">
            <v>m3</v>
          </cell>
          <cell r="F340">
            <v>1584.9</v>
          </cell>
        </row>
        <row r="341">
          <cell r="A341" t="str">
            <v>2 S 03 412 03</v>
          </cell>
          <cell r="B341" t="str">
            <v>Esc.p/alarg. base tub.ar comp.prof.18/24 m LF</v>
          </cell>
          <cell r="E341" t="str">
            <v>m3</v>
          </cell>
          <cell r="F341">
            <v>1835.63</v>
          </cell>
        </row>
        <row r="342">
          <cell r="A342" t="str">
            <v>2 S 03 412 04</v>
          </cell>
          <cell r="B342" t="str">
            <v>Esc.p/alarg. base tub.ar comp.prof.24/27 m LF</v>
          </cell>
          <cell r="E342" t="str">
            <v>m3</v>
          </cell>
          <cell r="F342">
            <v>2201.66</v>
          </cell>
        </row>
        <row r="343">
          <cell r="A343" t="str">
            <v>2 S 03 412 05</v>
          </cell>
          <cell r="B343" t="str">
            <v>Esc.p/alarg. base tub.ar comp.prof.27/31m LF</v>
          </cell>
          <cell r="E343" t="str">
            <v>m3</v>
          </cell>
          <cell r="F343">
            <v>2819.05</v>
          </cell>
        </row>
        <row r="344">
          <cell r="A344" t="str">
            <v>2 S 03 412 11</v>
          </cell>
          <cell r="B344" t="str">
            <v>Forn.lanç.conc. base tub.ar comp.até 12m LF</v>
          </cell>
          <cell r="E344" t="str">
            <v>m3</v>
          </cell>
          <cell r="F344">
            <v>296.33</v>
          </cell>
        </row>
        <row r="345">
          <cell r="A345" t="str">
            <v>2 S 03 412 12</v>
          </cell>
          <cell r="B345" t="str">
            <v>Forn.lanc.conc.base tub.ar comp.prof.12/18m LF</v>
          </cell>
          <cell r="E345" t="str">
            <v>m3</v>
          </cell>
          <cell r="F345">
            <v>316.25</v>
          </cell>
        </row>
        <row r="346">
          <cell r="A346" t="str">
            <v>2 S 03 412 13</v>
          </cell>
          <cell r="B346" t="str">
            <v>Forn.lanç.conc.base tub.ar comp.prof.18/24m LF</v>
          </cell>
          <cell r="E346" t="str">
            <v>m3</v>
          </cell>
          <cell r="F346">
            <v>337.81</v>
          </cell>
        </row>
        <row r="347">
          <cell r="A347" t="str">
            <v>2 S 03 412 14</v>
          </cell>
          <cell r="B347" t="str">
            <v>Forn.lanç.conc.base tub.ar comp.prof.24/27m LF</v>
          </cell>
          <cell r="E347" t="str">
            <v>m3</v>
          </cell>
          <cell r="F347">
            <v>368.94</v>
          </cell>
        </row>
        <row r="348">
          <cell r="A348" t="str">
            <v>2 S 03 412 15</v>
          </cell>
          <cell r="B348" t="str">
            <v>Forn.lanç.conc.base tub.ar comp.prof. 27/31m LF</v>
          </cell>
          <cell r="E348" t="str">
            <v>m3</v>
          </cell>
          <cell r="F348">
            <v>420.85</v>
          </cell>
        </row>
        <row r="349">
          <cell r="A349" t="str">
            <v>2 S 03 510 00</v>
          </cell>
          <cell r="B349" t="str">
            <v>Aparelho apoio em neoprene fretado-forn. e aplic.</v>
          </cell>
          <cell r="E349" t="str">
            <v>kg</v>
          </cell>
          <cell r="F349">
            <v>43.54</v>
          </cell>
        </row>
        <row r="350">
          <cell r="A350" t="str">
            <v>2 S 03 700 01</v>
          </cell>
          <cell r="B350" t="str">
            <v>Fabricação guarda-corpo tipo GM, moldado no local</v>
          </cell>
          <cell r="E350" t="str">
            <v>m</v>
          </cell>
          <cell r="F350">
            <v>183.82</v>
          </cell>
        </row>
        <row r="351">
          <cell r="A351" t="str">
            <v>2 S 03 920 01</v>
          </cell>
          <cell r="B351" t="str">
            <v>Abertura concretagem bases tubulões céu aberto</v>
          </cell>
          <cell r="E351" t="str">
            <v>m3</v>
          </cell>
          <cell r="F351">
            <v>573.25</v>
          </cell>
        </row>
        <row r="352">
          <cell r="A352" t="str">
            <v>2 S 03 930 00</v>
          </cell>
          <cell r="B352" t="str">
            <v>Junta de cantoneira</v>
          </cell>
          <cell r="E352" t="str">
            <v>m</v>
          </cell>
          <cell r="F352">
            <v>71.989999999999995</v>
          </cell>
        </row>
        <row r="353">
          <cell r="A353" t="str">
            <v>2 S 03 940 00</v>
          </cell>
          <cell r="B353" t="str">
            <v>Compactação manual</v>
          </cell>
          <cell r="E353" t="str">
            <v>m3</v>
          </cell>
          <cell r="F353">
            <v>9.44</v>
          </cell>
        </row>
        <row r="354">
          <cell r="A354" t="str">
            <v>2 S 03 940 01</v>
          </cell>
          <cell r="B354" t="str">
            <v>Reaterro e compactação</v>
          </cell>
          <cell r="E354" t="str">
            <v>m3</v>
          </cell>
          <cell r="F354">
            <v>16.04</v>
          </cell>
        </row>
        <row r="355">
          <cell r="A355" t="str">
            <v>2 S 03 951 01</v>
          </cell>
          <cell r="B355" t="str">
            <v>Pintura com nata de cimento</v>
          </cell>
          <cell r="E355" t="str">
            <v>m2</v>
          </cell>
          <cell r="F355">
            <v>3.82</v>
          </cell>
        </row>
        <row r="356">
          <cell r="A356" t="str">
            <v>2 S 03 990 01</v>
          </cell>
          <cell r="B356" t="str">
            <v>Confecção e colocação cabo 4 cord de 12,7 mm - MAC</v>
          </cell>
          <cell r="E356" t="str">
            <v>kg</v>
          </cell>
          <cell r="F356">
            <v>10.93</v>
          </cell>
        </row>
        <row r="357">
          <cell r="A357" t="str">
            <v>2 S 03 990 02</v>
          </cell>
          <cell r="B357" t="str">
            <v>Confecção e colocação cabo 6 cord de 12,7 mm - MAC</v>
          </cell>
          <cell r="E357" t="str">
            <v>kg</v>
          </cell>
          <cell r="F357">
            <v>10.61</v>
          </cell>
        </row>
        <row r="358">
          <cell r="A358" t="str">
            <v>2 S 03 990 03</v>
          </cell>
          <cell r="B358" t="str">
            <v>Confecção e colocação cabo 7 cord de 12,7 mm - MAC</v>
          </cell>
          <cell r="E358" t="str">
            <v>kg</v>
          </cell>
          <cell r="F358">
            <v>9.56</v>
          </cell>
        </row>
        <row r="359">
          <cell r="A359" t="str">
            <v>2 S 03 990 04</v>
          </cell>
          <cell r="B359" t="str">
            <v>Confecção e colocação cabo 12 cord de 12,7 mm -MAC</v>
          </cell>
          <cell r="E359" t="str">
            <v>kg</v>
          </cell>
          <cell r="F359">
            <v>8.6999999999999993</v>
          </cell>
        </row>
        <row r="360">
          <cell r="A360" t="str">
            <v>2 S 03 990 05</v>
          </cell>
          <cell r="B360" t="str">
            <v>Confecção e colocação cabo 4 cord. D=12,7mm FREYSS</v>
          </cell>
          <cell r="E360" t="str">
            <v>kg</v>
          </cell>
          <cell r="F360">
            <v>11.39</v>
          </cell>
        </row>
        <row r="361">
          <cell r="A361" t="str">
            <v>2 S 03 990 06</v>
          </cell>
          <cell r="B361" t="str">
            <v>Confecção e colocação cabo 6 cord. D=12,7mm FREYSS</v>
          </cell>
          <cell r="E361" t="str">
            <v>kg</v>
          </cell>
          <cell r="F361">
            <v>10.1</v>
          </cell>
        </row>
        <row r="362">
          <cell r="A362" t="str">
            <v>2 S 03 990 07</v>
          </cell>
          <cell r="B362" t="str">
            <v>Confecção e colocação cabo 7 cord. D=12,7mm FREYSS</v>
          </cell>
          <cell r="E362" t="str">
            <v>kg</v>
          </cell>
          <cell r="F362">
            <v>9.44</v>
          </cell>
        </row>
        <row r="363">
          <cell r="A363" t="str">
            <v>2 S 03 990 08</v>
          </cell>
          <cell r="B363" t="str">
            <v>Confecção e colocação cabo 12cord. D=12,7mm FREYSS</v>
          </cell>
          <cell r="E363" t="str">
            <v>kg</v>
          </cell>
          <cell r="F363">
            <v>8.41</v>
          </cell>
        </row>
        <row r="364">
          <cell r="A364" t="str">
            <v>2 S 03 991 01</v>
          </cell>
          <cell r="B364" t="str">
            <v>Dreno de PVC D=75 mm</v>
          </cell>
          <cell r="E364" t="str">
            <v>und</v>
          </cell>
          <cell r="F364">
            <v>7.79</v>
          </cell>
        </row>
        <row r="365">
          <cell r="A365" t="str">
            <v>2 S 03 991 02</v>
          </cell>
          <cell r="B365" t="str">
            <v>Dreno de PVC D=100 mm</v>
          </cell>
          <cell r="E365" t="str">
            <v>und</v>
          </cell>
          <cell r="F365">
            <v>8.1999999999999993</v>
          </cell>
        </row>
        <row r="366">
          <cell r="A366" t="str">
            <v>2 S 03 999 01</v>
          </cell>
          <cell r="B366" t="str">
            <v>Protensão e injeção cabo 4 cord. D=12,7 mm - MAC</v>
          </cell>
          <cell r="E366" t="str">
            <v>und</v>
          </cell>
          <cell r="F366">
            <v>302.45999999999998</v>
          </cell>
        </row>
        <row r="367">
          <cell r="A367" t="str">
            <v>2 S 03 999 02</v>
          </cell>
          <cell r="B367" t="str">
            <v>Protensão e injeção cabo 6 cord. D=12,7 mm - MAC</v>
          </cell>
          <cell r="E367" t="str">
            <v>und</v>
          </cell>
          <cell r="F367">
            <v>443.97</v>
          </cell>
        </row>
        <row r="368">
          <cell r="A368" t="str">
            <v>2 S 03 999 03</v>
          </cell>
          <cell r="B368" t="str">
            <v>Protensão e injeção cabo 7 cord. D=12,7 mm - MAC</v>
          </cell>
          <cell r="E368" t="str">
            <v>und</v>
          </cell>
          <cell r="F368">
            <v>441.99</v>
          </cell>
        </row>
        <row r="369">
          <cell r="A369" t="str">
            <v>2 S 03 999 04</v>
          </cell>
          <cell r="B369" t="str">
            <v>Protensão e injeção cabo 12 cord. D=12,7 mm - MAC</v>
          </cell>
          <cell r="E369" t="str">
            <v>und</v>
          </cell>
          <cell r="F369">
            <v>827.42</v>
          </cell>
        </row>
        <row r="370">
          <cell r="A370" t="str">
            <v>2 S 03 999 05</v>
          </cell>
          <cell r="B370" t="str">
            <v>Protensão e injeção cabo 4 cord. D=12,7mm - FREYSS</v>
          </cell>
          <cell r="E370" t="str">
            <v>und</v>
          </cell>
          <cell r="F370">
            <v>341.41</v>
          </cell>
        </row>
        <row r="371">
          <cell r="A371" t="str">
            <v>2 S 03 999 06</v>
          </cell>
          <cell r="B371" t="str">
            <v>Protensão e injeção cabo 6 cord. D=12,7mm - FREYSS</v>
          </cell>
          <cell r="E371" t="str">
            <v>und</v>
          </cell>
          <cell r="F371">
            <v>478.11</v>
          </cell>
        </row>
        <row r="372">
          <cell r="A372" t="str">
            <v>2 S 03 999 07</v>
          </cell>
          <cell r="B372" t="str">
            <v>Protensão e injeção cabo 7 cord. D=12,7mm - FREYSS</v>
          </cell>
          <cell r="E372" t="str">
            <v>und</v>
          </cell>
          <cell r="F372">
            <v>529.21</v>
          </cell>
        </row>
        <row r="373">
          <cell r="A373" t="str">
            <v>2 S 03 999 08</v>
          </cell>
          <cell r="B373" t="str">
            <v>Protensão e injeção cabo 12 cord. D=12,7mm FREYSS</v>
          </cell>
          <cell r="E373" t="str">
            <v>und</v>
          </cell>
          <cell r="F373">
            <v>955.7</v>
          </cell>
        </row>
        <row r="374">
          <cell r="A374" t="str">
            <v>2 S 04 000 00</v>
          </cell>
          <cell r="B374" t="str">
            <v>Escavação manual em material de 1a cat</v>
          </cell>
          <cell r="E374" t="str">
            <v>m3</v>
          </cell>
          <cell r="F374">
            <v>23.38</v>
          </cell>
        </row>
        <row r="375">
          <cell r="A375" t="str">
            <v>2 S 04 000 01</v>
          </cell>
          <cell r="B375" t="str">
            <v>Escavação manual reat.compact.mat.1a cat.</v>
          </cell>
          <cell r="E375" t="str">
            <v>m3</v>
          </cell>
          <cell r="F375">
            <v>26.21</v>
          </cell>
        </row>
        <row r="376">
          <cell r="A376" t="str">
            <v>2 S 04 001 00</v>
          </cell>
          <cell r="B376" t="str">
            <v>Escavação mecânica de vala em mat.1a cat.</v>
          </cell>
          <cell r="E376" t="str">
            <v>m3</v>
          </cell>
          <cell r="F376">
            <v>3.64</v>
          </cell>
        </row>
        <row r="377">
          <cell r="A377" t="str">
            <v>2 S 04 001 01</v>
          </cell>
          <cell r="B377" t="str">
            <v>Escavação mecânica reat. e comp. vala mat.1a cat.</v>
          </cell>
          <cell r="E377" t="str">
            <v>m3</v>
          </cell>
          <cell r="F377">
            <v>6</v>
          </cell>
        </row>
        <row r="378">
          <cell r="A378" t="str">
            <v>2 S 04 002 01</v>
          </cell>
          <cell r="B378" t="str">
            <v>Perfuração para dreno sub-horizontal mat. 1a cat.</v>
          </cell>
          <cell r="E378" t="str">
            <v>m</v>
          </cell>
          <cell r="F378">
            <v>77</v>
          </cell>
        </row>
        <row r="379">
          <cell r="A379" t="str">
            <v>2 S 04 010 00</v>
          </cell>
          <cell r="B379" t="str">
            <v>Escavação manual material 2a categoria</v>
          </cell>
          <cell r="E379" t="str">
            <v>m3</v>
          </cell>
          <cell r="F379">
            <v>24.52</v>
          </cell>
        </row>
        <row r="380">
          <cell r="A380" t="str">
            <v>2 S 04 010 01</v>
          </cell>
          <cell r="B380" t="str">
            <v>Escavação manual reat.compactação em mat.2a cat.</v>
          </cell>
          <cell r="E380" t="str">
            <v>m3</v>
          </cell>
          <cell r="F380">
            <v>32.909999999999997</v>
          </cell>
        </row>
        <row r="381">
          <cell r="A381" t="str">
            <v>2 S 04 011 00</v>
          </cell>
          <cell r="B381" t="str">
            <v>Escavação mecânica de vala em mat. 2a categoria</v>
          </cell>
          <cell r="E381" t="str">
            <v>m3</v>
          </cell>
          <cell r="F381">
            <v>4.37</v>
          </cell>
        </row>
        <row r="382">
          <cell r="A382" t="str">
            <v>2 S 04 011 01</v>
          </cell>
          <cell r="B382" t="str">
            <v>Escavação mecânica reat.compact. vala mat.2a cat.</v>
          </cell>
          <cell r="E382" t="str">
            <v>m3</v>
          </cell>
          <cell r="F382">
            <v>7.2</v>
          </cell>
        </row>
        <row r="383">
          <cell r="A383" t="str">
            <v>2 S 04 012 01</v>
          </cell>
          <cell r="B383" t="str">
            <v>Perfuração para dreno sub-horizontal mat 2a cat.</v>
          </cell>
          <cell r="E383" t="str">
            <v>m</v>
          </cell>
          <cell r="F383">
            <v>169.21</v>
          </cell>
        </row>
        <row r="384">
          <cell r="A384" t="str">
            <v>2 S 04 020 00</v>
          </cell>
          <cell r="B384" t="str">
            <v>Escavação em vala material de 3a categoria</v>
          </cell>
          <cell r="E384" t="str">
            <v>m3</v>
          </cell>
          <cell r="F384">
            <v>52.49</v>
          </cell>
        </row>
        <row r="385">
          <cell r="A385" t="str">
            <v>2 S 04 100 01</v>
          </cell>
          <cell r="B385" t="str">
            <v>Corpo BSTC D=0,60m</v>
          </cell>
          <cell r="E385" t="str">
            <v>m</v>
          </cell>
          <cell r="F385">
            <v>216.56</v>
          </cell>
        </row>
        <row r="386">
          <cell r="A386" t="str">
            <v>2 S 04 100 02</v>
          </cell>
          <cell r="B386" t="str">
            <v>Corpo BSTC D=0,80m</v>
          </cell>
          <cell r="E386" t="str">
            <v>m</v>
          </cell>
          <cell r="F386">
            <v>315.29000000000002</v>
          </cell>
        </row>
        <row r="387">
          <cell r="A387" t="str">
            <v>2 S 04 100 03</v>
          </cell>
          <cell r="B387" t="str">
            <v>Corpo BSTC D=1,00m</v>
          </cell>
          <cell r="E387" t="str">
            <v>m</v>
          </cell>
          <cell r="F387">
            <v>450.19</v>
          </cell>
        </row>
        <row r="388">
          <cell r="A388" t="str">
            <v>2 S 04 100 04</v>
          </cell>
          <cell r="B388" t="str">
            <v>Corpo BSTC D=1,20m</v>
          </cell>
          <cell r="E388" t="str">
            <v>m</v>
          </cell>
          <cell r="F388">
            <v>605.29999999999995</v>
          </cell>
        </row>
        <row r="389">
          <cell r="A389" t="str">
            <v>2 S 04 100 05</v>
          </cell>
          <cell r="B389" t="str">
            <v>Corpo BSTC D=1,50m</v>
          </cell>
          <cell r="E389" t="str">
            <v>m</v>
          </cell>
          <cell r="F389">
            <v>898.56</v>
          </cell>
        </row>
        <row r="390">
          <cell r="A390" t="str">
            <v>2 S 04 101 01</v>
          </cell>
          <cell r="B390" t="str">
            <v>Boca BSTC D=0,60 m normal</v>
          </cell>
          <cell r="E390" t="str">
            <v>und</v>
          </cell>
          <cell r="F390">
            <v>467.01</v>
          </cell>
        </row>
        <row r="391">
          <cell r="A391" t="str">
            <v>2 S 04 101 02</v>
          </cell>
          <cell r="B391" t="str">
            <v>Boca BSTC D=0,80m normal</v>
          </cell>
          <cell r="E391" t="str">
            <v>und</v>
          </cell>
          <cell r="F391">
            <v>778.51</v>
          </cell>
        </row>
        <row r="392">
          <cell r="A392" t="str">
            <v>2 S 04 101 03</v>
          </cell>
          <cell r="B392" t="str">
            <v>Boca BSTC D=1,00m normal</v>
          </cell>
          <cell r="E392" t="str">
            <v>und</v>
          </cell>
          <cell r="F392">
            <v>1204.75</v>
          </cell>
        </row>
        <row r="393">
          <cell r="A393" t="str">
            <v>2 S 04 101 04</v>
          </cell>
          <cell r="B393" t="str">
            <v>Boca BSTC D=1,20m normal</v>
          </cell>
          <cell r="E393" t="str">
            <v>und</v>
          </cell>
          <cell r="F393">
            <v>1743.56</v>
          </cell>
        </row>
        <row r="394">
          <cell r="A394" t="str">
            <v>2 S 04 101 05</v>
          </cell>
          <cell r="B394" t="str">
            <v>Boca BSTC D=1,50m normal</v>
          </cell>
          <cell r="E394" t="str">
            <v>und</v>
          </cell>
          <cell r="F394">
            <v>3148.01</v>
          </cell>
        </row>
        <row r="395">
          <cell r="A395" t="str">
            <v>2 S 04 101 06</v>
          </cell>
          <cell r="B395" t="str">
            <v>Boca BSTC D=0,60m - esc.=15</v>
          </cell>
          <cell r="E395" t="str">
            <v>und</v>
          </cell>
          <cell r="F395">
            <v>490.76</v>
          </cell>
        </row>
        <row r="396">
          <cell r="A396" t="str">
            <v>2 S 04 101 07</v>
          </cell>
          <cell r="B396" t="str">
            <v>Boca BSTC D=0,80 m - esc.=15</v>
          </cell>
          <cell r="E396" t="str">
            <v>und</v>
          </cell>
          <cell r="F396">
            <v>819.08</v>
          </cell>
        </row>
        <row r="397">
          <cell r="A397" t="str">
            <v>2 S 04 101 08</v>
          </cell>
          <cell r="B397" t="str">
            <v>Boca BSTC D=1,00 m - esc.=15</v>
          </cell>
          <cell r="E397" t="str">
            <v>und</v>
          </cell>
          <cell r="F397">
            <v>1263.28</v>
          </cell>
        </row>
        <row r="398">
          <cell r="A398" t="str">
            <v>2 S 04 101 09</v>
          </cell>
          <cell r="B398" t="str">
            <v>Boca BSTC D=1,20 m - esc.=15</v>
          </cell>
          <cell r="E398" t="str">
            <v>und</v>
          </cell>
          <cell r="F398">
            <v>1834.07</v>
          </cell>
        </row>
        <row r="399">
          <cell r="A399" t="str">
            <v>2 S 04 101 10</v>
          </cell>
          <cell r="B399" t="str">
            <v>Boca BSTC D=1,50 m - esc.=15</v>
          </cell>
          <cell r="E399" t="str">
            <v>und</v>
          </cell>
          <cell r="F399">
            <v>3317.23</v>
          </cell>
        </row>
        <row r="400">
          <cell r="A400" t="str">
            <v>2 S 04 101 11</v>
          </cell>
          <cell r="B400" t="str">
            <v>Boca BSTC D=0,60 m - esc.=30</v>
          </cell>
          <cell r="E400" t="str">
            <v>und</v>
          </cell>
          <cell r="F400">
            <v>547.66</v>
          </cell>
        </row>
        <row r="401">
          <cell r="A401" t="str">
            <v>2 S 04 101 12</v>
          </cell>
          <cell r="B401" t="str">
            <v>Boca BSTC D=0,80 m - esc.=30</v>
          </cell>
          <cell r="E401" t="str">
            <v>und</v>
          </cell>
          <cell r="F401">
            <v>911.4</v>
          </cell>
        </row>
        <row r="402">
          <cell r="A402" t="str">
            <v>2 S 04 101 13</v>
          </cell>
          <cell r="B402" t="str">
            <v>Boca BSTC D=1,00 m - esc.=30</v>
          </cell>
          <cell r="E402" t="str">
            <v>und</v>
          </cell>
          <cell r="F402">
            <v>1405.29</v>
          </cell>
        </row>
        <row r="403">
          <cell r="A403" t="str">
            <v>2 S 04 101 14</v>
          </cell>
          <cell r="B403" t="str">
            <v>Boca BSTC D=1,20 m - esc.=30</v>
          </cell>
          <cell r="E403" t="str">
            <v>und</v>
          </cell>
          <cell r="F403">
            <v>2045.56</v>
          </cell>
        </row>
        <row r="404">
          <cell r="A404" t="str">
            <v>2 S 04 101 15</v>
          </cell>
          <cell r="B404" t="str">
            <v>Boca BSTC D=1,50 m - esc.=30</v>
          </cell>
          <cell r="E404" t="str">
            <v>und</v>
          </cell>
          <cell r="F404">
            <v>3710.45</v>
          </cell>
        </row>
        <row r="405">
          <cell r="A405" t="str">
            <v>2 S 04 101 16</v>
          </cell>
          <cell r="B405" t="str">
            <v>Boca BSTC D=0,60 m - esc.=45</v>
          </cell>
          <cell r="E405" t="str">
            <v>und</v>
          </cell>
          <cell r="F405">
            <v>676.96</v>
          </cell>
        </row>
        <row r="406">
          <cell r="A406" t="str">
            <v>2 S 04 101 17</v>
          </cell>
          <cell r="B406" t="str">
            <v>Boca BSTC D=0,80 m - esc.=45</v>
          </cell>
          <cell r="E406" t="str">
            <v>und</v>
          </cell>
          <cell r="F406">
            <v>1226.7</v>
          </cell>
        </row>
        <row r="407">
          <cell r="A407" t="str">
            <v>2 S 04 101 18</v>
          </cell>
          <cell r="B407" t="str">
            <v>Boca BSTC D=1,00 m - esc.=45</v>
          </cell>
          <cell r="E407" t="str">
            <v>und</v>
          </cell>
          <cell r="F407">
            <v>1742.67</v>
          </cell>
        </row>
        <row r="408">
          <cell r="A408" t="str">
            <v>2 S 04 101 19</v>
          </cell>
          <cell r="B408" t="str">
            <v>Boca BSTC D=1,20 m - esc.=45</v>
          </cell>
          <cell r="E408" t="str">
            <v>und</v>
          </cell>
          <cell r="F408">
            <v>2538.5</v>
          </cell>
        </row>
        <row r="409">
          <cell r="A409" t="str">
            <v>2 S 04 101 20</v>
          </cell>
          <cell r="B409" t="str">
            <v>Boca BSTC D=1,50 m - esc.=45</v>
          </cell>
          <cell r="E409" t="str">
            <v>und</v>
          </cell>
          <cell r="F409">
            <v>4665.8900000000003</v>
          </cell>
        </row>
        <row r="410">
          <cell r="A410" t="str">
            <v>2 S 04 110 01</v>
          </cell>
          <cell r="B410" t="str">
            <v>Corpo BDTC D=1,00m</v>
          </cell>
          <cell r="E410" t="str">
            <v>m</v>
          </cell>
          <cell r="F410">
            <v>927.15</v>
          </cell>
        </row>
        <row r="411">
          <cell r="A411" t="str">
            <v>2 S 04 110 02</v>
          </cell>
          <cell r="B411" t="str">
            <v>Corpo BDTC D=1,20m</v>
          </cell>
          <cell r="E411" t="str">
            <v>m</v>
          </cell>
          <cell r="F411">
            <v>1186.5</v>
          </cell>
        </row>
        <row r="412">
          <cell r="A412" t="str">
            <v>2 S 04 110 03</v>
          </cell>
          <cell r="B412" t="str">
            <v>Corpo BDTC D=1,50m</v>
          </cell>
          <cell r="E412" t="str">
            <v>m</v>
          </cell>
          <cell r="F412">
            <v>1894.91</v>
          </cell>
        </row>
        <row r="413">
          <cell r="A413" t="str">
            <v>2 S 04 111 01</v>
          </cell>
          <cell r="B413" t="str">
            <v>Boca BDTC D=1,00m normal</v>
          </cell>
          <cell r="E413" t="str">
            <v>und</v>
          </cell>
          <cell r="F413">
            <v>1687.18</v>
          </cell>
        </row>
        <row r="414">
          <cell r="A414" t="str">
            <v>2 S 04 111 02</v>
          </cell>
          <cell r="B414" t="str">
            <v>Boca BDTC D=1,20m normal</v>
          </cell>
          <cell r="E414" t="str">
            <v>und</v>
          </cell>
          <cell r="F414">
            <v>2449.44</v>
          </cell>
        </row>
        <row r="415">
          <cell r="A415" t="str">
            <v>2 S 04 111 03</v>
          </cell>
          <cell r="B415" t="str">
            <v>Boca BDTC D=1,50m normal</v>
          </cell>
          <cell r="E415" t="str">
            <v>und</v>
          </cell>
          <cell r="F415">
            <v>4303.68</v>
          </cell>
        </row>
        <row r="416">
          <cell r="A416" t="str">
            <v>2 S 04 111 05</v>
          </cell>
          <cell r="B416" t="str">
            <v>Boca BDTC D=1,00 m - esc.=15</v>
          </cell>
          <cell r="E416" t="str">
            <v>und</v>
          </cell>
          <cell r="F416">
            <v>1762.9</v>
          </cell>
        </row>
        <row r="417">
          <cell r="A417" t="str">
            <v>2 S 04 111 06</v>
          </cell>
          <cell r="B417" t="str">
            <v>Boca BDTC D=1,20 m - esc.=15</v>
          </cell>
          <cell r="E417" t="str">
            <v>und</v>
          </cell>
          <cell r="F417">
            <v>2564.41</v>
          </cell>
        </row>
        <row r="418">
          <cell r="A418" t="str">
            <v>2 S 04 111 07</v>
          </cell>
          <cell r="B418" t="str">
            <v>Boca BDTC D=1,50 m - esc.=15</v>
          </cell>
          <cell r="E418" t="str">
            <v>und</v>
          </cell>
          <cell r="F418">
            <v>4518.67</v>
          </cell>
        </row>
        <row r="419">
          <cell r="A419" t="str">
            <v>2 S 04 111 08</v>
          </cell>
          <cell r="B419" t="str">
            <v>Boca BDTC D=1,00 - esc.=30</v>
          </cell>
          <cell r="E419" t="str">
            <v>und</v>
          </cell>
          <cell r="F419">
            <v>1960.49</v>
          </cell>
        </row>
        <row r="420">
          <cell r="A420" t="str">
            <v>2 S 04 111 09</v>
          </cell>
          <cell r="B420" t="str">
            <v>Boca BDTC D=1,20 m - esc.=30</v>
          </cell>
          <cell r="E420" t="str">
            <v>und</v>
          </cell>
          <cell r="F420">
            <v>2854.31</v>
          </cell>
        </row>
        <row r="421">
          <cell r="A421" t="str">
            <v>2 S 04 111 10</v>
          </cell>
          <cell r="B421" t="str">
            <v>Boca BDTC D=1,50 m - esc.=30</v>
          </cell>
          <cell r="E421" t="str">
            <v>und</v>
          </cell>
          <cell r="F421">
            <v>5049.58</v>
          </cell>
        </row>
        <row r="422">
          <cell r="A422" t="str">
            <v>2 S 04 111 11</v>
          </cell>
          <cell r="B422" t="str">
            <v>Boca BDTC D=1,00 m - esc.=45</v>
          </cell>
          <cell r="E422" t="str">
            <v>und</v>
          </cell>
          <cell r="F422">
            <v>2420.2399999999998</v>
          </cell>
        </row>
        <row r="423">
          <cell r="A423" t="str">
            <v>2 S 04 111 12</v>
          </cell>
          <cell r="B423" t="str">
            <v>Boca BDTC D=1,20 m - esc.=45</v>
          </cell>
          <cell r="E423" t="str">
            <v>und</v>
          </cell>
          <cell r="F423">
            <v>3523.01</v>
          </cell>
        </row>
        <row r="424">
          <cell r="A424" t="str">
            <v>2 S 04 111 13</v>
          </cell>
          <cell r="B424" t="str">
            <v>Boca BDTC D=1,50 m - esc.=45</v>
          </cell>
          <cell r="E424" t="str">
            <v>und</v>
          </cell>
          <cell r="F424">
            <v>6248.02</v>
          </cell>
        </row>
        <row r="425">
          <cell r="A425" t="str">
            <v>2 S 04 120 01</v>
          </cell>
          <cell r="B425" t="str">
            <v>Corpo BTTC D=1,00m</v>
          </cell>
          <cell r="E425" t="str">
            <v>m</v>
          </cell>
          <cell r="F425">
            <v>1307.51</v>
          </cell>
        </row>
        <row r="426">
          <cell r="A426" t="str">
            <v>2 S 04 120 02</v>
          </cell>
          <cell r="B426" t="str">
            <v>Corpo BTTC D=1,20m</v>
          </cell>
          <cell r="E426" t="str">
            <v>m</v>
          </cell>
          <cell r="F426">
            <v>1768.82</v>
          </cell>
        </row>
        <row r="427">
          <cell r="A427" t="str">
            <v>2 S 04 120 03</v>
          </cell>
          <cell r="B427" t="str">
            <v>Corpo BTTC D=1,50m</v>
          </cell>
          <cell r="E427" t="str">
            <v>m</v>
          </cell>
          <cell r="F427">
            <v>2637.95</v>
          </cell>
        </row>
        <row r="428">
          <cell r="A428" t="str">
            <v>2 S 04 121 01</v>
          </cell>
          <cell r="B428" t="str">
            <v>Boca BTTC D=1,00m normal</v>
          </cell>
          <cell r="E428" t="str">
            <v>und</v>
          </cell>
          <cell r="F428">
            <v>2177.25</v>
          </cell>
        </row>
        <row r="429">
          <cell r="A429" t="str">
            <v>2 S 04 121 02</v>
          </cell>
          <cell r="B429" t="str">
            <v>Boca BTTC D=1,20m normal</v>
          </cell>
          <cell r="E429" t="str">
            <v>und</v>
          </cell>
          <cell r="F429">
            <v>3162.21</v>
          </cell>
        </row>
        <row r="430">
          <cell r="A430" t="str">
            <v>2 S 04 121 03</v>
          </cell>
          <cell r="B430" t="str">
            <v>Boca BTTC D=1,50m normal</v>
          </cell>
          <cell r="E430" t="str">
            <v>und</v>
          </cell>
          <cell r="F430">
            <v>5501.76</v>
          </cell>
        </row>
        <row r="431">
          <cell r="A431" t="str">
            <v>2 S 04 121 04</v>
          </cell>
          <cell r="B431" t="str">
            <v>Boca BTTC D=1,00 m - esc.=15</v>
          </cell>
          <cell r="E431" t="str">
            <v>und</v>
          </cell>
          <cell r="F431">
            <v>2268.85</v>
          </cell>
        </row>
        <row r="432">
          <cell r="A432" t="str">
            <v>2 S 04 121 05</v>
          </cell>
          <cell r="B432" t="str">
            <v>Boca BTTC D=1,20 m - esc.=15</v>
          </cell>
          <cell r="E432" t="str">
            <v>und</v>
          </cell>
          <cell r="F432">
            <v>3302.99</v>
          </cell>
        </row>
        <row r="433">
          <cell r="A433" t="str">
            <v>2 S 04 121 06</v>
          </cell>
          <cell r="B433" t="str">
            <v>Boca BTTC D=1,50 m - esc.=15</v>
          </cell>
          <cell r="E433" t="str">
            <v>und</v>
          </cell>
          <cell r="F433">
            <v>5751.61</v>
          </cell>
        </row>
        <row r="434">
          <cell r="A434" t="str">
            <v>2 S 04 121 07</v>
          </cell>
          <cell r="B434" t="str">
            <v>Boca BTTC D=1,00 m - esc.=30</v>
          </cell>
          <cell r="E434" t="str">
            <v>und</v>
          </cell>
          <cell r="F434">
            <v>2524.5500000000002</v>
          </cell>
        </row>
        <row r="435">
          <cell r="A435" t="str">
            <v>2 S 04 121 08</v>
          </cell>
          <cell r="B435" t="str">
            <v>Boca BTTC D=1,20 m - esc.=30</v>
          </cell>
          <cell r="E435" t="str">
            <v>und</v>
          </cell>
          <cell r="F435">
            <v>3674.13</v>
          </cell>
        </row>
        <row r="436">
          <cell r="A436" t="str">
            <v>2 S 04 121 09</v>
          </cell>
          <cell r="B436" t="str">
            <v>Boca BTTC D=1,50 m - esc.=30</v>
          </cell>
          <cell r="E436" t="str">
            <v>und</v>
          </cell>
          <cell r="F436">
            <v>6416.14</v>
          </cell>
        </row>
        <row r="437">
          <cell r="A437" t="str">
            <v>2 S 04 121 10</v>
          </cell>
          <cell r="B437" t="str">
            <v>Boca BTTC D=1,00 m - esc.=45</v>
          </cell>
          <cell r="E437" t="str">
            <v>und</v>
          </cell>
          <cell r="F437">
            <v>3102.83</v>
          </cell>
        </row>
        <row r="438">
          <cell r="A438" t="str">
            <v>2 S 04 121 11</v>
          </cell>
          <cell r="B438" t="str">
            <v>Boca BTTC D=1,20 m - esc.=45</v>
          </cell>
          <cell r="E438" t="str">
            <v>und</v>
          </cell>
          <cell r="F438">
            <v>4520.6400000000003</v>
          </cell>
        </row>
        <row r="439">
          <cell r="A439" t="str">
            <v>2 S 04 121 12</v>
          </cell>
          <cell r="B439" t="str">
            <v>Boca BTTC D=1,50 m - esc.=45</v>
          </cell>
          <cell r="E439" t="str">
            <v>und</v>
          </cell>
          <cell r="F439">
            <v>7937.31</v>
          </cell>
        </row>
        <row r="440">
          <cell r="A440" t="str">
            <v>2 S 04 200 01</v>
          </cell>
          <cell r="B440" t="str">
            <v>Corpo BSCC 1,50 x 1,50 m alt. 0 a 1,00 m</v>
          </cell>
          <cell r="E440" t="str">
            <v>und</v>
          </cell>
          <cell r="F440">
            <v>943.77</v>
          </cell>
        </row>
        <row r="441">
          <cell r="A441" t="str">
            <v>2 S 04 200 02</v>
          </cell>
          <cell r="B441" t="str">
            <v>Corpo BSCC 2,00 x 2,00 m alt. 0 a 1,00 m</v>
          </cell>
          <cell r="E441" t="str">
            <v>und</v>
          </cell>
          <cell r="F441">
            <v>1364.43</v>
          </cell>
        </row>
        <row r="442">
          <cell r="A442" t="str">
            <v>2 S 04 200 03</v>
          </cell>
          <cell r="B442" t="str">
            <v>Corpo BSCC 2,50 x 2,50 m alt. 0 a 1,00 m</v>
          </cell>
          <cell r="E442" t="str">
            <v>m</v>
          </cell>
          <cell r="F442">
            <v>1942.01</v>
          </cell>
        </row>
        <row r="443">
          <cell r="A443" t="str">
            <v>2 S 04 200 04</v>
          </cell>
          <cell r="B443" t="str">
            <v>Corpo BSCC 3,00 x 3,00 m alt. 0 a 1,00 m</v>
          </cell>
          <cell r="E443" t="str">
            <v>m</v>
          </cell>
          <cell r="F443">
            <v>2556.91</v>
          </cell>
        </row>
        <row r="444">
          <cell r="A444" t="str">
            <v>2 S 04 200 05</v>
          </cell>
          <cell r="B444" t="str">
            <v>Corpo BSCC 1,50 x 1,50 m alt. 1,00 a 2,50 m</v>
          </cell>
          <cell r="E444" t="str">
            <v>m</v>
          </cell>
          <cell r="F444">
            <v>854.14</v>
          </cell>
        </row>
        <row r="445">
          <cell r="A445" t="str">
            <v>2 S 04 200 06</v>
          </cell>
          <cell r="B445" t="str">
            <v>Corpo BSCC 2,00 x 2,00 m alt. 1,00 a 2,50 m</v>
          </cell>
          <cell r="E445" t="str">
            <v>m</v>
          </cell>
          <cell r="F445">
            <v>1220.78</v>
          </cell>
        </row>
        <row r="446">
          <cell r="A446" t="str">
            <v>2 S 04 200 07</v>
          </cell>
          <cell r="B446" t="str">
            <v>Corpo BSCC 2,50 x 2,50 m alt. 1,00 a 2,50 m</v>
          </cell>
          <cell r="E446" t="str">
            <v>m</v>
          </cell>
          <cell r="F446">
            <v>1836.29</v>
          </cell>
        </row>
        <row r="447">
          <cell r="A447" t="str">
            <v>2 S 04 200 08</v>
          </cell>
          <cell r="B447" t="str">
            <v>Corpo BSCC 3,00 x 3,00 m alt. 1,00 a 2,50 m</v>
          </cell>
          <cell r="E447" t="str">
            <v>m</v>
          </cell>
          <cell r="F447">
            <v>2496.2199999999998</v>
          </cell>
        </row>
        <row r="448">
          <cell r="A448" t="str">
            <v>2 S 04 200 09</v>
          </cell>
          <cell r="B448" t="str">
            <v>Corpo BSCC 1,50 x 1,50 m alt. 2,50 a 5,00 m</v>
          </cell>
          <cell r="E448" t="str">
            <v>m</v>
          </cell>
          <cell r="F448">
            <v>932.05</v>
          </cell>
        </row>
        <row r="449">
          <cell r="A449" t="str">
            <v>2 S 04 200 10</v>
          </cell>
          <cell r="B449" t="str">
            <v>Corpo BSCC 2,00 x 2,00 m alt. 2,50 a 5,00 m</v>
          </cell>
          <cell r="E449" t="str">
            <v>m</v>
          </cell>
          <cell r="F449">
            <v>1443.11</v>
          </cell>
        </row>
        <row r="450">
          <cell r="A450" t="str">
            <v>2 S 04 200 11</v>
          </cell>
          <cell r="B450" t="str">
            <v>Corpo BSCC 2,50 x 2,50 m alt. 2,50 a 5,00 m</v>
          </cell>
          <cell r="E450" t="str">
            <v>m</v>
          </cell>
          <cell r="F450">
            <v>2118.4699999999998</v>
          </cell>
        </row>
        <row r="451">
          <cell r="A451" t="str">
            <v>2 S 04 200 12</v>
          </cell>
          <cell r="B451" t="str">
            <v>Corpo BSCC 3,00 x 3,00 m alt. 2,50 a 5,00 m</v>
          </cell>
          <cell r="E451" t="str">
            <v>m</v>
          </cell>
          <cell r="F451">
            <v>3067.32</v>
          </cell>
        </row>
        <row r="452">
          <cell r="A452" t="str">
            <v>2 S 04 200 13</v>
          </cell>
          <cell r="B452" t="str">
            <v>Corpo BSCC 1,50 x 1,50 m alt. 5,00 a 7,50 m</v>
          </cell>
          <cell r="E452" t="str">
            <v>m</v>
          </cell>
          <cell r="F452">
            <v>1063.42</v>
          </cell>
        </row>
        <row r="453">
          <cell r="A453" t="str">
            <v>2 S 04 200 14</v>
          </cell>
          <cell r="B453" t="str">
            <v>Corpo BSCC 2,00 x 2,00 m alt. 5,00 a 7,50 m</v>
          </cell>
          <cell r="E453" t="str">
            <v>m</v>
          </cell>
          <cell r="F453">
            <v>1623.18</v>
          </cell>
        </row>
        <row r="454">
          <cell r="A454" t="str">
            <v>2 S 04 200 15</v>
          </cell>
          <cell r="B454" t="str">
            <v>Corpo BSCC 2,50 x 2,50 m alt. 5,00 a 7,50 m</v>
          </cell>
          <cell r="E454" t="str">
            <v>m</v>
          </cell>
          <cell r="F454">
            <v>2370.19</v>
          </cell>
        </row>
        <row r="455">
          <cell r="A455" t="str">
            <v>2 S 04 200 16</v>
          </cell>
          <cell r="B455" t="str">
            <v>Corpo BSCC 3,00 x 3,00 m alt. 5,00 a 7,50 m</v>
          </cell>
          <cell r="E455" t="str">
            <v>m</v>
          </cell>
          <cell r="F455">
            <v>3359.73</v>
          </cell>
        </row>
        <row r="456">
          <cell r="A456" t="str">
            <v>2 S 04 200 17</v>
          </cell>
          <cell r="B456" t="str">
            <v>Corpo BSCC 1,50 x 1,50 m alt. 7,50 a 10,00 m</v>
          </cell>
          <cell r="E456" t="str">
            <v>m</v>
          </cell>
          <cell r="F456">
            <v>1223.9100000000001</v>
          </cell>
        </row>
        <row r="457">
          <cell r="A457" t="str">
            <v>2 S 04 200 18</v>
          </cell>
          <cell r="B457" t="str">
            <v>Corpo BSCC 2,00 x 2,00 m alt. 7,50 a 10,00 m</v>
          </cell>
          <cell r="E457" t="str">
            <v>m</v>
          </cell>
          <cell r="F457">
            <v>1828.6</v>
          </cell>
        </row>
        <row r="458">
          <cell r="A458" t="str">
            <v>2 S 04 200 19</v>
          </cell>
          <cell r="B458" t="str">
            <v>Corpo BSCC 2,50 x 2,50 m alt. 7,50 a 10,00 m</v>
          </cell>
          <cell r="E458" t="str">
            <v>m</v>
          </cell>
          <cell r="F458">
            <v>2612.86</v>
          </cell>
        </row>
        <row r="459">
          <cell r="A459" t="str">
            <v>2 S 04 200 20</v>
          </cell>
          <cell r="B459" t="str">
            <v>Corpo BSCC 3,00 x 3,00 m alt. 7,50 a 10,00 m</v>
          </cell>
          <cell r="E459" t="str">
            <v>m</v>
          </cell>
          <cell r="F459">
            <v>3692.26</v>
          </cell>
        </row>
        <row r="460">
          <cell r="A460" t="str">
            <v>2 S 04 200 21</v>
          </cell>
          <cell r="B460" t="str">
            <v>Corpo BSCC 1,50 x 1,50 m alt. 10,00 a 12,50 m</v>
          </cell>
          <cell r="E460" t="str">
            <v>m</v>
          </cell>
          <cell r="F460">
            <v>1274.94</v>
          </cell>
        </row>
        <row r="461">
          <cell r="A461" t="str">
            <v>2 S 04 200 22</v>
          </cell>
          <cell r="B461" t="str">
            <v>Corpo BSCC 2,00 x 2,00 m alt. 10,00 a 12,50 m</v>
          </cell>
          <cell r="E461" t="str">
            <v>m</v>
          </cell>
          <cell r="F461">
            <v>1990.99</v>
          </cell>
        </row>
        <row r="462">
          <cell r="A462" t="str">
            <v>2 S 04 200 23</v>
          </cell>
          <cell r="B462" t="str">
            <v>Corpo BSCC 2,50 x 2,50 m alt. 10,00 a 12,50 m</v>
          </cell>
          <cell r="E462" t="str">
            <v>m</v>
          </cell>
          <cell r="F462">
            <v>2874.2</v>
          </cell>
        </row>
        <row r="463">
          <cell r="A463" t="str">
            <v>2 S 04 200 24</v>
          </cell>
          <cell r="B463" t="str">
            <v>Corpo BSCC 3,00 a 3,00 m alt. 10,00 a 12,50 m</v>
          </cell>
          <cell r="E463" t="str">
            <v>m</v>
          </cell>
          <cell r="F463">
            <v>4012.73</v>
          </cell>
        </row>
        <row r="464">
          <cell r="A464" t="str">
            <v>2 S 04 200 25</v>
          </cell>
          <cell r="B464" t="str">
            <v>Corpo BSCC 1,50 x 1,50 m alt. 12,50 a 15,00 m</v>
          </cell>
          <cell r="E464" t="str">
            <v>m</v>
          </cell>
          <cell r="F464">
            <v>1339.2</v>
          </cell>
        </row>
        <row r="465">
          <cell r="A465" t="str">
            <v>2 S 04 200 26</v>
          </cell>
          <cell r="B465" t="str">
            <v>Corpo BSCC 2,00 a 2,00 m alt. 12,50 a 15,00 m</v>
          </cell>
          <cell r="E465" t="str">
            <v>m</v>
          </cell>
          <cell r="F465">
            <v>2140.7800000000002</v>
          </cell>
        </row>
        <row r="466">
          <cell r="A466" t="str">
            <v>2 S 04 200 27</v>
          </cell>
          <cell r="B466" t="str">
            <v>Corpo BSCC 2,50 x 2,50 m alt. 12,50 a 15,00 m</v>
          </cell>
          <cell r="E466" t="str">
            <v>m</v>
          </cell>
          <cell r="F466">
            <v>3247.57</v>
          </cell>
        </row>
        <row r="467">
          <cell r="A467" t="str">
            <v>2 S 04 200 28</v>
          </cell>
          <cell r="B467" t="str">
            <v>Corpo BSCC 3,00 x 3,00 m alt. 12,50 a 15,00 m</v>
          </cell>
          <cell r="E467" t="str">
            <v>m</v>
          </cell>
          <cell r="F467">
            <v>4343</v>
          </cell>
        </row>
        <row r="468">
          <cell r="A468" t="str">
            <v>2 S 04 201 01</v>
          </cell>
          <cell r="B468" t="str">
            <v>Boca BSCC 1,50 x 1,50 m normal</v>
          </cell>
          <cell r="E468" t="str">
            <v>und</v>
          </cell>
          <cell r="F468">
            <v>5412.49</v>
          </cell>
        </row>
        <row r="469">
          <cell r="A469" t="str">
            <v>2 S 04 201 02</v>
          </cell>
          <cell r="B469" t="str">
            <v>Boca BSCC 2,00 x 2,00 m normal</v>
          </cell>
          <cell r="E469" t="str">
            <v>und</v>
          </cell>
          <cell r="F469">
            <v>8475.8799999999992</v>
          </cell>
        </row>
        <row r="470">
          <cell r="A470" t="str">
            <v>2 S 04 201 03</v>
          </cell>
          <cell r="B470" t="str">
            <v>Boca BSCC 2,50 x 2,50 m normal</v>
          </cell>
          <cell r="E470" t="str">
            <v>und</v>
          </cell>
          <cell r="F470">
            <v>11448.96</v>
          </cell>
        </row>
        <row r="471">
          <cell r="A471" t="str">
            <v>2 S 04 201 04</v>
          </cell>
          <cell r="B471" t="str">
            <v>Boca BSCC 3,00 x 3,00 m normal</v>
          </cell>
          <cell r="E471" t="str">
            <v>und</v>
          </cell>
          <cell r="F471">
            <v>16400.13</v>
          </cell>
        </row>
        <row r="472">
          <cell r="A472" t="str">
            <v>2 S 04 201 05</v>
          </cell>
          <cell r="B472" t="str">
            <v>Boca BSCC 1,50 x 1,50 m - esc.=15</v>
          </cell>
          <cell r="E472" t="str">
            <v>und</v>
          </cell>
          <cell r="F472">
            <v>5507.51</v>
          </cell>
        </row>
        <row r="473">
          <cell r="A473" t="str">
            <v>2 S 04 201 06</v>
          </cell>
          <cell r="B473" t="str">
            <v>Boca BSCC 2,00 x 2,00 m - esc.=15</v>
          </cell>
          <cell r="E473" t="str">
            <v>und</v>
          </cell>
          <cell r="F473">
            <v>8579.7000000000007</v>
          </cell>
        </row>
        <row r="474">
          <cell r="A474" t="str">
            <v>2 S 04 201 07</v>
          </cell>
          <cell r="B474" t="str">
            <v>Boca BSCC 2,50 x 2,50 m - esc.=15</v>
          </cell>
          <cell r="E474" t="str">
            <v>und</v>
          </cell>
          <cell r="F474">
            <v>12065.22</v>
          </cell>
        </row>
        <row r="475">
          <cell r="A475" t="str">
            <v>2 S 04 201 08</v>
          </cell>
          <cell r="B475" t="str">
            <v>Boca BSCC 3,00 x 3,00 m - esc.=15</v>
          </cell>
          <cell r="E475" t="str">
            <v>und</v>
          </cell>
          <cell r="F475">
            <v>17191.55</v>
          </cell>
        </row>
        <row r="476">
          <cell r="A476" t="str">
            <v>2 S 04 201 09</v>
          </cell>
          <cell r="B476" t="str">
            <v>Boca BSCC 1,50 x 1,50 m - esc.=30</v>
          </cell>
          <cell r="E476" t="str">
            <v>und</v>
          </cell>
          <cell r="F476">
            <v>6004.52</v>
          </cell>
        </row>
        <row r="477">
          <cell r="A477" t="str">
            <v>2 S 04 201 10</v>
          </cell>
          <cell r="B477" t="str">
            <v>Boca BSCC 2,00 x 2,00 m - esc.=30</v>
          </cell>
          <cell r="E477" t="str">
            <v>und</v>
          </cell>
          <cell r="F477">
            <v>9336.23</v>
          </cell>
        </row>
        <row r="478">
          <cell r="A478" t="str">
            <v>2 S 04 201 11</v>
          </cell>
          <cell r="B478" t="str">
            <v>Boca BSCC 2,50 x 2,50 m - esc.=30</v>
          </cell>
          <cell r="E478" t="str">
            <v>und</v>
          </cell>
          <cell r="F478">
            <v>13432.34</v>
          </cell>
        </row>
        <row r="479">
          <cell r="A479" t="str">
            <v>2 S 04 201 12</v>
          </cell>
          <cell r="B479" t="str">
            <v>Boca BSCC 3,00 x 3,00 m =esc.=30</v>
          </cell>
          <cell r="E479" t="str">
            <v>und</v>
          </cell>
          <cell r="F479">
            <v>18960.41</v>
          </cell>
        </row>
        <row r="480">
          <cell r="A480" t="str">
            <v>2 S 04 201 13</v>
          </cell>
          <cell r="B480" t="str">
            <v>Boca BSCC 1,50 x 1,50 m - esc.=45</v>
          </cell>
          <cell r="E480" t="str">
            <v>und</v>
          </cell>
          <cell r="F480">
            <v>7470.4</v>
          </cell>
        </row>
        <row r="481">
          <cell r="A481" t="str">
            <v>2 S 04 201 14</v>
          </cell>
          <cell r="B481" t="str">
            <v>Boca BSCC 2,00 x 2,00 m - esc.=45</v>
          </cell>
          <cell r="E481" t="str">
            <v>und</v>
          </cell>
          <cell r="F481">
            <v>11996.21</v>
          </cell>
        </row>
        <row r="482">
          <cell r="A482" t="str">
            <v>2 S 04 201 15</v>
          </cell>
          <cell r="B482" t="str">
            <v>Boca BSCC 2,50 x 2,50 m - esc.=45</v>
          </cell>
          <cell r="E482" t="str">
            <v>und</v>
          </cell>
          <cell r="F482">
            <v>17013.89</v>
          </cell>
        </row>
        <row r="483">
          <cell r="A483" t="str">
            <v>2 S 04 201 16</v>
          </cell>
          <cell r="B483" t="str">
            <v>Boca BSCC 3,00 x 3,00 m - esc.=45</v>
          </cell>
          <cell r="E483" t="str">
            <v>und</v>
          </cell>
          <cell r="F483">
            <v>23924.55</v>
          </cell>
        </row>
        <row r="484">
          <cell r="A484" t="str">
            <v>2 S 04 210 01</v>
          </cell>
          <cell r="B484" t="str">
            <v>Corpo BDCC 1,50 x 1,50 m alt. 0 a 1,00 m</v>
          </cell>
          <cell r="E484" t="str">
            <v>m</v>
          </cell>
          <cell r="F484">
            <v>1647.9</v>
          </cell>
        </row>
        <row r="485">
          <cell r="A485" t="str">
            <v>2 S 04 210 02</v>
          </cell>
          <cell r="B485" t="str">
            <v>Corpo BDCC 2,00 x 2,00 m alt. 0 a 1,00 m</v>
          </cell>
          <cell r="E485" t="str">
            <v>m</v>
          </cell>
          <cell r="F485">
            <v>2391.0500000000002</v>
          </cell>
        </row>
        <row r="486">
          <cell r="A486" t="str">
            <v>2 S 04 210 03</v>
          </cell>
          <cell r="B486" t="str">
            <v>Corpo BDCC 2,50 x 2,50 m alt. 0 a 1,00 m</v>
          </cell>
          <cell r="E486" t="str">
            <v>m</v>
          </cell>
          <cell r="F486">
            <v>3013.05</v>
          </cell>
        </row>
        <row r="487">
          <cell r="A487" t="str">
            <v>2 S 04 210 04</v>
          </cell>
          <cell r="B487" t="str">
            <v>Corpo BDCC 3,00 x 3,00 m alt. 0 a 1,00</v>
          </cell>
          <cell r="E487" t="str">
            <v>m</v>
          </cell>
          <cell r="F487">
            <v>4144.82</v>
          </cell>
        </row>
        <row r="488">
          <cell r="A488" t="str">
            <v>2 S 04 210 05</v>
          </cell>
          <cell r="B488" t="str">
            <v>Corpo BDCC 1,50 x 1,50 m alt. 1,00 a 2,50 m</v>
          </cell>
          <cell r="E488" t="str">
            <v>m</v>
          </cell>
          <cell r="F488">
            <v>1450.24</v>
          </cell>
        </row>
        <row r="489">
          <cell r="A489" t="str">
            <v>2 S 04 210 06</v>
          </cell>
          <cell r="B489" t="str">
            <v>Corpo BDCC 2,00 x 2,00 m alt. 1,00 a 2,50 m</v>
          </cell>
          <cell r="E489" t="str">
            <v>m</v>
          </cell>
          <cell r="F489">
            <v>2123.17</v>
          </cell>
        </row>
        <row r="490">
          <cell r="A490" t="str">
            <v>2 S 04 210 07</v>
          </cell>
          <cell r="B490" t="str">
            <v>Corpo BDCC 2,50 x 2,50 m alt. 1,00 a 2,50 m</v>
          </cell>
          <cell r="E490" t="str">
            <v>m</v>
          </cell>
          <cell r="F490">
            <v>2864.59</v>
          </cell>
        </row>
        <row r="491">
          <cell r="A491" t="str">
            <v>2 S 04 210 08</v>
          </cell>
          <cell r="B491" t="str">
            <v>Corpo BDCC 3,00 x 3,00 m alt. 1,00 a 2,50 m</v>
          </cell>
          <cell r="E491" t="str">
            <v>m</v>
          </cell>
          <cell r="F491">
            <v>3930.89</v>
          </cell>
        </row>
        <row r="492">
          <cell r="A492" t="str">
            <v>2 S 04 210 09</v>
          </cell>
          <cell r="B492" t="str">
            <v>Corpo BDCC 1,50 x 1,50 m alt. 2,50 a 5,00 m</v>
          </cell>
          <cell r="E492" t="str">
            <v>m</v>
          </cell>
          <cell r="F492">
            <v>1546.34</v>
          </cell>
        </row>
        <row r="493">
          <cell r="A493" t="str">
            <v>2 S 04 210 10</v>
          </cell>
          <cell r="B493" t="str">
            <v>Corpo BDCC 2,00 x 2,00 m alt. 2,50 a 5,00 m</v>
          </cell>
          <cell r="E493" t="str">
            <v>m</v>
          </cell>
          <cell r="F493">
            <v>2407.67</v>
          </cell>
        </row>
        <row r="494">
          <cell r="A494" t="str">
            <v>2 S 04 210 11</v>
          </cell>
          <cell r="B494" t="str">
            <v>Corpo BDCC 2,50 x 2,50 m alt. 2,50 a 5,00 m</v>
          </cell>
          <cell r="E494" t="str">
            <v>m</v>
          </cell>
          <cell r="F494">
            <v>3344.94</v>
          </cell>
        </row>
        <row r="495">
          <cell r="A495" t="str">
            <v>2 S 04 210 12</v>
          </cell>
          <cell r="B495" t="str">
            <v>Corpo BDCC 3,00 x 3,00 m alt. 2,50 a 5,00 m</v>
          </cell>
          <cell r="E495" t="str">
            <v>m</v>
          </cell>
          <cell r="F495">
            <v>4362.68</v>
          </cell>
        </row>
        <row r="496">
          <cell r="A496" t="str">
            <v>2 S 04 210 13</v>
          </cell>
          <cell r="B496" t="str">
            <v>Corpo BDCC 1,50 x 1,50 m alt. 5,00 a 7,50 m</v>
          </cell>
          <cell r="E496" t="str">
            <v>m</v>
          </cell>
          <cell r="F496">
            <v>1760.86</v>
          </cell>
        </row>
        <row r="497">
          <cell r="A497" t="str">
            <v>2 S 04 210 14</v>
          </cell>
          <cell r="B497" t="str">
            <v>Corpo BDCC 2,00 a 2,00 m alt. 5,00 a 7,50 m</v>
          </cell>
          <cell r="E497" t="str">
            <v>m</v>
          </cell>
          <cell r="F497">
            <v>2780.87</v>
          </cell>
        </row>
        <row r="498">
          <cell r="A498" t="str">
            <v>2 S 04 210 15</v>
          </cell>
          <cell r="B498" t="str">
            <v>Corpo BDCC 2,50 x 2,50 m alt. 5,00 a 7,50 m</v>
          </cell>
          <cell r="E498" t="str">
            <v>m</v>
          </cell>
          <cell r="F498">
            <v>3808.73</v>
          </cell>
        </row>
        <row r="499">
          <cell r="A499" t="str">
            <v>2 S 04 210 16</v>
          </cell>
          <cell r="B499" t="str">
            <v>Corpo BDCC 3,00 x 3,00 m alt. 5,00 a 7,50 m</v>
          </cell>
          <cell r="E499" t="str">
            <v>m</v>
          </cell>
          <cell r="F499">
            <v>5214.3500000000004</v>
          </cell>
        </row>
        <row r="500">
          <cell r="A500" t="str">
            <v>2 S 04 210 17</v>
          </cell>
          <cell r="B500" t="str">
            <v>Corpo BDCC 1,50 x 1,50 m alt. 7,50 a 10,00 m</v>
          </cell>
          <cell r="E500" t="str">
            <v>m</v>
          </cell>
          <cell r="F500">
            <v>1941.68</v>
          </cell>
        </row>
        <row r="501">
          <cell r="A501" t="str">
            <v>2 S 04 210 18</v>
          </cell>
          <cell r="B501" t="str">
            <v>Corpo BDCC 2,00 x 2,00 m alt. 7,50 a 10,00 m</v>
          </cell>
          <cell r="E501" t="str">
            <v>m</v>
          </cell>
          <cell r="F501">
            <v>3195.72</v>
          </cell>
        </row>
        <row r="502">
          <cell r="A502" t="str">
            <v>2 S 04 210 19</v>
          </cell>
          <cell r="B502" t="str">
            <v>Corpo BDCC 2,50 x 2,50 m alt. 7,50 a 10,00 m</v>
          </cell>
          <cell r="E502" t="str">
            <v>m</v>
          </cell>
          <cell r="F502">
            <v>4089.68</v>
          </cell>
        </row>
        <row r="503">
          <cell r="A503" t="str">
            <v>2 S 04 210 20</v>
          </cell>
          <cell r="B503" t="str">
            <v>Corpo BDCC 3,00 x 3,00 m alt. 7,50 a 10,00 m</v>
          </cell>
          <cell r="E503" t="str">
            <v>m</v>
          </cell>
          <cell r="F503">
            <v>5832.59</v>
          </cell>
        </row>
        <row r="504">
          <cell r="A504" t="str">
            <v>2 S 04 210 21</v>
          </cell>
          <cell r="B504" t="str">
            <v>Corpo BDCC 1,50 x 1,50 m alt. 10,00 a 12,50 m</v>
          </cell>
          <cell r="E504" t="str">
            <v>m</v>
          </cell>
          <cell r="F504">
            <v>2186.4499999999998</v>
          </cell>
        </row>
        <row r="505">
          <cell r="A505" t="str">
            <v>2 S 04 210 22</v>
          </cell>
          <cell r="B505" t="str">
            <v>Corpo BDCC 2,00 x 2,00 m alt. 10,00 a 12,50 m</v>
          </cell>
          <cell r="E505" t="str">
            <v>m</v>
          </cell>
          <cell r="F505">
            <v>3493.64</v>
          </cell>
        </row>
        <row r="506">
          <cell r="A506" t="str">
            <v>2 S 04 210 23</v>
          </cell>
          <cell r="B506" t="str">
            <v>Corpo BDCC 2,50 x 2,50 m alt. 10,00 a 12,50 m</v>
          </cell>
          <cell r="E506" t="str">
            <v>m</v>
          </cell>
          <cell r="F506">
            <v>4625.7</v>
          </cell>
        </row>
        <row r="507">
          <cell r="A507" t="str">
            <v>2 S 04 210 24</v>
          </cell>
          <cell r="B507" t="str">
            <v>Corpo BDCC 3,00 x 3,00 m alt. 10,00 a 12,50 m</v>
          </cell>
          <cell r="E507" t="str">
            <v>m</v>
          </cell>
          <cell r="F507">
            <v>6528.06</v>
          </cell>
        </row>
        <row r="508">
          <cell r="A508" t="str">
            <v>2 S 04 210 25</v>
          </cell>
          <cell r="B508" t="str">
            <v>Corpo BDCC 1,50 x 1,50 m alt. 12,50 a 15,00 m</v>
          </cell>
          <cell r="E508" t="str">
            <v>m</v>
          </cell>
          <cell r="F508">
            <v>2329.8000000000002</v>
          </cell>
        </row>
        <row r="509">
          <cell r="A509" t="str">
            <v>2 S 04 210 26</v>
          </cell>
          <cell r="B509" t="str">
            <v>Corpo BDCC 2,00 x 2,00 m alt. 12,50 a 15,00 m</v>
          </cell>
          <cell r="E509" t="str">
            <v>m</v>
          </cell>
          <cell r="F509">
            <v>3582.84</v>
          </cell>
        </row>
        <row r="510">
          <cell r="A510" t="str">
            <v>2 S 04 210 27</v>
          </cell>
          <cell r="B510" t="str">
            <v>Corpo BDCC 2,50 x 2,50 m alt. 12,50 a 15,00 m</v>
          </cell>
          <cell r="E510" t="str">
            <v>m</v>
          </cell>
          <cell r="F510">
            <v>5058.41</v>
          </cell>
        </row>
        <row r="511">
          <cell r="A511" t="str">
            <v>2 S 04 210 28</v>
          </cell>
          <cell r="B511" t="str">
            <v>Corpo BDCC 3,00 x 3,00 m alt. 12,50 a 15,00 m</v>
          </cell>
          <cell r="E511" t="str">
            <v>m</v>
          </cell>
          <cell r="F511">
            <v>6511.08</v>
          </cell>
        </row>
        <row r="512">
          <cell r="A512" t="str">
            <v>2 S 04 211 01</v>
          </cell>
          <cell r="B512" t="str">
            <v>Boca BDCC 1,50 x 1,50 m normal</v>
          </cell>
          <cell r="E512" t="str">
            <v>und</v>
          </cell>
          <cell r="F512">
            <v>6291.38</v>
          </cell>
        </row>
        <row r="513">
          <cell r="A513" t="str">
            <v>2 S 04 211 02</v>
          </cell>
          <cell r="B513" t="str">
            <v>Boca BDCC 2,00 x 2,00 m normal</v>
          </cell>
          <cell r="E513" t="str">
            <v>und</v>
          </cell>
          <cell r="F513">
            <v>9830.24</v>
          </cell>
        </row>
        <row r="514">
          <cell r="A514" t="str">
            <v>2 S 04 211 03</v>
          </cell>
          <cell r="B514" t="str">
            <v>Boca BDCC 2,50 x 2,50 m normal</v>
          </cell>
          <cell r="E514" t="str">
            <v>und</v>
          </cell>
          <cell r="F514">
            <v>13824.95</v>
          </cell>
        </row>
        <row r="515">
          <cell r="A515" t="str">
            <v>2 S 04 211 04</v>
          </cell>
          <cell r="B515" t="str">
            <v>Boca BDCC 3,00 x 3,00 m normal</v>
          </cell>
          <cell r="E515" t="str">
            <v>und</v>
          </cell>
          <cell r="F515">
            <v>20105.54</v>
          </cell>
        </row>
        <row r="516">
          <cell r="A516" t="str">
            <v>2 S 04 211 05</v>
          </cell>
          <cell r="B516" t="str">
            <v>Boca BDCC 1,50 x 1,50 m esc.=15</v>
          </cell>
          <cell r="E516" t="str">
            <v>und</v>
          </cell>
          <cell r="F516">
            <v>6905.86</v>
          </cell>
        </row>
        <row r="517">
          <cell r="A517" t="str">
            <v>2 S 04 211 06</v>
          </cell>
          <cell r="B517" t="str">
            <v>Boca BDCC 2,00 x 2,00 m esc=15</v>
          </cell>
          <cell r="E517" t="str">
            <v>und</v>
          </cell>
          <cell r="F517">
            <v>10814.78</v>
          </cell>
        </row>
        <row r="518">
          <cell r="A518" t="str">
            <v>2 S 04 211 07</v>
          </cell>
          <cell r="B518" t="str">
            <v>Boca BDCC 2,50 x 2,50 m esc=15</v>
          </cell>
          <cell r="E518" t="str">
            <v>und</v>
          </cell>
          <cell r="F518">
            <v>14896.79</v>
          </cell>
        </row>
        <row r="519">
          <cell r="A519" t="str">
            <v>2 S 04 211 08</v>
          </cell>
          <cell r="B519" t="str">
            <v>Boca BDCC 3,00 x 3,00 m esc=15</v>
          </cell>
          <cell r="E519" t="str">
            <v>und</v>
          </cell>
          <cell r="F519">
            <v>21578.83</v>
          </cell>
        </row>
        <row r="520">
          <cell r="A520" t="str">
            <v>2 S 04 211 09</v>
          </cell>
          <cell r="B520" t="str">
            <v>Boca BDCC 1,50 x 1,50 m - esc.=30</v>
          </cell>
          <cell r="E520" t="str">
            <v>und</v>
          </cell>
          <cell r="F520">
            <v>7125.6</v>
          </cell>
        </row>
        <row r="521">
          <cell r="A521" t="str">
            <v>2 S 04 211 10</v>
          </cell>
          <cell r="B521" t="str">
            <v>Boca BDCC 2,00 x 2,00 m esc=30</v>
          </cell>
          <cell r="E521" t="str">
            <v>und</v>
          </cell>
          <cell r="F521">
            <v>11637.63</v>
          </cell>
        </row>
        <row r="522">
          <cell r="A522" t="str">
            <v>2 S 04 211 11</v>
          </cell>
          <cell r="B522" t="str">
            <v>Boca BDCC 2,50 x 2,50 m esc.=30</v>
          </cell>
          <cell r="E522" t="str">
            <v>und</v>
          </cell>
          <cell r="F522">
            <v>15837.81</v>
          </cell>
        </row>
        <row r="523">
          <cell r="A523" t="str">
            <v>2 S 04 211 12</v>
          </cell>
          <cell r="B523" t="str">
            <v>Boca BDCC 3,00 x 3,00 m esc=30</v>
          </cell>
          <cell r="E523" t="str">
            <v>und</v>
          </cell>
          <cell r="F523">
            <v>24495.89</v>
          </cell>
        </row>
        <row r="524">
          <cell r="A524" t="str">
            <v>2 S 04 211 13</v>
          </cell>
          <cell r="B524" t="str">
            <v>Boca BDCC 1,50 x 1,50 m esc=45</v>
          </cell>
          <cell r="E524" t="str">
            <v>und</v>
          </cell>
          <cell r="F524">
            <v>9276.3700000000008</v>
          </cell>
        </row>
        <row r="525">
          <cell r="A525" t="str">
            <v>2 S 04 211 14</v>
          </cell>
          <cell r="B525" t="str">
            <v>Boca BDCC 2,00 x 2,00 m esc=45</v>
          </cell>
          <cell r="E525" t="str">
            <v>und</v>
          </cell>
          <cell r="F525">
            <v>14818.75</v>
          </cell>
        </row>
        <row r="526">
          <cell r="A526" t="str">
            <v>2 S 04 211 15</v>
          </cell>
          <cell r="B526" t="str">
            <v>Boca BDCC 2,50 x 2,50 m esc=45</v>
          </cell>
          <cell r="E526" t="str">
            <v>und</v>
          </cell>
          <cell r="F526">
            <v>21354.27</v>
          </cell>
        </row>
        <row r="527">
          <cell r="A527" t="str">
            <v>2 S 04 211 16</v>
          </cell>
          <cell r="B527" t="str">
            <v>Boca BDCC 3,00x3,00m - esc=45</v>
          </cell>
          <cell r="E527" t="str">
            <v>und</v>
          </cell>
          <cell r="F527">
            <v>31015.02</v>
          </cell>
        </row>
        <row r="528">
          <cell r="A528" t="str">
            <v>2 S 04 220 01</v>
          </cell>
          <cell r="B528" t="str">
            <v>Corpo BTCC 1,50 x 1,50 m alt. 0 a 1,00 m</v>
          </cell>
          <cell r="E528" t="str">
            <v>m</v>
          </cell>
          <cell r="F528">
            <v>2285.0500000000002</v>
          </cell>
        </row>
        <row r="529">
          <cell r="A529" t="str">
            <v>2 S 04 220 02</v>
          </cell>
          <cell r="B529" t="str">
            <v>Corpo BTCC 2,00 x 2,00 m alt. 0 a 1,00 m</v>
          </cell>
          <cell r="E529" t="str">
            <v>m</v>
          </cell>
          <cell r="F529">
            <v>3317.75</v>
          </cell>
        </row>
        <row r="530">
          <cell r="A530" t="str">
            <v>2 S 04 220 03</v>
          </cell>
          <cell r="B530" t="str">
            <v>Corpo BTCC 2,50 x 2,50 m alt. 0 a 1,00 m</v>
          </cell>
          <cell r="E530" t="str">
            <v>m</v>
          </cell>
          <cell r="F530">
            <v>4495.51</v>
          </cell>
        </row>
        <row r="531">
          <cell r="A531" t="str">
            <v>2 S 04 220 04</v>
          </cell>
          <cell r="B531" t="str">
            <v>Corpo BTCC 3,00 x 3,00 m alt. 0 a 1,00 m</v>
          </cell>
          <cell r="E531" t="str">
            <v>m</v>
          </cell>
          <cell r="F531">
            <v>5790.65</v>
          </cell>
        </row>
        <row r="532">
          <cell r="A532" t="str">
            <v>2 S 04 220 05</v>
          </cell>
          <cell r="B532" t="str">
            <v>Corpo BTCC 1,50 x 1,50 m alt. 1,00 a 2,50 m</v>
          </cell>
          <cell r="E532" t="str">
            <v>m</v>
          </cell>
          <cell r="F532">
            <v>2064.02</v>
          </cell>
        </row>
        <row r="533">
          <cell r="A533" t="str">
            <v>2 S 04 220 06</v>
          </cell>
          <cell r="B533" t="str">
            <v>Corpo BTCC 2,00 x 2,00 m alt. 1,00 a 2,50 m</v>
          </cell>
          <cell r="E533" t="str">
            <v>m</v>
          </cell>
          <cell r="F533">
            <v>3001.34</v>
          </cell>
        </row>
        <row r="534">
          <cell r="A534" t="str">
            <v>2 S 04 220 07</v>
          </cell>
          <cell r="B534" t="str">
            <v>Corpo BTCC 2,50 a 2,50 m alt. 1,00 a 2,50 m</v>
          </cell>
          <cell r="E534" t="str">
            <v>m</v>
          </cell>
          <cell r="F534">
            <v>3986.11</v>
          </cell>
        </row>
        <row r="535">
          <cell r="A535" t="str">
            <v>2 S 04 220 08</v>
          </cell>
          <cell r="B535" t="str">
            <v>Corpo BTCC 3,00 x 3,00 m alt. 1,00 a 2,50 m</v>
          </cell>
          <cell r="E535" t="str">
            <v>m</v>
          </cell>
          <cell r="F535">
            <v>5483.12</v>
          </cell>
        </row>
        <row r="536">
          <cell r="A536" t="str">
            <v>2 S 04 220 09</v>
          </cell>
          <cell r="B536" t="str">
            <v>Corpo BTCC 1,50 x 1,50 m alt. 2,50 a 5,00 m</v>
          </cell>
          <cell r="E536" t="str">
            <v>m</v>
          </cell>
          <cell r="F536">
            <v>2241.81</v>
          </cell>
        </row>
        <row r="537">
          <cell r="A537" t="str">
            <v>2 S 04 220 10</v>
          </cell>
          <cell r="B537" t="str">
            <v>Corpo BTCC 2,00 x 2,00 m alt. 2,50 a 5,00 m</v>
          </cell>
          <cell r="E537" t="str">
            <v>m</v>
          </cell>
          <cell r="F537">
            <v>3436.82</v>
          </cell>
        </row>
        <row r="538">
          <cell r="A538" t="str">
            <v>2 S 04 220 11</v>
          </cell>
          <cell r="B538" t="str">
            <v>Corpo BTCC 2,50 x 2,50 m alt. 2,50 a 5,00 m</v>
          </cell>
          <cell r="E538" t="str">
            <v>m</v>
          </cell>
          <cell r="F538">
            <v>4677.1400000000003</v>
          </cell>
        </row>
        <row r="539">
          <cell r="A539" t="str">
            <v>2 S 04 220 12</v>
          </cell>
          <cell r="B539" t="str">
            <v>Corpo BTCC 3,00 x 3,00 m alt. 2,50 a 5,00 m</v>
          </cell>
          <cell r="E539" t="str">
            <v>m</v>
          </cell>
          <cell r="F539">
            <v>6400.28</v>
          </cell>
        </row>
        <row r="540">
          <cell r="A540" t="str">
            <v>2 S 04 220 13</v>
          </cell>
          <cell r="B540" t="str">
            <v>Corpo BTCC 1,50 x 1,50 m alt. 5,00 a 7,50 m</v>
          </cell>
          <cell r="E540" t="str">
            <v>m</v>
          </cell>
          <cell r="F540">
            <v>2418.8000000000002</v>
          </cell>
        </row>
        <row r="541">
          <cell r="A541" t="str">
            <v>2 S 04 220 14</v>
          </cell>
          <cell r="B541" t="str">
            <v>Corpo BTCC 2,00 x 2,00 m alt. 5,00 a 7,50 m</v>
          </cell>
          <cell r="E541" t="str">
            <v>m</v>
          </cell>
          <cell r="F541">
            <v>3859.22</v>
          </cell>
        </row>
        <row r="542">
          <cell r="A542" t="str">
            <v>2 S 04 220 15</v>
          </cell>
          <cell r="B542" t="str">
            <v>Corpo BTCC 2,50 x 2,50 m alt. 5,00 a 7,50 m</v>
          </cell>
          <cell r="E542" t="str">
            <v>m</v>
          </cell>
          <cell r="F542">
            <v>5308.57</v>
          </cell>
        </row>
        <row r="543">
          <cell r="A543" t="str">
            <v>2 S 04 220 16</v>
          </cell>
          <cell r="B543" t="str">
            <v>Corpo BTCC 3,00 x 3,00 m alt. 5,00 a 7,50 m</v>
          </cell>
          <cell r="E543" t="str">
            <v>m</v>
          </cell>
          <cell r="F543">
            <v>7191.27</v>
          </cell>
        </row>
        <row r="544">
          <cell r="A544" t="str">
            <v>2 S 04 220 17</v>
          </cell>
          <cell r="B544" t="str">
            <v>Corpo BTCC 1,50 x 1,50 m alt. 7,50 a 10,00 m</v>
          </cell>
          <cell r="E544" t="str">
            <v>m</v>
          </cell>
          <cell r="F544">
            <v>2696.62</v>
          </cell>
        </row>
        <row r="545">
          <cell r="A545" t="str">
            <v>2 S 04 220 18</v>
          </cell>
          <cell r="B545" t="str">
            <v>Corpo BTCC 2,00 x 2,00 m alt. 7,50 m a 10,00 m</v>
          </cell>
          <cell r="E545" t="str">
            <v>m</v>
          </cell>
          <cell r="F545">
            <v>4355.76</v>
          </cell>
        </row>
        <row r="546">
          <cell r="A546" t="str">
            <v>2 S 04 220 19</v>
          </cell>
          <cell r="B546" t="str">
            <v>Corpo BTCC 2,50 x 2,50 m alt. 7,50 a 10,00 m</v>
          </cell>
          <cell r="E546" t="str">
            <v>m</v>
          </cell>
          <cell r="F546">
            <v>6040.14</v>
          </cell>
        </row>
        <row r="547">
          <cell r="A547" t="str">
            <v>2 S 04 220 20</v>
          </cell>
          <cell r="B547" t="str">
            <v>Corpo BTCC 3,00 x 3,00 m alt 7,50 a 10,00 m</v>
          </cell>
          <cell r="E547" t="str">
            <v>m</v>
          </cell>
          <cell r="F547">
            <v>8083.17</v>
          </cell>
        </row>
        <row r="548">
          <cell r="A548" t="str">
            <v>2 S 04 220 21</v>
          </cell>
          <cell r="B548" t="str">
            <v>Corpo BTCC 1,50 x 1,50 m alt. 10,00 a 12,50 m</v>
          </cell>
          <cell r="E548" t="str">
            <v>m</v>
          </cell>
          <cell r="F548">
            <v>3190.53</v>
          </cell>
        </row>
        <row r="549">
          <cell r="A549" t="str">
            <v>2 S 04 220 22</v>
          </cell>
          <cell r="B549" t="str">
            <v>Corpo BTCC 2,00 x 2,00 m alt. 10,00 a 12,50 m</v>
          </cell>
          <cell r="E549" t="str">
            <v>m</v>
          </cell>
          <cell r="F549">
            <v>4747.88</v>
          </cell>
        </row>
        <row r="550">
          <cell r="A550" t="str">
            <v>2 S 04 220 23</v>
          </cell>
          <cell r="B550" t="str">
            <v>Corpo BTCC 2,50 x 2,50 m alt. 10,00 a 12,50 m</v>
          </cell>
          <cell r="E550" t="str">
            <v>m</v>
          </cell>
          <cell r="F550">
            <v>6343.05</v>
          </cell>
        </row>
        <row r="551">
          <cell r="A551" t="str">
            <v>2 S 04 220 24</v>
          </cell>
          <cell r="B551" t="str">
            <v>Corpo BTCC 3,00 x 3,00 m alt. 10,00 a 12,50 m</v>
          </cell>
          <cell r="E551" t="str">
            <v>m</v>
          </cell>
          <cell r="F551">
            <v>8637.1299999999992</v>
          </cell>
        </row>
        <row r="552">
          <cell r="A552" t="str">
            <v>2 S 04 220 25</v>
          </cell>
          <cell r="B552" t="str">
            <v>Corpo BTCC 1,50 x 1,50 m alt. 12,50 a 15,00 m</v>
          </cell>
          <cell r="E552" t="str">
            <v>m</v>
          </cell>
          <cell r="F552">
            <v>3243.5</v>
          </cell>
        </row>
        <row r="553">
          <cell r="A553" t="str">
            <v>2 S 04 220 26</v>
          </cell>
          <cell r="B553" t="str">
            <v>Corpo BTCC 2,00 x 2,00 m alt. 12,50 a 15,00 m</v>
          </cell>
          <cell r="E553" t="str">
            <v>m</v>
          </cell>
          <cell r="F553">
            <v>5075.12</v>
          </cell>
        </row>
        <row r="554">
          <cell r="A554" t="str">
            <v>2 S 04 220 27</v>
          </cell>
          <cell r="B554" t="str">
            <v>Corpo BTCC 2,50 x 2,50 m alt. 12,50 a 15,00 m</v>
          </cell>
          <cell r="E554" t="str">
            <v>m</v>
          </cell>
          <cell r="F554">
            <v>6803.35</v>
          </cell>
        </row>
        <row r="555">
          <cell r="A555" t="str">
            <v>2 S 04 220 28</v>
          </cell>
          <cell r="B555" t="str">
            <v>Corpo BTCC 3,00 x 3,00 m alt. 12,50 a 15,00 m</v>
          </cell>
          <cell r="E555" t="str">
            <v>m</v>
          </cell>
          <cell r="F555">
            <v>9379.32</v>
          </cell>
        </row>
        <row r="556">
          <cell r="A556" t="str">
            <v>2 S 04 221 01</v>
          </cell>
          <cell r="B556" t="str">
            <v>Boca BTCC 1,50 x 1,50 m normal</v>
          </cell>
          <cell r="E556" t="str">
            <v>und</v>
          </cell>
          <cell r="F556">
            <v>7797.68</v>
          </cell>
        </row>
        <row r="557">
          <cell r="A557" t="str">
            <v>2 S 04 221 02</v>
          </cell>
          <cell r="B557" t="str">
            <v>Boca BTCC 2,00 x 2,00 m normal</v>
          </cell>
          <cell r="E557" t="str">
            <v>und</v>
          </cell>
          <cell r="F557">
            <v>11925.54</v>
          </cell>
        </row>
        <row r="558">
          <cell r="A558" t="str">
            <v>2 S 04 221 03</v>
          </cell>
          <cell r="B558" t="str">
            <v>Boca BTCC 2,50 x 2,50 m normal</v>
          </cell>
          <cell r="E558" t="str">
            <v>und</v>
          </cell>
          <cell r="F558">
            <v>16899.830000000002</v>
          </cell>
        </row>
        <row r="559">
          <cell r="A559" t="str">
            <v>2 S 04 221 04</v>
          </cell>
          <cell r="B559" t="str">
            <v>Boca BTCC 3,00 x 3,00 m normal</v>
          </cell>
          <cell r="E559" t="str">
            <v>und</v>
          </cell>
          <cell r="F559">
            <v>23995.86</v>
          </cell>
        </row>
        <row r="560">
          <cell r="A560" t="str">
            <v>2 S 04 221 05</v>
          </cell>
          <cell r="B560" t="str">
            <v>Boca BTCC 1,50 x 1,50 m esc=15</v>
          </cell>
          <cell r="E560" t="str">
            <v>und</v>
          </cell>
          <cell r="F560">
            <v>8445.08</v>
          </cell>
        </row>
        <row r="561">
          <cell r="A561" t="str">
            <v>2 S 04 221 06</v>
          </cell>
          <cell r="B561" t="str">
            <v>Boca BTCC 2,00 x 2,00 m esc=15</v>
          </cell>
          <cell r="E561" t="str">
            <v>und</v>
          </cell>
          <cell r="F561">
            <v>12824.04</v>
          </cell>
        </row>
        <row r="562">
          <cell r="A562" t="str">
            <v>2 S 04 221 07</v>
          </cell>
          <cell r="B562" t="str">
            <v>Boca BTCC 2,50 x 2,50 m esc=15</v>
          </cell>
          <cell r="E562" t="str">
            <v>und</v>
          </cell>
          <cell r="F562">
            <v>18228.060000000001</v>
          </cell>
        </row>
        <row r="563">
          <cell r="A563" t="str">
            <v>2 S 04 221 08</v>
          </cell>
          <cell r="B563" t="str">
            <v>Boca BTCC 3,00 x 3,00 m esc=15</v>
          </cell>
          <cell r="E563" t="str">
            <v>und</v>
          </cell>
          <cell r="F563">
            <v>23361.34</v>
          </cell>
        </row>
        <row r="564">
          <cell r="A564" t="str">
            <v>2 S 04 221 09</v>
          </cell>
          <cell r="B564" t="str">
            <v>Boca BTCC 1,50 x 1,50 m esc=30</v>
          </cell>
          <cell r="E564" t="str">
            <v>und</v>
          </cell>
          <cell r="F564">
            <v>8856.08</v>
          </cell>
        </row>
        <row r="565">
          <cell r="A565" t="str">
            <v>2 S 04 221 10</v>
          </cell>
          <cell r="B565" t="str">
            <v>Boca BTCC 2,00 x 2,00 m exc.=30</v>
          </cell>
          <cell r="E565" t="str">
            <v>und</v>
          </cell>
          <cell r="F565">
            <v>14169.67</v>
          </cell>
        </row>
        <row r="566">
          <cell r="A566" t="str">
            <v>2 S 04 221 11</v>
          </cell>
          <cell r="B566" t="str">
            <v>Boca BTCC 2,50 x 2,50 m esc=30</v>
          </cell>
          <cell r="E566" t="str">
            <v>und</v>
          </cell>
          <cell r="F566">
            <v>20764.759999999998</v>
          </cell>
        </row>
        <row r="567">
          <cell r="A567" t="str">
            <v>2 S 04 221 12</v>
          </cell>
          <cell r="B567" t="str">
            <v>Boca BTCC 3,00 x 3,00 m esc=30</v>
          </cell>
          <cell r="E567" t="str">
            <v>und</v>
          </cell>
          <cell r="F567">
            <v>29949.200000000001</v>
          </cell>
        </row>
        <row r="568">
          <cell r="A568" t="str">
            <v>2 S 04 221 13</v>
          </cell>
          <cell r="B568" t="str">
            <v>Boca BTCC 1,50 x 1,50 m esc.=45</v>
          </cell>
          <cell r="E568" t="str">
            <v>und</v>
          </cell>
          <cell r="F568">
            <v>11176.09</v>
          </cell>
        </row>
        <row r="569">
          <cell r="A569" t="str">
            <v>2 S 04 221 14</v>
          </cell>
          <cell r="B569" t="str">
            <v>Boca BTCC 2,00 x 2,00 m esc=45</v>
          </cell>
          <cell r="E569" t="str">
            <v>und</v>
          </cell>
          <cell r="F569">
            <v>17941.25</v>
          </cell>
        </row>
        <row r="570">
          <cell r="A570" t="str">
            <v>2 S 04 221 15</v>
          </cell>
          <cell r="B570" t="str">
            <v>Boca BTCC 2,50 x 2,50 m esc=45</v>
          </cell>
          <cell r="E570" t="str">
            <v>und</v>
          </cell>
          <cell r="F570">
            <v>26268.53</v>
          </cell>
        </row>
        <row r="571">
          <cell r="A571" t="str">
            <v>2 S 04 221 16</v>
          </cell>
          <cell r="B571" t="str">
            <v>Boca BTCC 3,00 x 3,00 m esc=45</v>
          </cell>
          <cell r="E571" t="str">
            <v>und</v>
          </cell>
          <cell r="F571">
            <v>37956.39</v>
          </cell>
        </row>
        <row r="572">
          <cell r="A572" t="str">
            <v>2 S 04 300 16</v>
          </cell>
          <cell r="B572" t="str">
            <v>Bueiro met. chapas múltiplas D=1,60 m galv.</v>
          </cell>
          <cell r="E572" t="str">
            <v>m</v>
          </cell>
          <cell r="F572">
            <v>1028.1099999999999</v>
          </cell>
        </row>
        <row r="573">
          <cell r="A573" t="str">
            <v>2 S 04 300 20</v>
          </cell>
          <cell r="B573" t="str">
            <v>Bueiro met.chapas múltiplas D=2,00 m galv.</v>
          </cell>
          <cell r="E573" t="str">
            <v>m</v>
          </cell>
          <cell r="F573">
            <v>1279.3399999999999</v>
          </cell>
        </row>
        <row r="574">
          <cell r="A574" t="str">
            <v>2 S 04 301 16</v>
          </cell>
          <cell r="B574" t="str">
            <v>Bueiro met. chapas múltiplas D=1,60 m rev. epoxy</v>
          </cell>
          <cell r="E574" t="str">
            <v>m</v>
          </cell>
          <cell r="F574">
            <v>1076.94</v>
          </cell>
        </row>
        <row r="575">
          <cell r="A575" t="str">
            <v>2 S 04 301 20</v>
          </cell>
          <cell r="B575" t="str">
            <v>Bueiro met. chapa múltipla D=2,00 m rev. epoxy</v>
          </cell>
          <cell r="E575" t="str">
            <v>m</v>
          </cell>
          <cell r="F575">
            <v>1339.98</v>
          </cell>
        </row>
        <row r="576">
          <cell r="A576" t="str">
            <v>2 S 04 310 16</v>
          </cell>
          <cell r="B576" t="str">
            <v>Bueiro met.s/ interrupção tráf. D=1,60m galv.</v>
          </cell>
          <cell r="E576" t="str">
            <v>m</v>
          </cell>
          <cell r="F576">
            <v>1958.05</v>
          </cell>
        </row>
        <row r="577">
          <cell r="A577" t="str">
            <v>2 S 04 310 20</v>
          </cell>
          <cell r="B577" t="str">
            <v>Bueiro met.s/ interrupção tráf. D=2,00m galv.</v>
          </cell>
          <cell r="E577" t="str">
            <v>m</v>
          </cell>
          <cell r="F577">
            <v>2435.4499999999998</v>
          </cell>
        </row>
        <row r="578">
          <cell r="A578" t="str">
            <v>2 S 04 311 16</v>
          </cell>
          <cell r="B578" t="str">
            <v>Bueiro met.s/interrupção tráf.D=1,60 m rev.epoxy</v>
          </cell>
          <cell r="E578" t="str">
            <v>m</v>
          </cell>
          <cell r="F578">
            <v>2031.03</v>
          </cell>
        </row>
        <row r="579">
          <cell r="A579" t="str">
            <v>2 S 04 311 20</v>
          </cell>
          <cell r="B579" t="str">
            <v>Bueiro met.s/interrupção traf.D=2,00 m rev.epoxy</v>
          </cell>
          <cell r="E579" t="str">
            <v>m</v>
          </cell>
          <cell r="F579">
            <v>2442.35</v>
          </cell>
        </row>
        <row r="580">
          <cell r="A580" t="str">
            <v>2 S 04 400 01</v>
          </cell>
          <cell r="B580" t="str">
            <v>Valeta prot.cortes c/revest. vegetal - VPC 01</v>
          </cell>
          <cell r="E580" t="str">
            <v>m</v>
          </cell>
          <cell r="F580">
            <v>41.27</v>
          </cell>
        </row>
        <row r="581">
          <cell r="A581" t="str">
            <v>2 S 04 400 02</v>
          </cell>
          <cell r="B581" t="str">
            <v>Valeta prot.cortes c/revest. vegetal - VPC 02</v>
          </cell>
          <cell r="E581" t="str">
            <v>m</v>
          </cell>
          <cell r="F581">
            <v>30.75</v>
          </cell>
        </row>
        <row r="582">
          <cell r="A582" t="str">
            <v>2 S 04 400 03</v>
          </cell>
          <cell r="B582" t="str">
            <v>Valeta prot.cortes c/revest.concreto - VPC 03</v>
          </cell>
          <cell r="E582" t="str">
            <v>m</v>
          </cell>
          <cell r="F582">
            <v>59.73</v>
          </cell>
        </row>
        <row r="583">
          <cell r="A583" t="str">
            <v>2 S 04 400 04</v>
          </cell>
          <cell r="B583" t="str">
            <v>Valeta prot.cortes c/revest.concreto - VPC 04</v>
          </cell>
          <cell r="E583" t="str">
            <v>m</v>
          </cell>
          <cell r="F583">
            <v>46.54</v>
          </cell>
        </row>
        <row r="584">
          <cell r="A584" t="str">
            <v>2 S 04 401 01</v>
          </cell>
          <cell r="B584" t="str">
            <v>Valeta prot.aterros c/revest. vegetal - VPA 01</v>
          </cell>
          <cell r="E584" t="str">
            <v>m</v>
          </cell>
          <cell r="F584">
            <v>42.65</v>
          </cell>
        </row>
        <row r="585">
          <cell r="A585" t="str">
            <v>2 S 04 401 02</v>
          </cell>
          <cell r="B585" t="str">
            <v>Valeta prot.aterros c/revest. vegetal - VPA 02</v>
          </cell>
          <cell r="E585" t="str">
            <v>m</v>
          </cell>
          <cell r="F585">
            <v>32.01</v>
          </cell>
        </row>
        <row r="586">
          <cell r="A586" t="str">
            <v>2 S 04 401 03</v>
          </cell>
          <cell r="B586" t="str">
            <v>Valeta prot.aterro c/revest. concreto - VPA 03</v>
          </cell>
          <cell r="E586" t="str">
            <v>m</v>
          </cell>
          <cell r="F586">
            <v>59.97</v>
          </cell>
        </row>
        <row r="587">
          <cell r="A587" t="str">
            <v>2 S 04 401 04</v>
          </cell>
          <cell r="B587" t="str">
            <v>Valeta prot.aterro c/revest. concreto - VPA 04</v>
          </cell>
          <cell r="E587" t="str">
            <v>m</v>
          </cell>
          <cell r="F587">
            <v>45.4</v>
          </cell>
        </row>
        <row r="588">
          <cell r="A588" t="str">
            <v>2 S 04 401 05</v>
          </cell>
          <cell r="B588" t="str">
            <v>Valeta prot.corte/aterro s/rev. - VPC 05/VPA 05</v>
          </cell>
          <cell r="E588" t="str">
            <v>m</v>
          </cell>
          <cell r="F588">
            <v>24.52</v>
          </cell>
        </row>
        <row r="589">
          <cell r="A589" t="str">
            <v>2 S 04 401 06</v>
          </cell>
          <cell r="B589" t="str">
            <v>Valeta prot.corte/aterro s/rev. - VPC 06/VPA 06</v>
          </cell>
          <cell r="E589" t="str">
            <v>m</v>
          </cell>
          <cell r="F589">
            <v>17.53</v>
          </cell>
        </row>
        <row r="590">
          <cell r="A590" t="str">
            <v>2 S 04 500 01</v>
          </cell>
          <cell r="B590" t="str">
            <v>Dreno longitudinal prof. p/corte em solo - DPS 01</v>
          </cell>
          <cell r="E590" t="str">
            <v>m</v>
          </cell>
          <cell r="F590">
            <v>27.55</v>
          </cell>
        </row>
        <row r="591">
          <cell r="A591" t="str">
            <v>2 S 04 500 02</v>
          </cell>
          <cell r="B591" t="str">
            <v>Dreno longitudinal prof. p/corte em solo - DPS 02</v>
          </cell>
          <cell r="E591" t="str">
            <v>m</v>
          </cell>
          <cell r="F591">
            <v>27.14</v>
          </cell>
        </row>
        <row r="592">
          <cell r="A592" t="str">
            <v>2 S 04 500 03</v>
          </cell>
          <cell r="B592" t="str">
            <v>Dreno longitudinal prof. p/corte em solo - DPS 03</v>
          </cell>
          <cell r="E592" t="str">
            <v>m</v>
          </cell>
          <cell r="F592">
            <v>38.75</v>
          </cell>
        </row>
        <row r="593">
          <cell r="A593" t="str">
            <v>2 S 04 500 04</v>
          </cell>
          <cell r="B593" t="str">
            <v>Dreno longitudinal prof. p/corte em solo - DPS 04</v>
          </cell>
          <cell r="E593" t="str">
            <v>m</v>
          </cell>
          <cell r="F593">
            <v>38.26</v>
          </cell>
        </row>
        <row r="594">
          <cell r="A594" t="str">
            <v>2 S 04 500 05</v>
          </cell>
          <cell r="B594" t="str">
            <v>Dreno longitudinal prof. p/corte em solo - DPS 05</v>
          </cell>
          <cell r="E594" t="str">
            <v>m</v>
          </cell>
          <cell r="F594">
            <v>44.31</v>
          </cell>
        </row>
        <row r="595">
          <cell r="A595" t="str">
            <v>2 S 04 500 06</v>
          </cell>
          <cell r="B595" t="str">
            <v>Dreno longitudinal prof. p/corte em solo - DPS 06</v>
          </cell>
          <cell r="E595" t="str">
            <v>m</v>
          </cell>
          <cell r="F595">
            <v>50.88</v>
          </cell>
        </row>
        <row r="596">
          <cell r="A596" t="str">
            <v>2 S 04 500 07</v>
          </cell>
          <cell r="B596" t="str">
            <v>Dreno longitudinal prof. p/corte em solo - DPS 07</v>
          </cell>
          <cell r="E596" t="str">
            <v>m</v>
          </cell>
          <cell r="F596">
            <v>61.18</v>
          </cell>
        </row>
        <row r="597">
          <cell r="A597" t="str">
            <v>2 S 04 500 08</v>
          </cell>
          <cell r="B597" t="str">
            <v>Dreno longitudinal prof. p/corte em solo - DPS 08</v>
          </cell>
          <cell r="E597" t="str">
            <v>m</v>
          </cell>
          <cell r="F597">
            <v>67.75</v>
          </cell>
        </row>
        <row r="598">
          <cell r="A598" t="str">
            <v>2 S 04 501 01</v>
          </cell>
          <cell r="B598" t="str">
            <v>Dreno longitudinal prof. p/corte em rocha - DPR 01</v>
          </cell>
          <cell r="E598" t="str">
            <v>m</v>
          </cell>
          <cell r="F598">
            <v>23.89</v>
          </cell>
        </row>
        <row r="599">
          <cell r="A599" t="str">
            <v>2 S 04 501 02</v>
          </cell>
          <cell r="B599" t="str">
            <v>Dreno longitudinal prof. p/corte em rocha - DPR 02</v>
          </cell>
          <cell r="E599" t="str">
            <v>m</v>
          </cell>
          <cell r="F599">
            <v>38.26</v>
          </cell>
        </row>
        <row r="600">
          <cell r="A600" t="str">
            <v>2 S 04 501 03</v>
          </cell>
          <cell r="B600" t="str">
            <v>Dreno longitudinal prof. p/corte em rocha - DPR 03</v>
          </cell>
          <cell r="E600" t="str">
            <v>m</v>
          </cell>
          <cell r="F600">
            <v>21.89</v>
          </cell>
        </row>
        <row r="601">
          <cell r="A601" t="str">
            <v>2 S 04 501 04</v>
          </cell>
          <cell r="B601" t="str">
            <v>Dreno longitudinal prof. p/corte em rocha - DPR 04</v>
          </cell>
          <cell r="E601" t="str">
            <v>m</v>
          </cell>
          <cell r="F601">
            <v>7.29</v>
          </cell>
        </row>
        <row r="602">
          <cell r="A602" t="str">
            <v>2 S 04 501 05</v>
          </cell>
          <cell r="B602" t="str">
            <v>Dreno longitudinal prof. p/corte em rocha - DPR 05</v>
          </cell>
          <cell r="E602" t="str">
            <v>m</v>
          </cell>
          <cell r="F602">
            <v>21.55</v>
          </cell>
        </row>
        <row r="603">
          <cell r="A603" t="str">
            <v>2 S 04 502 01</v>
          </cell>
          <cell r="B603" t="str">
            <v>Boca saída p/dreno longitudinal prof. BSD 01</v>
          </cell>
          <cell r="E603" t="str">
            <v>und</v>
          </cell>
          <cell r="F603">
            <v>71.16</v>
          </cell>
        </row>
        <row r="604">
          <cell r="A604" t="str">
            <v>2 S 04 502 02</v>
          </cell>
          <cell r="B604" t="str">
            <v>Boca saída p/dreno longitudinal prof. BSD 02</v>
          </cell>
          <cell r="E604" t="str">
            <v>und</v>
          </cell>
          <cell r="F604">
            <v>82.9</v>
          </cell>
        </row>
        <row r="605">
          <cell r="A605" t="str">
            <v>2 S 04 510 01</v>
          </cell>
          <cell r="B605" t="str">
            <v>Dreno sub-superficial - DSS 01</v>
          </cell>
          <cell r="E605" t="str">
            <v>m</v>
          </cell>
          <cell r="F605">
            <v>7.42</v>
          </cell>
        </row>
        <row r="606">
          <cell r="A606" t="str">
            <v>2 S 04 510 02</v>
          </cell>
          <cell r="B606" t="str">
            <v>Dreno sub-superficial - DSS 02</v>
          </cell>
          <cell r="E606" t="str">
            <v>m</v>
          </cell>
          <cell r="F606">
            <v>20.12</v>
          </cell>
        </row>
        <row r="607">
          <cell r="A607" t="str">
            <v>2 S 04 510 03</v>
          </cell>
          <cell r="B607" t="str">
            <v>Dreno sub-superficial - DSS 03</v>
          </cell>
          <cell r="E607" t="str">
            <v>m</v>
          </cell>
          <cell r="F607">
            <v>5.0599999999999996</v>
          </cell>
        </row>
        <row r="608">
          <cell r="A608" t="str">
            <v>2 S 04 510 04</v>
          </cell>
          <cell r="B608" t="str">
            <v>Dreno sub-superficial - DSS 04</v>
          </cell>
          <cell r="E608" t="str">
            <v>m</v>
          </cell>
          <cell r="F608">
            <v>26.52</v>
          </cell>
        </row>
        <row r="609">
          <cell r="A609" t="str">
            <v>2 S 04 511 01</v>
          </cell>
          <cell r="B609" t="str">
            <v>Boca saída p/dreno sub-superficial - BSD 03</v>
          </cell>
          <cell r="E609" t="str">
            <v>und</v>
          </cell>
          <cell r="F609">
            <v>32.799999999999997</v>
          </cell>
        </row>
        <row r="610">
          <cell r="A610" t="str">
            <v>2 S 04 520 01</v>
          </cell>
          <cell r="B610" t="str">
            <v>Dreno sub-horizontal - DSH 01</v>
          </cell>
          <cell r="E610" t="str">
            <v>m</v>
          </cell>
          <cell r="F610">
            <v>127.19</v>
          </cell>
        </row>
        <row r="611">
          <cell r="A611" t="str">
            <v>2 S 04 521 01</v>
          </cell>
          <cell r="B611" t="str">
            <v>Boca saída p/dreno sub-horizontal - BSD 04</v>
          </cell>
          <cell r="E611" t="str">
            <v>und</v>
          </cell>
          <cell r="F611">
            <v>8.4700000000000006</v>
          </cell>
        </row>
        <row r="612">
          <cell r="A612" t="str">
            <v>2 S 04 900 01</v>
          </cell>
          <cell r="B612" t="str">
            <v>Sarjeta triangular de concreto - STC 01</v>
          </cell>
          <cell r="E612" t="str">
            <v>m</v>
          </cell>
          <cell r="F612">
            <v>37.07</v>
          </cell>
        </row>
        <row r="613">
          <cell r="A613" t="str">
            <v>2 S 04 900 02</v>
          </cell>
          <cell r="B613" t="str">
            <v>Sarjeta triangular de concreto - STC 02</v>
          </cell>
          <cell r="E613" t="str">
            <v>m</v>
          </cell>
          <cell r="F613">
            <v>25.03</v>
          </cell>
        </row>
        <row r="614">
          <cell r="A614" t="str">
            <v>2 S 04 900 03</v>
          </cell>
          <cell r="B614" t="str">
            <v>Sarjeta triangular de concreto - STC 03</v>
          </cell>
          <cell r="E614" t="str">
            <v>m</v>
          </cell>
          <cell r="F614">
            <v>21.69</v>
          </cell>
        </row>
        <row r="615">
          <cell r="A615" t="str">
            <v>2 S 04 900 04</v>
          </cell>
          <cell r="B615" t="str">
            <v>Sarjeta triangular de concreto - STC 04</v>
          </cell>
          <cell r="E615" t="str">
            <v>m</v>
          </cell>
          <cell r="F615">
            <v>17.600000000000001</v>
          </cell>
        </row>
        <row r="616">
          <cell r="A616" t="str">
            <v>2 S 04 900 05</v>
          </cell>
          <cell r="B616" t="str">
            <v>Sarjeta triangular de concreto - STC 05</v>
          </cell>
          <cell r="E616" t="str">
            <v>m</v>
          </cell>
          <cell r="F616">
            <v>30.24</v>
          </cell>
        </row>
        <row r="617">
          <cell r="A617" t="str">
            <v>2 S 04 900 06</v>
          </cell>
          <cell r="B617" t="str">
            <v>Sarjeta triangular de concreto - STC 06</v>
          </cell>
          <cell r="E617" t="str">
            <v>m</v>
          </cell>
          <cell r="F617">
            <v>20.420000000000002</v>
          </cell>
        </row>
        <row r="618">
          <cell r="A618" t="str">
            <v>2 S 04 900 07</v>
          </cell>
          <cell r="B618" t="str">
            <v>Sarjeta triangular de concreto - STC 07</v>
          </cell>
          <cell r="E618" t="str">
            <v>m</v>
          </cell>
          <cell r="F618">
            <v>17.61</v>
          </cell>
        </row>
        <row r="619">
          <cell r="A619" t="str">
            <v>2 S 04 900 08</v>
          </cell>
          <cell r="B619" t="str">
            <v>Sarjeta triangular de concreto - STC 08</v>
          </cell>
          <cell r="E619" t="str">
            <v>m</v>
          </cell>
          <cell r="F619">
            <v>14.71</v>
          </cell>
        </row>
        <row r="620">
          <cell r="A620" t="str">
            <v>2 S 04 900 21</v>
          </cell>
          <cell r="B620" t="str">
            <v>Sarjeta canteiro central concreto - SCC 01</v>
          </cell>
          <cell r="E620" t="str">
            <v>m</v>
          </cell>
          <cell r="F620">
            <v>21.45</v>
          </cell>
        </row>
        <row r="621">
          <cell r="A621" t="str">
            <v>2 S 04 900 22</v>
          </cell>
          <cell r="B621" t="str">
            <v>Sarjeta canteiro central concreto - SCC 02</v>
          </cell>
          <cell r="E621" t="str">
            <v>m</v>
          </cell>
          <cell r="F621">
            <v>29.69</v>
          </cell>
        </row>
        <row r="622">
          <cell r="A622" t="str">
            <v>2 S 04 900 31</v>
          </cell>
          <cell r="B622" t="str">
            <v>Sarjeta triangular de grama - STG 01</v>
          </cell>
          <cell r="E622" t="str">
            <v>m</v>
          </cell>
          <cell r="F622">
            <v>13.88</v>
          </cell>
        </row>
        <row r="623">
          <cell r="A623" t="str">
            <v>2 S 04 900 32</v>
          </cell>
          <cell r="B623" t="str">
            <v>Sarjeta triangular de grama - STG 02</v>
          </cell>
          <cell r="E623" t="str">
            <v>m</v>
          </cell>
          <cell r="F623">
            <v>11.5</v>
          </cell>
        </row>
        <row r="624">
          <cell r="A624" t="str">
            <v>2 S 04 900 33</v>
          </cell>
          <cell r="B624" t="str">
            <v>Sarjeta triangular de grama - STG 03</v>
          </cell>
          <cell r="E624" t="str">
            <v>m</v>
          </cell>
          <cell r="F624">
            <v>9.89</v>
          </cell>
        </row>
        <row r="625">
          <cell r="A625" t="str">
            <v>2 S 04 900 34</v>
          </cell>
          <cell r="B625" t="str">
            <v>Sarjeta triangular de grama - STG 04</v>
          </cell>
          <cell r="E625" t="str">
            <v>m</v>
          </cell>
          <cell r="F625">
            <v>7.59</v>
          </cell>
        </row>
        <row r="626">
          <cell r="A626" t="str">
            <v>2 S 04 900 41</v>
          </cell>
          <cell r="B626" t="str">
            <v>Sarjeta triangular não revestida - STT 01</v>
          </cell>
          <cell r="E626" t="str">
            <v>m</v>
          </cell>
          <cell r="F626">
            <v>7.66</v>
          </cell>
        </row>
        <row r="627">
          <cell r="A627" t="str">
            <v>2 S 04 900 42</v>
          </cell>
          <cell r="B627" t="str">
            <v>Sarjeta triangular não revestida - STT 02</v>
          </cell>
          <cell r="E627" t="str">
            <v>m</v>
          </cell>
          <cell r="F627">
            <v>6.4</v>
          </cell>
        </row>
        <row r="628">
          <cell r="A628" t="str">
            <v>2 S 04 900 43</v>
          </cell>
          <cell r="B628" t="str">
            <v>Sarjeta triangular não revestida - STT 03</v>
          </cell>
          <cell r="E628" t="str">
            <v>m</v>
          </cell>
          <cell r="F628">
            <v>5.44</v>
          </cell>
        </row>
        <row r="629">
          <cell r="A629" t="str">
            <v>2 S 04 900 44</v>
          </cell>
          <cell r="B629" t="str">
            <v>Sarjeta triangular não revestida - STT 04</v>
          </cell>
          <cell r="E629" t="str">
            <v>m</v>
          </cell>
          <cell r="F629">
            <v>3.99</v>
          </cell>
        </row>
        <row r="630">
          <cell r="A630" t="str">
            <v>2 S 04 901 01</v>
          </cell>
          <cell r="B630" t="str">
            <v>Sarjeta trapezoidal de concreto - SZC 01</v>
          </cell>
          <cell r="E630" t="str">
            <v>m</v>
          </cell>
          <cell r="F630">
            <v>29.78</v>
          </cell>
        </row>
        <row r="631">
          <cell r="A631" t="str">
            <v>2 S 04 901 02</v>
          </cell>
          <cell r="B631" t="str">
            <v>Sarjeta trapezoidal de concreto - SZC 02</v>
          </cell>
          <cell r="E631" t="str">
            <v>m</v>
          </cell>
          <cell r="F631">
            <v>18.239999999999998</v>
          </cell>
        </row>
        <row r="632">
          <cell r="A632" t="str">
            <v>2 S 04 901 21</v>
          </cell>
          <cell r="B632" t="str">
            <v>Sarjeta de canteiro central de concreto - SCC 03</v>
          </cell>
          <cell r="E632" t="str">
            <v>m</v>
          </cell>
          <cell r="F632">
            <v>23.88</v>
          </cell>
        </row>
        <row r="633">
          <cell r="A633" t="str">
            <v>2 S 04 901 22</v>
          </cell>
          <cell r="B633" t="str">
            <v>Sarjeta de canteiro central de cocnreto - SCC 04</v>
          </cell>
          <cell r="E633" t="str">
            <v>m</v>
          </cell>
          <cell r="F633">
            <v>43.71</v>
          </cell>
        </row>
        <row r="634">
          <cell r="A634" t="str">
            <v>2 S 04 901 31</v>
          </cell>
          <cell r="B634" t="str">
            <v>Sarjeta trapezoidal de grama - SZG 01</v>
          </cell>
          <cell r="E634" t="str">
            <v>m</v>
          </cell>
          <cell r="F634">
            <v>12.46</v>
          </cell>
        </row>
        <row r="635">
          <cell r="A635" t="str">
            <v>2 S 04 901 32</v>
          </cell>
          <cell r="B635" t="str">
            <v>Sarjeta trapezoidal de grama - SZG 02</v>
          </cell>
          <cell r="E635" t="str">
            <v>m</v>
          </cell>
          <cell r="F635">
            <v>8.0299999999999994</v>
          </cell>
        </row>
        <row r="636">
          <cell r="A636" t="str">
            <v>2 S 04 901 41</v>
          </cell>
          <cell r="B636" t="str">
            <v>Sarjeta trapezoidal não revestida - SZT 01</v>
          </cell>
          <cell r="E636" t="str">
            <v>m</v>
          </cell>
          <cell r="F636">
            <v>7.55</v>
          </cell>
        </row>
        <row r="637">
          <cell r="A637" t="str">
            <v>2 S 04 901 42</v>
          </cell>
          <cell r="B637" t="str">
            <v>Sarjeta trapezoidal não revestida - SZT 02</v>
          </cell>
          <cell r="E637" t="str">
            <v>m</v>
          </cell>
          <cell r="F637">
            <v>4.66</v>
          </cell>
        </row>
        <row r="638">
          <cell r="A638" t="str">
            <v>2 S 04 910 01</v>
          </cell>
          <cell r="B638" t="str">
            <v>Meio fio de concreto - MFC 01</v>
          </cell>
          <cell r="E638" t="str">
            <v>m</v>
          </cell>
          <cell r="F638">
            <v>38.630000000000003</v>
          </cell>
        </row>
        <row r="639">
          <cell r="A639" t="str">
            <v>2 S 04 910 02</v>
          </cell>
          <cell r="B639" t="str">
            <v>Meio fio de concreto - MFC 02</v>
          </cell>
          <cell r="E639" t="str">
            <v>m</v>
          </cell>
          <cell r="F639">
            <v>30.75</v>
          </cell>
        </row>
        <row r="640">
          <cell r="A640" t="str">
            <v>2 S 04 910 03</v>
          </cell>
          <cell r="B640" t="str">
            <v>Meio fio de concreto - MFC 03</v>
          </cell>
          <cell r="E640" t="str">
            <v>m</v>
          </cell>
          <cell r="F640">
            <v>18.04</v>
          </cell>
        </row>
        <row r="641">
          <cell r="A641" t="str">
            <v>2 S 04 910 04</v>
          </cell>
          <cell r="B641" t="str">
            <v>Meio fio de concreto - MFC 04</v>
          </cell>
          <cell r="E641" t="str">
            <v>m</v>
          </cell>
          <cell r="F641">
            <v>12.69</v>
          </cell>
        </row>
        <row r="642">
          <cell r="A642" t="str">
            <v>2 S 04 910 05</v>
          </cell>
          <cell r="B642" t="str">
            <v>Meio fio de concreto - MFC 05</v>
          </cell>
          <cell r="E642" t="str">
            <v>m</v>
          </cell>
          <cell r="F642">
            <v>17.72</v>
          </cell>
        </row>
        <row r="643">
          <cell r="A643" t="str">
            <v>2 S 04 910 06</v>
          </cell>
          <cell r="B643" t="str">
            <v>Meio fio de concreto - MFC 06</v>
          </cell>
          <cell r="E643" t="str">
            <v>m</v>
          </cell>
          <cell r="F643">
            <v>11.07</v>
          </cell>
        </row>
        <row r="644">
          <cell r="A644" t="str">
            <v>2 S 04 910 07</v>
          </cell>
          <cell r="B644" t="str">
            <v>Meio fio de concreto - MFC 07</v>
          </cell>
          <cell r="E644" t="str">
            <v>m</v>
          </cell>
          <cell r="F644">
            <v>17.420000000000002</v>
          </cell>
        </row>
        <row r="645">
          <cell r="A645" t="str">
            <v>2 S 04 910 08</v>
          </cell>
          <cell r="B645" t="str">
            <v>Meio fio de concreto - MFC 08</v>
          </cell>
          <cell r="E645" t="str">
            <v>m</v>
          </cell>
          <cell r="F645">
            <v>29.27</v>
          </cell>
        </row>
        <row r="646">
          <cell r="A646" t="str">
            <v>2 S 04 930 01</v>
          </cell>
          <cell r="B646" t="str">
            <v>Caixa coletora de sarjeta - CCS 01</v>
          </cell>
          <cell r="E646" t="str">
            <v>und</v>
          </cell>
          <cell r="F646">
            <v>909.9</v>
          </cell>
        </row>
        <row r="647">
          <cell r="A647" t="str">
            <v>2 S 04 930 02</v>
          </cell>
          <cell r="B647" t="str">
            <v>Caixa coletora de sarjeta - CCS 02</v>
          </cell>
          <cell r="E647" t="str">
            <v>und</v>
          </cell>
          <cell r="F647">
            <v>886.15</v>
          </cell>
        </row>
        <row r="648">
          <cell r="A648" t="str">
            <v>2 S 04 930 03</v>
          </cell>
          <cell r="B648" t="str">
            <v>Caixa coletora de sarjeta - CCS 03</v>
          </cell>
          <cell r="E648" t="str">
            <v>und</v>
          </cell>
          <cell r="F648">
            <v>862.39</v>
          </cell>
        </row>
        <row r="649">
          <cell r="A649" t="str">
            <v>2 S 04 930 04</v>
          </cell>
          <cell r="B649" t="str">
            <v>Caixa coletora de sarjeta - CCS 04</v>
          </cell>
          <cell r="E649" t="str">
            <v>und</v>
          </cell>
          <cell r="F649">
            <v>837.56</v>
          </cell>
        </row>
        <row r="650">
          <cell r="A650" t="str">
            <v>2 S 04 930 05</v>
          </cell>
          <cell r="B650" t="str">
            <v>Caixa coletora de sarjeta - CCS 05</v>
          </cell>
          <cell r="E650" t="str">
            <v>und</v>
          </cell>
          <cell r="F650">
            <v>1143.0899999999999</v>
          </cell>
        </row>
        <row r="651">
          <cell r="A651" t="str">
            <v>2 S 04 930 06</v>
          </cell>
          <cell r="B651" t="str">
            <v>Caixa coletora de sarjeta - CCS 06</v>
          </cell>
          <cell r="E651" t="str">
            <v>und</v>
          </cell>
          <cell r="F651">
            <v>1118.26</v>
          </cell>
        </row>
        <row r="652">
          <cell r="A652" t="str">
            <v>2 S 04 930 07</v>
          </cell>
          <cell r="B652" t="str">
            <v>Caixa coletora de sarjeta - CCS 07</v>
          </cell>
          <cell r="E652" t="str">
            <v>und</v>
          </cell>
          <cell r="F652">
            <v>1093.43</v>
          </cell>
        </row>
        <row r="653">
          <cell r="A653" t="str">
            <v>2 S 04 930 08</v>
          </cell>
          <cell r="B653" t="str">
            <v>Caixa coletora de sarjeta - CCS 08</v>
          </cell>
          <cell r="E653" t="str">
            <v>und</v>
          </cell>
          <cell r="F653">
            <v>1069.67</v>
          </cell>
        </row>
        <row r="654">
          <cell r="A654" t="str">
            <v>2 S 04 930 09</v>
          </cell>
          <cell r="B654" t="str">
            <v>Caixa coletora de sarjeta - CCS 09</v>
          </cell>
          <cell r="E654" t="str">
            <v>und</v>
          </cell>
          <cell r="F654">
            <v>1375.21</v>
          </cell>
        </row>
        <row r="655">
          <cell r="A655" t="str">
            <v>2 S 04 930 10</v>
          </cell>
          <cell r="B655" t="str">
            <v>Caixa coletora de sarjeta - CCS 10</v>
          </cell>
          <cell r="E655" t="str">
            <v>und</v>
          </cell>
          <cell r="F655">
            <v>1350.38</v>
          </cell>
        </row>
        <row r="656">
          <cell r="A656" t="str">
            <v>2 S 04 930 11</v>
          </cell>
          <cell r="B656" t="str">
            <v>Caixa coletora de sarjeta - CCS 11</v>
          </cell>
          <cell r="E656" t="str">
            <v>und</v>
          </cell>
          <cell r="F656">
            <v>1325.54</v>
          </cell>
        </row>
        <row r="657">
          <cell r="A657" t="str">
            <v>2 S 04 930 12</v>
          </cell>
          <cell r="B657" t="str">
            <v>Caixa coletora de sarjeta - CCS 12</v>
          </cell>
          <cell r="E657" t="str">
            <v>und</v>
          </cell>
          <cell r="F657">
            <v>1300.71</v>
          </cell>
        </row>
        <row r="658">
          <cell r="A658" t="str">
            <v>2 S 04 930 13</v>
          </cell>
          <cell r="B658" t="str">
            <v>Caixa coletora de sarjeta - CCS 13</v>
          </cell>
          <cell r="E658" t="str">
            <v>und</v>
          </cell>
          <cell r="F658">
            <v>1601.92</v>
          </cell>
        </row>
        <row r="659">
          <cell r="A659" t="str">
            <v>2 S 04 930 14</v>
          </cell>
          <cell r="B659" t="str">
            <v>Caixa coletora de sarjeta - CCS14</v>
          </cell>
          <cell r="E659" t="str">
            <v>und</v>
          </cell>
          <cell r="F659">
            <v>1577.09</v>
          </cell>
        </row>
        <row r="660">
          <cell r="A660" t="str">
            <v>2 S 04 930 15</v>
          </cell>
          <cell r="B660" t="str">
            <v>Caixa coletora de sarjeta - CCS 15</v>
          </cell>
          <cell r="E660" t="str">
            <v>und</v>
          </cell>
          <cell r="F660">
            <v>1552.25</v>
          </cell>
        </row>
        <row r="661">
          <cell r="A661" t="str">
            <v>2 S 04 930 16</v>
          </cell>
          <cell r="B661" t="str">
            <v>Caixa coletora de sarjeta - CCS 16</v>
          </cell>
          <cell r="E661" t="str">
            <v>und</v>
          </cell>
          <cell r="F661">
            <v>1527.42</v>
          </cell>
        </row>
        <row r="662">
          <cell r="A662" t="str">
            <v>2 S 04 930 17</v>
          </cell>
          <cell r="B662" t="str">
            <v>Caixa coletora de sarjeta - CCS 17</v>
          </cell>
          <cell r="E662" t="str">
            <v>und</v>
          </cell>
          <cell r="F662">
            <v>1834.04</v>
          </cell>
        </row>
        <row r="663">
          <cell r="A663" t="str">
            <v>2 S 04 930 18</v>
          </cell>
          <cell r="B663" t="str">
            <v>Caixa coletora de sarjeta - CCS 18</v>
          </cell>
          <cell r="E663" t="str">
            <v>und</v>
          </cell>
          <cell r="F663">
            <v>1809.2</v>
          </cell>
        </row>
        <row r="664">
          <cell r="A664" t="str">
            <v>2 S 04 930 19</v>
          </cell>
          <cell r="B664" t="str">
            <v>Caixa coletora de sarjeta - CCS 19</v>
          </cell>
          <cell r="E664" t="str">
            <v>und</v>
          </cell>
          <cell r="F664">
            <v>1784.37</v>
          </cell>
        </row>
        <row r="665">
          <cell r="A665" t="str">
            <v>2 S 04 930 20</v>
          </cell>
          <cell r="B665" t="str">
            <v>Caixa coletora de sarjeta - CCS 20</v>
          </cell>
          <cell r="E665" t="str">
            <v>und</v>
          </cell>
          <cell r="F665">
            <v>1759.53</v>
          </cell>
        </row>
        <row r="666">
          <cell r="A666" t="str">
            <v>2 S 04 931 01</v>
          </cell>
          <cell r="B666" t="str">
            <v>Caixa coletora de talvegue - CCT 01</v>
          </cell>
          <cell r="E666" t="str">
            <v>und</v>
          </cell>
          <cell r="F666">
            <v>926.31</v>
          </cell>
        </row>
        <row r="667">
          <cell r="A667" t="str">
            <v>2 S 04 931 02</v>
          </cell>
          <cell r="B667" t="str">
            <v>Caixa coletora de talvegue - CCT 02</v>
          </cell>
          <cell r="E667" t="str">
            <v>und</v>
          </cell>
          <cell r="F667">
            <v>901.48</v>
          </cell>
        </row>
        <row r="668">
          <cell r="A668" t="str">
            <v>2 S 04 931 03</v>
          </cell>
          <cell r="B668" t="str">
            <v>Caixa coletora de talvegue - CCT 03</v>
          </cell>
          <cell r="E668" t="str">
            <v>und</v>
          </cell>
          <cell r="F668">
            <v>879.02</v>
          </cell>
        </row>
        <row r="669">
          <cell r="A669" t="str">
            <v>2 S 04 931 04</v>
          </cell>
          <cell r="B669" t="str">
            <v>Caixa coletora de talvegue - CCT 04</v>
          </cell>
          <cell r="E669" t="str">
            <v>und</v>
          </cell>
          <cell r="F669">
            <v>851.81</v>
          </cell>
        </row>
        <row r="670">
          <cell r="A670" t="str">
            <v>2 S 04 931 05</v>
          </cell>
          <cell r="B670" t="str">
            <v>Caixa coletora de talvegue - CCT 05</v>
          </cell>
          <cell r="E670" t="str">
            <v>und</v>
          </cell>
          <cell r="F670">
            <v>1157.3499999999999</v>
          </cell>
        </row>
        <row r="671">
          <cell r="A671" t="str">
            <v>2 S 04 931 06</v>
          </cell>
          <cell r="B671" t="str">
            <v>Caixa coletora de talvegue - CCT 06</v>
          </cell>
          <cell r="E671" t="str">
            <v>und</v>
          </cell>
          <cell r="F671">
            <v>1133.5899999999999</v>
          </cell>
        </row>
        <row r="672">
          <cell r="A672" t="str">
            <v>2 S 04 931 07</v>
          </cell>
          <cell r="B672" t="str">
            <v>Caixa coletora de talvegue - CCT 07</v>
          </cell>
          <cell r="E672" t="str">
            <v>und</v>
          </cell>
          <cell r="F672">
            <v>1111.1400000000001</v>
          </cell>
        </row>
        <row r="673">
          <cell r="A673" t="str">
            <v>2 S 04 931 08</v>
          </cell>
          <cell r="B673" t="str">
            <v>Caixa coletora de talvegue - CCT 08</v>
          </cell>
          <cell r="E673" t="str">
            <v>und</v>
          </cell>
          <cell r="F673">
            <v>1182.18</v>
          </cell>
        </row>
        <row r="674">
          <cell r="A674" t="str">
            <v>2 S 04 931 09</v>
          </cell>
          <cell r="B674" t="str">
            <v>Caixa coletora de talvegue - CCT 09</v>
          </cell>
          <cell r="E674" t="str">
            <v>und</v>
          </cell>
          <cell r="F674">
            <v>1389.46</v>
          </cell>
        </row>
        <row r="675">
          <cell r="A675" t="str">
            <v>2 S 04 931 10</v>
          </cell>
          <cell r="B675" t="str">
            <v>Caixa coletora de talvegue - CCT 10</v>
          </cell>
          <cell r="E675" t="str">
            <v>und</v>
          </cell>
          <cell r="F675">
            <v>1365.71</v>
          </cell>
        </row>
        <row r="676">
          <cell r="A676" t="str">
            <v>2 S 04 931 11</v>
          </cell>
          <cell r="B676" t="str">
            <v>Caixa coletora de talvegue - CCT 11</v>
          </cell>
          <cell r="E676" t="str">
            <v>und</v>
          </cell>
          <cell r="F676">
            <v>1343.25</v>
          </cell>
        </row>
        <row r="677">
          <cell r="A677" t="str">
            <v>2 S 04 931 12</v>
          </cell>
          <cell r="B677" t="str">
            <v>Caixa coletora de talvegue - CCT 12</v>
          </cell>
          <cell r="E677" t="str">
            <v>und</v>
          </cell>
          <cell r="F677">
            <v>1316.04</v>
          </cell>
        </row>
        <row r="678">
          <cell r="A678" t="str">
            <v>2 S 04 931 13</v>
          </cell>
          <cell r="B678" t="str">
            <v>Caixa coletora de talvegue - CCT 13</v>
          </cell>
          <cell r="E678" t="str">
            <v>und</v>
          </cell>
          <cell r="F678">
            <v>1616.17</v>
          </cell>
        </row>
        <row r="679">
          <cell r="A679" t="str">
            <v>2 S 04 931 14</v>
          </cell>
          <cell r="B679" t="str">
            <v>Caixa coletora de talvegue - CCT 14</v>
          </cell>
          <cell r="E679" t="str">
            <v>und</v>
          </cell>
          <cell r="F679">
            <v>1591.34</v>
          </cell>
        </row>
        <row r="680">
          <cell r="A680" t="str">
            <v>2 S 04 931 15</v>
          </cell>
          <cell r="B680" t="str">
            <v>Caixa coletora de talvegue - CCT 15</v>
          </cell>
          <cell r="E680" t="str">
            <v>und</v>
          </cell>
          <cell r="F680">
            <v>1569.96</v>
          </cell>
        </row>
        <row r="681">
          <cell r="A681" t="str">
            <v>2 S 04 931 16</v>
          </cell>
          <cell r="B681" t="str">
            <v>Caixa coletora de talvegue - CCT 16</v>
          </cell>
          <cell r="E681" t="str">
            <v>und</v>
          </cell>
          <cell r="F681">
            <v>1542.75</v>
          </cell>
        </row>
        <row r="682">
          <cell r="A682" t="str">
            <v>2 S 04 931 17</v>
          </cell>
          <cell r="B682" t="str">
            <v>Caixa coletora de talvegue - CCT 17</v>
          </cell>
          <cell r="E682" t="str">
            <v>und</v>
          </cell>
          <cell r="F682">
            <v>1848.29</v>
          </cell>
        </row>
        <row r="683">
          <cell r="A683" t="str">
            <v>2 S 04 931 18</v>
          </cell>
          <cell r="B683" t="str">
            <v>Caixa coletora de talvegue - CCT 18</v>
          </cell>
          <cell r="E683" t="str">
            <v>und</v>
          </cell>
          <cell r="F683">
            <v>1823.45</v>
          </cell>
        </row>
        <row r="684">
          <cell r="A684" t="str">
            <v>2 S 04 931 19</v>
          </cell>
          <cell r="B684" t="str">
            <v>Caixa coletora de talvegue - CCT 19</v>
          </cell>
          <cell r="E684" t="str">
            <v>und</v>
          </cell>
          <cell r="F684">
            <v>1802.08</v>
          </cell>
        </row>
        <row r="685">
          <cell r="A685" t="str">
            <v>2 S 04 931 20</v>
          </cell>
          <cell r="B685" t="str">
            <v>Caixa coletora de talvegue - CCT 20</v>
          </cell>
          <cell r="E685" t="str">
            <v>und</v>
          </cell>
          <cell r="F685">
            <v>1774.87</v>
          </cell>
        </row>
        <row r="686">
          <cell r="A686" t="str">
            <v>2 S 04 940 01</v>
          </cell>
          <cell r="B686" t="str">
            <v>Descida d'água tipo rap. - calha concr. - DAR 01</v>
          </cell>
          <cell r="E686" t="str">
            <v>m</v>
          </cell>
          <cell r="F686">
            <v>98.8</v>
          </cell>
        </row>
        <row r="687">
          <cell r="A687" t="str">
            <v>2 S 04 940 02</v>
          </cell>
          <cell r="B687" t="str">
            <v>Descida d'água tipo rap. - canal retang.- DAR 02</v>
          </cell>
          <cell r="E687" t="str">
            <v>m</v>
          </cell>
          <cell r="F687">
            <v>50.34</v>
          </cell>
        </row>
        <row r="688">
          <cell r="A688" t="str">
            <v>2 S 04 940 03</v>
          </cell>
          <cell r="B688" t="str">
            <v>Descida d'água tipo rap. - canal retang.- DAR 03</v>
          </cell>
          <cell r="E688" t="str">
            <v>m</v>
          </cell>
          <cell r="F688">
            <v>73.92</v>
          </cell>
        </row>
        <row r="689">
          <cell r="A689" t="str">
            <v>2 S 04 940 04</v>
          </cell>
          <cell r="B689" t="str">
            <v>Descida d'água tipo rap. - calha metálica - DAR</v>
          </cell>
          <cell r="E689" t="str">
            <v>m</v>
          </cell>
          <cell r="F689">
            <v>131.97999999999999</v>
          </cell>
        </row>
        <row r="690">
          <cell r="A690" t="str">
            <v>2 S 04 941 01</v>
          </cell>
          <cell r="B690" t="str">
            <v>Descida d'água aterros em degraus - DAD 01</v>
          </cell>
          <cell r="E690" t="str">
            <v>m</v>
          </cell>
          <cell r="F690">
            <v>67.7</v>
          </cell>
        </row>
        <row r="691">
          <cell r="A691" t="str">
            <v>2 S 04 941 02</v>
          </cell>
          <cell r="B691" t="str">
            <v>Descida d'água aterros em degraus - arm - DAD</v>
          </cell>
          <cell r="E691" t="str">
            <v>m</v>
          </cell>
          <cell r="F691">
            <v>97.2</v>
          </cell>
        </row>
        <row r="692">
          <cell r="A692" t="str">
            <v>2 S 04 941 03</v>
          </cell>
          <cell r="B692" t="str">
            <v>Descida d'água aterros em degraus - DAD 03</v>
          </cell>
          <cell r="E692" t="str">
            <v>m</v>
          </cell>
          <cell r="F692">
            <v>177.28</v>
          </cell>
        </row>
        <row r="693">
          <cell r="A693" t="str">
            <v>2 S 04 941 04</v>
          </cell>
          <cell r="B693" t="str">
            <v>Descida d'água aterros em degraus - arm - DAD</v>
          </cell>
          <cell r="E693" t="str">
            <v>m</v>
          </cell>
          <cell r="F693">
            <v>226.16</v>
          </cell>
        </row>
        <row r="694">
          <cell r="A694" t="str">
            <v>2 S 04 941 05</v>
          </cell>
          <cell r="B694" t="str">
            <v>Descida d'água aterros em degraus - DAD 05</v>
          </cell>
          <cell r="E694" t="str">
            <v>m</v>
          </cell>
          <cell r="F694">
            <v>214.38</v>
          </cell>
        </row>
        <row r="695">
          <cell r="A695" t="str">
            <v>2 S 04 941 06</v>
          </cell>
          <cell r="B695" t="str">
            <v>Descida d'água aterros em degraus - arm - DAD</v>
          </cell>
          <cell r="E695" t="str">
            <v>m</v>
          </cell>
          <cell r="F695">
            <v>301.01</v>
          </cell>
        </row>
        <row r="696">
          <cell r="A696" t="str">
            <v>2 S 04 941 07</v>
          </cell>
          <cell r="B696" t="str">
            <v>Descida d'água aterros em degraus - DAD 07</v>
          </cell>
          <cell r="E696" t="str">
            <v>m</v>
          </cell>
          <cell r="F696">
            <v>252.6</v>
          </cell>
        </row>
        <row r="697">
          <cell r="A697" t="str">
            <v>2 S 04 941 08</v>
          </cell>
          <cell r="B697" t="str">
            <v>Descida d'água aterros em degraus - arm - DAD</v>
          </cell>
          <cell r="E697" t="str">
            <v>m</v>
          </cell>
          <cell r="F697">
            <v>349.95</v>
          </cell>
        </row>
        <row r="698">
          <cell r="A698" t="str">
            <v>2 S 04 941 09</v>
          </cell>
          <cell r="B698" t="str">
            <v>Descida d'água aterros em degraus - DAD 09</v>
          </cell>
          <cell r="E698" t="str">
            <v>m</v>
          </cell>
          <cell r="F698">
            <v>288.38</v>
          </cell>
        </row>
        <row r="699">
          <cell r="A699" t="str">
            <v>2 S 04 941 10</v>
          </cell>
          <cell r="B699" t="str">
            <v>Descida d'água aterros em degraus - arm - DAD</v>
          </cell>
          <cell r="E699" t="str">
            <v>m</v>
          </cell>
          <cell r="F699">
            <v>398.76</v>
          </cell>
        </row>
        <row r="700">
          <cell r="A700" t="str">
            <v>2 S 04 941 11</v>
          </cell>
          <cell r="B700" t="str">
            <v>Descida d'água aterros em degraus - DAD 11</v>
          </cell>
          <cell r="E700" t="str">
            <v>m</v>
          </cell>
          <cell r="F700">
            <v>379.25</v>
          </cell>
        </row>
        <row r="701">
          <cell r="A701" t="str">
            <v>2 S 04 941 12</v>
          </cell>
          <cell r="B701" t="str">
            <v>Descida d'água aterros em degraus - arm - dad 12</v>
          </cell>
          <cell r="E701" t="str">
            <v>m</v>
          </cell>
          <cell r="F701">
            <v>521.38</v>
          </cell>
        </row>
        <row r="702">
          <cell r="A702" t="str">
            <v>2 S 04 941 13</v>
          </cell>
          <cell r="B702" t="str">
            <v>Descida d'água aterros em degraus - DAD 13</v>
          </cell>
          <cell r="E702" t="str">
            <v>m</v>
          </cell>
          <cell r="F702">
            <v>356.33</v>
          </cell>
        </row>
        <row r="703">
          <cell r="A703" t="str">
            <v>2 S 04 941 14</v>
          </cell>
          <cell r="B703" t="str">
            <v>Descida d'água aterros em degraus - arm - DAD 14</v>
          </cell>
          <cell r="E703" t="str">
            <v>m</v>
          </cell>
          <cell r="F703">
            <v>489.91</v>
          </cell>
        </row>
        <row r="704">
          <cell r="A704" t="str">
            <v>2 S 04 941 15</v>
          </cell>
          <cell r="B704" t="str">
            <v>Descida d'água aterros em degraus - DAD 15</v>
          </cell>
          <cell r="E704" t="str">
            <v>m</v>
          </cell>
          <cell r="F704">
            <v>407.72</v>
          </cell>
        </row>
        <row r="705">
          <cell r="A705" t="str">
            <v>2 S 04 941 16</v>
          </cell>
          <cell r="B705" t="str">
            <v>Descida d'água aterros em degraus - arm - DAD 16</v>
          </cell>
          <cell r="E705" t="str">
            <v>m</v>
          </cell>
          <cell r="F705">
            <v>559.28</v>
          </cell>
        </row>
        <row r="706">
          <cell r="A706" t="str">
            <v>2 S 04 941 17</v>
          </cell>
          <cell r="B706" t="str">
            <v>Descida d'água aterros em degraus - DAD 17</v>
          </cell>
          <cell r="E706" t="str">
            <v>m</v>
          </cell>
          <cell r="F706">
            <v>521.67999999999995</v>
          </cell>
        </row>
        <row r="707">
          <cell r="A707" t="str">
            <v>2 S 04 941 18</v>
          </cell>
          <cell r="B707" t="str">
            <v>Descida d'água aterros em degraus - arm - DAD 18</v>
          </cell>
          <cell r="E707" t="str">
            <v>m</v>
          </cell>
          <cell r="F707">
            <v>710.29</v>
          </cell>
        </row>
        <row r="708">
          <cell r="A708" t="str">
            <v>2 S 04 941 31</v>
          </cell>
          <cell r="B708" t="str">
            <v>Descida d'água cortes em degraus - DCD 01</v>
          </cell>
          <cell r="E708" t="str">
            <v>m</v>
          </cell>
          <cell r="F708">
            <v>68.489999999999995</v>
          </cell>
        </row>
        <row r="709">
          <cell r="A709" t="str">
            <v>2 S 04 941 32</v>
          </cell>
          <cell r="B709" t="str">
            <v>Descida d'água cortes em degraus - arm - DCD 02</v>
          </cell>
          <cell r="E709" t="str">
            <v>m</v>
          </cell>
          <cell r="F709">
            <v>98.09</v>
          </cell>
        </row>
        <row r="710">
          <cell r="A710" t="str">
            <v>2 S 04 941 33</v>
          </cell>
          <cell r="B710" t="str">
            <v>Descida d'água cortes em degraus - DCD 03</v>
          </cell>
          <cell r="E710" t="str">
            <v>m</v>
          </cell>
          <cell r="F710">
            <v>107.74</v>
          </cell>
        </row>
        <row r="711">
          <cell r="A711" t="str">
            <v>2 S 04 941 34</v>
          </cell>
          <cell r="B711" t="str">
            <v>Descida d'água cortes em degraus - arm - DCD 04</v>
          </cell>
          <cell r="E711" t="str">
            <v>m</v>
          </cell>
          <cell r="F711">
            <v>154.69</v>
          </cell>
        </row>
        <row r="712">
          <cell r="A712" t="str">
            <v>2 S 04 942 01</v>
          </cell>
          <cell r="B712" t="str">
            <v>Entrada d'água - EDA 01</v>
          </cell>
          <cell r="E712" t="str">
            <v>und</v>
          </cell>
          <cell r="F712">
            <v>28.55</v>
          </cell>
        </row>
        <row r="713">
          <cell r="A713" t="str">
            <v>2 S 04 942 02</v>
          </cell>
          <cell r="B713" t="str">
            <v>Entrada d'água - EDA 02</v>
          </cell>
          <cell r="E713" t="str">
            <v>und</v>
          </cell>
          <cell r="F713">
            <v>34.96</v>
          </cell>
        </row>
        <row r="714">
          <cell r="A714" t="str">
            <v>2 S 04 950 01</v>
          </cell>
          <cell r="B714" t="str">
            <v>Dissipador de energia - DES 01</v>
          </cell>
          <cell r="E714" t="str">
            <v>und</v>
          </cell>
          <cell r="F714">
            <v>124.94</v>
          </cell>
        </row>
        <row r="715">
          <cell r="A715" t="str">
            <v>2 S 04 950 02</v>
          </cell>
          <cell r="B715" t="str">
            <v>Dissipador de energia - DES 02</v>
          </cell>
          <cell r="E715" t="str">
            <v>und</v>
          </cell>
          <cell r="F715">
            <v>148.59</v>
          </cell>
        </row>
        <row r="716">
          <cell r="A716" t="str">
            <v>2 S 04 950 03</v>
          </cell>
          <cell r="B716" t="str">
            <v>Dissipador de energia - DES 03</v>
          </cell>
          <cell r="E716" t="str">
            <v>und</v>
          </cell>
          <cell r="F716">
            <v>177.12</v>
          </cell>
        </row>
        <row r="717">
          <cell r="A717" t="str">
            <v>2 S 04 950 04</v>
          </cell>
          <cell r="B717" t="str">
            <v>Dissipador de energia - DES04</v>
          </cell>
          <cell r="E717" t="str">
            <v>und</v>
          </cell>
          <cell r="F717">
            <v>216.44</v>
          </cell>
        </row>
        <row r="718">
          <cell r="A718" t="str">
            <v>2 S 04 950 21</v>
          </cell>
          <cell r="B718" t="str">
            <v>Dissipador de energia - DEB 01</v>
          </cell>
          <cell r="E718" t="str">
            <v>und</v>
          </cell>
          <cell r="F718">
            <v>152.07</v>
          </cell>
        </row>
        <row r="719">
          <cell r="A719" t="str">
            <v>2 S 04 950 22</v>
          </cell>
          <cell r="B719" t="str">
            <v>Dissipador de energia - DEB 02</v>
          </cell>
          <cell r="E719" t="str">
            <v>und</v>
          </cell>
          <cell r="F719">
            <v>498.54</v>
          </cell>
        </row>
        <row r="720">
          <cell r="A720" t="str">
            <v>2 S 04 950 23</v>
          </cell>
          <cell r="B720" t="str">
            <v>Dissipador de energia - DEB 03</v>
          </cell>
          <cell r="E720" t="str">
            <v>und</v>
          </cell>
          <cell r="F720">
            <v>798.34</v>
          </cell>
        </row>
        <row r="721">
          <cell r="A721" t="str">
            <v>2 S 04 950 24</v>
          </cell>
          <cell r="B721" t="str">
            <v>Dissipador de energia - DEB 04</v>
          </cell>
          <cell r="E721" t="str">
            <v>und</v>
          </cell>
          <cell r="F721">
            <v>1172.0999999999999</v>
          </cell>
        </row>
        <row r="722">
          <cell r="A722" t="str">
            <v>2 S 04 950 25</v>
          </cell>
          <cell r="B722" t="str">
            <v>Dissipador de energia - DEB 05</v>
          </cell>
          <cell r="E722" t="str">
            <v>und</v>
          </cell>
          <cell r="F722">
            <v>1590.25</v>
          </cell>
        </row>
        <row r="723">
          <cell r="A723" t="str">
            <v>2 S 04 950 26</v>
          </cell>
          <cell r="B723" t="str">
            <v>Dissipador de energia - DEB 06</v>
          </cell>
          <cell r="E723" t="str">
            <v>und</v>
          </cell>
          <cell r="F723">
            <v>2611.79</v>
          </cell>
        </row>
        <row r="724">
          <cell r="A724" t="str">
            <v>2 S 04 950 27</v>
          </cell>
          <cell r="B724" t="str">
            <v>Dissipador de energia - DEB 07</v>
          </cell>
          <cell r="E724" t="str">
            <v>und</v>
          </cell>
          <cell r="F724">
            <v>1660.19</v>
          </cell>
        </row>
        <row r="725">
          <cell r="A725" t="str">
            <v>2 S 04 950 28</v>
          </cell>
          <cell r="B725" t="str">
            <v>Dissipador de energia - DEB 08</v>
          </cell>
          <cell r="E725" t="str">
            <v>und</v>
          </cell>
          <cell r="F725">
            <v>2257.5500000000002</v>
          </cell>
        </row>
        <row r="726">
          <cell r="A726" t="str">
            <v>2 S 04 950 29</v>
          </cell>
          <cell r="B726" t="str">
            <v>Dissipador de energia - DEB 09</v>
          </cell>
          <cell r="E726" t="str">
            <v>und</v>
          </cell>
          <cell r="F726">
            <v>3589.18</v>
          </cell>
        </row>
        <row r="727">
          <cell r="A727" t="str">
            <v>2 S 04 950 30</v>
          </cell>
          <cell r="B727" t="str">
            <v>Dissipador de energia - DEB 10</v>
          </cell>
          <cell r="E727" t="str">
            <v>und</v>
          </cell>
          <cell r="F727">
            <v>2149.31</v>
          </cell>
        </row>
        <row r="728">
          <cell r="A728" t="str">
            <v>2 S 04 950 31</v>
          </cell>
          <cell r="B728" t="str">
            <v>Dissipador de energia - DEB 11</v>
          </cell>
          <cell r="E728" t="str">
            <v>und</v>
          </cell>
          <cell r="F728">
            <v>2924.69</v>
          </cell>
        </row>
        <row r="729">
          <cell r="A729" t="str">
            <v>2 S 04 950 32</v>
          </cell>
          <cell r="B729" t="str">
            <v>Dissipador de energia - DEB 12</v>
          </cell>
          <cell r="E729" t="str">
            <v>und</v>
          </cell>
          <cell r="F729">
            <v>4566.1099999999997</v>
          </cell>
        </row>
        <row r="730">
          <cell r="A730" t="str">
            <v>2 S 04 950 51</v>
          </cell>
          <cell r="B730" t="str">
            <v>Dissipador de energia - DED 01</v>
          </cell>
          <cell r="E730" t="str">
            <v>und</v>
          </cell>
          <cell r="F730">
            <v>169.25</v>
          </cell>
        </row>
        <row r="731">
          <cell r="A731" t="str">
            <v>2 S 04 960 01</v>
          </cell>
          <cell r="B731" t="str">
            <v>Boca de lobo simples grelha concr. - BLS 01</v>
          </cell>
          <cell r="E731" t="str">
            <v>und</v>
          </cell>
          <cell r="F731">
            <v>313.18</v>
          </cell>
        </row>
        <row r="732">
          <cell r="A732" t="str">
            <v>2 S 04 960 02</v>
          </cell>
          <cell r="B732" t="str">
            <v>Boca de lobo simples grelha concr. - BLS 02</v>
          </cell>
          <cell r="E732" t="str">
            <v>und</v>
          </cell>
          <cell r="F732">
            <v>389.8</v>
          </cell>
        </row>
        <row r="733">
          <cell r="A733" t="str">
            <v>2 S 04 960 03</v>
          </cell>
          <cell r="B733" t="str">
            <v>Boca de lobo simples grelha concr. - BLS 03</v>
          </cell>
          <cell r="E733" t="str">
            <v>und</v>
          </cell>
          <cell r="F733">
            <v>466.53</v>
          </cell>
        </row>
        <row r="734">
          <cell r="A734" t="str">
            <v>2 S 04 960 04</v>
          </cell>
          <cell r="B734" t="str">
            <v>Boca de lobo simples grelha concr. - BLS 04</v>
          </cell>
          <cell r="E734" t="str">
            <v>und</v>
          </cell>
          <cell r="F734">
            <v>529.41</v>
          </cell>
        </row>
        <row r="735">
          <cell r="A735" t="str">
            <v>2 S 04 960 05</v>
          </cell>
          <cell r="B735" t="str">
            <v>Boca de lobo simples grelha concr. - BLS 05</v>
          </cell>
          <cell r="E735" t="str">
            <v>und</v>
          </cell>
          <cell r="F735">
            <v>616.46</v>
          </cell>
        </row>
        <row r="736">
          <cell r="A736" t="str">
            <v>2 S 04 960 06</v>
          </cell>
          <cell r="B736" t="str">
            <v>Boca de lobo simples grelha concr. - BLS 06</v>
          </cell>
          <cell r="E736" t="str">
            <v>und</v>
          </cell>
          <cell r="F736">
            <v>693.08</v>
          </cell>
        </row>
        <row r="737">
          <cell r="A737" t="str">
            <v>2 S 04 960 07</v>
          </cell>
          <cell r="B737" t="str">
            <v>Boca de lobo simples grelha concr. - BLS 07</v>
          </cell>
          <cell r="E737" t="str">
            <v>und</v>
          </cell>
          <cell r="F737">
            <v>769.81</v>
          </cell>
        </row>
        <row r="738">
          <cell r="A738" t="str">
            <v>2 S 04 961 01</v>
          </cell>
          <cell r="B738" t="str">
            <v>Boca de lobo dupla com grelha de concreto - BLD 01</v>
          </cell>
          <cell r="E738" t="str">
            <v>und</v>
          </cell>
          <cell r="F738">
            <v>603.79999999999995</v>
          </cell>
        </row>
        <row r="739">
          <cell r="A739" t="str">
            <v>2 S 04 961 02</v>
          </cell>
          <cell r="B739" t="str">
            <v>Boca de lobo dupla com grelha de concreto - BLD 02</v>
          </cell>
          <cell r="E739" t="str">
            <v>und</v>
          </cell>
          <cell r="F739">
            <v>729.55</v>
          </cell>
        </row>
        <row r="740">
          <cell r="A740" t="str">
            <v>2 S 04 961 03</v>
          </cell>
          <cell r="B740" t="str">
            <v>Boca de lobo dupla com grelha de concreto - BLD 03</v>
          </cell>
          <cell r="E740" t="str">
            <v>und</v>
          </cell>
          <cell r="F740">
            <v>858.72</v>
          </cell>
        </row>
        <row r="741">
          <cell r="A741" t="str">
            <v>2 S 04 961 04</v>
          </cell>
          <cell r="B741" t="str">
            <v>Boca de lobo dupla com grelha de concreto - BLD 04</v>
          </cell>
          <cell r="E741" t="str">
            <v>und</v>
          </cell>
          <cell r="F741">
            <v>984.47</v>
          </cell>
        </row>
        <row r="742">
          <cell r="A742" t="str">
            <v>2 S 04 961 05</v>
          </cell>
          <cell r="B742" t="str">
            <v>Boca de lobo dupla com grelha de concreto - BLD 05</v>
          </cell>
          <cell r="E742" t="str">
            <v>und</v>
          </cell>
          <cell r="F742">
            <v>1110.22</v>
          </cell>
        </row>
        <row r="743">
          <cell r="A743" t="str">
            <v>2 S 04 961 06</v>
          </cell>
          <cell r="B743" t="str">
            <v>Boca de lobo dupla com grelha de concreto - BLD 06</v>
          </cell>
          <cell r="E743" t="str">
            <v>und</v>
          </cell>
          <cell r="F743">
            <v>1239.4000000000001</v>
          </cell>
        </row>
        <row r="744">
          <cell r="A744" t="str">
            <v>2 S 04 961 07</v>
          </cell>
          <cell r="B744" t="str">
            <v>Boca de lobo dupla com grelha de concreto - BLD 07</v>
          </cell>
          <cell r="E744" t="str">
            <v>und</v>
          </cell>
          <cell r="F744">
            <v>1365.15</v>
          </cell>
        </row>
        <row r="745">
          <cell r="A745" t="str">
            <v>2 S 04 962 01</v>
          </cell>
          <cell r="B745" t="str">
            <v>Caixa de ligação e passagem - CLP 01</v>
          </cell>
          <cell r="E745" t="str">
            <v>und</v>
          </cell>
          <cell r="F745">
            <v>610.66</v>
          </cell>
        </row>
        <row r="746">
          <cell r="A746" t="str">
            <v>2 S 04 962 02</v>
          </cell>
          <cell r="B746" t="str">
            <v>Caixa de ligação e passagem - CLP 02</v>
          </cell>
          <cell r="E746" t="str">
            <v>und</v>
          </cell>
          <cell r="F746">
            <v>591.71</v>
          </cell>
        </row>
        <row r="747">
          <cell r="A747" t="str">
            <v>2 S 04 962 03</v>
          </cell>
          <cell r="B747" t="str">
            <v>Caixa de ligação e passagem - CLP 03</v>
          </cell>
          <cell r="E747" t="str">
            <v>und</v>
          </cell>
          <cell r="F747">
            <v>833.32</v>
          </cell>
        </row>
        <row r="748">
          <cell r="A748" t="str">
            <v>2 S 04 962 04</v>
          </cell>
          <cell r="B748" t="str">
            <v>Caixa de ligação e passagem - CLP 04</v>
          </cell>
          <cell r="E748" t="str">
            <v>und</v>
          </cell>
          <cell r="F748">
            <v>1060.18</v>
          </cell>
        </row>
        <row r="749">
          <cell r="A749" t="str">
            <v>2 S 04 962 05</v>
          </cell>
          <cell r="B749" t="str">
            <v>Caixa de ligação e passagem - CLP 05</v>
          </cell>
          <cell r="E749" t="str">
            <v>und</v>
          </cell>
          <cell r="F749">
            <v>1247.31</v>
          </cell>
        </row>
        <row r="750">
          <cell r="A750" t="str">
            <v>2 S 04 962 06</v>
          </cell>
          <cell r="B750" t="str">
            <v>Caixa de ligação e passagem - CLP 06</v>
          </cell>
          <cell r="E750" t="str">
            <v>und</v>
          </cell>
          <cell r="F750">
            <v>1554.04</v>
          </cell>
        </row>
        <row r="751">
          <cell r="A751" t="str">
            <v>2 S 04 962 07</v>
          </cell>
          <cell r="B751" t="str">
            <v>Caixa de ligação e passagem - CLP 07</v>
          </cell>
          <cell r="E751" t="str">
            <v>und</v>
          </cell>
          <cell r="F751">
            <v>726.46</v>
          </cell>
        </row>
        <row r="752">
          <cell r="A752" t="str">
            <v>2 S 04 962 08</v>
          </cell>
          <cell r="B752" t="str">
            <v>Caixa de ligação e passagem - CLP 08</v>
          </cell>
          <cell r="E752" t="str">
            <v>und</v>
          </cell>
          <cell r="F752">
            <v>704.35</v>
          </cell>
        </row>
        <row r="753">
          <cell r="A753" t="str">
            <v>2 S 04 962 09</v>
          </cell>
          <cell r="B753" t="str">
            <v>Caixa de ligação e passagem - CLP 09</v>
          </cell>
          <cell r="E753" t="str">
            <v>und</v>
          </cell>
          <cell r="F753">
            <v>971.12</v>
          </cell>
        </row>
        <row r="754">
          <cell r="A754" t="str">
            <v>2 S 04 962 10</v>
          </cell>
          <cell r="B754" t="str">
            <v>Caixa de ligação e passagem - CLP 10</v>
          </cell>
          <cell r="E754" t="str">
            <v>und</v>
          </cell>
          <cell r="F754">
            <v>1206.74</v>
          </cell>
        </row>
        <row r="755">
          <cell r="A755" t="str">
            <v>2 S 04 962 11</v>
          </cell>
          <cell r="B755" t="str">
            <v>Caixa de ligação e passagem - CLP 11</v>
          </cell>
          <cell r="E755" t="str">
            <v>und</v>
          </cell>
          <cell r="F755">
            <v>1405.78</v>
          </cell>
        </row>
        <row r="756">
          <cell r="A756" t="str">
            <v>2 S 04 962 12</v>
          </cell>
          <cell r="B756" t="str">
            <v>Caixa de ligação e passagem - CLP 12</v>
          </cell>
          <cell r="E756" t="str">
            <v>und</v>
          </cell>
          <cell r="F756">
            <v>1709.41</v>
          </cell>
        </row>
        <row r="757">
          <cell r="A757" t="str">
            <v>2 S 04 962 13</v>
          </cell>
          <cell r="B757" t="str">
            <v>Caixa de ligação e passagem - CLP 13</v>
          </cell>
          <cell r="E757" t="str">
            <v>und</v>
          </cell>
          <cell r="F757">
            <v>845.41</v>
          </cell>
        </row>
        <row r="758">
          <cell r="A758" t="str">
            <v>2 S 04 962 14</v>
          </cell>
          <cell r="B758" t="str">
            <v>Caixa de ligação e passagem - CLP 14</v>
          </cell>
          <cell r="E758" t="str">
            <v>und</v>
          </cell>
          <cell r="F758">
            <v>826.46</v>
          </cell>
        </row>
        <row r="759">
          <cell r="A759" t="str">
            <v>2 S 04 962 15</v>
          </cell>
          <cell r="B759" t="str">
            <v>Caixa de ligação e passagem - CLP 15</v>
          </cell>
          <cell r="E759" t="str">
            <v>und</v>
          </cell>
          <cell r="F759">
            <v>1118.3900000000001</v>
          </cell>
        </row>
        <row r="760">
          <cell r="A760" t="str">
            <v>2 S 04 962 16</v>
          </cell>
          <cell r="B760" t="str">
            <v>Caixa de ligação e passagem - CLP 16</v>
          </cell>
          <cell r="E760" t="str">
            <v>und</v>
          </cell>
          <cell r="F760">
            <v>1369.08</v>
          </cell>
        </row>
        <row r="761">
          <cell r="A761" t="str">
            <v>2 S 04 962 17</v>
          </cell>
          <cell r="B761" t="str">
            <v>Caixa de ligação e passagem - CLP 17</v>
          </cell>
          <cell r="E761" t="str">
            <v>und</v>
          </cell>
          <cell r="F761">
            <v>1576.88</v>
          </cell>
        </row>
        <row r="762">
          <cell r="A762" t="str">
            <v>2 S 04 962 18</v>
          </cell>
          <cell r="B762" t="str">
            <v>Caixa de ligação e passagem - CLP 18</v>
          </cell>
          <cell r="E762" t="str">
            <v>und</v>
          </cell>
          <cell r="F762">
            <v>1899.96</v>
          </cell>
        </row>
        <row r="763">
          <cell r="A763" t="str">
            <v>2 S 04 963 01</v>
          </cell>
          <cell r="B763" t="str">
            <v>Poço de visita - PVI 01</v>
          </cell>
          <cell r="E763" t="str">
            <v>und</v>
          </cell>
          <cell r="F763">
            <v>817.12</v>
          </cell>
        </row>
        <row r="764">
          <cell r="A764" t="str">
            <v>2 S 04 963 02</v>
          </cell>
          <cell r="B764" t="str">
            <v>Poço de visita - PVI 02</v>
          </cell>
          <cell r="E764" t="str">
            <v>und</v>
          </cell>
          <cell r="F764">
            <v>792.86</v>
          </cell>
        </row>
        <row r="765">
          <cell r="A765" t="str">
            <v>2 S 04 963 03</v>
          </cell>
          <cell r="B765" t="str">
            <v>Poço de visita - PVI 03</v>
          </cell>
          <cell r="E765" t="str">
            <v>und</v>
          </cell>
          <cell r="F765">
            <v>944.03</v>
          </cell>
        </row>
        <row r="766">
          <cell r="A766" t="str">
            <v>2 S 04 963 04</v>
          </cell>
          <cell r="B766" t="str">
            <v>Poço de visita - PVI 04</v>
          </cell>
          <cell r="E766" t="str">
            <v>und</v>
          </cell>
          <cell r="F766">
            <v>1133.06</v>
          </cell>
        </row>
        <row r="767">
          <cell r="A767" t="str">
            <v>2 S 04 963 05</v>
          </cell>
          <cell r="B767" t="str">
            <v>Poço de visita - PVI 05</v>
          </cell>
          <cell r="E767" t="str">
            <v>und</v>
          </cell>
          <cell r="F767">
            <v>1324.59</v>
          </cell>
        </row>
        <row r="768">
          <cell r="A768" t="str">
            <v>2 S 04 963 06</v>
          </cell>
          <cell r="B768" t="str">
            <v>Poço de visita - PVI 06</v>
          </cell>
          <cell r="E768" t="str">
            <v>und</v>
          </cell>
          <cell r="F768">
            <v>1625.81</v>
          </cell>
        </row>
        <row r="769">
          <cell r="A769" t="str">
            <v>2 S 04 963 07</v>
          </cell>
          <cell r="B769" t="str">
            <v>Poço de visita - PVI 07</v>
          </cell>
          <cell r="E769" t="str">
            <v>und</v>
          </cell>
          <cell r="F769">
            <v>940.74</v>
          </cell>
        </row>
        <row r="770">
          <cell r="A770" t="str">
            <v>2 S 04 963 08</v>
          </cell>
          <cell r="B770" t="str">
            <v>Poço de visita - PVI 08</v>
          </cell>
          <cell r="E770" t="str">
            <v>und</v>
          </cell>
          <cell r="F770">
            <v>921.79</v>
          </cell>
        </row>
        <row r="771">
          <cell r="A771" t="str">
            <v>2 S 04 963 09</v>
          </cell>
          <cell r="B771" t="str">
            <v>Poço de visita - PVI 09</v>
          </cell>
          <cell r="E771" t="str">
            <v>und</v>
          </cell>
          <cell r="F771">
            <v>1086.21</v>
          </cell>
        </row>
        <row r="772">
          <cell r="A772" t="str">
            <v>2 S 04 963 10</v>
          </cell>
          <cell r="B772" t="str">
            <v>Poço de visita - PVI 10</v>
          </cell>
          <cell r="E772" t="str">
            <v>und</v>
          </cell>
          <cell r="F772">
            <v>1258.0999999999999</v>
          </cell>
        </row>
        <row r="773">
          <cell r="A773" t="str">
            <v>2 S 04 963 11</v>
          </cell>
          <cell r="B773" t="str">
            <v>Poço de visita - PVI 11</v>
          </cell>
          <cell r="E773" t="str">
            <v>und</v>
          </cell>
          <cell r="F773">
            <v>1483.06</v>
          </cell>
        </row>
        <row r="774">
          <cell r="A774" t="str">
            <v>2 S 04 963 12</v>
          </cell>
          <cell r="B774" t="str">
            <v>Poço de visita - PVI 12</v>
          </cell>
          <cell r="E774" t="str">
            <v>und</v>
          </cell>
          <cell r="F774">
            <v>1800.58</v>
          </cell>
        </row>
        <row r="775">
          <cell r="A775" t="str">
            <v>2 S 04 963 13</v>
          </cell>
          <cell r="B775" t="str">
            <v>Poço de visita - PVI 13</v>
          </cell>
          <cell r="E775" t="str">
            <v>und</v>
          </cell>
          <cell r="F775">
            <v>1117.4100000000001</v>
          </cell>
        </row>
        <row r="776">
          <cell r="A776" t="str">
            <v>2 S 04 963 14</v>
          </cell>
          <cell r="B776" t="str">
            <v>Poço de visita - PVI 14</v>
          </cell>
          <cell r="E776" t="str">
            <v>und</v>
          </cell>
          <cell r="F776">
            <v>1060.2</v>
          </cell>
        </row>
        <row r="777">
          <cell r="A777" t="str">
            <v>2 S 04 963 15</v>
          </cell>
          <cell r="B777" t="str">
            <v>Poço de visita - PVI 15</v>
          </cell>
          <cell r="E777" t="str">
            <v>und</v>
          </cell>
          <cell r="F777">
            <v>1241.01</v>
          </cell>
        </row>
        <row r="778">
          <cell r="A778" t="str">
            <v>2 S 04 963 16</v>
          </cell>
          <cell r="B778" t="str">
            <v>Poço de visita - PVI 16</v>
          </cell>
          <cell r="E778" t="str">
            <v>und</v>
          </cell>
          <cell r="F778">
            <v>1445.11</v>
          </cell>
        </row>
        <row r="779">
          <cell r="A779" t="str">
            <v>2 S 04 963 17</v>
          </cell>
          <cell r="B779" t="str">
            <v>Poço de visita - PVI 17</v>
          </cell>
          <cell r="E779" t="str">
            <v>und</v>
          </cell>
          <cell r="F779">
            <v>1654.16</v>
          </cell>
        </row>
        <row r="780">
          <cell r="A780" t="str">
            <v>2 S 04 963 18</v>
          </cell>
          <cell r="B780" t="str">
            <v>Poço de visita - PVI 18</v>
          </cell>
          <cell r="E780" t="str">
            <v>und</v>
          </cell>
          <cell r="F780">
            <v>1987.98</v>
          </cell>
        </row>
        <row r="781">
          <cell r="A781" t="str">
            <v>2 S 04 963 31</v>
          </cell>
          <cell r="B781" t="str">
            <v>Chaminé dos poços de visita - CPV 01</v>
          </cell>
          <cell r="E781" t="str">
            <v>und</v>
          </cell>
          <cell r="F781">
            <v>562.11</v>
          </cell>
        </row>
        <row r="782">
          <cell r="A782" t="str">
            <v>2 S 04 963 32</v>
          </cell>
          <cell r="B782" t="str">
            <v>Chaminé dos poços de visita - CPV 02</v>
          </cell>
          <cell r="E782" t="str">
            <v>und</v>
          </cell>
          <cell r="F782">
            <v>645.38</v>
          </cell>
        </row>
        <row r="783">
          <cell r="A783" t="str">
            <v>2 S 04 963 33</v>
          </cell>
          <cell r="B783" t="str">
            <v>Chaminé dos poços de visita - CPV 03</v>
          </cell>
          <cell r="E783" t="str">
            <v>und</v>
          </cell>
          <cell r="F783">
            <v>724.79</v>
          </cell>
        </row>
        <row r="784">
          <cell r="A784" t="str">
            <v>2 S 04 963 34</v>
          </cell>
          <cell r="B784" t="str">
            <v>Chaminé dos poços de visita - CPV 04</v>
          </cell>
          <cell r="E784" t="str">
            <v>und</v>
          </cell>
          <cell r="F784">
            <v>808.65</v>
          </cell>
        </row>
        <row r="785">
          <cell r="A785" t="str">
            <v>2 S 04 963 35</v>
          </cell>
          <cell r="B785" t="str">
            <v>Chaminé dos poços de visita - CPV 05</v>
          </cell>
          <cell r="E785" t="str">
            <v>und</v>
          </cell>
          <cell r="F785">
            <v>888.46</v>
          </cell>
        </row>
        <row r="786">
          <cell r="A786" t="str">
            <v>2 S 04 963 36</v>
          </cell>
          <cell r="B786" t="str">
            <v>Chaminé dos poços de visita - CPV 06</v>
          </cell>
          <cell r="E786" t="str">
            <v>und</v>
          </cell>
          <cell r="F786">
            <v>971.33</v>
          </cell>
        </row>
        <row r="787">
          <cell r="A787" t="str">
            <v>2 S 04 963 37</v>
          </cell>
          <cell r="B787" t="str">
            <v>Chaminé dos poços de visita - CPV 07</v>
          </cell>
          <cell r="E787" t="str">
            <v>und</v>
          </cell>
          <cell r="F787">
            <v>1051.33</v>
          </cell>
        </row>
        <row r="788">
          <cell r="A788" t="str">
            <v>2 S 04 964 01</v>
          </cell>
          <cell r="B788" t="str">
            <v>Tubulação de drenagem urbana - D=0,40 m s/ berço</v>
          </cell>
          <cell r="E788" t="str">
            <v>m</v>
          </cell>
          <cell r="F788">
            <v>68.849999999999994</v>
          </cell>
        </row>
        <row r="789">
          <cell r="A789" t="str">
            <v>2 S 04 964 02</v>
          </cell>
          <cell r="B789" t="str">
            <v>Tubulação de drenagem urbana - D=0,60 m s/ berço</v>
          </cell>
          <cell r="E789" t="str">
            <v>m</v>
          </cell>
          <cell r="F789">
            <v>160.61000000000001</v>
          </cell>
        </row>
        <row r="790">
          <cell r="A790" t="str">
            <v>2 S 04 964 03</v>
          </cell>
          <cell r="B790" t="str">
            <v>Tubulação de drenagem urbana - D=0,80 m s/ berço</v>
          </cell>
          <cell r="E790" t="str">
            <v>m</v>
          </cell>
          <cell r="F790">
            <v>226.37</v>
          </cell>
        </row>
        <row r="791">
          <cell r="A791" t="str">
            <v>2 S 04 964 04</v>
          </cell>
          <cell r="B791" t="str">
            <v>Tubulação de drenagem urbana - D=1,00 m s/ berço</v>
          </cell>
          <cell r="E791" t="str">
            <v>m</v>
          </cell>
          <cell r="F791">
            <v>326.72000000000003</v>
          </cell>
        </row>
        <row r="792">
          <cell r="A792" t="str">
            <v>2 S 04 964 05</v>
          </cell>
          <cell r="B792" t="str">
            <v>Tubulação de drenagem urbana - D=1,20 m s/ berço</v>
          </cell>
          <cell r="E792" t="str">
            <v>m</v>
          </cell>
          <cell r="F792">
            <v>441.13</v>
          </cell>
        </row>
        <row r="793">
          <cell r="A793" t="str">
            <v>2 S 04 964 06</v>
          </cell>
          <cell r="B793" t="str">
            <v>Tubulação de drenagem urbana - D=1,50 m s/ berço</v>
          </cell>
          <cell r="E793" t="str">
            <v>m</v>
          </cell>
          <cell r="F793">
            <v>661.36</v>
          </cell>
        </row>
        <row r="794">
          <cell r="A794" t="str">
            <v>2 S 04 990 01</v>
          </cell>
          <cell r="B794" t="str">
            <v>Transposição de segmento de sarjetas - TSS 01</v>
          </cell>
          <cell r="E794" t="str">
            <v>m</v>
          </cell>
          <cell r="F794">
            <v>101.81</v>
          </cell>
        </row>
        <row r="795">
          <cell r="A795" t="str">
            <v>2 S 04 990 02</v>
          </cell>
          <cell r="B795" t="str">
            <v>Transposição de segmento de sarjetas - TSS 02</v>
          </cell>
          <cell r="E795" t="str">
            <v>m</v>
          </cell>
          <cell r="F795">
            <v>123.46</v>
          </cell>
        </row>
        <row r="796">
          <cell r="A796" t="str">
            <v>2 S 04 990 03</v>
          </cell>
          <cell r="B796" t="str">
            <v>Transposição de segmento de sarjetas - TSS 03</v>
          </cell>
          <cell r="E796" t="str">
            <v>m</v>
          </cell>
          <cell r="F796">
            <v>181.44</v>
          </cell>
        </row>
        <row r="797">
          <cell r="A797" t="str">
            <v>2 S 04 990 04</v>
          </cell>
          <cell r="B797" t="str">
            <v>Transposição de segmento de sarjetas - TSS 04</v>
          </cell>
          <cell r="E797" t="str">
            <v>m</v>
          </cell>
          <cell r="F797">
            <v>157.61000000000001</v>
          </cell>
        </row>
        <row r="798">
          <cell r="A798" t="str">
            <v>2 S 04 990 05</v>
          </cell>
          <cell r="B798" t="str">
            <v>Transposição de segmento de sarjetas - TSS 05</v>
          </cell>
          <cell r="E798" t="str">
            <v>m</v>
          </cell>
          <cell r="F798">
            <v>141.74</v>
          </cell>
        </row>
        <row r="799">
          <cell r="A799" t="str">
            <v>2 S 04 990 06</v>
          </cell>
          <cell r="B799" t="str">
            <v>Transposição de segmento de sarjetas - TSS 06</v>
          </cell>
          <cell r="E799" t="str">
            <v>m</v>
          </cell>
          <cell r="F799">
            <v>133.72999999999999</v>
          </cell>
        </row>
        <row r="800">
          <cell r="A800" t="str">
            <v>2 S 04 991 01</v>
          </cell>
          <cell r="B800" t="str">
            <v>Tampa concr. p/caixa colet. (4 nervuras) - TCC 01</v>
          </cell>
          <cell r="E800" t="str">
            <v>und</v>
          </cell>
          <cell r="F800">
            <v>91.29</v>
          </cell>
        </row>
        <row r="801">
          <cell r="A801" t="str">
            <v>2 S 04 991 02</v>
          </cell>
          <cell r="B801" t="str">
            <v>Tampa de ferro p/ caixa coletora - TCC 02</v>
          </cell>
          <cell r="E801" t="str">
            <v>und</v>
          </cell>
          <cell r="F801">
            <v>194.39</v>
          </cell>
        </row>
        <row r="802">
          <cell r="A802" t="str">
            <v>2 S 04 999 03</v>
          </cell>
          <cell r="B802" t="str">
            <v>Escoramento de bueiros celulares</v>
          </cell>
          <cell r="E802" t="str">
            <v>m3</v>
          </cell>
          <cell r="F802">
            <v>30.27</v>
          </cell>
        </row>
        <row r="803">
          <cell r="A803" t="str">
            <v>2 S 04 999 06</v>
          </cell>
          <cell r="B803" t="str">
            <v>Solo local / selo de argila apiloado</v>
          </cell>
          <cell r="E803" t="str">
            <v>m3</v>
          </cell>
          <cell r="F803">
            <v>10.119999999999999</v>
          </cell>
        </row>
        <row r="804">
          <cell r="A804" t="str">
            <v>2 S 04 999 07</v>
          </cell>
          <cell r="B804" t="str">
            <v>Lastro de brita</v>
          </cell>
          <cell r="E804" t="str">
            <v>m3</v>
          </cell>
          <cell r="F804">
            <v>32.03</v>
          </cell>
        </row>
        <row r="805">
          <cell r="A805" t="str">
            <v>2 S 05 000 06</v>
          </cell>
          <cell r="B805" t="str">
            <v>Calha metálica semi-circular D=0,40 m</v>
          </cell>
          <cell r="E805" t="str">
            <v>m</v>
          </cell>
          <cell r="F805">
            <v>125.07</v>
          </cell>
        </row>
        <row r="806">
          <cell r="A806" t="str">
            <v>2 S 05 000 09</v>
          </cell>
          <cell r="B806" t="str">
            <v>Dentes para bueiros simples D=0,60 m</v>
          </cell>
          <cell r="E806" t="str">
            <v>und</v>
          </cell>
          <cell r="F806">
            <v>35.590000000000003</v>
          </cell>
        </row>
        <row r="807">
          <cell r="A807" t="str">
            <v>2 S 05 000 10</v>
          </cell>
          <cell r="B807" t="str">
            <v>Dentes para bueiros simples D=0,80 m</v>
          </cell>
          <cell r="E807" t="str">
            <v>und</v>
          </cell>
          <cell r="F807">
            <v>44.28</v>
          </cell>
        </row>
        <row r="808">
          <cell r="A808" t="str">
            <v>2 S 05 000 11</v>
          </cell>
          <cell r="B808" t="str">
            <v>Dentes para bueiros simples D=1,00 m</v>
          </cell>
          <cell r="E808" t="str">
            <v>und</v>
          </cell>
          <cell r="F808">
            <v>52.64</v>
          </cell>
        </row>
        <row r="809">
          <cell r="A809" t="str">
            <v>2 S 05 000 12</v>
          </cell>
          <cell r="B809" t="str">
            <v>Dentes para bueiros simples D=1,20 m</v>
          </cell>
          <cell r="E809" t="str">
            <v>und</v>
          </cell>
          <cell r="F809">
            <v>59.73</v>
          </cell>
        </row>
        <row r="810">
          <cell r="A810" t="str">
            <v>2 S 05 000 13</v>
          </cell>
          <cell r="B810" t="str">
            <v>Dentes para bueiros simples D=1,50 m</v>
          </cell>
          <cell r="E810" t="str">
            <v>und</v>
          </cell>
          <cell r="F810">
            <v>75.87</v>
          </cell>
        </row>
        <row r="811">
          <cell r="A811" t="str">
            <v>2 S 05 000 14</v>
          </cell>
          <cell r="B811" t="str">
            <v>Dentes para bueiros duplos D=1,00 m</v>
          </cell>
          <cell r="E811" t="str">
            <v>und</v>
          </cell>
          <cell r="F811">
            <v>105.47</v>
          </cell>
        </row>
        <row r="812">
          <cell r="A812" t="str">
            <v>2 S 05 000 15</v>
          </cell>
          <cell r="B812" t="str">
            <v>Dentes para bueiros duplos D=1,20 m</v>
          </cell>
          <cell r="E812" t="str">
            <v>und</v>
          </cell>
          <cell r="F812">
            <v>119.28</v>
          </cell>
        </row>
        <row r="813">
          <cell r="A813" t="str">
            <v>2 S 05 000 16</v>
          </cell>
          <cell r="B813" t="str">
            <v>Dentes para bueiros duplos D=1,50 m</v>
          </cell>
          <cell r="E813" t="str">
            <v>und</v>
          </cell>
          <cell r="F813">
            <v>147.33000000000001</v>
          </cell>
        </row>
        <row r="814">
          <cell r="A814" t="str">
            <v>2 S 05 000 17</v>
          </cell>
          <cell r="B814" t="str">
            <v>Dentes para bueiros triplos D=1,00 m</v>
          </cell>
          <cell r="E814" t="str">
            <v>und</v>
          </cell>
          <cell r="F814">
            <v>154.47999999999999</v>
          </cell>
        </row>
        <row r="815">
          <cell r="A815" t="str">
            <v>2 S 05 000 18</v>
          </cell>
          <cell r="B815" t="str">
            <v>Dentes para bueiros triplos D=1,20</v>
          </cell>
          <cell r="E815" t="str">
            <v>und</v>
          </cell>
          <cell r="F815">
            <v>179.01</v>
          </cell>
        </row>
        <row r="816">
          <cell r="A816" t="str">
            <v>2 S 05 000 19</v>
          </cell>
          <cell r="B816" t="str">
            <v>Dentes para bueiros triplos D=1,50 m</v>
          </cell>
          <cell r="E816" t="str">
            <v>und</v>
          </cell>
          <cell r="F816">
            <v>218.2</v>
          </cell>
        </row>
        <row r="817">
          <cell r="A817" t="str">
            <v>2 S 05 100 00</v>
          </cell>
          <cell r="B817" t="str">
            <v>Enleivamento</v>
          </cell>
          <cell r="E817" t="str">
            <v>m2</v>
          </cell>
          <cell r="F817">
            <v>3.92</v>
          </cell>
        </row>
        <row r="818">
          <cell r="A818" t="str">
            <v>2 S 05 102 00</v>
          </cell>
          <cell r="B818" t="str">
            <v>Hidrossemeadura</v>
          </cell>
          <cell r="E818" t="str">
            <v>m2</v>
          </cell>
          <cell r="F818">
            <v>0.86</v>
          </cell>
        </row>
        <row r="819">
          <cell r="A819" t="str">
            <v>2 S 05 300 01</v>
          </cell>
          <cell r="B819" t="str">
            <v>Alvenaria de pedra arrumada</v>
          </cell>
          <cell r="E819" t="str">
            <v>m3</v>
          </cell>
          <cell r="F819">
            <v>56.22</v>
          </cell>
        </row>
        <row r="820">
          <cell r="A820" t="str">
            <v>2 S 05 300 02</v>
          </cell>
          <cell r="B820" t="str">
            <v>Enrocamento de pedra jogada</v>
          </cell>
          <cell r="E820" t="str">
            <v>m3</v>
          </cell>
          <cell r="F820">
            <v>32.03</v>
          </cell>
        </row>
        <row r="821">
          <cell r="A821" t="str">
            <v>2 S 05 301 00</v>
          </cell>
          <cell r="B821" t="str">
            <v>Alvenaria de pedra argamassada</v>
          </cell>
          <cell r="E821" t="str">
            <v>m3</v>
          </cell>
          <cell r="F821">
            <v>139.43</v>
          </cell>
        </row>
        <row r="822">
          <cell r="A822" t="str">
            <v>2 S 05 301 01</v>
          </cell>
          <cell r="B822" t="str">
            <v>Alvenaria tijolos de 20 cm de espessura</v>
          </cell>
          <cell r="E822" t="str">
            <v>m2</v>
          </cell>
          <cell r="F822">
            <v>33.17</v>
          </cell>
        </row>
        <row r="823">
          <cell r="A823" t="str">
            <v>2 S 05 302 01</v>
          </cell>
          <cell r="B823" t="str">
            <v>Muro gabião tipo caixa</v>
          </cell>
          <cell r="E823" t="str">
            <v>m3</v>
          </cell>
          <cell r="F823">
            <v>138.34</v>
          </cell>
        </row>
        <row r="824">
          <cell r="A824" t="str">
            <v>2 S 05 303 01</v>
          </cell>
          <cell r="B824" t="str">
            <v>Terra armada - ECE - greide 0,0&lt;h&lt;6,00m</v>
          </cell>
          <cell r="E824" t="str">
            <v>m2</v>
          </cell>
          <cell r="F824">
            <v>196.56</v>
          </cell>
        </row>
        <row r="825">
          <cell r="A825" t="str">
            <v>2 S 05 303 02</v>
          </cell>
          <cell r="B825" t="str">
            <v>Terra armada - ECE - greide 6,0&lt;h&lt;9,00m</v>
          </cell>
          <cell r="E825" t="str">
            <v>m2</v>
          </cell>
          <cell r="F825">
            <v>220.52</v>
          </cell>
        </row>
        <row r="826">
          <cell r="A826" t="str">
            <v>2 S 05 303 03</v>
          </cell>
          <cell r="B826" t="str">
            <v>Terra armada - ECE - greide 9,0&lt;h&lt;12,00m</v>
          </cell>
          <cell r="E826" t="str">
            <v>m2</v>
          </cell>
          <cell r="F826">
            <v>244.38</v>
          </cell>
        </row>
        <row r="827">
          <cell r="A827" t="str">
            <v>2 S 05 303 04</v>
          </cell>
          <cell r="B827" t="str">
            <v>Terra armada - ECE - pé de talude 0,0&lt;h&lt;6,00m</v>
          </cell>
          <cell r="E827" t="str">
            <v>m2</v>
          </cell>
          <cell r="F827">
            <v>231.72</v>
          </cell>
        </row>
        <row r="828">
          <cell r="A828" t="str">
            <v>2 S 05 303 05</v>
          </cell>
          <cell r="B828" t="str">
            <v>Terra armada - ECE - pé de talude 6,0&lt;h&lt;9,00m</v>
          </cell>
          <cell r="E828" t="str">
            <v>m2</v>
          </cell>
          <cell r="F828">
            <v>260.49</v>
          </cell>
        </row>
        <row r="829">
          <cell r="A829" t="str">
            <v>2 S 05 303 06</v>
          </cell>
          <cell r="B829" t="str">
            <v>Terra armada - ECE - pé de talude 9,0&lt;h&lt;12,00m</v>
          </cell>
          <cell r="E829" t="str">
            <v>m2</v>
          </cell>
          <cell r="F829">
            <v>287.66000000000003</v>
          </cell>
        </row>
        <row r="830">
          <cell r="A830" t="str">
            <v>2 S 05 303 07</v>
          </cell>
          <cell r="B830" t="str">
            <v>Terra armada - ECE - encontro portante 0,0&lt;h&lt;6,00m</v>
          </cell>
          <cell r="E830" t="str">
            <v>m2</v>
          </cell>
          <cell r="F830">
            <v>421.92</v>
          </cell>
        </row>
        <row r="831">
          <cell r="A831" t="str">
            <v>2 S 05 303 08</v>
          </cell>
          <cell r="B831" t="str">
            <v>Terra armada - ECE - encontro portante 6,0&lt;h&lt;9,00m</v>
          </cell>
          <cell r="E831" t="str">
            <v>m2</v>
          </cell>
          <cell r="F831">
            <v>562.24</v>
          </cell>
        </row>
        <row r="832">
          <cell r="A832" t="str">
            <v>2 S 05 303 09</v>
          </cell>
          <cell r="B832" t="str">
            <v>Escamas de concreto armado para terra armada</v>
          </cell>
          <cell r="E832" t="str">
            <v>m3</v>
          </cell>
          <cell r="F832">
            <v>535.33000000000004</v>
          </cell>
        </row>
        <row r="833">
          <cell r="A833" t="str">
            <v>2 S 05 303 10</v>
          </cell>
          <cell r="B833" t="str">
            <v>Concr. soleira e arremates de maciço terra armada</v>
          </cell>
          <cell r="E833" t="str">
            <v>m3</v>
          </cell>
          <cell r="F833">
            <v>254.14</v>
          </cell>
        </row>
        <row r="834">
          <cell r="A834" t="str">
            <v>2 S 05 303 11</v>
          </cell>
          <cell r="B834" t="str">
            <v>Montagem de maciço terra armada</v>
          </cell>
          <cell r="E834" t="str">
            <v>m2</v>
          </cell>
          <cell r="F834">
            <v>63.72</v>
          </cell>
        </row>
        <row r="835">
          <cell r="A835" t="str">
            <v>2 S 05 340 01</v>
          </cell>
          <cell r="B835" t="str">
            <v>Execução cortina atirantada conc.armado fck=15 MPa</v>
          </cell>
          <cell r="E835" t="str">
            <v>m2</v>
          </cell>
          <cell r="F835">
            <v>882.36</v>
          </cell>
        </row>
        <row r="836">
          <cell r="A836" t="str">
            <v>2 S 05 900 01</v>
          </cell>
          <cell r="B836" t="str">
            <v>Tirante protendido p/ cort. aço st 85/105 D= 32mm</v>
          </cell>
          <cell r="E836" t="str">
            <v>m</v>
          </cell>
          <cell r="F836">
            <v>86.05</v>
          </cell>
        </row>
        <row r="837">
          <cell r="A837" t="str">
            <v>2 S 06 210 01</v>
          </cell>
          <cell r="B837" t="str">
            <v>Pórtico metálico</v>
          </cell>
          <cell r="E837" t="str">
            <v>und</v>
          </cell>
          <cell r="F837">
            <v>40044.01</v>
          </cell>
        </row>
        <row r="838">
          <cell r="A838" t="str">
            <v>2 S 06 400 01</v>
          </cell>
          <cell r="B838" t="str">
            <v>Cerca arame farp. c/ mourão concr. seção quadrada</v>
          </cell>
          <cell r="E838" t="str">
            <v>m</v>
          </cell>
          <cell r="F838">
            <v>15.13</v>
          </cell>
        </row>
        <row r="839">
          <cell r="A839" t="str">
            <v>2 S 06 400 02</v>
          </cell>
          <cell r="B839" t="str">
            <v>Cerca arame farp. c/ mourão concr. seção triang.</v>
          </cell>
          <cell r="E839" t="str">
            <v>m</v>
          </cell>
          <cell r="F839">
            <v>11.7</v>
          </cell>
        </row>
        <row r="840">
          <cell r="A840" t="str">
            <v>2 S 06 410 00</v>
          </cell>
          <cell r="B840" t="str">
            <v>Cercas de arame farpado com suportes de madeira</v>
          </cell>
          <cell r="E840" t="str">
            <v>m</v>
          </cell>
          <cell r="F840">
            <v>7.83</v>
          </cell>
        </row>
        <row r="841">
          <cell r="A841" t="str">
            <v>2 S 09 001 05</v>
          </cell>
          <cell r="B841" t="str">
            <v>Transporte local em rodov. não pav. (const.)</v>
          </cell>
          <cell r="E841" t="str">
            <v>tkm</v>
          </cell>
          <cell r="F841">
            <v>0.47</v>
          </cell>
        </row>
        <row r="842">
          <cell r="A842" t="str">
            <v>2 S 09 001 40</v>
          </cell>
          <cell r="B842" t="str">
            <v>Transporte local c/ carroceria em rodovia não pav.</v>
          </cell>
          <cell r="E842" t="str">
            <v>tkm</v>
          </cell>
          <cell r="F842">
            <v>0.53</v>
          </cell>
        </row>
        <row r="843">
          <cell r="A843" t="str">
            <v>2 S 09 001 90</v>
          </cell>
          <cell r="B843" t="str">
            <v>Transporte comercial c/ carr. rodov. não pav.</v>
          </cell>
          <cell r="E843" t="str">
            <v>tkm</v>
          </cell>
          <cell r="F843">
            <v>0.36</v>
          </cell>
        </row>
        <row r="844">
          <cell r="A844" t="str">
            <v>2 S 09 002 05</v>
          </cell>
          <cell r="B844" t="str">
            <v>Transporte local em rodov. pavim. (const.)</v>
          </cell>
          <cell r="E844" t="str">
            <v>tkm</v>
          </cell>
          <cell r="F844">
            <v>0.36</v>
          </cell>
        </row>
        <row r="845">
          <cell r="A845" t="str">
            <v>2 S 09 002 40</v>
          </cell>
          <cell r="B845" t="str">
            <v>Transporte local c/ carroceria em rodov. pavim.</v>
          </cell>
          <cell r="E845" t="str">
            <v>tkm</v>
          </cell>
          <cell r="F845">
            <v>0.4</v>
          </cell>
        </row>
        <row r="846">
          <cell r="A846" t="str">
            <v>2 S 09 002 90</v>
          </cell>
          <cell r="B846" t="str">
            <v>Transporte comerc. c/ carr. rodov. pavim.</v>
          </cell>
          <cell r="E846" t="str">
            <v>tkm</v>
          </cell>
          <cell r="F846">
            <v>0.24</v>
          </cell>
        </row>
        <row r="847">
          <cell r="B847" t="str">
            <v>Conservação</v>
          </cell>
        </row>
        <row r="848">
          <cell r="A848" t="str">
            <v>3 S 01 200 00</v>
          </cell>
          <cell r="B848" t="str">
            <v>Escavação e carga mat. jazida (consv)</v>
          </cell>
          <cell r="E848" t="str">
            <v>m3</v>
          </cell>
          <cell r="F848">
            <v>6.81</v>
          </cell>
        </row>
        <row r="849">
          <cell r="A849" t="str">
            <v>3 S 01 401 00</v>
          </cell>
          <cell r="B849" t="str">
            <v>Recomposição de revestimento primário</v>
          </cell>
          <cell r="E849" t="str">
            <v>m3</v>
          </cell>
          <cell r="F849">
            <v>10.57</v>
          </cell>
        </row>
        <row r="850">
          <cell r="A850" t="str">
            <v>3 S 01 930 00</v>
          </cell>
          <cell r="B850" t="str">
            <v>Regularização mecânica da faixa de domínio</v>
          </cell>
          <cell r="E850" t="str">
            <v>m2</v>
          </cell>
          <cell r="F850">
            <v>0.15</v>
          </cell>
        </row>
        <row r="851">
          <cell r="A851" t="str">
            <v>3 S 02 200 00</v>
          </cell>
          <cell r="B851" t="str">
            <v>Solo p/ base de remendo profundo</v>
          </cell>
          <cell r="E851" t="str">
            <v>m3</v>
          </cell>
          <cell r="F851">
            <v>7.84</v>
          </cell>
        </row>
        <row r="852">
          <cell r="A852" t="str">
            <v>3 S 02 200 01</v>
          </cell>
          <cell r="B852" t="str">
            <v>Recomposição de camada granular do pavimento</v>
          </cell>
          <cell r="E852" t="str">
            <v>m3</v>
          </cell>
          <cell r="F852">
            <v>12.57</v>
          </cell>
        </row>
        <row r="853">
          <cell r="A853" t="str">
            <v>3 S 02 220 00</v>
          </cell>
          <cell r="B853" t="str">
            <v>Solo brita p/ base de rem. profundo</v>
          </cell>
          <cell r="E853" t="str">
            <v>m3</v>
          </cell>
          <cell r="F853">
            <v>19.899999999999999</v>
          </cell>
        </row>
        <row r="854">
          <cell r="A854" t="str">
            <v>3 S 02 230 00</v>
          </cell>
          <cell r="B854" t="str">
            <v>Brita para base de remendo profundo</v>
          </cell>
          <cell r="E854" t="str">
            <v>m3</v>
          </cell>
          <cell r="F854">
            <v>45.27</v>
          </cell>
        </row>
        <row r="855">
          <cell r="A855" t="str">
            <v>3 S 02 241 00</v>
          </cell>
          <cell r="B855" t="str">
            <v>Solo melhorado c/ cimento p/ base rem. profundo</v>
          </cell>
          <cell r="E855" t="str">
            <v>m3</v>
          </cell>
          <cell r="F855">
            <v>39.04</v>
          </cell>
        </row>
        <row r="856">
          <cell r="A856" t="str">
            <v>3 S 02 300 00</v>
          </cell>
          <cell r="B856" t="str">
            <v>Imprimação</v>
          </cell>
          <cell r="E856" t="str">
            <v>m2</v>
          </cell>
          <cell r="F856">
            <v>0.14000000000000001</v>
          </cell>
        </row>
        <row r="857">
          <cell r="A857" t="str">
            <v>3 S 02 400 00</v>
          </cell>
          <cell r="B857" t="str">
            <v>Pintura de ligação</v>
          </cell>
          <cell r="E857" t="str">
            <v>m2</v>
          </cell>
          <cell r="F857">
            <v>0.1</v>
          </cell>
        </row>
        <row r="858">
          <cell r="A858" t="str">
            <v>3 S 02 500 00</v>
          </cell>
          <cell r="B858" t="str">
            <v>Capa selante com pedrisco</v>
          </cell>
          <cell r="E858" t="str">
            <v>m2</v>
          </cell>
          <cell r="F858">
            <v>0.41</v>
          </cell>
        </row>
        <row r="859">
          <cell r="A859" t="str">
            <v>3 S 02 500 01</v>
          </cell>
          <cell r="B859" t="str">
            <v>Capa selante com areia</v>
          </cell>
          <cell r="E859" t="str">
            <v>m2</v>
          </cell>
          <cell r="F859">
            <v>0.21</v>
          </cell>
        </row>
        <row r="860">
          <cell r="A860" t="str">
            <v>3 S 02 500 02</v>
          </cell>
          <cell r="B860" t="str">
            <v>Tratamento superficial simples com CAP</v>
          </cell>
          <cell r="E860" t="str">
            <v>m2</v>
          </cell>
          <cell r="F860">
            <v>0.56999999999999995</v>
          </cell>
        </row>
        <row r="861">
          <cell r="A861" t="str">
            <v>3 S 02 500 03</v>
          </cell>
          <cell r="B861" t="str">
            <v>Tratamento superficial simples com emulsão</v>
          </cell>
          <cell r="E861" t="str">
            <v>m2</v>
          </cell>
          <cell r="F861">
            <v>0.54</v>
          </cell>
        </row>
        <row r="862">
          <cell r="A862" t="str">
            <v>3 S 02 500 04</v>
          </cell>
          <cell r="B862" t="str">
            <v>Tratamento superficial simples c/ banho diluído</v>
          </cell>
          <cell r="E862" t="str">
            <v>m2</v>
          </cell>
          <cell r="F862">
            <v>0.61</v>
          </cell>
        </row>
        <row r="863">
          <cell r="A863" t="str">
            <v>3 S 02 501 00</v>
          </cell>
          <cell r="B863" t="str">
            <v>Tratamento superficial duplo c/ CAP</v>
          </cell>
          <cell r="E863" t="str">
            <v>m2</v>
          </cell>
          <cell r="F863">
            <v>1.72</v>
          </cell>
        </row>
        <row r="864">
          <cell r="A864" t="str">
            <v>3 S 02 501 01</v>
          </cell>
          <cell r="B864" t="str">
            <v>Tratamento superficial duplo com emulsão</v>
          </cell>
          <cell r="E864" t="str">
            <v>m2</v>
          </cell>
          <cell r="F864">
            <v>1.7</v>
          </cell>
        </row>
        <row r="865">
          <cell r="A865" t="str">
            <v>3 S 02 501 02</v>
          </cell>
          <cell r="B865" t="str">
            <v>Tratamento superficial duplo com banho diluído</v>
          </cell>
          <cell r="E865" t="str">
            <v>m2</v>
          </cell>
          <cell r="F865">
            <v>1.86</v>
          </cell>
        </row>
        <row r="866">
          <cell r="A866" t="str">
            <v>3 S 02 502 00</v>
          </cell>
          <cell r="B866" t="str">
            <v>Tratamento superficial triplo com c.a.p.</v>
          </cell>
          <cell r="E866" t="str">
            <v>m2</v>
          </cell>
          <cell r="F866">
            <v>2.44</v>
          </cell>
        </row>
        <row r="867">
          <cell r="A867" t="str">
            <v>3 S 02 502 01</v>
          </cell>
          <cell r="B867" t="str">
            <v>Tratamento superficial triplo com emulsão</v>
          </cell>
          <cell r="E867" t="str">
            <v>m2</v>
          </cell>
          <cell r="F867">
            <v>2.4700000000000002</v>
          </cell>
        </row>
        <row r="868">
          <cell r="A868" t="str">
            <v>3 S 02 502 02</v>
          </cell>
          <cell r="B868" t="str">
            <v>Tratamento superficial triplo com banho diluído</v>
          </cell>
          <cell r="E868" t="str">
            <v>m2</v>
          </cell>
          <cell r="F868">
            <v>2.64</v>
          </cell>
        </row>
        <row r="869">
          <cell r="A869" t="str">
            <v>3 S 02 510 00</v>
          </cell>
          <cell r="B869" t="str">
            <v>Lama asfáltica fina (granulometrias I e II )</v>
          </cell>
          <cell r="E869" t="str">
            <v>m2</v>
          </cell>
          <cell r="F869">
            <v>0.59</v>
          </cell>
        </row>
        <row r="870">
          <cell r="A870" t="str">
            <v>3 S 02 510 01</v>
          </cell>
          <cell r="B870" t="str">
            <v>Lama asfáltica grossa (granulometrias III e IV)</v>
          </cell>
          <cell r="E870" t="str">
            <v>m2</v>
          </cell>
          <cell r="F870">
            <v>1.07</v>
          </cell>
        </row>
        <row r="871">
          <cell r="A871" t="str">
            <v>3 S 02 520 00</v>
          </cell>
          <cell r="B871" t="str">
            <v>Mistura areia-asfalto em betoneira</v>
          </cell>
          <cell r="E871" t="str">
            <v>m3</v>
          </cell>
          <cell r="F871">
            <v>29.78</v>
          </cell>
        </row>
        <row r="872">
          <cell r="A872" t="str">
            <v>3 S 02 520 01</v>
          </cell>
          <cell r="B872" t="str">
            <v>Mistura areia-asfalto usinada a frio</v>
          </cell>
          <cell r="E872" t="str">
            <v>m3</v>
          </cell>
          <cell r="F872">
            <v>19.96</v>
          </cell>
        </row>
        <row r="873">
          <cell r="A873" t="str">
            <v>3 S 02 520 02</v>
          </cell>
          <cell r="B873" t="str">
            <v>Rec.do rev. com areia asfalto a frio</v>
          </cell>
          <cell r="E873" t="str">
            <v>m3</v>
          </cell>
          <cell r="F873">
            <v>23.8</v>
          </cell>
        </row>
        <row r="874">
          <cell r="A874" t="str">
            <v>3 S 02 521 00</v>
          </cell>
          <cell r="B874" t="str">
            <v>Mistura areia-asfalto usinada a quente</v>
          </cell>
          <cell r="E874" t="str">
            <v>m3</v>
          </cell>
          <cell r="F874">
            <v>65.11</v>
          </cell>
        </row>
        <row r="875">
          <cell r="A875" t="str">
            <v>3 S 02 521 01</v>
          </cell>
          <cell r="B875" t="str">
            <v>Rec. do rev. com areia asfalto a quente</v>
          </cell>
          <cell r="E875" t="str">
            <v>m3</v>
          </cell>
          <cell r="F875">
            <v>16.22</v>
          </cell>
        </row>
        <row r="876">
          <cell r="A876" t="str">
            <v>3 S 02 530 00</v>
          </cell>
          <cell r="B876" t="str">
            <v>Mistura betuminosa em betoneira</v>
          </cell>
          <cell r="E876" t="str">
            <v>m3</v>
          </cell>
          <cell r="F876">
            <v>43.5</v>
          </cell>
        </row>
        <row r="877">
          <cell r="A877" t="str">
            <v>3 S 02 530 01</v>
          </cell>
          <cell r="B877" t="str">
            <v>Mistura betuminosa usinada a frio</v>
          </cell>
          <cell r="E877" t="str">
            <v>m3</v>
          </cell>
          <cell r="F877">
            <v>42.13</v>
          </cell>
        </row>
        <row r="878">
          <cell r="A878" t="str">
            <v>3 S 02 530 02</v>
          </cell>
          <cell r="B878" t="str">
            <v>Rec.do rev. com mistura betuminosa a frio</v>
          </cell>
          <cell r="E878" t="str">
            <v>m3</v>
          </cell>
          <cell r="F878">
            <v>26.99</v>
          </cell>
        </row>
        <row r="879">
          <cell r="A879" t="str">
            <v>3 S 02 540 00</v>
          </cell>
          <cell r="B879" t="str">
            <v>Mistura betuminosa usinada a quente</v>
          </cell>
          <cell r="E879" t="str">
            <v>m3</v>
          </cell>
          <cell r="F879">
            <v>84.21</v>
          </cell>
        </row>
        <row r="880">
          <cell r="A880" t="str">
            <v>3 S 02 540 01</v>
          </cell>
          <cell r="B880" t="str">
            <v>Rec.do rev.com mistura betuminosa a quente</v>
          </cell>
          <cell r="E880" t="str">
            <v>m3</v>
          </cell>
          <cell r="F880">
            <v>18.84</v>
          </cell>
        </row>
        <row r="881">
          <cell r="A881" t="str">
            <v>3 S 02 601 00</v>
          </cell>
          <cell r="B881" t="str">
            <v>Recomposição de placa de concreto</v>
          </cell>
          <cell r="E881" t="str">
            <v>m3</v>
          </cell>
          <cell r="F881">
            <v>243.59</v>
          </cell>
        </row>
        <row r="882">
          <cell r="A882" t="str">
            <v>3 S 02 900 00</v>
          </cell>
          <cell r="B882" t="str">
            <v>Remoção mecanizada de revestimento betuminoso</v>
          </cell>
          <cell r="E882" t="str">
            <v>m3</v>
          </cell>
          <cell r="F882">
            <v>6.65</v>
          </cell>
        </row>
        <row r="883">
          <cell r="A883" t="str">
            <v>3 S 02 901 00</v>
          </cell>
          <cell r="B883" t="str">
            <v>Remoção manual de revestimento betuminoso</v>
          </cell>
          <cell r="E883" t="str">
            <v>m3</v>
          </cell>
          <cell r="F883">
            <v>110.91</v>
          </cell>
        </row>
        <row r="884">
          <cell r="A884" t="str">
            <v>3 S 02 902 00</v>
          </cell>
          <cell r="B884" t="str">
            <v>Remoção mecanizada da camada granular do pavimento</v>
          </cell>
          <cell r="E884" t="str">
            <v>m3</v>
          </cell>
          <cell r="F884">
            <v>4.24</v>
          </cell>
        </row>
        <row r="885">
          <cell r="A885" t="str">
            <v>3 S 02 903 00</v>
          </cell>
          <cell r="B885" t="str">
            <v>Remoção manual da camada granular do pavimento</v>
          </cell>
          <cell r="E885" t="str">
            <v>m3</v>
          </cell>
          <cell r="F885">
            <v>58.52</v>
          </cell>
        </row>
        <row r="886">
          <cell r="A886" t="str">
            <v>3 S 02 999 00</v>
          </cell>
          <cell r="B886" t="str">
            <v>Peneiramento</v>
          </cell>
          <cell r="E886" t="str">
            <v>m3</v>
          </cell>
          <cell r="F886">
            <v>6.98</v>
          </cell>
        </row>
        <row r="887">
          <cell r="A887" t="str">
            <v>3 S 03 310 00</v>
          </cell>
          <cell r="B887" t="str">
            <v>Concreto ciclópico</v>
          </cell>
          <cell r="E887" t="str">
            <v>m3</v>
          </cell>
          <cell r="F887">
            <v>187.34</v>
          </cell>
        </row>
        <row r="888">
          <cell r="A888" t="str">
            <v>3 S 03 329 00</v>
          </cell>
          <cell r="B888" t="str">
            <v>Concreto de cimento (confecção e lançamento)</v>
          </cell>
          <cell r="E888" t="str">
            <v>m3</v>
          </cell>
          <cell r="F888">
            <v>234.67</v>
          </cell>
        </row>
        <row r="889">
          <cell r="A889" t="str">
            <v>3 S 03 329 01</v>
          </cell>
          <cell r="B889" t="str">
            <v>Concreto de cimento(confecção manual e lançamento)</v>
          </cell>
          <cell r="E889" t="str">
            <v>m3</v>
          </cell>
          <cell r="F889">
            <v>274.27</v>
          </cell>
        </row>
        <row r="890">
          <cell r="A890" t="str">
            <v>3 S 03 340 02</v>
          </cell>
          <cell r="B890" t="str">
            <v>Argamassa cimento areia 1-6</v>
          </cell>
          <cell r="E890" t="str">
            <v>m3</v>
          </cell>
          <cell r="F890">
            <v>200.78</v>
          </cell>
        </row>
        <row r="891">
          <cell r="A891" t="str">
            <v>3 S 03 340 03</v>
          </cell>
          <cell r="B891" t="str">
            <v>Argamassa cimento solo 1:10</v>
          </cell>
          <cell r="E891" t="str">
            <v>m3</v>
          </cell>
          <cell r="F891">
            <v>127.58</v>
          </cell>
        </row>
        <row r="892">
          <cell r="A892" t="str">
            <v>3 S 03 353 00</v>
          </cell>
          <cell r="B892" t="str">
            <v>Dobragem e colocação de armadura</v>
          </cell>
          <cell r="E892" t="str">
            <v>kg</v>
          </cell>
          <cell r="F892">
            <v>4.55</v>
          </cell>
        </row>
        <row r="893">
          <cell r="A893" t="str">
            <v>3 S 03 370 00</v>
          </cell>
          <cell r="B893" t="str">
            <v>Forma comum de madeira</v>
          </cell>
          <cell r="E893" t="str">
            <v>m2</v>
          </cell>
          <cell r="F893">
            <v>30.84</v>
          </cell>
        </row>
        <row r="894">
          <cell r="A894" t="str">
            <v>3 S 03 940 01</v>
          </cell>
          <cell r="B894" t="str">
            <v>Reaterro e compactação p/ bueiro</v>
          </cell>
          <cell r="E894" t="str">
            <v>m3</v>
          </cell>
          <cell r="F894">
            <v>16.04</v>
          </cell>
        </row>
        <row r="895">
          <cell r="A895" t="str">
            <v>3 S 03 940 02</v>
          </cell>
          <cell r="B895" t="str">
            <v>Reaterro apiloado</v>
          </cell>
          <cell r="E895" t="str">
            <v>m3</v>
          </cell>
          <cell r="F895">
            <v>10.5</v>
          </cell>
        </row>
        <row r="896">
          <cell r="A896" t="str">
            <v>3 S 03 950 00</v>
          </cell>
          <cell r="B896" t="str">
            <v>Limpeza de ponte</v>
          </cell>
          <cell r="E896" t="str">
            <v>m</v>
          </cell>
          <cell r="F896">
            <v>2.5299999999999998</v>
          </cell>
        </row>
        <row r="897">
          <cell r="A897" t="str">
            <v>3 S 04 000 00</v>
          </cell>
          <cell r="B897" t="str">
            <v>Escavação manual em material de 1a categoria</v>
          </cell>
          <cell r="E897" t="str">
            <v>m3</v>
          </cell>
          <cell r="F897">
            <v>18.95</v>
          </cell>
        </row>
        <row r="898">
          <cell r="A898" t="str">
            <v>3 S 04 000 01</v>
          </cell>
          <cell r="B898" t="str">
            <v>Escavação manual em material de 2a categoria</v>
          </cell>
          <cell r="E898" t="str">
            <v>m3</v>
          </cell>
          <cell r="F898">
            <v>25.27</v>
          </cell>
        </row>
        <row r="899">
          <cell r="A899" t="str">
            <v>3 S 04 001 00</v>
          </cell>
          <cell r="B899" t="str">
            <v>Escavação mecaniz. de vala em mater. de 1a cat.</v>
          </cell>
          <cell r="E899" t="str">
            <v>m3</v>
          </cell>
          <cell r="F899">
            <v>4.37</v>
          </cell>
        </row>
        <row r="900">
          <cell r="A900" t="str">
            <v>3 S 04 010 00</v>
          </cell>
          <cell r="B900" t="str">
            <v>Escavação mecaniz.de vala em material de 2a cat.</v>
          </cell>
          <cell r="E900" t="str">
            <v>m3</v>
          </cell>
          <cell r="F900">
            <v>5.46</v>
          </cell>
        </row>
        <row r="901">
          <cell r="A901" t="str">
            <v>3 S 04 020 00</v>
          </cell>
          <cell r="B901" t="str">
            <v>Escavação e carga de material de 3a cat. em valas</v>
          </cell>
          <cell r="E901" t="str">
            <v>m3</v>
          </cell>
          <cell r="F901">
            <v>52.49</v>
          </cell>
        </row>
        <row r="902">
          <cell r="A902" t="str">
            <v>3 S 04 300 16</v>
          </cell>
          <cell r="B902" t="str">
            <v>Bueiro met. chapa múltipla D=1,60m galv.</v>
          </cell>
          <cell r="E902" t="str">
            <v>m</v>
          </cell>
          <cell r="F902">
            <v>1036.74</v>
          </cell>
        </row>
        <row r="903">
          <cell r="A903" t="str">
            <v>3 S 04 300 20</v>
          </cell>
          <cell r="B903" t="str">
            <v>Bueiro met. chapa múltipla D=2,00m galv.</v>
          </cell>
          <cell r="E903" t="str">
            <v>m</v>
          </cell>
          <cell r="F903">
            <v>1285.8</v>
          </cell>
        </row>
        <row r="904">
          <cell r="A904" t="str">
            <v>3 S 04 301 16</v>
          </cell>
          <cell r="B904" t="str">
            <v>Bueiro met.chapas múlt. D=1,60 m rev. epoxy</v>
          </cell>
          <cell r="E904" t="str">
            <v>m</v>
          </cell>
          <cell r="F904">
            <v>1085.56</v>
          </cell>
        </row>
        <row r="905">
          <cell r="A905" t="str">
            <v>3 S 04 301 20</v>
          </cell>
          <cell r="B905" t="str">
            <v>Bueiro met. chapas múlt. D=2,00 m rev. epoxy</v>
          </cell>
          <cell r="E905" t="str">
            <v>m</v>
          </cell>
          <cell r="F905">
            <v>1346.44</v>
          </cell>
        </row>
        <row r="906">
          <cell r="A906" t="str">
            <v>3 S 04 310 16</v>
          </cell>
          <cell r="B906" t="str">
            <v>Bueiro met. s/interrupção tráf. D=1,60 m galv.</v>
          </cell>
          <cell r="E906" t="str">
            <v>m</v>
          </cell>
          <cell r="F906">
            <v>1958.05</v>
          </cell>
        </row>
        <row r="907">
          <cell r="A907" t="str">
            <v>3 S 04 310 20</v>
          </cell>
          <cell r="B907" t="str">
            <v>Bueiro met. s/interrupção tráf. D=2,00 m galv.</v>
          </cell>
          <cell r="E907" t="str">
            <v>m</v>
          </cell>
          <cell r="F907">
            <v>2435.4499999999998</v>
          </cell>
        </row>
        <row r="908">
          <cell r="A908" t="str">
            <v>3 S 04 311 16</v>
          </cell>
          <cell r="B908" t="str">
            <v>Bueiro met.s/interrupção tráf. D=1,60 m rev. epoxy</v>
          </cell>
          <cell r="E908" t="str">
            <v>m</v>
          </cell>
          <cell r="F908">
            <v>2031.03</v>
          </cell>
        </row>
        <row r="909">
          <cell r="A909" t="str">
            <v>3 S 04 311 20</v>
          </cell>
          <cell r="B909" t="str">
            <v>Bueiro met.s/interrupção tráf. D=2,00 m rev. epoxy</v>
          </cell>
          <cell r="E909" t="str">
            <v>m</v>
          </cell>
          <cell r="F909">
            <v>2442.35</v>
          </cell>
        </row>
        <row r="910">
          <cell r="A910" t="str">
            <v>3 S 04 590 00</v>
          </cell>
          <cell r="B910" t="str">
            <v>Assentamento de dreno profundo</v>
          </cell>
          <cell r="E910" t="str">
            <v>m</v>
          </cell>
          <cell r="F910">
            <v>40.96</v>
          </cell>
        </row>
        <row r="911">
          <cell r="A911" t="str">
            <v>3 S 04 999 08</v>
          </cell>
          <cell r="B911" t="str">
            <v>Selo de argila apiloado com solo local</v>
          </cell>
          <cell r="E911" t="str">
            <v>m3</v>
          </cell>
          <cell r="F911">
            <v>10.5</v>
          </cell>
        </row>
        <row r="912">
          <cell r="A912" t="str">
            <v>3 S 05 000 00</v>
          </cell>
          <cell r="B912" t="str">
            <v>Enrocamento de pedra arrumada</v>
          </cell>
          <cell r="E912" t="str">
            <v>m3</v>
          </cell>
          <cell r="F912">
            <v>73.02</v>
          </cell>
        </row>
        <row r="913">
          <cell r="A913" t="str">
            <v>3 S 05 001 00</v>
          </cell>
          <cell r="B913" t="str">
            <v>Enrocamento de pedra jogada</v>
          </cell>
          <cell r="E913" t="str">
            <v>m3</v>
          </cell>
          <cell r="F913">
            <v>48.23</v>
          </cell>
        </row>
        <row r="914">
          <cell r="A914" t="str">
            <v>3 S 05 101 01</v>
          </cell>
          <cell r="B914" t="str">
            <v>Revestimento vegetal com mudas</v>
          </cell>
          <cell r="E914" t="str">
            <v>m2</v>
          </cell>
          <cell r="F914">
            <v>3.47</v>
          </cell>
        </row>
        <row r="915">
          <cell r="A915" t="str">
            <v>3 S 05 101 02</v>
          </cell>
          <cell r="B915" t="str">
            <v>Revestimento vegetal com grama em leivas</v>
          </cell>
          <cell r="E915" t="str">
            <v>m2</v>
          </cell>
          <cell r="F915">
            <v>3.7</v>
          </cell>
        </row>
        <row r="916">
          <cell r="A916" t="str">
            <v>3 S 08 001 00</v>
          </cell>
          <cell r="B916" t="str">
            <v>Reconformação da plataforma</v>
          </cell>
          <cell r="E916" t="str">
            <v>ha</v>
          </cell>
          <cell r="F916">
            <v>120.63</v>
          </cell>
        </row>
        <row r="917">
          <cell r="A917" t="str">
            <v>3 S 08 100 00</v>
          </cell>
          <cell r="B917" t="str">
            <v>Tapa buraco</v>
          </cell>
          <cell r="E917" t="str">
            <v>m3</v>
          </cell>
          <cell r="F917">
            <v>110.38</v>
          </cell>
        </row>
        <row r="918">
          <cell r="A918" t="str">
            <v>3 S 08 101 01</v>
          </cell>
          <cell r="B918" t="str">
            <v>Remendo profundo com demolição manual</v>
          </cell>
          <cell r="E918" t="str">
            <v>m3</v>
          </cell>
          <cell r="F918">
            <v>129.85</v>
          </cell>
        </row>
        <row r="919">
          <cell r="A919" t="str">
            <v>3 S 08 101 02</v>
          </cell>
          <cell r="B919" t="str">
            <v>Remendo profundo com demolição mecanizada</v>
          </cell>
          <cell r="E919" t="str">
            <v>m3</v>
          </cell>
          <cell r="F919">
            <v>94.79</v>
          </cell>
        </row>
        <row r="920">
          <cell r="A920" t="str">
            <v>3 S 08 102 00</v>
          </cell>
          <cell r="B920" t="str">
            <v>Limpeza ench. juntas pav. concr. a quente (consv)</v>
          </cell>
          <cell r="E920" t="str">
            <v>m</v>
          </cell>
          <cell r="F920">
            <v>1.54</v>
          </cell>
        </row>
        <row r="921">
          <cell r="A921" t="str">
            <v>3 S 08 102 01</v>
          </cell>
          <cell r="B921" t="str">
            <v>Limpeza ench. juntas pav. concr. a frio (consv)</v>
          </cell>
          <cell r="E921" t="str">
            <v>m</v>
          </cell>
          <cell r="F921">
            <v>1.23</v>
          </cell>
        </row>
        <row r="922">
          <cell r="A922" t="str">
            <v>3 S 08 103 00</v>
          </cell>
          <cell r="B922" t="str">
            <v>Selagem de trinca</v>
          </cell>
          <cell r="E922" t="str">
            <v>l</v>
          </cell>
          <cell r="F922">
            <v>0.96</v>
          </cell>
        </row>
        <row r="923">
          <cell r="A923" t="str">
            <v>3 S 08 104 01</v>
          </cell>
          <cell r="B923" t="str">
            <v>Combate à exsudação com areia</v>
          </cell>
          <cell r="E923" t="str">
            <v>m2</v>
          </cell>
          <cell r="F923">
            <v>0.32</v>
          </cell>
        </row>
        <row r="924">
          <cell r="A924" t="str">
            <v>3 S 08 104 02</v>
          </cell>
          <cell r="B924" t="str">
            <v>Combate à exsudação com pedrisco</v>
          </cell>
          <cell r="E924" t="str">
            <v>m2</v>
          </cell>
          <cell r="F924">
            <v>0.39</v>
          </cell>
        </row>
        <row r="925">
          <cell r="A925" t="str">
            <v>3 S 08 109 00</v>
          </cell>
          <cell r="B925" t="str">
            <v>Correção de defeitos com mistura betuminosa</v>
          </cell>
          <cell r="E925" t="str">
            <v>m3</v>
          </cell>
          <cell r="F925">
            <v>69.45</v>
          </cell>
        </row>
        <row r="926">
          <cell r="A926" t="str">
            <v>3 S 08 109 12</v>
          </cell>
          <cell r="B926" t="str">
            <v>Correção de defeitos por fresagem descontínua</v>
          </cell>
          <cell r="E926" t="str">
            <v>m3</v>
          </cell>
          <cell r="F926">
            <v>152.65</v>
          </cell>
        </row>
        <row r="927">
          <cell r="A927" t="str">
            <v>3 S 08 110 00</v>
          </cell>
          <cell r="B927" t="str">
            <v>Correção de defeitos por penetração</v>
          </cell>
          <cell r="E927" t="str">
            <v>m2</v>
          </cell>
          <cell r="F927">
            <v>7.66</v>
          </cell>
        </row>
        <row r="928">
          <cell r="A928" t="str">
            <v>3 S 08 200 00</v>
          </cell>
          <cell r="B928" t="str">
            <v>Recomp. de guarda corpo</v>
          </cell>
          <cell r="E928" t="str">
            <v>m</v>
          </cell>
          <cell r="F928">
            <v>67</v>
          </cell>
        </row>
        <row r="929">
          <cell r="A929" t="str">
            <v>3 S 08 200 01</v>
          </cell>
          <cell r="B929" t="str">
            <v>Recomposição de sarjeta em alvenaria de tijolo</v>
          </cell>
          <cell r="E929" t="str">
            <v>m2</v>
          </cell>
          <cell r="F929">
            <v>30.01</v>
          </cell>
        </row>
        <row r="930">
          <cell r="A930" t="str">
            <v>3 S 08 300 01</v>
          </cell>
          <cell r="B930" t="str">
            <v>Limpeza de sarjeta e meio fio</v>
          </cell>
          <cell r="E930" t="str">
            <v>m</v>
          </cell>
          <cell r="F930">
            <v>0.21</v>
          </cell>
        </row>
        <row r="931">
          <cell r="A931" t="str">
            <v>3 S 08 301 01</v>
          </cell>
          <cell r="B931" t="str">
            <v>Limpeza de valeta de corte</v>
          </cell>
          <cell r="E931" t="str">
            <v>m</v>
          </cell>
          <cell r="F931">
            <v>0.32</v>
          </cell>
        </row>
        <row r="932">
          <cell r="A932" t="str">
            <v>3 S 08 301 02</v>
          </cell>
          <cell r="B932" t="str">
            <v>Limpeza de vala de drenagem</v>
          </cell>
          <cell r="E932" t="str">
            <v>m</v>
          </cell>
          <cell r="F932">
            <v>1.28</v>
          </cell>
        </row>
        <row r="933">
          <cell r="A933" t="str">
            <v>3 S 08 301 03</v>
          </cell>
          <cell r="B933" t="str">
            <v>Limpeza de descida d'água</v>
          </cell>
          <cell r="E933" t="str">
            <v>m</v>
          </cell>
          <cell r="F933">
            <v>0.42</v>
          </cell>
        </row>
        <row r="934">
          <cell r="A934" t="str">
            <v>3 S 08 302 01</v>
          </cell>
          <cell r="B934" t="str">
            <v>Limpeza de bueiro</v>
          </cell>
          <cell r="E934" t="str">
            <v>m3</v>
          </cell>
          <cell r="F934">
            <v>6.98</v>
          </cell>
        </row>
        <row r="935">
          <cell r="A935" t="str">
            <v>3 S 08 302 02</v>
          </cell>
          <cell r="B935" t="str">
            <v>Desobstrução de bueiro</v>
          </cell>
          <cell r="E935" t="str">
            <v>m3</v>
          </cell>
          <cell r="F935">
            <v>20.37</v>
          </cell>
        </row>
        <row r="936">
          <cell r="A936" t="str">
            <v>3 S 08 302 03</v>
          </cell>
          <cell r="B936" t="str">
            <v>Assentamento de tubo D=0,60 m</v>
          </cell>
          <cell r="E936" t="str">
            <v>m</v>
          </cell>
          <cell r="F936">
            <v>138.94</v>
          </cell>
        </row>
        <row r="937">
          <cell r="A937" t="str">
            <v>3 S 08 302 04</v>
          </cell>
          <cell r="B937" t="str">
            <v>Assentamento de tubo D=0,80 m</v>
          </cell>
          <cell r="E937" t="str">
            <v>m</v>
          </cell>
          <cell r="F937">
            <v>210.07</v>
          </cell>
        </row>
        <row r="938">
          <cell r="A938" t="str">
            <v>3 S 08 302 05</v>
          </cell>
          <cell r="B938" t="str">
            <v>Assentamento de tubo D=1,0 m</v>
          </cell>
          <cell r="E938" t="str">
            <v>m</v>
          </cell>
          <cell r="F938">
            <v>309.63</v>
          </cell>
        </row>
        <row r="939">
          <cell r="A939" t="str">
            <v>3 S 08 302 06</v>
          </cell>
          <cell r="B939" t="str">
            <v>Assentamento de tubo D=1,20 m</v>
          </cell>
          <cell r="E939" t="str">
            <v>m</v>
          </cell>
          <cell r="F939">
            <v>446.58</v>
          </cell>
        </row>
        <row r="940">
          <cell r="A940" t="str">
            <v>3 S 08 400 00</v>
          </cell>
          <cell r="B940" t="str">
            <v>Limpeza de placa de sinalização</v>
          </cell>
          <cell r="E940" t="str">
            <v>m2</v>
          </cell>
          <cell r="F940">
            <v>3.06</v>
          </cell>
        </row>
        <row r="941">
          <cell r="A941" t="str">
            <v>3 S 08 400 01</v>
          </cell>
          <cell r="B941" t="str">
            <v>Recomposição placa de sinalização</v>
          </cell>
          <cell r="E941" t="str">
            <v>m2</v>
          </cell>
          <cell r="F941">
            <v>12.73</v>
          </cell>
        </row>
        <row r="942">
          <cell r="A942" t="str">
            <v>3 S 08 400 02</v>
          </cell>
          <cell r="B942" t="str">
            <v>Substituição de balizador</v>
          </cell>
          <cell r="E942" t="str">
            <v>un</v>
          </cell>
          <cell r="F942">
            <v>15.52</v>
          </cell>
        </row>
        <row r="943">
          <cell r="A943" t="str">
            <v>3 S 08 401 00</v>
          </cell>
          <cell r="B943" t="str">
            <v>Recomposição de defensa metálica</v>
          </cell>
          <cell r="E943" t="str">
            <v>m</v>
          </cell>
          <cell r="F943">
            <v>127.92</v>
          </cell>
        </row>
        <row r="944">
          <cell r="A944" t="str">
            <v>3 S 08 402 00</v>
          </cell>
          <cell r="B944" t="str">
            <v>Caiação</v>
          </cell>
          <cell r="E944" t="str">
            <v>m2</v>
          </cell>
          <cell r="F944">
            <v>0.97</v>
          </cell>
        </row>
        <row r="945">
          <cell r="A945" t="str">
            <v>3 S 08 403 00</v>
          </cell>
          <cell r="B945" t="str">
            <v>Renovação de sinalização horizontal</v>
          </cell>
          <cell r="E945" t="str">
            <v>m2</v>
          </cell>
          <cell r="F945">
            <v>19.87</v>
          </cell>
        </row>
        <row r="946">
          <cell r="A946" t="str">
            <v>3 S 08 404 00</v>
          </cell>
          <cell r="B946" t="str">
            <v>Recomp. tot. cerca c/ mourão de conc. secção quad.</v>
          </cell>
          <cell r="E946" t="str">
            <v>m</v>
          </cell>
          <cell r="F946">
            <v>14.72</v>
          </cell>
        </row>
        <row r="947">
          <cell r="A947" t="str">
            <v>3 S 08 404 01</v>
          </cell>
          <cell r="B947" t="str">
            <v>Recomp. parc. cerca de conc. seção quad. - mourão</v>
          </cell>
          <cell r="E947" t="str">
            <v>m</v>
          </cell>
          <cell r="F947">
            <v>12.62</v>
          </cell>
        </row>
        <row r="948">
          <cell r="A948" t="str">
            <v>3 S 08 404 02</v>
          </cell>
          <cell r="B948" t="str">
            <v>Recomp. parc. cerca c/ mourão de concr.-arame</v>
          </cell>
          <cell r="E948" t="str">
            <v>m</v>
          </cell>
          <cell r="F948">
            <v>2.71</v>
          </cell>
        </row>
        <row r="949">
          <cell r="A949" t="str">
            <v>3 S 08 404 03</v>
          </cell>
          <cell r="B949" t="str">
            <v>Recomp. tot. cerca c/ mourão concr. seção triang.</v>
          </cell>
          <cell r="E949" t="str">
            <v>m</v>
          </cell>
          <cell r="F949">
            <v>12.13</v>
          </cell>
        </row>
        <row r="950">
          <cell r="A950" t="str">
            <v>3 S 08 404 04</v>
          </cell>
          <cell r="B950" t="str">
            <v>Recomp. parc. cerca c/ mourão concr. seção triang.</v>
          </cell>
          <cell r="E950" t="str">
            <v>m</v>
          </cell>
          <cell r="F950">
            <v>10.34</v>
          </cell>
        </row>
        <row r="951">
          <cell r="A951" t="str">
            <v>3 S 08 414 00</v>
          </cell>
          <cell r="B951" t="str">
            <v>Recomposição total de cerca com mourão de madeira</v>
          </cell>
          <cell r="E951" t="str">
            <v>m</v>
          </cell>
          <cell r="F951">
            <v>6.84</v>
          </cell>
        </row>
        <row r="952">
          <cell r="A952" t="str">
            <v>3 S 08 414 01</v>
          </cell>
          <cell r="B952" t="str">
            <v>Recomposição parcial cerca de madeira - mourão</v>
          </cell>
          <cell r="E952" t="str">
            <v>m</v>
          </cell>
          <cell r="F952">
            <v>5.64</v>
          </cell>
        </row>
        <row r="953">
          <cell r="A953" t="str">
            <v>3 S 08 414 02</v>
          </cell>
          <cell r="B953" t="str">
            <v>Recomp. parcial cerca c/ mourão de madeira - arame</v>
          </cell>
          <cell r="E953" t="str">
            <v>m</v>
          </cell>
          <cell r="F953">
            <v>2.0699999999999998</v>
          </cell>
        </row>
        <row r="954">
          <cell r="A954" t="str">
            <v>3 S 08 500 00</v>
          </cell>
          <cell r="B954" t="str">
            <v>Recomposição manual de aterro</v>
          </cell>
          <cell r="E954" t="str">
            <v>m3</v>
          </cell>
          <cell r="F954">
            <v>52</v>
          </cell>
        </row>
        <row r="955">
          <cell r="A955" t="str">
            <v>3 S 08 501 00</v>
          </cell>
          <cell r="B955" t="str">
            <v>Recomposição mecanizada de aterro</v>
          </cell>
          <cell r="E955" t="str">
            <v>m3</v>
          </cell>
          <cell r="F955">
            <v>15.04</v>
          </cell>
        </row>
        <row r="956">
          <cell r="A956" t="str">
            <v>3 S 08 510 00</v>
          </cell>
          <cell r="B956" t="str">
            <v>Remoção manual de barreira em solo</v>
          </cell>
          <cell r="E956" t="str">
            <v>m3</v>
          </cell>
          <cell r="F956">
            <v>13</v>
          </cell>
        </row>
        <row r="957">
          <cell r="A957" t="str">
            <v>3 S 08 510 01</v>
          </cell>
          <cell r="B957" t="str">
            <v>Remoção manual de barreira em rocha</v>
          </cell>
          <cell r="E957" t="str">
            <v>m3</v>
          </cell>
          <cell r="F957">
            <v>16.260000000000002</v>
          </cell>
        </row>
        <row r="958">
          <cell r="A958" t="str">
            <v>3 S 08 511 00</v>
          </cell>
          <cell r="B958" t="str">
            <v>Remoção mecanizada de barreira - solo</v>
          </cell>
          <cell r="E958" t="str">
            <v>m3</v>
          </cell>
          <cell r="F958">
            <v>3.23</v>
          </cell>
        </row>
        <row r="959">
          <cell r="A959" t="str">
            <v>3 S 08 512 00</v>
          </cell>
          <cell r="B959" t="str">
            <v>Remoção mecanizada de barreira - rocha</v>
          </cell>
          <cell r="E959" t="str">
            <v>m3</v>
          </cell>
          <cell r="F959">
            <v>4.95</v>
          </cell>
        </row>
        <row r="960">
          <cell r="A960" t="str">
            <v>3 S 08 513 00</v>
          </cell>
          <cell r="B960" t="str">
            <v>Remoção de matacões</v>
          </cell>
          <cell r="E960" t="str">
            <v>m3</v>
          </cell>
          <cell r="F960">
            <v>43.7</v>
          </cell>
        </row>
        <row r="961">
          <cell r="A961" t="str">
            <v>3 S 08 900 00</v>
          </cell>
          <cell r="B961" t="str">
            <v>Roçada manual</v>
          </cell>
          <cell r="E961" t="str">
            <v>ha</v>
          </cell>
          <cell r="F961">
            <v>581.79999999999995</v>
          </cell>
        </row>
        <row r="962">
          <cell r="A962" t="str">
            <v>3 S 08 900 01</v>
          </cell>
          <cell r="B962" t="str">
            <v>Roçada de capim colonião</v>
          </cell>
          <cell r="E962" t="str">
            <v>ha</v>
          </cell>
          <cell r="F962">
            <v>1396.33</v>
          </cell>
        </row>
        <row r="963">
          <cell r="A963" t="str">
            <v>3 S 08 901 00</v>
          </cell>
          <cell r="B963" t="str">
            <v>Roçada mecanizada</v>
          </cell>
          <cell r="E963" t="str">
            <v>ha</v>
          </cell>
          <cell r="F963">
            <v>189.77</v>
          </cell>
        </row>
        <row r="964">
          <cell r="A964" t="str">
            <v>3 S 08 901 01</v>
          </cell>
          <cell r="B964" t="str">
            <v>Corte e limpeza de áreas gramadas</v>
          </cell>
          <cell r="E964" t="str">
            <v>m2</v>
          </cell>
          <cell r="F964">
            <v>0.06</v>
          </cell>
        </row>
        <row r="965">
          <cell r="A965" t="str">
            <v>3 S 08 910 00</v>
          </cell>
          <cell r="B965" t="str">
            <v>Capina manual</v>
          </cell>
          <cell r="E965" t="str">
            <v>m2</v>
          </cell>
          <cell r="F965">
            <v>0.23</v>
          </cell>
        </row>
        <row r="966">
          <cell r="A966" t="str">
            <v>3 S 09 001 00</v>
          </cell>
          <cell r="B966" t="str">
            <v>Transporte local c/ basc. 5m3 em rodov. não pav.</v>
          </cell>
          <cell r="E966" t="str">
            <v>tkm</v>
          </cell>
          <cell r="F966">
            <v>0.54</v>
          </cell>
        </row>
        <row r="967">
          <cell r="A967" t="str">
            <v>3 S 09 001 06</v>
          </cell>
          <cell r="B967" t="str">
            <v>Transporte local c/ basc. 10m3 em rodov. não pav.</v>
          </cell>
          <cell r="E967" t="str">
            <v>tkm</v>
          </cell>
          <cell r="F967">
            <v>0.55000000000000004</v>
          </cell>
        </row>
        <row r="968">
          <cell r="A968" t="str">
            <v>3 S 09 001 41</v>
          </cell>
          <cell r="B968" t="str">
            <v>Transp. local c/ carroceria 4t em rodov. não pav.</v>
          </cell>
          <cell r="E968" t="str">
            <v>tkm</v>
          </cell>
          <cell r="F968">
            <v>0.78</v>
          </cell>
        </row>
        <row r="969">
          <cell r="A969" t="str">
            <v>3 S 09 001 90</v>
          </cell>
          <cell r="B969" t="str">
            <v>Transporte comercial c/ carroc. rodov. não pav.</v>
          </cell>
          <cell r="E969" t="str">
            <v>tkm</v>
          </cell>
          <cell r="F969">
            <v>0.36</v>
          </cell>
        </row>
        <row r="970">
          <cell r="A970" t="str">
            <v>3 S 09 002 00</v>
          </cell>
          <cell r="B970" t="str">
            <v>Transporte local basc. 5m3 em rodov. pav.</v>
          </cell>
          <cell r="E970" t="str">
            <v>tkm</v>
          </cell>
          <cell r="F970">
            <v>0.43</v>
          </cell>
        </row>
        <row r="971">
          <cell r="A971" t="str">
            <v>3 S 09 002 03</v>
          </cell>
          <cell r="B971" t="str">
            <v>Transporte local de material para remendos</v>
          </cell>
          <cell r="E971" t="str">
            <v>tkm</v>
          </cell>
          <cell r="F971">
            <v>0.64</v>
          </cell>
        </row>
        <row r="972">
          <cell r="A972" t="str">
            <v>3 S 09 002 06</v>
          </cell>
          <cell r="B972" t="str">
            <v>Transporte local c/ basc. 10m3 em rodov. pav.</v>
          </cell>
          <cell r="E972" t="str">
            <v>tkm</v>
          </cell>
          <cell r="F972">
            <v>0.41</v>
          </cell>
        </row>
        <row r="973">
          <cell r="A973" t="str">
            <v>3 S 09 002 41</v>
          </cell>
          <cell r="B973" t="str">
            <v>Transp. local c/ carroceria 4t em rodov. pav.</v>
          </cell>
          <cell r="E973" t="str">
            <v>tkm</v>
          </cell>
          <cell r="F973">
            <v>0.6</v>
          </cell>
        </row>
        <row r="974">
          <cell r="A974" t="str">
            <v>3 S 09 002 90</v>
          </cell>
          <cell r="B974" t="str">
            <v>Transporte comercial c/ carroceria rodov. pav.</v>
          </cell>
          <cell r="E974" t="str">
            <v>tkm</v>
          </cell>
          <cell r="F974">
            <v>0.24</v>
          </cell>
        </row>
        <row r="975">
          <cell r="A975" t="str">
            <v>3 S 09 102 00</v>
          </cell>
          <cell r="B975" t="str">
            <v>Transporte local material betuminoso</v>
          </cell>
          <cell r="E975" t="str">
            <v>tkm</v>
          </cell>
          <cell r="F975">
            <v>1.03</v>
          </cell>
        </row>
        <row r="976">
          <cell r="A976" t="str">
            <v>3 S 09 201 70</v>
          </cell>
          <cell r="B976" t="str">
            <v>Transp. local água c/ cam. tanque rodov. não pav.</v>
          </cell>
          <cell r="E976" t="str">
            <v>tkm</v>
          </cell>
          <cell r="F976">
            <v>1.07</v>
          </cell>
        </row>
        <row r="977">
          <cell r="A977" t="str">
            <v>3 S 09 202 70</v>
          </cell>
          <cell r="B977" t="str">
            <v>Transp. local água c/ cam. tanque em rodov. pav.</v>
          </cell>
          <cell r="E977" t="str">
            <v>tkm</v>
          </cell>
          <cell r="F977">
            <v>0.84</v>
          </cell>
        </row>
        <row r="978">
          <cell r="B978" t="str">
            <v>Sinalização</v>
          </cell>
        </row>
        <row r="979">
          <cell r="A979" t="str">
            <v>4 S 03 300 01</v>
          </cell>
          <cell r="B979" t="str">
            <v>Confecção e lanç. de concreto magro em betoneira</v>
          </cell>
          <cell r="E979" t="str">
            <v>m3</v>
          </cell>
          <cell r="F979">
            <v>182.92</v>
          </cell>
        </row>
        <row r="980">
          <cell r="A980" t="str">
            <v>4 S 03 323 01</v>
          </cell>
          <cell r="B980" t="str">
            <v>Conc.estr.fck=22 MPa contr.raz.uso ger.conf.e lanç</v>
          </cell>
          <cell r="E980" t="str">
            <v>m3</v>
          </cell>
          <cell r="F980">
            <v>291.39</v>
          </cell>
        </row>
        <row r="981">
          <cell r="A981" t="str">
            <v>4 S 03 353 00</v>
          </cell>
          <cell r="B981" t="str">
            <v>Fornecimento, preparo colocação aço CA-50</v>
          </cell>
          <cell r="E981" t="str">
            <v>kg</v>
          </cell>
          <cell r="F981">
            <v>4.8</v>
          </cell>
        </row>
        <row r="982">
          <cell r="A982" t="str">
            <v>4 S 03 370 00</v>
          </cell>
          <cell r="B982" t="str">
            <v>Forma comum de madeira</v>
          </cell>
          <cell r="E982" t="str">
            <v>m2</v>
          </cell>
          <cell r="F982">
            <v>30.84</v>
          </cell>
        </row>
        <row r="983">
          <cell r="A983" t="str">
            <v>4 S 06 000 01</v>
          </cell>
          <cell r="B983" t="str">
            <v>Defensa maleável simples (forn./ impl.)</v>
          </cell>
          <cell r="E983" t="str">
            <v>m</v>
          </cell>
          <cell r="F983">
            <v>183.82</v>
          </cell>
        </row>
        <row r="984">
          <cell r="A984" t="str">
            <v>4 S 06 000 02</v>
          </cell>
          <cell r="B984" t="str">
            <v>Ancoragem de defensa maleável simples (forn/ impl)</v>
          </cell>
          <cell r="E984" t="str">
            <v>m</v>
          </cell>
          <cell r="F984">
            <v>201.4</v>
          </cell>
        </row>
        <row r="985">
          <cell r="A985" t="str">
            <v>4 S 06 000 11</v>
          </cell>
          <cell r="B985" t="str">
            <v>Defensa maleável dupla (forn./ impl.)</v>
          </cell>
          <cell r="E985" t="str">
            <v>m</v>
          </cell>
          <cell r="F985">
            <v>228.84</v>
          </cell>
        </row>
        <row r="986">
          <cell r="A986" t="str">
            <v>4 S 06 000 12</v>
          </cell>
          <cell r="B986" t="str">
            <v>Ancoragem de defensa maleável dupla (forn./ impl.)</v>
          </cell>
          <cell r="E986" t="str">
            <v>m</v>
          </cell>
          <cell r="F986">
            <v>249.65</v>
          </cell>
        </row>
        <row r="987">
          <cell r="A987" t="str">
            <v>4 S 06 010 01</v>
          </cell>
          <cell r="B987" t="str">
            <v>Defensa semi-maleável simples (forn./ impl.)</v>
          </cell>
          <cell r="E987" t="str">
            <v>m</v>
          </cell>
          <cell r="F987">
            <v>127.24</v>
          </cell>
        </row>
        <row r="988">
          <cell r="A988" t="str">
            <v>4 S 06 010 02</v>
          </cell>
          <cell r="B988" t="str">
            <v>Ancoragem defensa semi-maleável simples (forn/imp)</v>
          </cell>
          <cell r="E988" t="str">
            <v>m</v>
          </cell>
          <cell r="F988">
            <v>139.97</v>
          </cell>
        </row>
        <row r="989">
          <cell r="A989" t="str">
            <v>4 S 06 010 11</v>
          </cell>
          <cell r="B989" t="str">
            <v>Defensa semi-maleável dupla (forn./ impl.)</v>
          </cell>
          <cell r="E989" t="str">
            <v>m</v>
          </cell>
          <cell r="F989">
            <v>217.45</v>
          </cell>
        </row>
        <row r="990">
          <cell r="A990" t="str">
            <v>4 S 06 010 12</v>
          </cell>
          <cell r="B990" t="str">
            <v>Ancoragem defensa semi-maleável dupla (forn/ impl)</v>
          </cell>
          <cell r="E990" t="str">
            <v>m</v>
          </cell>
          <cell r="F990">
            <v>237.78</v>
          </cell>
        </row>
        <row r="991">
          <cell r="A991" t="str">
            <v>4 S 06 030 11</v>
          </cell>
          <cell r="B991" t="str">
            <v>Barreira de segurança dupla DNER PRO 176/86</v>
          </cell>
          <cell r="E991" t="str">
            <v>m</v>
          </cell>
          <cell r="F991">
            <v>201.42</v>
          </cell>
        </row>
        <row r="992">
          <cell r="A992" t="str">
            <v>4 S 06 100 11</v>
          </cell>
          <cell r="B992" t="str">
            <v>Pintura de faixa - tinta durabilidade - 1 ano</v>
          </cell>
          <cell r="E992" t="str">
            <v>m2</v>
          </cell>
          <cell r="F992">
            <v>6.87</v>
          </cell>
        </row>
        <row r="993">
          <cell r="A993" t="str">
            <v>4 S 06 100 12</v>
          </cell>
          <cell r="B993" t="str">
            <v>Pint. setas e zebrado - tinta durabilidade - 1 ano</v>
          </cell>
          <cell r="E993" t="str">
            <v>m2</v>
          </cell>
          <cell r="F993">
            <v>10.66</v>
          </cell>
        </row>
        <row r="994">
          <cell r="A994" t="str">
            <v>4 S 06 100 21</v>
          </cell>
          <cell r="B994" t="str">
            <v>Pintura faixa - tinta durabilidade - 2 anos</v>
          </cell>
          <cell r="E994" t="str">
            <v>m2</v>
          </cell>
          <cell r="F994">
            <v>9.9499999999999993</v>
          </cell>
        </row>
        <row r="995">
          <cell r="A995" t="str">
            <v>4 S 06 100 22</v>
          </cell>
          <cell r="B995" t="str">
            <v>Pintura setas e zebrado - 2 anos</v>
          </cell>
          <cell r="E995" t="str">
            <v>m2</v>
          </cell>
          <cell r="F995">
            <v>13.56</v>
          </cell>
        </row>
        <row r="996">
          <cell r="A996" t="str">
            <v>4 S 06 110 01</v>
          </cell>
          <cell r="B996" t="str">
            <v>Pintura faixa c/termoplástico-3 anos (p/ aspersão)</v>
          </cell>
          <cell r="E996" t="str">
            <v>m2</v>
          </cell>
          <cell r="F996">
            <v>27.8</v>
          </cell>
        </row>
        <row r="997">
          <cell r="A997" t="str">
            <v>4 S 06 110 02</v>
          </cell>
          <cell r="B997" t="str">
            <v>Pintura setas e zebrado term.-3 anos (p/ aspersão)</v>
          </cell>
          <cell r="E997" t="str">
            <v>m2</v>
          </cell>
          <cell r="F997">
            <v>34.42</v>
          </cell>
        </row>
        <row r="998">
          <cell r="A998" t="str">
            <v>4 S 06 110 03</v>
          </cell>
          <cell r="B998" t="str">
            <v>Pintura setas e zebrado term.-5 anos (p/ extrusão)</v>
          </cell>
          <cell r="E998" t="str">
            <v>m2</v>
          </cell>
          <cell r="F998">
            <v>39.03</v>
          </cell>
        </row>
        <row r="999">
          <cell r="A999" t="str">
            <v>4 S 06 120 01</v>
          </cell>
          <cell r="B999" t="str">
            <v>Forn. e colocação de tacha reflet. monodirecional</v>
          </cell>
          <cell r="E999" t="str">
            <v>und</v>
          </cell>
          <cell r="F999">
            <v>8.3000000000000007</v>
          </cell>
        </row>
        <row r="1000">
          <cell r="A1000" t="str">
            <v>4 S 06 120 11</v>
          </cell>
          <cell r="B1000" t="str">
            <v>Forn. e colocação de tachão reflet. monodirecional</v>
          </cell>
          <cell r="E1000" t="str">
            <v>und</v>
          </cell>
          <cell r="F1000">
            <v>23.2</v>
          </cell>
        </row>
        <row r="1001">
          <cell r="A1001" t="str">
            <v>4 S 06 121 01</v>
          </cell>
          <cell r="B1001" t="str">
            <v>Forn. e colocação de tacha reflet. bidirecional</v>
          </cell>
          <cell r="E1001" t="str">
            <v>und</v>
          </cell>
          <cell r="F1001">
            <v>8.9600000000000009</v>
          </cell>
        </row>
        <row r="1002">
          <cell r="A1002" t="str">
            <v>4 S 06 121 11</v>
          </cell>
          <cell r="B1002" t="str">
            <v>Forn. e colocação de tachão reflet. bidirecional</v>
          </cell>
          <cell r="E1002" t="str">
            <v>und</v>
          </cell>
          <cell r="F1002">
            <v>24.53</v>
          </cell>
        </row>
        <row r="1003">
          <cell r="A1003" t="str">
            <v>4 S 06 200 01</v>
          </cell>
          <cell r="B1003" t="str">
            <v>Forn. e implantação placa sinaliz. semi-refletiva</v>
          </cell>
          <cell r="E1003" t="str">
            <v>m2</v>
          </cell>
          <cell r="F1003">
            <v>186.91</v>
          </cell>
        </row>
        <row r="1004">
          <cell r="A1004" t="str">
            <v>4 S 06 200 02</v>
          </cell>
          <cell r="B1004" t="str">
            <v>Forn. e implantação placa sinaliz. tot.refletiva</v>
          </cell>
          <cell r="E1004" t="str">
            <v>m2</v>
          </cell>
          <cell r="F1004">
            <v>246.95</v>
          </cell>
        </row>
        <row r="1005">
          <cell r="A1005" t="str">
            <v>4 S 06 200 91</v>
          </cell>
          <cell r="B1005" t="str">
            <v>Remoção de placa de sinalização</v>
          </cell>
          <cell r="E1005" t="str">
            <v>m2</v>
          </cell>
          <cell r="F1005">
            <v>11.76</v>
          </cell>
        </row>
        <row r="1006">
          <cell r="A1006" t="str">
            <v>4 S 06 200 92</v>
          </cell>
          <cell r="B1006" t="str">
            <v>Recuperação de chapa p/placa de sinalização</v>
          </cell>
          <cell r="E1006" t="str">
            <v>m2</v>
          </cell>
          <cell r="F1006">
            <v>18.73</v>
          </cell>
        </row>
        <row r="1007">
          <cell r="A1007" t="str">
            <v>4 S 06 202 01</v>
          </cell>
          <cell r="B1007" t="str">
            <v>Confecção de placa sinalização semi-refletiva</v>
          </cell>
          <cell r="E1007" t="str">
            <v>m2</v>
          </cell>
          <cell r="F1007">
            <v>147.65</v>
          </cell>
        </row>
        <row r="1008">
          <cell r="A1008" t="str">
            <v>4 S 06 202 11</v>
          </cell>
          <cell r="B1008" t="str">
            <v>Confecção placa sinalização tot.refletiva</v>
          </cell>
          <cell r="E1008" t="str">
            <v>m2</v>
          </cell>
          <cell r="F1008">
            <v>207.69</v>
          </cell>
        </row>
        <row r="1009">
          <cell r="A1009" t="str">
            <v>4 S 06 202 21</v>
          </cell>
          <cell r="B1009" t="str">
            <v>Conf.placa sinal.semi-refletiva chapa recuperada</v>
          </cell>
          <cell r="E1009" t="str">
            <v>m2</v>
          </cell>
          <cell r="F1009">
            <v>67.849999999999994</v>
          </cell>
        </row>
        <row r="1010">
          <cell r="A1010" t="str">
            <v>4 S 06 202 31</v>
          </cell>
          <cell r="B1010" t="str">
            <v>Conf.placa sinal.tot.refletiva - chapa recuperada</v>
          </cell>
          <cell r="E1010" t="str">
            <v>m2</v>
          </cell>
          <cell r="F1010">
            <v>125.99</v>
          </cell>
        </row>
        <row r="1011">
          <cell r="A1011" t="str">
            <v>4 S 06 203 01</v>
          </cell>
          <cell r="B1011" t="str">
            <v>Confecção suporte e travessa p/placa sinaliz.</v>
          </cell>
          <cell r="E1011" t="str">
            <v>und</v>
          </cell>
          <cell r="F1011">
            <v>24.73</v>
          </cell>
        </row>
        <row r="1012">
          <cell r="A1012" t="str">
            <v>4 S 06 230 01</v>
          </cell>
          <cell r="B1012" t="str">
            <v>Forn. e implantação de balizador de concreto</v>
          </cell>
          <cell r="E1012" t="str">
            <v>und</v>
          </cell>
          <cell r="F1012">
            <v>17.399999999999999</v>
          </cell>
        </row>
        <row r="1013">
          <cell r="A1013" t="str">
            <v>4 S 09 002 00</v>
          </cell>
          <cell r="B1013" t="str">
            <v>Transporte local c/ basc. 5 m3 rodov. pav.</v>
          </cell>
          <cell r="E1013" t="str">
            <v>tkm</v>
          </cell>
          <cell r="F1013">
            <v>0.43</v>
          </cell>
        </row>
        <row r="1014">
          <cell r="A1014" t="str">
            <v>4 S 09 002 41</v>
          </cell>
          <cell r="B1014" t="str">
            <v>Transporte local c/ carroceria 4t rodov. pav.</v>
          </cell>
          <cell r="E1014" t="str">
            <v>tkm</v>
          </cell>
          <cell r="F1014">
            <v>0.6</v>
          </cell>
        </row>
        <row r="1015">
          <cell r="A1015" t="str">
            <v>4 S 09 202 70</v>
          </cell>
          <cell r="B1015" t="str">
            <v>Transp. local de água c/ cam. tanque rodov. pav.</v>
          </cell>
          <cell r="E1015" t="str">
            <v>tkm</v>
          </cell>
          <cell r="F1015">
            <v>0.84</v>
          </cell>
        </row>
        <row r="1016">
          <cell r="B1016" t="str">
            <v>Restauração</v>
          </cell>
        </row>
        <row r="1017">
          <cell r="A1017" t="str">
            <v>5 S 01 000 00</v>
          </cell>
          <cell r="B1017" t="str">
            <v>Desm. dest. e limp. áreas c/ arv. diam. até 0,15m</v>
          </cell>
          <cell r="E1017" t="str">
            <v>m2</v>
          </cell>
          <cell r="F1017">
            <v>0.24</v>
          </cell>
        </row>
        <row r="1018">
          <cell r="A1018" t="str">
            <v>5 S 01 010 00</v>
          </cell>
          <cell r="B1018" t="str">
            <v>Destocamento de árvores c/ diâm. 0,15 a 030m</v>
          </cell>
          <cell r="E1018" t="str">
            <v>und</v>
          </cell>
          <cell r="F1018">
            <v>21.1</v>
          </cell>
        </row>
        <row r="1019">
          <cell r="A1019" t="str">
            <v>5 S 01 011 00</v>
          </cell>
          <cell r="B1019" t="str">
            <v>Destocamento de árvores c/ diâm. &gt; 0,30m</v>
          </cell>
          <cell r="E1019" t="str">
            <v>und</v>
          </cell>
          <cell r="F1019">
            <v>52.76</v>
          </cell>
        </row>
        <row r="1020">
          <cell r="A1020" t="str">
            <v>5 S 01 100 01</v>
          </cell>
          <cell r="B1020" t="str">
            <v>Esc. carga transp. mat 1a cat DMT 50m</v>
          </cell>
          <cell r="E1020" t="str">
            <v>m3</v>
          </cell>
          <cell r="F1020">
            <v>1.24</v>
          </cell>
        </row>
        <row r="1021">
          <cell r="A1021" t="str">
            <v>5 S 01 100 09</v>
          </cell>
          <cell r="B1021" t="str">
            <v>Esc. carga tr. mat 1a c. DMT 50 a 200m c/carreg</v>
          </cell>
          <cell r="E1021" t="str">
            <v>m3</v>
          </cell>
          <cell r="F1021">
            <v>4</v>
          </cell>
        </row>
        <row r="1022">
          <cell r="A1022" t="str">
            <v>5 S 01 100 10</v>
          </cell>
          <cell r="B1022" t="str">
            <v>Esc. carga tr. mat 1a c. DMT 200 a 400m c/carreg</v>
          </cell>
          <cell r="E1022" t="str">
            <v>m3</v>
          </cell>
          <cell r="F1022">
            <v>4.33</v>
          </cell>
        </row>
        <row r="1023">
          <cell r="A1023" t="str">
            <v>5 S 01 100 11</v>
          </cell>
          <cell r="B1023" t="str">
            <v>Esc. carga tr. mat 1a c. DMT 400 a 600m c/carreg</v>
          </cell>
          <cell r="E1023" t="str">
            <v>m3</v>
          </cell>
          <cell r="F1023">
            <v>4.59</v>
          </cell>
        </row>
        <row r="1024">
          <cell r="A1024" t="str">
            <v>5 S 01 100 12</v>
          </cell>
          <cell r="B1024" t="str">
            <v>Esc. carga tr. mat 1a c. DMT 600 a 800m c/carreg</v>
          </cell>
          <cell r="E1024" t="str">
            <v>m3</v>
          </cell>
          <cell r="F1024">
            <v>4.92</v>
          </cell>
        </row>
        <row r="1025">
          <cell r="A1025" t="str">
            <v>5 S 01 100 13</v>
          </cell>
          <cell r="B1025" t="str">
            <v>Esc. carga tr. mat 1a c. DMT 800 a 1000m c/carreg</v>
          </cell>
          <cell r="E1025" t="str">
            <v>m3</v>
          </cell>
          <cell r="F1025">
            <v>5.18</v>
          </cell>
        </row>
        <row r="1026">
          <cell r="A1026" t="str">
            <v>5 S 01 100 14</v>
          </cell>
          <cell r="B1026" t="str">
            <v>Esc. carga tr. mat 1a c. DMT 1000 a 1200m c/carreg</v>
          </cell>
          <cell r="E1026" t="str">
            <v>m3</v>
          </cell>
          <cell r="F1026">
            <v>5.49</v>
          </cell>
        </row>
        <row r="1027">
          <cell r="A1027" t="str">
            <v>5 S 01 100 15</v>
          </cell>
          <cell r="B1027" t="str">
            <v>Esc. carga tr. mat 1a c. DMT 1200 a 1400m c/carreg</v>
          </cell>
          <cell r="E1027" t="str">
            <v>m3</v>
          </cell>
          <cell r="F1027">
            <v>5.69</v>
          </cell>
        </row>
        <row r="1028">
          <cell r="A1028" t="str">
            <v>5 S 01 100 16</v>
          </cell>
          <cell r="B1028" t="str">
            <v>Esc. carga tr. mat 1a c. DMT 1400 a 1600m c/carreg</v>
          </cell>
          <cell r="E1028" t="str">
            <v>m3</v>
          </cell>
          <cell r="F1028">
            <v>5.84</v>
          </cell>
        </row>
        <row r="1029">
          <cell r="A1029" t="str">
            <v>5 S 01 100 17</v>
          </cell>
          <cell r="B1029" t="str">
            <v>Esc. carga tr. mat 1a c. DMT 1600 a 1800m c/carreg</v>
          </cell>
          <cell r="E1029" t="str">
            <v>m3</v>
          </cell>
          <cell r="F1029">
            <v>6.09</v>
          </cell>
        </row>
        <row r="1030">
          <cell r="A1030" t="str">
            <v>5 S 01 100 18</v>
          </cell>
          <cell r="B1030" t="str">
            <v>Esc. carga tr. mat 1a c. DMT 1800 a 2000m c/carreg</v>
          </cell>
          <cell r="E1030" t="str">
            <v>m3</v>
          </cell>
          <cell r="F1030">
            <v>6.33</v>
          </cell>
        </row>
        <row r="1031">
          <cell r="A1031" t="str">
            <v>5 S 01 100 19</v>
          </cell>
          <cell r="B1031" t="str">
            <v>Esc. carga tr. mat 1a c. DMT 2000 a 3000m c/carreg</v>
          </cell>
          <cell r="E1031" t="str">
            <v>m3</v>
          </cell>
          <cell r="F1031">
            <v>7.19</v>
          </cell>
        </row>
        <row r="1032">
          <cell r="A1032" t="str">
            <v>5 S 01 100 20</v>
          </cell>
          <cell r="B1032" t="str">
            <v>Esc. carga tr. mat 1a c. DMT 3000 a 5000m c/carreg</v>
          </cell>
          <cell r="E1032" t="str">
            <v>m3</v>
          </cell>
          <cell r="F1032">
            <v>9.48</v>
          </cell>
        </row>
        <row r="1033">
          <cell r="A1033" t="str">
            <v>5 S 01 100 22</v>
          </cell>
          <cell r="B1033" t="str">
            <v>Esc. carga transp. mat 1a cat DMT 50 a 200m c/e</v>
          </cell>
          <cell r="E1033" t="str">
            <v>m3</v>
          </cell>
          <cell r="F1033">
            <v>3.89</v>
          </cell>
        </row>
        <row r="1034">
          <cell r="A1034" t="str">
            <v>5 S 01 100 23</v>
          </cell>
          <cell r="B1034" t="str">
            <v>Esc. carga transp. mat 1a cat DMT 200 a 400m c/e</v>
          </cell>
          <cell r="E1034" t="str">
            <v>m3</v>
          </cell>
          <cell r="F1034">
            <v>4.28</v>
          </cell>
        </row>
        <row r="1035">
          <cell r="A1035" t="str">
            <v>5 S 01 100 24</v>
          </cell>
          <cell r="B1035" t="str">
            <v>Esc. carga transp. mat 1a cat DMT 400 a 600m c/e</v>
          </cell>
          <cell r="E1035" t="str">
            <v>m3</v>
          </cell>
          <cell r="F1035">
            <v>4.5199999999999996</v>
          </cell>
        </row>
        <row r="1036">
          <cell r="A1036" t="str">
            <v>5 S 01 100 25</v>
          </cell>
          <cell r="B1036" t="str">
            <v>Esc. carga transp. mat 1a cat DMT 600 a 800m c/e</v>
          </cell>
          <cell r="E1036" t="str">
            <v>m3</v>
          </cell>
          <cell r="F1036">
            <v>4.82</v>
          </cell>
        </row>
        <row r="1037">
          <cell r="A1037" t="str">
            <v>5 S 01 100 26</v>
          </cell>
          <cell r="B1037" t="str">
            <v>Esc. carga transp. mat 1a cat DMT 800 a 1000m c/e</v>
          </cell>
          <cell r="E1037" t="str">
            <v>m3</v>
          </cell>
          <cell r="F1037">
            <v>5.13</v>
          </cell>
        </row>
        <row r="1038">
          <cell r="A1038" t="str">
            <v>5 S 01 100 27</v>
          </cell>
          <cell r="B1038" t="str">
            <v>Esc. carga transp. mat 1a cat DMT 1000 a 1200m c/e</v>
          </cell>
          <cell r="E1038" t="str">
            <v>m3</v>
          </cell>
          <cell r="F1038">
            <v>5.39</v>
          </cell>
        </row>
        <row r="1039">
          <cell r="A1039" t="str">
            <v>5 S 01 100 28</v>
          </cell>
          <cell r="B1039" t="str">
            <v>Esc. carga transp. mat 1a cat DMT 1200 a 1400m c/e</v>
          </cell>
          <cell r="E1039" t="str">
            <v>m3</v>
          </cell>
          <cell r="F1039">
            <v>5.6</v>
          </cell>
        </row>
        <row r="1040">
          <cell r="A1040" t="str">
            <v>5 S 01 100 29</v>
          </cell>
          <cell r="B1040" t="str">
            <v>Esc. carga transp. mat 1a cat DMT 1400 a 1600m c/e</v>
          </cell>
          <cell r="E1040" t="str">
            <v>m3</v>
          </cell>
          <cell r="F1040">
            <v>5.87</v>
          </cell>
        </row>
        <row r="1041">
          <cell r="A1041" t="str">
            <v>5 S 01 100 30</v>
          </cell>
          <cell r="B1041" t="str">
            <v>Esc. carga transp .mat 1a cat DMT 1600 a 1800m c/e</v>
          </cell>
          <cell r="E1041" t="str">
            <v>m3</v>
          </cell>
          <cell r="F1041">
            <v>6.04</v>
          </cell>
        </row>
        <row r="1042">
          <cell r="A1042" t="str">
            <v>5 S 01 100 31</v>
          </cell>
          <cell r="B1042" t="str">
            <v>Esc. carga transp. mat 1a cat DMT 1800 a 2000m c/e</v>
          </cell>
          <cell r="E1042" t="str">
            <v>m3</v>
          </cell>
          <cell r="F1042">
            <v>6.25</v>
          </cell>
        </row>
        <row r="1043">
          <cell r="A1043" t="str">
            <v>5 S 01 100 32</v>
          </cell>
          <cell r="B1043" t="str">
            <v>Esc. carga transp. mat 1a cat DMT 2000 a 3000m c/e</v>
          </cell>
          <cell r="E1043" t="str">
            <v>m3</v>
          </cell>
          <cell r="F1043">
            <v>7.1</v>
          </cell>
        </row>
        <row r="1044">
          <cell r="A1044" t="str">
            <v>5 S 01 100 33</v>
          </cell>
          <cell r="B1044" t="str">
            <v>Esc. carga transp. mat 1a cat DMT 3000 a 5000m c/e</v>
          </cell>
          <cell r="E1044" t="str">
            <v>m3</v>
          </cell>
          <cell r="F1044">
            <v>9.44</v>
          </cell>
        </row>
        <row r="1045">
          <cell r="A1045" t="str">
            <v>5 S 01 101 01</v>
          </cell>
          <cell r="B1045" t="str">
            <v>Esc. carga transp. mat 2a cat DMT 50m</v>
          </cell>
          <cell r="E1045" t="str">
            <v>m3</v>
          </cell>
          <cell r="F1045">
            <v>2.16</v>
          </cell>
        </row>
        <row r="1046">
          <cell r="A1046" t="str">
            <v>5 S 01 101 09</v>
          </cell>
          <cell r="B1046" t="str">
            <v>Esc. carga tr. mat 2a c. DMT 50 a 200m c/carreg</v>
          </cell>
          <cell r="E1046" t="str">
            <v>m3</v>
          </cell>
          <cell r="F1046">
            <v>6.39</v>
          </cell>
        </row>
        <row r="1047">
          <cell r="A1047" t="str">
            <v>5 S 01 101 10</v>
          </cell>
          <cell r="B1047" t="str">
            <v>Esc. carga tr. mat 2a c. DMT 200 a 400m c/carreg</v>
          </cell>
          <cell r="E1047" t="str">
            <v>m3</v>
          </cell>
          <cell r="F1047">
            <v>6.89</v>
          </cell>
        </row>
        <row r="1048">
          <cell r="A1048" t="str">
            <v>5 S 01 101 11</v>
          </cell>
          <cell r="B1048" t="str">
            <v>Esc. carga tr. mat 2a c. DMT 400 a 600m c/carreg</v>
          </cell>
          <cell r="E1048" t="str">
            <v>m3</v>
          </cell>
          <cell r="F1048">
            <v>7.17</v>
          </cell>
        </row>
        <row r="1049">
          <cell r="A1049" t="str">
            <v>5 S 01 101 12</v>
          </cell>
          <cell r="B1049" t="str">
            <v>Esc. carga tr. mat 2a c. DMT 600 a 800m c/carreg</v>
          </cell>
          <cell r="E1049" t="str">
            <v>m3</v>
          </cell>
          <cell r="F1049">
            <v>7.62</v>
          </cell>
        </row>
        <row r="1050">
          <cell r="A1050" t="str">
            <v>5 S 01 101 13</v>
          </cell>
          <cell r="B1050" t="str">
            <v>Esc. carga tr. mat 2a c. DMT 800 a 1000m c/carreg</v>
          </cell>
          <cell r="E1050" t="str">
            <v>m3</v>
          </cell>
          <cell r="F1050">
            <v>7.93</v>
          </cell>
        </row>
        <row r="1051">
          <cell r="A1051" t="str">
            <v>5 S 01 101 14</v>
          </cell>
          <cell r="B1051" t="str">
            <v>Esc. carga tr. mat 2a c. DMT 1000 a 1200m c/carreg</v>
          </cell>
          <cell r="E1051" t="str">
            <v>m3</v>
          </cell>
          <cell r="F1051">
            <v>8.1300000000000008</v>
          </cell>
        </row>
        <row r="1052">
          <cell r="A1052" t="str">
            <v>5 S 01 101 15</v>
          </cell>
          <cell r="B1052" t="str">
            <v>Esc. carga tr. mat 2a c. DMT 1200 a 1400m c/carreg</v>
          </cell>
          <cell r="E1052" t="str">
            <v>m3</v>
          </cell>
          <cell r="F1052">
            <v>8.4499999999999993</v>
          </cell>
        </row>
        <row r="1053">
          <cell r="A1053" t="str">
            <v>5 S 01 101 16</v>
          </cell>
          <cell r="B1053" t="str">
            <v>Esc. carga tr. mat 2a c. DMT 1400 a 1600m c/carreg</v>
          </cell>
          <cell r="E1053" t="str">
            <v>m3</v>
          </cell>
          <cell r="F1053">
            <v>8.7100000000000009</v>
          </cell>
        </row>
        <row r="1054">
          <cell r="A1054" t="str">
            <v>5 S 01 101 17</v>
          </cell>
          <cell r="B1054" t="str">
            <v>Esc. carga tr. mat 2a c. DMT 1600 a 1800m c/carreg</v>
          </cell>
          <cell r="E1054" t="str">
            <v>m3</v>
          </cell>
          <cell r="F1054">
            <v>8.86</v>
          </cell>
        </row>
        <row r="1055">
          <cell r="A1055" t="str">
            <v>5 S 01 101 18</v>
          </cell>
          <cell r="B1055" t="str">
            <v>Esc. carga tr. mat 2a c. DMT 1800 a 2000m c/carreg</v>
          </cell>
          <cell r="E1055" t="str">
            <v>m3</v>
          </cell>
          <cell r="F1055">
            <v>9.25</v>
          </cell>
        </row>
        <row r="1056">
          <cell r="A1056" t="str">
            <v>5 S 01 101 19</v>
          </cell>
          <cell r="B1056" t="str">
            <v>Esc. carga tr. mat 2a c. DMT 2000 a 3000m c/carreg</v>
          </cell>
          <cell r="E1056" t="str">
            <v>m3</v>
          </cell>
          <cell r="F1056">
            <v>10.220000000000001</v>
          </cell>
        </row>
        <row r="1057">
          <cell r="A1057" t="str">
            <v>5 S 01 101 20</v>
          </cell>
          <cell r="B1057" t="str">
            <v>Esc. carga tr. mat 2a c. DMT 3000 a 5000m c/carreg</v>
          </cell>
          <cell r="E1057" t="str">
            <v>m3</v>
          </cell>
          <cell r="F1057">
            <v>12.81</v>
          </cell>
        </row>
        <row r="1058">
          <cell r="A1058" t="str">
            <v>5 S 01 101 22</v>
          </cell>
          <cell r="B1058" t="str">
            <v>Esc. carga transp. mat 2a cat DMT 50 a 200m c/e</v>
          </cell>
          <cell r="E1058" t="str">
            <v>m3</v>
          </cell>
          <cell r="F1058">
            <v>5.46</v>
          </cell>
        </row>
        <row r="1059">
          <cell r="A1059" t="str">
            <v>5 S 01 101 23</v>
          </cell>
          <cell r="B1059" t="str">
            <v>Esc. carga transp. mat 2a cat DMT 200 a 400m c/e</v>
          </cell>
          <cell r="E1059" t="str">
            <v>m3</v>
          </cell>
          <cell r="F1059">
            <v>5.83</v>
          </cell>
        </row>
        <row r="1060">
          <cell r="A1060" t="str">
            <v>5 S 01 101 24</v>
          </cell>
          <cell r="B1060" t="str">
            <v>Esc. carga transp. mat 2a cat DMT 400 a 600m c/e</v>
          </cell>
          <cell r="E1060" t="str">
            <v>m3</v>
          </cell>
          <cell r="F1060">
            <v>6.26</v>
          </cell>
        </row>
        <row r="1061">
          <cell r="A1061" t="str">
            <v>5 S 01 101 25</v>
          </cell>
          <cell r="B1061" t="str">
            <v>Esc. carga transp. mat 2a cat DMT 600 a 800m c/e</v>
          </cell>
          <cell r="E1061" t="str">
            <v>m3</v>
          </cell>
          <cell r="F1061">
            <v>6.63</v>
          </cell>
        </row>
        <row r="1062">
          <cell r="A1062" t="str">
            <v>5 S 01 101 26</v>
          </cell>
          <cell r="B1062" t="str">
            <v>Esc. carga transp. mat 2a cat DMT 800 a 1000m c/e</v>
          </cell>
          <cell r="E1062" t="str">
            <v>m3</v>
          </cell>
          <cell r="F1062">
            <v>6.91</v>
          </cell>
        </row>
        <row r="1063">
          <cell r="A1063" t="str">
            <v>5 S 01 101 27</v>
          </cell>
          <cell r="B1063" t="str">
            <v>Esc. carga transp. mat 2a cat DMT 1000 a 1200m c/e</v>
          </cell>
          <cell r="E1063" t="str">
            <v>m3</v>
          </cell>
          <cell r="F1063">
            <v>7.24</v>
          </cell>
        </row>
        <row r="1064">
          <cell r="A1064" t="str">
            <v>5 S 01 101 28</v>
          </cell>
          <cell r="B1064" t="str">
            <v>Esc. carga transp. mat 2a cat DMT 1200 a 1400m c/e</v>
          </cell>
          <cell r="E1064" t="str">
            <v>m3</v>
          </cell>
          <cell r="F1064">
            <v>7.64</v>
          </cell>
        </row>
        <row r="1065">
          <cell r="A1065" t="str">
            <v>5 S 01 101 29</v>
          </cell>
          <cell r="B1065" t="str">
            <v>Esc. carga transp. mat 2a cat DMT 1400 a 1600m c/e</v>
          </cell>
          <cell r="E1065" t="str">
            <v>m3</v>
          </cell>
          <cell r="F1065">
            <v>7.85</v>
          </cell>
        </row>
        <row r="1066">
          <cell r="A1066" t="str">
            <v>5 S 01 101 30</v>
          </cell>
          <cell r="B1066" t="str">
            <v>Esc. carga transp. mat 2a cat DMT 1600 a 1800m c/e</v>
          </cell>
          <cell r="E1066" t="str">
            <v>m3</v>
          </cell>
          <cell r="F1066">
            <v>8.01</v>
          </cell>
        </row>
        <row r="1067">
          <cell r="A1067" t="str">
            <v>5 S 01 101 31</v>
          </cell>
          <cell r="B1067" t="str">
            <v>Esc. carga transp. mat 2a cat DMT 1800 a 2000m c/e</v>
          </cell>
          <cell r="E1067" t="str">
            <v>m3</v>
          </cell>
          <cell r="F1067">
            <v>8.36</v>
          </cell>
        </row>
        <row r="1068">
          <cell r="A1068" t="str">
            <v>5 S 01 101 32</v>
          </cell>
          <cell r="B1068" t="str">
            <v>Esc. carga transp. mat 2a cat DMT 2000 a 3000m c/e</v>
          </cell>
          <cell r="E1068" t="str">
            <v>m3</v>
          </cell>
          <cell r="F1068">
            <v>9.41</v>
          </cell>
        </row>
        <row r="1069">
          <cell r="A1069" t="str">
            <v>5 S 01 101 33</v>
          </cell>
          <cell r="B1069" t="str">
            <v>Esc. carga transp. mat 2a cat DMT 3000 a 5000m c/e</v>
          </cell>
          <cell r="E1069" t="str">
            <v>m3</v>
          </cell>
          <cell r="F1069">
            <v>12</v>
          </cell>
        </row>
        <row r="1070">
          <cell r="A1070" t="str">
            <v>5 S 01 102 01</v>
          </cell>
          <cell r="B1070" t="str">
            <v>Esc. carga transp. mat 3a cat DMT até 50m</v>
          </cell>
          <cell r="E1070" t="str">
            <v>m3</v>
          </cell>
          <cell r="F1070">
            <v>19.3</v>
          </cell>
        </row>
        <row r="1071">
          <cell r="A1071" t="str">
            <v>5 S 01 102 02</v>
          </cell>
          <cell r="B1071" t="str">
            <v>Esc. carga transp. mat 3a cat DMT 50 a 200m</v>
          </cell>
          <cell r="E1071" t="str">
            <v>m3</v>
          </cell>
          <cell r="F1071">
            <v>21.71</v>
          </cell>
        </row>
        <row r="1072">
          <cell r="A1072" t="str">
            <v>5 S 01 102 03</v>
          </cell>
          <cell r="B1072" t="str">
            <v>Esc. carga transp. mat 3a cat DMT 200 a 400m</v>
          </cell>
          <cell r="E1072" t="str">
            <v>m3</v>
          </cell>
          <cell r="F1072">
            <v>22.35</v>
          </cell>
        </row>
        <row r="1073">
          <cell r="A1073" t="str">
            <v>5 S 01 102 04</v>
          </cell>
          <cell r="B1073" t="str">
            <v>Esc. carga transp. mat 3a cat DMT 400 a 600m</v>
          </cell>
          <cell r="E1073" t="str">
            <v>m3</v>
          </cell>
          <cell r="F1073">
            <v>23.12</v>
          </cell>
        </row>
        <row r="1074">
          <cell r="A1074" t="str">
            <v>5 S 01 102 05</v>
          </cell>
          <cell r="B1074" t="str">
            <v>Esc. carga transp. mat 3a cat DMT 600 a 800m</v>
          </cell>
          <cell r="E1074" t="str">
            <v>m3</v>
          </cell>
          <cell r="F1074">
            <v>23.81</v>
          </cell>
        </row>
        <row r="1075">
          <cell r="A1075" t="str">
            <v>5 S 01 102 06</v>
          </cell>
          <cell r="B1075" t="str">
            <v>Esc. carga transp. mat 3a cat DMT 800 a 1000m</v>
          </cell>
          <cell r="E1075" t="str">
            <v>m3</v>
          </cell>
          <cell r="F1075">
            <v>24.25</v>
          </cell>
        </row>
        <row r="1076">
          <cell r="A1076" t="str">
            <v>5 S 01 102 07</v>
          </cell>
          <cell r="B1076" t="str">
            <v>Esc. carga transp. mat 3a cat DMT 1000 a 1200m</v>
          </cell>
          <cell r="E1076" t="str">
            <v>m3</v>
          </cell>
          <cell r="F1076">
            <v>24.68</v>
          </cell>
        </row>
        <row r="1077">
          <cell r="A1077" t="str">
            <v>5 S 01 510 00</v>
          </cell>
          <cell r="B1077" t="str">
            <v>Compactação de aterros a 95% proctor normal</v>
          </cell>
          <cell r="E1077" t="str">
            <v>m3</v>
          </cell>
          <cell r="F1077">
            <v>1.7</v>
          </cell>
        </row>
        <row r="1078">
          <cell r="A1078" t="str">
            <v>5 S 01 511 00</v>
          </cell>
          <cell r="B1078" t="str">
            <v>Compactação de aterros a 100% proctor normal</v>
          </cell>
          <cell r="E1078" t="str">
            <v>m3</v>
          </cell>
          <cell r="F1078">
            <v>2.02</v>
          </cell>
        </row>
        <row r="1079">
          <cell r="A1079" t="str">
            <v>5 S 01 513 01</v>
          </cell>
          <cell r="B1079" t="str">
            <v>Compactação de material de "bota-fora"</v>
          </cell>
          <cell r="E1079" t="str">
            <v>m3</v>
          </cell>
          <cell r="F1079">
            <v>1.3</v>
          </cell>
        </row>
        <row r="1080">
          <cell r="A1080" t="str">
            <v>5 S 02 100 00</v>
          </cell>
          <cell r="B1080" t="str">
            <v>Reforço do subleito</v>
          </cell>
          <cell r="E1080" t="str">
            <v>m3</v>
          </cell>
          <cell r="F1080">
            <v>8.57</v>
          </cell>
        </row>
        <row r="1081">
          <cell r="A1081" t="str">
            <v>5 S 02 110 00</v>
          </cell>
          <cell r="B1081" t="str">
            <v>Regularização do subleito</v>
          </cell>
          <cell r="E1081" t="str">
            <v>m2</v>
          </cell>
          <cell r="F1081">
            <v>0.53</v>
          </cell>
        </row>
        <row r="1082">
          <cell r="A1082" t="str">
            <v>5 S 02 110 01</v>
          </cell>
          <cell r="B1082" t="str">
            <v>Regul. subleito c/ fresa. corte contr. aut. greide</v>
          </cell>
          <cell r="E1082" t="str">
            <v>m2</v>
          </cell>
          <cell r="F1082">
            <v>0.83</v>
          </cell>
        </row>
        <row r="1083">
          <cell r="A1083" t="str">
            <v>5 S 02 200 00</v>
          </cell>
          <cell r="B1083" t="str">
            <v>Sub-base solo estabilizado granul. s/ mistura</v>
          </cell>
          <cell r="E1083" t="str">
            <v>m3</v>
          </cell>
          <cell r="F1083">
            <v>8.57</v>
          </cell>
        </row>
        <row r="1084">
          <cell r="A1084" t="str">
            <v>5 S 02 200 01</v>
          </cell>
          <cell r="B1084" t="str">
            <v>Base solo estabilizado granul. s/ mistura</v>
          </cell>
          <cell r="E1084" t="str">
            <v>m3</v>
          </cell>
          <cell r="F1084">
            <v>8.57</v>
          </cell>
        </row>
        <row r="1085">
          <cell r="A1085" t="str">
            <v>5 S 02 201 00</v>
          </cell>
          <cell r="B1085" t="str">
            <v>Recomposição camada de base s/ adição de material</v>
          </cell>
          <cell r="E1085" t="str">
            <v>m2</v>
          </cell>
          <cell r="F1085">
            <v>0.53</v>
          </cell>
        </row>
        <row r="1086">
          <cell r="A1086" t="str">
            <v>5 S 02 210 00</v>
          </cell>
          <cell r="B1086" t="str">
            <v>Sub-base estabiliz. granul. c/ mist. solo na pista</v>
          </cell>
          <cell r="E1086" t="str">
            <v>m3</v>
          </cell>
          <cell r="F1086">
            <v>9.07</v>
          </cell>
        </row>
        <row r="1087">
          <cell r="A1087" t="str">
            <v>5 S 02 210 01</v>
          </cell>
          <cell r="B1087" t="str">
            <v>Sub-base estab. granul.c/mist. solo-areia na pista</v>
          </cell>
          <cell r="E1087" t="str">
            <v>m3</v>
          </cell>
          <cell r="F1087">
            <v>10.43</v>
          </cell>
        </row>
        <row r="1088">
          <cell r="A1088" t="str">
            <v>5 S 02 210 02</v>
          </cell>
          <cell r="B1088" t="str">
            <v>Base estabiliz.granul.c/ mist. solo areia na pista</v>
          </cell>
          <cell r="E1088" t="str">
            <v>m3</v>
          </cell>
          <cell r="F1088">
            <v>10.43</v>
          </cell>
        </row>
        <row r="1089">
          <cell r="A1089" t="str">
            <v>5 S 02 220 00</v>
          </cell>
          <cell r="B1089" t="str">
            <v>Base estabilizada granul. c/ mistura solo-brita</v>
          </cell>
          <cell r="E1089" t="str">
            <v>m3</v>
          </cell>
          <cell r="F1089">
            <v>27.52</v>
          </cell>
        </row>
        <row r="1090">
          <cell r="A1090" t="str">
            <v>5 S 02 230 00</v>
          </cell>
          <cell r="B1090" t="str">
            <v>Base de brita graduada</v>
          </cell>
          <cell r="E1090" t="str">
            <v>m3</v>
          </cell>
          <cell r="F1090">
            <v>43.43</v>
          </cell>
        </row>
        <row r="1091">
          <cell r="A1091" t="str">
            <v>5 S 02 230 01</v>
          </cell>
          <cell r="B1091" t="str">
            <v>Base brita grad.c/distr.agreg. contr. autom.greide</v>
          </cell>
          <cell r="E1091" t="str">
            <v>m3</v>
          </cell>
          <cell r="F1091">
            <v>44.54</v>
          </cell>
        </row>
        <row r="1092">
          <cell r="A1092" t="str">
            <v>5 S 02 231 00</v>
          </cell>
          <cell r="B1092" t="str">
            <v>Base de macadame hidraúlico</v>
          </cell>
          <cell r="E1092" t="str">
            <v>m3</v>
          </cell>
          <cell r="F1092">
            <v>38.22</v>
          </cell>
        </row>
        <row r="1093">
          <cell r="A1093" t="str">
            <v>5 S 02 240 11</v>
          </cell>
          <cell r="B1093" t="str">
            <v>Recomposição camada de base c/ adição de cimento</v>
          </cell>
          <cell r="E1093" t="str">
            <v>m3</v>
          </cell>
          <cell r="F1093">
            <v>52.12</v>
          </cell>
        </row>
        <row r="1094">
          <cell r="A1094" t="str">
            <v>5 S 02 241 01</v>
          </cell>
          <cell r="B1094" t="str">
            <v>Base de solo cimento com mistura em usina</v>
          </cell>
          <cell r="E1094" t="str">
            <v>m3</v>
          </cell>
          <cell r="F1094">
            <v>109.61</v>
          </cell>
        </row>
        <row r="1095">
          <cell r="A1095" t="str">
            <v>5 S 02 243 01</v>
          </cell>
          <cell r="B1095" t="str">
            <v>Sub-base solo melhorado c/cimento c/mist. em usina</v>
          </cell>
          <cell r="E1095" t="str">
            <v>m3</v>
          </cell>
          <cell r="F1095">
            <v>64.09</v>
          </cell>
        </row>
        <row r="1096">
          <cell r="A1096" t="str">
            <v>5 S 02 249 11</v>
          </cell>
          <cell r="B1096" t="str">
            <v>Recomp. base c/ demol. do rev. e incorp. à base</v>
          </cell>
          <cell r="E1096" t="str">
            <v>m3</v>
          </cell>
          <cell r="F1096">
            <v>12.8</v>
          </cell>
        </row>
        <row r="1097">
          <cell r="A1097" t="str">
            <v>5 S 02 300 00</v>
          </cell>
          <cell r="B1097" t="str">
            <v>Imprimação</v>
          </cell>
          <cell r="E1097" t="str">
            <v>m2</v>
          </cell>
          <cell r="F1097">
            <v>0.17</v>
          </cell>
        </row>
        <row r="1098">
          <cell r="A1098" t="str">
            <v>5 S 02 400 00</v>
          </cell>
          <cell r="B1098" t="str">
            <v>Pintura de ligação</v>
          </cell>
          <cell r="E1098" t="str">
            <v>m2</v>
          </cell>
          <cell r="F1098">
            <v>0.1</v>
          </cell>
        </row>
        <row r="1099">
          <cell r="A1099" t="str">
            <v>5 S 02 500 00</v>
          </cell>
          <cell r="B1099" t="str">
            <v>Tratamento superficial simples c/ CAP</v>
          </cell>
          <cell r="E1099" t="str">
            <v>m2</v>
          </cell>
          <cell r="F1099">
            <v>0.5</v>
          </cell>
        </row>
        <row r="1100">
          <cell r="A1100" t="str">
            <v>5 S 02 500 01</v>
          </cell>
          <cell r="B1100" t="str">
            <v>Tratamento superficial simples c/ emulsão</v>
          </cell>
          <cell r="E1100" t="str">
            <v>m2</v>
          </cell>
          <cell r="F1100">
            <v>0.47</v>
          </cell>
        </row>
        <row r="1101">
          <cell r="A1101" t="str">
            <v>5 S 02 500 02</v>
          </cell>
          <cell r="B1101" t="str">
            <v>Tratamento superficial simples c/ banho diluído</v>
          </cell>
          <cell r="E1101" t="str">
            <v>m2</v>
          </cell>
          <cell r="F1101">
            <v>0.54</v>
          </cell>
        </row>
        <row r="1102">
          <cell r="A1102" t="str">
            <v>5 S 02 501 00</v>
          </cell>
          <cell r="B1102" t="str">
            <v>Tratamento superficial duplo c/ CAP</v>
          </cell>
          <cell r="E1102" t="str">
            <v>m2</v>
          </cell>
          <cell r="F1102">
            <v>1.49</v>
          </cell>
        </row>
        <row r="1103">
          <cell r="A1103" t="str">
            <v>5 S 02 501 01</v>
          </cell>
          <cell r="B1103" t="str">
            <v>Tratamento superficial duplo c/ emulsão</v>
          </cell>
          <cell r="E1103" t="str">
            <v>m2</v>
          </cell>
          <cell r="F1103">
            <v>1.49</v>
          </cell>
        </row>
        <row r="1104">
          <cell r="A1104" t="str">
            <v>5 S 02 501 02</v>
          </cell>
          <cell r="B1104" t="str">
            <v>Tratamento superficial duplo c/ banho diluído</v>
          </cell>
          <cell r="E1104" t="str">
            <v>m2</v>
          </cell>
          <cell r="F1104">
            <v>1.63</v>
          </cell>
        </row>
        <row r="1105">
          <cell r="A1105" t="str">
            <v>5 S 02 502 00</v>
          </cell>
          <cell r="B1105" t="str">
            <v>Tratamento superficial triplo c/ CAP</v>
          </cell>
          <cell r="E1105" t="str">
            <v>m2</v>
          </cell>
          <cell r="F1105">
            <v>2.14</v>
          </cell>
        </row>
        <row r="1106">
          <cell r="A1106" t="str">
            <v>5 S 02 502 01</v>
          </cell>
          <cell r="B1106" t="str">
            <v>Tratamento superficial triplo c/ emulsão</v>
          </cell>
          <cell r="E1106" t="str">
            <v>m2</v>
          </cell>
          <cell r="F1106">
            <v>2.16</v>
          </cell>
        </row>
        <row r="1107">
          <cell r="A1107" t="str">
            <v>5 S 02 502 02</v>
          </cell>
          <cell r="B1107" t="str">
            <v>Tratamento superficial triplo c/ banho diluído</v>
          </cell>
          <cell r="E1107" t="str">
            <v>m2</v>
          </cell>
          <cell r="F1107">
            <v>2.34</v>
          </cell>
        </row>
        <row r="1108">
          <cell r="A1108" t="str">
            <v>5 S 02 511 01</v>
          </cell>
          <cell r="B1108" t="str">
            <v>Micro-revestimento a frio - Microflex 0,8cm</v>
          </cell>
          <cell r="E1108" t="str">
            <v>m2</v>
          </cell>
          <cell r="F1108">
            <v>1.22</v>
          </cell>
        </row>
        <row r="1109">
          <cell r="A1109" t="str">
            <v>5 S 02 511 02</v>
          </cell>
          <cell r="B1109" t="str">
            <v>Micro-revestimento a frio - Microflex 1,5 cm</v>
          </cell>
          <cell r="E1109" t="str">
            <v>m2</v>
          </cell>
          <cell r="F1109">
            <v>2.39</v>
          </cell>
        </row>
        <row r="1110">
          <cell r="A1110" t="str">
            <v>5 S 02 511 03</v>
          </cell>
          <cell r="B1110" t="str">
            <v>Micro-revestimento a frio - Microflex 2,0 cm</v>
          </cell>
          <cell r="E1110" t="str">
            <v>m2</v>
          </cell>
          <cell r="F1110">
            <v>3.17</v>
          </cell>
        </row>
        <row r="1111">
          <cell r="A1111" t="str">
            <v>5 S 02 511 04</v>
          </cell>
          <cell r="B1111" t="str">
            <v>Micro-revestimento a frio - Microflex - 2,5 cm</v>
          </cell>
          <cell r="E1111" t="str">
            <v>m2</v>
          </cell>
          <cell r="F1111">
            <v>3.73</v>
          </cell>
        </row>
        <row r="1112">
          <cell r="A1112" t="str">
            <v>5 S 02 512 01</v>
          </cell>
          <cell r="B1112" t="str">
            <v>Lama asfáltica fina (granulometrias I e II)</v>
          </cell>
          <cell r="E1112" t="str">
            <v>m2</v>
          </cell>
          <cell r="F1112">
            <v>0.52</v>
          </cell>
        </row>
        <row r="1113">
          <cell r="A1113" t="str">
            <v>5 S 02 512 02</v>
          </cell>
          <cell r="B1113" t="str">
            <v>Lama asfáltica grossa (granulometrias III e IV)</v>
          </cell>
          <cell r="E1113" t="str">
            <v>m2</v>
          </cell>
          <cell r="F1113">
            <v>0.93</v>
          </cell>
        </row>
        <row r="1114">
          <cell r="A1114" t="str">
            <v>5 S 02 530 00</v>
          </cell>
          <cell r="B1114" t="str">
            <v>Pré-misturado a frio</v>
          </cell>
          <cell r="E1114" t="str">
            <v>m3</v>
          </cell>
          <cell r="F1114">
            <v>61.21</v>
          </cell>
        </row>
        <row r="1115">
          <cell r="A1115" t="str">
            <v>5 S 02 531 00</v>
          </cell>
          <cell r="B1115" t="str">
            <v>Macadame betuminoso por penetração</v>
          </cell>
          <cell r="E1115" t="str">
            <v>m3</v>
          </cell>
          <cell r="F1115">
            <v>51.61</v>
          </cell>
        </row>
        <row r="1116">
          <cell r="A1116" t="str">
            <v>5 S 02 532 00</v>
          </cell>
          <cell r="B1116" t="str">
            <v>Areia-asfalto a quente</v>
          </cell>
          <cell r="E1116" t="str">
            <v>t</v>
          </cell>
          <cell r="F1116">
            <v>39.270000000000003</v>
          </cell>
        </row>
        <row r="1117">
          <cell r="A1117" t="str">
            <v>5 S 02 540 01</v>
          </cell>
          <cell r="B1117" t="str">
            <v>Conc. betumin.usinado a quente - capa de rolamento</v>
          </cell>
          <cell r="E1117" t="str">
            <v>t</v>
          </cell>
          <cell r="F1117">
            <v>34.75</v>
          </cell>
        </row>
        <row r="1118">
          <cell r="A1118" t="str">
            <v>5 S 02 540 02</v>
          </cell>
          <cell r="B1118" t="str">
            <v>Concreto betuminoso usinado a quente - binder</v>
          </cell>
          <cell r="E1118" t="str">
            <v>t</v>
          </cell>
          <cell r="F1118">
            <v>34.22</v>
          </cell>
        </row>
        <row r="1119">
          <cell r="A1119" t="str">
            <v>5 S 02 540 11</v>
          </cell>
          <cell r="B1119" t="str">
            <v>CBUQ reciclado a quente no local</v>
          </cell>
          <cell r="E1119" t="str">
            <v>t</v>
          </cell>
          <cell r="F1119" t="str">
            <v>excluído</v>
          </cell>
        </row>
        <row r="1120">
          <cell r="A1120" t="str">
            <v>5 S 02 540 12</v>
          </cell>
          <cell r="B1120" t="str">
            <v>CBUQ reciclado em usina fixa</v>
          </cell>
          <cell r="E1120" t="str">
            <v>t</v>
          </cell>
          <cell r="F1120">
            <v>29.87</v>
          </cell>
        </row>
        <row r="1121">
          <cell r="A1121" t="str">
            <v>5 S 02 600 00</v>
          </cell>
          <cell r="B1121" t="str">
            <v>Manta sintét. p/ recap.asfál.- fornec. e aplicação</v>
          </cell>
          <cell r="E1121" t="str">
            <v>m2</v>
          </cell>
          <cell r="F1121">
            <v>4.68</v>
          </cell>
        </row>
        <row r="1122">
          <cell r="A1122" t="str">
            <v>5 S 02 607 00</v>
          </cell>
          <cell r="B1122" t="str">
            <v>Concreto cimento portland c/ equip. pequeno porte</v>
          </cell>
          <cell r="E1122" t="str">
            <v>m3</v>
          </cell>
          <cell r="F1122">
            <v>312.11</v>
          </cell>
        </row>
        <row r="1123">
          <cell r="A1123" t="str">
            <v>5 S 02 702 00</v>
          </cell>
          <cell r="B1123" t="str">
            <v>Limpeza e enchimento de junta de pavimento de conc</v>
          </cell>
          <cell r="E1123" t="str">
            <v>m</v>
          </cell>
          <cell r="F1123">
            <v>2.64</v>
          </cell>
        </row>
        <row r="1124">
          <cell r="A1124" t="str">
            <v>5 S 02 905 00</v>
          </cell>
          <cell r="B1124" t="str">
            <v>Remoção mecanizada de revestimento betuminoso</v>
          </cell>
          <cell r="E1124" t="str">
            <v>m3</v>
          </cell>
          <cell r="F1124">
            <v>6.16</v>
          </cell>
        </row>
        <row r="1125">
          <cell r="A1125" t="str">
            <v>5 S 02 905 01</v>
          </cell>
          <cell r="B1125" t="str">
            <v>Remoção manual de revestimento betuminoso</v>
          </cell>
          <cell r="E1125" t="str">
            <v>m3</v>
          </cell>
          <cell r="F1125">
            <v>104.36</v>
          </cell>
        </row>
        <row r="1126">
          <cell r="A1126" t="str">
            <v>5 S 02 906 00</v>
          </cell>
          <cell r="B1126" t="str">
            <v>Remoção mecanizada da camada granular pavimento</v>
          </cell>
          <cell r="E1126" t="str">
            <v>m3</v>
          </cell>
          <cell r="F1126">
            <v>3.95</v>
          </cell>
        </row>
        <row r="1127">
          <cell r="A1127" t="str">
            <v>5 S 02 906 01</v>
          </cell>
          <cell r="B1127" t="str">
            <v>Remoção manual da camada granular do pavimento</v>
          </cell>
          <cell r="E1127" t="str">
            <v>m3</v>
          </cell>
          <cell r="F1127">
            <v>56.65</v>
          </cell>
        </row>
        <row r="1128">
          <cell r="A1128" t="str">
            <v>5 S 02 907 00</v>
          </cell>
          <cell r="B1128" t="str">
            <v>Remoção mecanizada material de baixa capac.suporte</v>
          </cell>
          <cell r="E1128" t="str">
            <v>m3</v>
          </cell>
          <cell r="F1128">
            <v>3.89</v>
          </cell>
        </row>
        <row r="1129">
          <cell r="A1129" t="str">
            <v>5 S 02 907 01</v>
          </cell>
          <cell r="B1129" t="str">
            <v>Remoção manual de material de baixa capac.suporte</v>
          </cell>
          <cell r="E1129" t="str">
            <v>m3</v>
          </cell>
          <cell r="F1129">
            <v>48</v>
          </cell>
        </row>
        <row r="1130">
          <cell r="A1130" t="str">
            <v>5 S 02 908 00</v>
          </cell>
          <cell r="B1130" t="str">
            <v>Arrancamento e remoção de paralelepípedos</v>
          </cell>
          <cell r="E1130" t="str">
            <v>m2</v>
          </cell>
          <cell r="F1130">
            <v>13.14</v>
          </cell>
        </row>
        <row r="1131">
          <cell r="A1131" t="str">
            <v>5 S 02 909 00</v>
          </cell>
          <cell r="B1131" t="str">
            <v>Arrancamento e remoção de meios-fios</v>
          </cell>
          <cell r="E1131" t="str">
            <v>m3</v>
          </cell>
          <cell r="F1131">
            <v>71.58</v>
          </cell>
        </row>
        <row r="1132">
          <cell r="A1132" t="str">
            <v>5 S 02 990 11</v>
          </cell>
          <cell r="B1132" t="str">
            <v>Fresagem contínua do revest. betuminoso</v>
          </cell>
          <cell r="E1132" t="str">
            <v>m3</v>
          </cell>
          <cell r="F1132">
            <v>93.45</v>
          </cell>
        </row>
        <row r="1133">
          <cell r="A1133" t="str">
            <v>5 S 02 990 12</v>
          </cell>
          <cell r="B1133" t="str">
            <v>Fresagem descontínua revest. betuminoso</v>
          </cell>
          <cell r="E1133" t="str">
            <v>m3</v>
          </cell>
          <cell r="F1133">
            <v>129.79</v>
          </cell>
        </row>
        <row r="1134">
          <cell r="A1134" t="str">
            <v>5 S 04 300 16</v>
          </cell>
          <cell r="B1134" t="str">
            <v>Bueiro met. chapas múltiplas D=1,60m galv.</v>
          </cell>
          <cell r="E1134" t="str">
            <v>m</v>
          </cell>
          <cell r="F1134">
            <v>1028.1099999999999</v>
          </cell>
        </row>
        <row r="1135">
          <cell r="A1135" t="str">
            <v>5 S 04 300 20</v>
          </cell>
          <cell r="B1135" t="str">
            <v>Bueiro met. chapas múltiplas D=2,00m galv.</v>
          </cell>
          <cell r="E1135" t="str">
            <v>m</v>
          </cell>
          <cell r="F1135">
            <v>1279.3399999999999</v>
          </cell>
        </row>
        <row r="1136">
          <cell r="A1136" t="str">
            <v>5 S 04 301 16</v>
          </cell>
          <cell r="B1136" t="str">
            <v>Bueiro met. chapas múltiplas D=1,60m rev. epoxy</v>
          </cell>
          <cell r="E1136" t="str">
            <v>m</v>
          </cell>
          <cell r="F1136">
            <v>1076.94</v>
          </cell>
        </row>
        <row r="1137">
          <cell r="A1137" t="str">
            <v>5 S 04 301 20</v>
          </cell>
          <cell r="B1137" t="str">
            <v>Bueiro met. chapas múltiplas D=2,00m rev. epoxy</v>
          </cell>
          <cell r="E1137" t="str">
            <v>m</v>
          </cell>
          <cell r="F1137">
            <v>1339.98</v>
          </cell>
        </row>
        <row r="1138">
          <cell r="A1138" t="str">
            <v>5 S 04 310 16</v>
          </cell>
          <cell r="B1138" t="str">
            <v>Bueiro met. s/ interrup. de tráf. D=1,60m galv.</v>
          </cell>
          <cell r="E1138" t="str">
            <v>m</v>
          </cell>
          <cell r="F1138">
            <v>1958.05</v>
          </cell>
        </row>
        <row r="1139">
          <cell r="A1139" t="str">
            <v>5 S 04 310 20</v>
          </cell>
          <cell r="B1139" t="str">
            <v>Bueiro met. s/ interrup. de tráf. D=2,00m galv.</v>
          </cell>
          <cell r="E1139" t="str">
            <v>m</v>
          </cell>
          <cell r="F1139">
            <v>2435.4499999999998</v>
          </cell>
        </row>
        <row r="1140">
          <cell r="A1140" t="str">
            <v>5 S 04 311 16</v>
          </cell>
          <cell r="B1140" t="str">
            <v>Bueiro met.s/interrupção traf. D=1,60 m rev.epoxy</v>
          </cell>
          <cell r="E1140" t="str">
            <v>m</v>
          </cell>
          <cell r="F1140">
            <v>2031.03</v>
          </cell>
        </row>
        <row r="1141">
          <cell r="A1141" t="str">
            <v>5 S 04 311 20</v>
          </cell>
          <cell r="B1141" t="str">
            <v>Bueiro met.s/interrupção tráf. D=2,00 m rev. epoxy</v>
          </cell>
          <cell r="E1141" t="str">
            <v>m</v>
          </cell>
          <cell r="F1141">
            <v>2442.35</v>
          </cell>
        </row>
        <row r="1142">
          <cell r="A1142" t="str">
            <v>5 S 04 999 01</v>
          </cell>
          <cell r="B1142" t="str">
            <v>Remoção de bueiros existentes</v>
          </cell>
          <cell r="E1142" t="str">
            <v>m</v>
          </cell>
          <cell r="F1142">
            <v>36.86</v>
          </cell>
        </row>
        <row r="1143">
          <cell r="A1143" t="str">
            <v>5 S 04 999 04</v>
          </cell>
          <cell r="B1143" t="str">
            <v>Restauração de disp. danif. com concr. fck=12 MPa</v>
          </cell>
          <cell r="E1143" t="str">
            <v>m3</v>
          </cell>
          <cell r="F1143">
            <v>246.17</v>
          </cell>
        </row>
        <row r="1144">
          <cell r="A1144" t="str">
            <v>5 S 04 999 07</v>
          </cell>
          <cell r="B1144" t="str">
            <v>Demolição de dispositivos de concreto simples</v>
          </cell>
          <cell r="E1144" t="str">
            <v>m3</v>
          </cell>
          <cell r="F1144">
            <v>67.47</v>
          </cell>
        </row>
        <row r="1145">
          <cell r="A1145" t="str">
            <v>5 S 04 999 08</v>
          </cell>
          <cell r="B1145" t="str">
            <v>Demolição de dispositivos de concreto armado</v>
          </cell>
          <cell r="E1145" t="str">
            <v>m3</v>
          </cell>
          <cell r="F1145">
            <v>306.33</v>
          </cell>
        </row>
        <row r="1146">
          <cell r="A1146" t="str">
            <v>5 S 05 100 00</v>
          </cell>
          <cell r="B1146" t="str">
            <v>Enleivamento</v>
          </cell>
          <cell r="E1146" t="str">
            <v>m2</v>
          </cell>
          <cell r="F1146">
            <v>3.92</v>
          </cell>
        </row>
        <row r="1147">
          <cell r="A1147" t="str">
            <v>5 S 05 102 00</v>
          </cell>
          <cell r="B1147" t="str">
            <v>Hidrossemeadura</v>
          </cell>
          <cell r="E1147" t="str">
            <v>m2</v>
          </cell>
          <cell r="F1147">
            <v>0.86</v>
          </cell>
        </row>
        <row r="1148">
          <cell r="A1148" t="str">
            <v>5 S 05 300 01</v>
          </cell>
          <cell r="B1148" t="str">
            <v>Alvenaria de pedra arrumada</v>
          </cell>
          <cell r="E1148" t="str">
            <v>m3</v>
          </cell>
          <cell r="F1148">
            <v>56.22</v>
          </cell>
        </row>
        <row r="1149">
          <cell r="A1149" t="str">
            <v>5 S 05 300 02</v>
          </cell>
          <cell r="B1149" t="str">
            <v>Enrocamento de pedra jogada</v>
          </cell>
          <cell r="E1149" t="str">
            <v>m3</v>
          </cell>
          <cell r="F1149">
            <v>32.03</v>
          </cell>
        </row>
        <row r="1150">
          <cell r="A1150" t="str">
            <v>5 S 05 301 00</v>
          </cell>
          <cell r="B1150" t="str">
            <v>Alvenaria de pedra argamassada</v>
          </cell>
          <cell r="E1150" t="str">
            <v>m3</v>
          </cell>
          <cell r="F1150">
            <v>139.43</v>
          </cell>
        </row>
        <row r="1151">
          <cell r="A1151" t="str">
            <v>5 S 05 302 01</v>
          </cell>
          <cell r="B1151" t="str">
            <v>Muro de gabião tipo caixa</v>
          </cell>
          <cell r="E1151" t="str">
            <v>m3</v>
          </cell>
          <cell r="F1151">
            <v>138.34</v>
          </cell>
        </row>
        <row r="1152">
          <cell r="A1152" t="str">
            <v>5 S 05 303 01</v>
          </cell>
          <cell r="B1152" t="str">
            <v>Terra armada - ECE - greide 0,0&lt;h&lt;6,00m</v>
          </cell>
          <cell r="E1152" t="str">
            <v>m2</v>
          </cell>
          <cell r="F1152">
            <v>196.56</v>
          </cell>
        </row>
        <row r="1153">
          <cell r="A1153" t="str">
            <v>5 S 05 303 02</v>
          </cell>
          <cell r="B1153" t="str">
            <v>Terra armada - ECE - greide 6,0&lt;h&lt;9,00</v>
          </cell>
          <cell r="E1153" t="str">
            <v>m2</v>
          </cell>
          <cell r="F1153">
            <v>220.52</v>
          </cell>
        </row>
        <row r="1154">
          <cell r="A1154" t="str">
            <v>5 S 05 303 03</v>
          </cell>
          <cell r="B1154" t="str">
            <v>Terra armada - ECE - greide 9,0&lt;h&lt;12,00m</v>
          </cell>
          <cell r="E1154" t="str">
            <v>m2</v>
          </cell>
          <cell r="F1154">
            <v>244.38</v>
          </cell>
        </row>
        <row r="1155">
          <cell r="A1155" t="str">
            <v>5 S 05 303 04</v>
          </cell>
          <cell r="B1155" t="str">
            <v>Terra armada - ECE - pé de talude 0,0&lt;h&lt;6,00m</v>
          </cell>
          <cell r="E1155" t="str">
            <v>m2</v>
          </cell>
          <cell r="F1155">
            <v>231.72</v>
          </cell>
        </row>
        <row r="1156">
          <cell r="A1156" t="str">
            <v>5 S 05 303 05</v>
          </cell>
          <cell r="B1156" t="str">
            <v>Terra armada - ECE - pé de talude 6,0&lt;h&lt;9,00m</v>
          </cell>
          <cell r="E1156" t="str">
            <v>m2</v>
          </cell>
          <cell r="F1156">
            <v>260.49</v>
          </cell>
        </row>
        <row r="1157">
          <cell r="A1157" t="str">
            <v>5 S 05 303 06</v>
          </cell>
          <cell r="B1157" t="str">
            <v>Terra armada - ECE - pé de talude 9,0&lt;h&lt;12,00m</v>
          </cell>
          <cell r="E1157" t="str">
            <v>m2</v>
          </cell>
          <cell r="F1157">
            <v>287.66000000000003</v>
          </cell>
        </row>
        <row r="1158">
          <cell r="A1158" t="str">
            <v>5 S 05 303 07</v>
          </cell>
          <cell r="B1158" t="str">
            <v>Terra armada - ECE - encontro portante 0,0&lt;h&lt;6,0m</v>
          </cell>
          <cell r="E1158" t="str">
            <v>m2</v>
          </cell>
          <cell r="F1158">
            <v>421.92</v>
          </cell>
        </row>
        <row r="1159">
          <cell r="A1159" t="str">
            <v>5 S 05 303 08</v>
          </cell>
          <cell r="B1159" t="str">
            <v>Terra armada - ECE - encontro portante 6,0&lt;h&lt;9,00m</v>
          </cell>
          <cell r="E1159" t="str">
            <v>m2</v>
          </cell>
          <cell r="F1159">
            <v>562.24</v>
          </cell>
        </row>
        <row r="1160">
          <cell r="A1160" t="str">
            <v>5 S 05 303 09</v>
          </cell>
          <cell r="B1160" t="str">
            <v>Escamas de concreto armado para terra armada</v>
          </cell>
          <cell r="E1160" t="str">
            <v>m3</v>
          </cell>
          <cell r="F1160">
            <v>535.33000000000004</v>
          </cell>
        </row>
        <row r="1161">
          <cell r="A1161" t="str">
            <v>5 S 05 303 10</v>
          </cell>
          <cell r="B1161" t="str">
            <v>Conc. de soleira e arrem. de maciço de terra arm.</v>
          </cell>
          <cell r="E1161" t="str">
            <v>m3</v>
          </cell>
          <cell r="F1161">
            <v>254.14</v>
          </cell>
        </row>
        <row r="1162">
          <cell r="A1162" t="str">
            <v>5 S 05 303 11</v>
          </cell>
          <cell r="B1162" t="str">
            <v>Montagem de maciço terra armada</v>
          </cell>
          <cell r="E1162" t="str">
            <v>m2</v>
          </cell>
          <cell r="F1162">
            <v>61.95</v>
          </cell>
        </row>
        <row r="1163">
          <cell r="A1163" t="str">
            <v>5 S 05 340 01</v>
          </cell>
          <cell r="B1163" t="str">
            <v>Execução cortina atirantada conc.armado fck=15 MPa</v>
          </cell>
          <cell r="E1163" t="str">
            <v>m3</v>
          </cell>
          <cell r="F1163">
            <v>882.36</v>
          </cell>
        </row>
        <row r="1164">
          <cell r="A1164" t="str">
            <v>5 S 05 900 01</v>
          </cell>
          <cell r="B1164" t="str">
            <v>Execução tirante protendido cortina atirantada</v>
          </cell>
          <cell r="E1164" t="str">
            <v>m</v>
          </cell>
          <cell r="F1164">
            <v>92.75</v>
          </cell>
        </row>
        <row r="1165">
          <cell r="A1165" t="str">
            <v>5 S 06 400 01</v>
          </cell>
          <cell r="B1165" t="str">
            <v>Cêrcas arame farp. c/ mourão conc. seção quadr.</v>
          </cell>
          <cell r="E1165" t="str">
            <v>m</v>
          </cell>
          <cell r="F1165">
            <v>15.13</v>
          </cell>
        </row>
        <row r="1166">
          <cell r="A1166" t="str">
            <v>5 S 06 400 02</v>
          </cell>
          <cell r="B1166" t="str">
            <v>Cerca arame farp. c/ mourão de conc. seção triang</v>
          </cell>
          <cell r="E1166" t="str">
            <v>m</v>
          </cell>
          <cell r="F1166">
            <v>11.7</v>
          </cell>
        </row>
        <row r="1167">
          <cell r="A1167" t="str">
            <v>5 S 06 410 00</v>
          </cell>
          <cell r="B1167" t="str">
            <v>Cêrcas arame farpado com suporte madeira</v>
          </cell>
          <cell r="E1167" t="str">
            <v>m</v>
          </cell>
          <cell r="F1167">
            <v>18.739999999999998</v>
          </cell>
        </row>
        <row r="1168">
          <cell r="A1168" t="str">
            <v>5 S 09 001 07</v>
          </cell>
          <cell r="B1168" t="str">
            <v>Transporte local em rodov. não pavim.</v>
          </cell>
          <cell r="E1168" t="str">
            <v>tkm</v>
          </cell>
          <cell r="F1168">
            <v>0.55000000000000004</v>
          </cell>
        </row>
        <row r="1169">
          <cell r="A1169" t="str">
            <v>5 S 09 001 90</v>
          </cell>
          <cell r="B1169" t="str">
            <v>Transporte comercial c/ carroc. rodov. não pav.</v>
          </cell>
          <cell r="E1169" t="str">
            <v>tkm</v>
          </cell>
          <cell r="F1169">
            <v>0.36</v>
          </cell>
        </row>
        <row r="1170">
          <cell r="A1170" t="str">
            <v>5 S 09 002 07</v>
          </cell>
          <cell r="B1170" t="str">
            <v>Transporte local em rodov. pavim.</v>
          </cell>
          <cell r="E1170" t="str">
            <v>tkm</v>
          </cell>
          <cell r="F1170">
            <v>0.41</v>
          </cell>
        </row>
        <row r="1171">
          <cell r="A1171" t="str">
            <v>5 S 09 002 90</v>
          </cell>
          <cell r="B1171" t="str">
            <v>Transporte comercial c/ carroceria rodov. pav.</v>
          </cell>
          <cell r="E1171" t="str">
            <v>tkm</v>
          </cell>
          <cell r="F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row>
        <row r="1175">
          <cell r="A1175" t="str">
            <v>AM02</v>
          </cell>
          <cell r="B1175" t="str">
            <v>Aço D=6,3 mm CA 25</v>
          </cell>
          <cell r="C1175" t="str">
            <v>kg</v>
          </cell>
          <cell r="D1175">
            <v>1</v>
          </cell>
          <cell r="E1175" t="str">
            <v>kg</v>
          </cell>
        </row>
        <row r="1176">
          <cell r="A1176" t="str">
            <v>AM03</v>
          </cell>
          <cell r="B1176" t="str">
            <v>Aço D=10 mm CA 25</v>
          </cell>
          <cell r="C1176" t="str">
            <v>kg</v>
          </cell>
          <cell r="D1176">
            <v>1</v>
          </cell>
          <cell r="E1176" t="str">
            <v>kg</v>
          </cell>
        </row>
        <row r="1177">
          <cell r="A1177" t="str">
            <v>AM04</v>
          </cell>
          <cell r="B1177" t="str">
            <v>Aço D=6,3 mm CA 50</v>
          </cell>
          <cell r="C1177" t="str">
            <v>kg</v>
          </cell>
          <cell r="D1177">
            <v>1</v>
          </cell>
          <cell r="E1177" t="str">
            <v>kg</v>
          </cell>
        </row>
        <row r="1178">
          <cell r="A1178" t="str">
            <v>AM05</v>
          </cell>
          <cell r="B1178" t="str">
            <v>Aço D=10 mm CA 50</v>
          </cell>
          <cell r="C1178" t="str">
            <v>kg</v>
          </cell>
          <cell r="D1178">
            <v>1</v>
          </cell>
          <cell r="E1178" t="str">
            <v>kg</v>
          </cell>
        </row>
        <row r="1179">
          <cell r="A1179" t="str">
            <v>AM06</v>
          </cell>
          <cell r="B1179" t="str">
            <v>Aço D=4,2 mm CA 60</v>
          </cell>
          <cell r="C1179" t="str">
            <v>kg</v>
          </cell>
          <cell r="D1179">
            <v>1</v>
          </cell>
          <cell r="E1179" t="str">
            <v>kg</v>
          </cell>
        </row>
        <row r="1180">
          <cell r="A1180" t="str">
            <v>AM07</v>
          </cell>
          <cell r="B1180" t="str">
            <v>Aço D=5,0 mm CA 60</v>
          </cell>
          <cell r="C1180" t="str">
            <v>kg</v>
          </cell>
          <cell r="D1180">
            <v>1</v>
          </cell>
          <cell r="E1180" t="str">
            <v>kg</v>
          </cell>
        </row>
        <row r="1181">
          <cell r="A1181" t="str">
            <v>AM08</v>
          </cell>
          <cell r="B1181" t="str">
            <v>Aço D=6,0 mm CA 60</v>
          </cell>
          <cell r="C1181" t="str">
            <v>kg</v>
          </cell>
          <cell r="D1181">
            <v>1</v>
          </cell>
          <cell r="E1181" t="str">
            <v>kg</v>
          </cell>
        </row>
        <row r="1182">
          <cell r="A1182" t="str">
            <v>AM09</v>
          </cell>
          <cell r="B1182" t="str">
            <v>Mandíbula móvel p/ britador 6240C</v>
          </cell>
          <cell r="C1182" t="str">
            <v>un</v>
          </cell>
          <cell r="D1182">
            <v>216</v>
          </cell>
          <cell r="E1182" t="str">
            <v>u/h</v>
          </cell>
        </row>
        <row r="1183">
          <cell r="A1183" t="str">
            <v>AM10</v>
          </cell>
          <cell r="B1183" t="str">
            <v>Mandíbula fixa p/ britador 6240C</v>
          </cell>
          <cell r="C1183" t="str">
            <v>un</v>
          </cell>
          <cell r="D1183">
            <v>133</v>
          </cell>
          <cell r="E1183" t="str">
            <v>u/h</v>
          </cell>
        </row>
        <row r="1184">
          <cell r="A1184" t="str">
            <v>AM11</v>
          </cell>
          <cell r="B1184" t="str">
            <v>Revestimento móvel p/ britador 60TS</v>
          </cell>
          <cell r="C1184" t="str">
            <v>un</v>
          </cell>
          <cell r="D1184">
            <v>381</v>
          </cell>
          <cell r="E1184" t="str">
            <v>u/h</v>
          </cell>
        </row>
        <row r="1185">
          <cell r="A1185" t="str">
            <v>AM12</v>
          </cell>
          <cell r="B1185" t="str">
            <v>Revestimento fixo p/ britador 60TS</v>
          </cell>
          <cell r="C1185" t="str">
            <v>un</v>
          </cell>
          <cell r="D1185">
            <v>395</v>
          </cell>
          <cell r="E1185" t="str">
            <v>u/h</v>
          </cell>
        </row>
        <row r="1186">
          <cell r="A1186" t="str">
            <v>AM19</v>
          </cell>
          <cell r="B1186" t="str">
            <v>Mandíbula fixa p/ britador 4230</v>
          </cell>
          <cell r="C1186" t="str">
            <v>un</v>
          </cell>
          <cell r="D1186">
            <v>150</v>
          </cell>
          <cell r="E1186" t="str">
            <v>u/h</v>
          </cell>
        </row>
        <row r="1187">
          <cell r="A1187" t="str">
            <v>AM20</v>
          </cell>
          <cell r="B1187" t="str">
            <v>Mandíbula móvel p/ britador 4230</v>
          </cell>
          <cell r="C1187" t="str">
            <v>un</v>
          </cell>
          <cell r="D1187">
            <v>100</v>
          </cell>
          <cell r="E1187" t="str">
            <v>u/h</v>
          </cell>
        </row>
        <row r="1188">
          <cell r="A1188" t="str">
            <v>AM25</v>
          </cell>
          <cell r="B1188" t="str">
            <v>Mandíbula móvel para britador 80x50</v>
          </cell>
          <cell r="C1188" t="str">
            <v>un</v>
          </cell>
          <cell r="D1188">
            <v>250</v>
          </cell>
          <cell r="E1188" t="str">
            <v>u/h</v>
          </cell>
        </row>
        <row r="1189">
          <cell r="A1189" t="str">
            <v>AM26</v>
          </cell>
          <cell r="B1189" t="str">
            <v>Mandíbula fixa para britador 80x50</v>
          </cell>
          <cell r="C1189" t="str">
            <v>un</v>
          </cell>
          <cell r="D1189">
            <v>437</v>
          </cell>
          <cell r="E1189" t="str">
            <v>u/h</v>
          </cell>
        </row>
        <row r="1190">
          <cell r="A1190" t="str">
            <v>AM27</v>
          </cell>
          <cell r="B1190" t="str">
            <v>Revestimento móvel p/ britador 90TS</v>
          </cell>
          <cell r="C1190" t="str">
            <v>un</v>
          </cell>
          <cell r="D1190">
            <v>338</v>
          </cell>
          <cell r="E1190" t="str">
            <v>u/h</v>
          </cell>
        </row>
        <row r="1191">
          <cell r="A1191" t="str">
            <v>AM28</v>
          </cell>
          <cell r="B1191" t="str">
            <v>Revestimento fixo p/ britador 90TS</v>
          </cell>
          <cell r="C1191" t="str">
            <v>un</v>
          </cell>
          <cell r="D1191">
            <v>440</v>
          </cell>
          <cell r="E1191" t="str">
            <v>u/h</v>
          </cell>
        </row>
        <row r="1192">
          <cell r="A1192" t="str">
            <v>AM29</v>
          </cell>
          <cell r="B1192" t="str">
            <v>Revestimento móvel p/ britador 90TF</v>
          </cell>
          <cell r="C1192" t="str">
            <v>un</v>
          </cell>
          <cell r="D1192">
            <v>99</v>
          </cell>
          <cell r="E1192" t="str">
            <v>u/h</v>
          </cell>
        </row>
        <row r="1193">
          <cell r="A1193" t="str">
            <v>AM30</v>
          </cell>
          <cell r="B1193" t="str">
            <v>Revestimento fixo p/ britador 90TF</v>
          </cell>
          <cell r="C1193" t="str">
            <v>un</v>
          </cell>
          <cell r="D1193">
            <v>125</v>
          </cell>
          <cell r="E1193" t="str">
            <v>u/h</v>
          </cell>
        </row>
        <row r="1194">
          <cell r="A1194" t="str">
            <v>AM35</v>
          </cell>
          <cell r="B1194" t="str">
            <v>Brita 1</v>
          </cell>
          <cell r="C1194" t="str">
            <v>m3</v>
          </cell>
          <cell r="D1194">
            <v>1</v>
          </cell>
          <cell r="E1194" t="str">
            <v>m3</v>
          </cell>
        </row>
        <row r="1195">
          <cell r="A1195" t="str">
            <v>AM36</v>
          </cell>
          <cell r="B1195" t="str">
            <v>Brita 2</v>
          </cell>
          <cell r="C1195" t="str">
            <v>m3</v>
          </cell>
          <cell r="D1195">
            <v>1</v>
          </cell>
          <cell r="E1195" t="str">
            <v>m3</v>
          </cell>
        </row>
        <row r="1196">
          <cell r="A1196" t="str">
            <v>AM37</v>
          </cell>
          <cell r="B1196" t="str">
            <v>Brita 3</v>
          </cell>
          <cell r="C1196" t="str">
            <v>m3</v>
          </cell>
          <cell r="D1196">
            <v>1</v>
          </cell>
          <cell r="E1196" t="str">
            <v>m3</v>
          </cell>
        </row>
        <row r="1197">
          <cell r="A1197" t="str">
            <v>F801</v>
          </cell>
          <cell r="B1197" t="str">
            <v>Bomba hidráulica alta pressão MAC</v>
          </cell>
          <cell r="C1197" t="str">
            <v>dia</v>
          </cell>
          <cell r="D1197">
            <v>8</v>
          </cell>
          <cell r="E1197" t="str">
            <v>h</v>
          </cell>
        </row>
        <row r="1198">
          <cell r="A1198" t="str">
            <v>F802</v>
          </cell>
          <cell r="B1198" t="str">
            <v>Bomba eletr p/ injeção de nata MAC</v>
          </cell>
          <cell r="C1198" t="str">
            <v>dia</v>
          </cell>
          <cell r="D1198">
            <v>8</v>
          </cell>
          <cell r="E1198" t="str">
            <v>h</v>
          </cell>
        </row>
        <row r="1199">
          <cell r="A1199" t="str">
            <v>F803</v>
          </cell>
          <cell r="B1199" t="str">
            <v>Macaco p/ protensão MAC 7</v>
          </cell>
          <cell r="C1199" t="str">
            <v>dia</v>
          </cell>
          <cell r="D1199">
            <v>8</v>
          </cell>
          <cell r="E1199" t="str">
            <v>h</v>
          </cell>
        </row>
        <row r="1200">
          <cell r="A1200" t="str">
            <v>F804</v>
          </cell>
          <cell r="B1200" t="str">
            <v>Macaco p/ protensão MAC 12</v>
          </cell>
          <cell r="C1200" t="str">
            <v>dia</v>
          </cell>
          <cell r="D1200">
            <v>8</v>
          </cell>
          <cell r="E1200" t="str">
            <v>h</v>
          </cell>
        </row>
        <row r="1201">
          <cell r="A1201" t="str">
            <v>F805</v>
          </cell>
          <cell r="B1201" t="str">
            <v>Macaco p/ protensão MAC 4</v>
          </cell>
          <cell r="C1201" t="str">
            <v>dia</v>
          </cell>
          <cell r="D1201">
            <v>8</v>
          </cell>
          <cell r="E1201" t="str">
            <v>h</v>
          </cell>
        </row>
        <row r="1202">
          <cell r="A1202" t="str">
            <v>F807</v>
          </cell>
          <cell r="B1202" t="str">
            <v>Bomba hidr. alta pressão STUP</v>
          </cell>
          <cell r="C1202" t="str">
            <v>dia</v>
          </cell>
          <cell r="D1202">
            <v>8</v>
          </cell>
          <cell r="E1202" t="str">
            <v>h</v>
          </cell>
        </row>
        <row r="1203">
          <cell r="A1203" t="str">
            <v>F808</v>
          </cell>
          <cell r="B1203" t="str">
            <v>Bomba eletr. injeção de nata STUP</v>
          </cell>
          <cell r="C1203" t="str">
            <v>dia</v>
          </cell>
          <cell r="D1203">
            <v>8</v>
          </cell>
          <cell r="E1203" t="str">
            <v>h</v>
          </cell>
        </row>
        <row r="1204">
          <cell r="A1204" t="str">
            <v>F809</v>
          </cell>
          <cell r="B1204" t="str">
            <v>Macaco p/ protensão STUP</v>
          </cell>
          <cell r="C1204" t="str">
            <v>dia</v>
          </cell>
          <cell r="D1204">
            <v>8</v>
          </cell>
          <cell r="E1204" t="str">
            <v>h</v>
          </cell>
        </row>
        <row r="1205">
          <cell r="A1205" t="str">
            <v>F810</v>
          </cell>
          <cell r="B1205" t="str">
            <v>Macaco p/ protensão STUP</v>
          </cell>
          <cell r="C1205" t="str">
            <v>dia</v>
          </cell>
          <cell r="D1205">
            <v>8</v>
          </cell>
          <cell r="E1205" t="str">
            <v>h</v>
          </cell>
        </row>
        <row r="1206">
          <cell r="A1206" t="str">
            <v>F811</v>
          </cell>
          <cell r="B1206" t="str">
            <v>Macaco p/ protensão STUP</v>
          </cell>
          <cell r="C1206" t="str">
            <v>dia</v>
          </cell>
          <cell r="D1206">
            <v>8</v>
          </cell>
          <cell r="E1206" t="str">
            <v>h</v>
          </cell>
        </row>
        <row r="1207">
          <cell r="A1207" t="str">
            <v>F812</v>
          </cell>
          <cell r="B1207" t="str">
            <v>Macaco p/ protensão STUP</v>
          </cell>
          <cell r="C1207" t="str">
            <v>dia</v>
          </cell>
          <cell r="D1207">
            <v>8</v>
          </cell>
          <cell r="E1207" t="str">
            <v>h</v>
          </cell>
        </row>
        <row r="1208">
          <cell r="A1208" t="str">
            <v>F813</v>
          </cell>
          <cell r="B1208" t="str">
            <v>Macaco p/ prot. de tirante D=32mm</v>
          </cell>
          <cell r="C1208" t="str">
            <v>dia</v>
          </cell>
          <cell r="D1208">
            <v>8</v>
          </cell>
          <cell r="E1208" t="str">
            <v>h</v>
          </cell>
        </row>
        <row r="1209">
          <cell r="A1209" t="str">
            <v>F814</v>
          </cell>
          <cell r="B1209" t="str">
            <v>Injeção de nata de cimento</v>
          </cell>
          <cell r="C1209" t="str">
            <v>m</v>
          </cell>
          <cell r="D1209">
            <v>1</v>
          </cell>
          <cell r="E1209" t="str">
            <v>m</v>
          </cell>
        </row>
        <row r="1210">
          <cell r="A1210" t="str">
            <v>F943</v>
          </cell>
          <cell r="B1210" t="str">
            <v>Terra Armada - moldes metálicos</v>
          </cell>
          <cell r="C1210" t="str">
            <v>cj</v>
          </cell>
          <cell r="D1210">
            <v>1</v>
          </cell>
          <cell r="E1210" t="str">
            <v>m3</v>
          </cell>
        </row>
        <row r="1211">
          <cell r="A1211" t="str">
            <v>M001</v>
          </cell>
          <cell r="B1211" t="str">
            <v>Gasolina</v>
          </cell>
          <cell r="C1211" t="str">
            <v>l</v>
          </cell>
          <cell r="D1211">
            <v>1</v>
          </cell>
          <cell r="E1211" t="str">
            <v>l</v>
          </cell>
        </row>
        <row r="1212">
          <cell r="A1212" t="str">
            <v>M002</v>
          </cell>
          <cell r="B1212" t="str">
            <v>Diesel</v>
          </cell>
          <cell r="C1212" t="str">
            <v>l</v>
          </cell>
          <cell r="D1212">
            <v>1</v>
          </cell>
          <cell r="E1212" t="str">
            <v>l</v>
          </cell>
        </row>
        <row r="1213">
          <cell r="A1213" t="str">
            <v>M003</v>
          </cell>
          <cell r="B1213" t="str">
            <v>Óleo combustível 1A</v>
          </cell>
          <cell r="C1213" t="str">
            <v>l</v>
          </cell>
          <cell r="D1213">
            <v>1</v>
          </cell>
          <cell r="E1213" t="str">
            <v>l</v>
          </cell>
        </row>
        <row r="1214">
          <cell r="A1214" t="str">
            <v>M004</v>
          </cell>
          <cell r="B1214" t="str">
            <v>Álcool</v>
          </cell>
          <cell r="C1214" t="str">
            <v>l</v>
          </cell>
          <cell r="D1214">
            <v>1</v>
          </cell>
          <cell r="E1214" t="str">
            <v>l</v>
          </cell>
        </row>
        <row r="1215">
          <cell r="A1215" t="str">
            <v>M005</v>
          </cell>
          <cell r="B1215" t="str">
            <v>Energia elétrica</v>
          </cell>
          <cell r="C1215" t="str">
            <v>kwh</v>
          </cell>
          <cell r="D1215">
            <v>1</v>
          </cell>
          <cell r="E1215" t="str">
            <v>kwh</v>
          </cell>
        </row>
        <row r="1216">
          <cell r="A1216" t="str">
            <v>M101</v>
          </cell>
          <cell r="B1216" t="str">
            <v>Cimento asfáltico CAP-20</v>
          </cell>
          <cell r="C1216" t="str">
            <v>t</v>
          </cell>
          <cell r="D1216">
            <v>1</v>
          </cell>
          <cell r="E1216" t="str">
            <v>t</v>
          </cell>
        </row>
        <row r="1217">
          <cell r="A1217" t="str">
            <v>M102</v>
          </cell>
          <cell r="B1217" t="str">
            <v>Cimento asfáltico CAP-40</v>
          </cell>
          <cell r="C1217" t="str">
            <v>t</v>
          </cell>
          <cell r="D1217">
            <v>1</v>
          </cell>
          <cell r="E1217" t="str">
            <v>t</v>
          </cell>
        </row>
        <row r="1218">
          <cell r="A1218" t="str">
            <v>M103</v>
          </cell>
          <cell r="B1218" t="str">
            <v>Asfalto diluído CM-30</v>
          </cell>
          <cell r="C1218" t="str">
            <v>t</v>
          </cell>
          <cell r="D1218">
            <v>1</v>
          </cell>
          <cell r="E1218" t="str">
            <v>t</v>
          </cell>
        </row>
        <row r="1219">
          <cell r="A1219" t="str">
            <v>M104</v>
          </cell>
          <cell r="B1219" t="str">
            <v>Emulsão asfáltica RR-1C</v>
          </cell>
          <cell r="C1219" t="str">
            <v>t</v>
          </cell>
          <cell r="D1219">
            <v>1</v>
          </cell>
          <cell r="E1219" t="str">
            <v>t</v>
          </cell>
        </row>
        <row r="1220">
          <cell r="A1220" t="str">
            <v>M105</v>
          </cell>
          <cell r="B1220" t="str">
            <v>Emulsão asfáltica RR-2C</v>
          </cell>
          <cell r="C1220" t="str">
            <v>t</v>
          </cell>
          <cell r="D1220">
            <v>1</v>
          </cell>
          <cell r="E1220" t="str">
            <v>t</v>
          </cell>
        </row>
        <row r="1221">
          <cell r="A1221" t="str">
            <v>M106</v>
          </cell>
          <cell r="B1221" t="str">
            <v>Cimento asfáltico CAP 7</v>
          </cell>
          <cell r="C1221" t="str">
            <v>t</v>
          </cell>
          <cell r="D1221">
            <v>1</v>
          </cell>
          <cell r="E1221" t="str">
            <v>t</v>
          </cell>
        </row>
        <row r="1222">
          <cell r="A1222" t="str">
            <v>M107</v>
          </cell>
          <cell r="B1222" t="str">
            <v>Emulsão asfáltica RM-1C</v>
          </cell>
          <cell r="C1222" t="str">
            <v>t</v>
          </cell>
          <cell r="D1222">
            <v>1</v>
          </cell>
          <cell r="E1222" t="str">
            <v>t</v>
          </cell>
        </row>
        <row r="1223">
          <cell r="A1223" t="str">
            <v>M108</v>
          </cell>
          <cell r="B1223" t="str">
            <v>Emulsão asfáltica RM-2C</v>
          </cell>
          <cell r="C1223" t="str">
            <v>t</v>
          </cell>
          <cell r="D1223">
            <v>1</v>
          </cell>
          <cell r="E1223" t="str">
            <v>t</v>
          </cell>
        </row>
        <row r="1224">
          <cell r="A1224" t="str">
            <v>M109</v>
          </cell>
          <cell r="B1224" t="str">
            <v>Emulsão asfáltica RL-1C</v>
          </cell>
          <cell r="C1224" t="str">
            <v>t</v>
          </cell>
          <cell r="D1224">
            <v>1</v>
          </cell>
          <cell r="E1224" t="str">
            <v>t</v>
          </cell>
        </row>
        <row r="1225">
          <cell r="A1225" t="str">
            <v>M110</v>
          </cell>
          <cell r="B1225" t="str">
            <v>Emulsão polim. p/ micro-rev. a frio</v>
          </cell>
          <cell r="C1225" t="str">
            <v>t</v>
          </cell>
          <cell r="D1225">
            <v>1</v>
          </cell>
          <cell r="E1225" t="str">
            <v>t</v>
          </cell>
        </row>
        <row r="1226">
          <cell r="A1226" t="str">
            <v>M111</v>
          </cell>
          <cell r="B1226" t="str">
            <v>Aditivo p/ controle de ruptura</v>
          </cell>
          <cell r="C1226" t="str">
            <v>kg</v>
          </cell>
          <cell r="D1226">
            <v>1</v>
          </cell>
          <cell r="E1226" t="str">
            <v>kg</v>
          </cell>
        </row>
        <row r="1227">
          <cell r="A1227" t="str">
            <v>M112</v>
          </cell>
          <cell r="B1227" t="str">
            <v>Aditivo sólido (fibras)</v>
          </cell>
          <cell r="C1227" t="str">
            <v>kg</v>
          </cell>
          <cell r="D1227">
            <v>1</v>
          </cell>
          <cell r="E1227" t="str">
            <v>kg</v>
          </cell>
        </row>
        <row r="1228">
          <cell r="A1228" t="str">
            <v>M114</v>
          </cell>
          <cell r="B1228" t="str">
            <v>Agente rejuv. p/ recicl. a quente</v>
          </cell>
          <cell r="C1228" t="str">
            <v>t</v>
          </cell>
          <cell r="D1228">
            <v>1</v>
          </cell>
          <cell r="E1228" t="str">
            <v>t</v>
          </cell>
        </row>
        <row r="1229">
          <cell r="A1229" t="str">
            <v>M201</v>
          </cell>
          <cell r="B1229" t="str">
            <v>Cimento portland CP-32 (a granel)</v>
          </cell>
          <cell r="C1229" t="str">
            <v>kg</v>
          </cell>
          <cell r="D1229">
            <v>1</v>
          </cell>
          <cell r="E1229" t="str">
            <v>kg</v>
          </cell>
        </row>
        <row r="1230">
          <cell r="A1230" t="str">
            <v>M202</v>
          </cell>
          <cell r="B1230" t="str">
            <v>Cimento portland CP-32</v>
          </cell>
          <cell r="C1230" t="str">
            <v>sc</v>
          </cell>
          <cell r="D1230">
            <v>50</v>
          </cell>
          <cell r="E1230" t="str">
            <v>kg</v>
          </cell>
        </row>
        <row r="1231">
          <cell r="A1231" t="str">
            <v>M307</v>
          </cell>
          <cell r="B1231" t="str">
            <v>Cordoalha CP-190 RB D=12,7mm</v>
          </cell>
          <cell r="C1231" t="str">
            <v>kg</v>
          </cell>
          <cell r="D1231">
            <v>1</v>
          </cell>
          <cell r="E1231" t="str">
            <v>kg</v>
          </cell>
        </row>
        <row r="1232">
          <cell r="A1232" t="str">
            <v>M319</v>
          </cell>
          <cell r="B1232" t="str">
            <v>Arame recozido nº. 18</v>
          </cell>
          <cell r="C1232" t="str">
            <v>kg</v>
          </cell>
          <cell r="D1232">
            <v>1</v>
          </cell>
          <cell r="E1232" t="str">
            <v>kg</v>
          </cell>
        </row>
        <row r="1233">
          <cell r="A1233" t="str">
            <v>M320</v>
          </cell>
          <cell r="B1233" t="str">
            <v>Pregos (18x30)</v>
          </cell>
          <cell r="C1233" t="str">
            <v>kg</v>
          </cell>
          <cell r="D1233">
            <v>1</v>
          </cell>
          <cell r="E1233" t="str">
            <v>kg</v>
          </cell>
        </row>
        <row r="1234">
          <cell r="A1234" t="str">
            <v>M321</v>
          </cell>
          <cell r="B1234" t="str">
            <v>Arame farpado nº. 16 galv. simples</v>
          </cell>
          <cell r="C1234" t="str">
            <v>rl</v>
          </cell>
          <cell r="D1234">
            <v>250</v>
          </cell>
          <cell r="E1234" t="str">
            <v>m</v>
          </cell>
        </row>
        <row r="1235">
          <cell r="A1235" t="str">
            <v>M322</v>
          </cell>
          <cell r="B1235" t="str">
            <v>Grampo para cerca galvanizado 1 x 9</v>
          </cell>
          <cell r="C1235" t="str">
            <v>kg</v>
          </cell>
          <cell r="D1235">
            <v>1</v>
          </cell>
          <cell r="E1235" t="str">
            <v>kg</v>
          </cell>
        </row>
        <row r="1236">
          <cell r="A1236" t="str">
            <v>M323</v>
          </cell>
          <cell r="B1236" t="str">
            <v>Cantoneira de aço 4" x 4" x 3/8"</v>
          </cell>
          <cell r="C1236" t="str">
            <v>kg</v>
          </cell>
          <cell r="D1236">
            <v>1</v>
          </cell>
          <cell r="E1236" t="str">
            <v>kg</v>
          </cell>
        </row>
        <row r="1237">
          <cell r="A1237" t="str">
            <v>M324</v>
          </cell>
          <cell r="B1237" t="str">
            <v>Pórtico metálico (15 a 17m de vão)</v>
          </cell>
          <cell r="C1237" t="str">
            <v>un</v>
          </cell>
          <cell r="D1237">
            <v>1</v>
          </cell>
          <cell r="E1237" t="str">
            <v>un</v>
          </cell>
        </row>
        <row r="1238">
          <cell r="A1238" t="str">
            <v>M325</v>
          </cell>
          <cell r="B1238" t="str">
            <v>Trilho metálico TR-37 (usado)</v>
          </cell>
          <cell r="C1238" t="str">
            <v>kg</v>
          </cell>
          <cell r="D1238">
            <v>1</v>
          </cell>
          <cell r="E1238" t="str">
            <v>kg</v>
          </cell>
        </row>
        <row r="1239">
          <cell r="A1239" t="str">
            <v>M326</v>
          </cell>
          <cell r="B1239" t="str">
            <v>Série de brocas S-12 D=22 mm</v>
          </cell>
          <cell r="C1239" t="str">
            <v>un</v>
          </cell>
          <cell r="D1239">
            <v>1</v>
          </cell>
          <cell r="E1239" t="str">
            <v>un</v>
          </cell>
        </row>
        <row r="1240">
          <cell r="A1240" t="str">
            <v>M328</v>
          </cell>
          <cell r="B1240" t="str">
            <v>Luva de emenda D=32mm</v>
          </cell>
          <cell r="C1240" t="str">
            <v>un</v>
          </cell>
          <cell r="D1240">
            <v>1</v>
          </cell>
          <cell r="E1240" t="str">
            <v>un</v>
          </cell>
        </row>
        <row r="1241">
          <cell r="A1241" t="str">
            <v>M330</v>
          </cell>
          <cell r="B1241" t="str">
            <v>Calha met. semicircular D=40 cm</v>
          </cell>
          <cell r="C1241" t="str">
            <v>m</v>
          </cell>
          <cell r="D1241">
            <v>1</v>
          </cell>
          <cell r="E1241" t="str">
            <v>m</v>
          </cell>
        </row>
        <row r="1242">
          <cell r="A1242" t="str">
            <v>M331</v>
          </cell>
          <cell r="B1242" t="str">
            <v>Paraf. fixação calha met. (1/2"x1")</v>
          </cell>
          <cell r="C1242" t="str">
            <v>un</v>
          </cell>
          <cell r="D1242">
            <v>1</v>
          </cell>
          <cell r="E1242" t="str">
            <v>un</v>
          </cell>
        </row>
        <row r="1243">
          <cell r="A1243" t="str">
            <v>M332</v>
          </cell>
          <cell r="B1243" t="str">
            <v>Paraf. forma de madeira (1/2"x3")</v>
          </cell>
          <cell r="C1243" t="str">
            <v>kg</v>
          </cell>
          <cell r="D1243">
            <v>1</v>
          </cell>
          <cell r="E1243" t="str">
            <v>kg</v>
          </cell>
        </row>
        <row r="1244">
          <cell r="A1244" t="str">
            <v>M334</v>
          </cell>
          <cell r="B1244" t="str">
            <v>Paraf. zinc. c/ fenda 1 1/2"x3/16"</v>
          </cell>
          <cell r="C1244" t="str">
            <v>un</v>
          </cell>
          <cell r="D1244">
            <v>1</v>
          </cell>
          <cell r="E1244" t="str">
            <v>un</v>
          </cell>
        </row>
        <row r="1245">
          <cell r="A1245" t="str">
            <v>M335</v>
          </cell>
          <cell r="B1245" t="str">
            <v>Paraf. zincado francês 4" x 5/16"</v>
          </cell>
          <cell r="C1245" t="str">
            <v>un</v>
          </cell>
          <cell r="D1245">
            <v>1</v>
          </cell>
          <cell r="E1245" t="str">
            <v>un</v>
          </cell>
        </row>
        <row r="1246">
          <cell r="A1246" t="str">
            <v>M338</v>
          </cell>
          <cell r="B1246" t="str">
            <v>Cano de ferro D=3/4"</v>
          </cell>
          <cell r="C1246" t="str">
            <v>pç</v>
          </cell>
          <cell r="D1246">
            <v>6</v>
          </cell>
          <cell r="E1246" t="str">
            <v>m</v>
          </cell>
        </row>
        <row r="1247">
          <cell r="A1247" t="str">
            <v>M339</v>
          </cell>
          <cell r="B1247" t="str">
            <v>Cantoneira ferro (3,0"x3,0"x3/8")</v>
          </cell>
          <cell r="C1247" t="str">
            <v>kg</v>
          </cell>
          <cell r="D1247">
            <v>1</v>
          </cell>
          <cell r="E1247" t="str">
            <v>kg</v>
          </cell>
        </row>
        <row r="1248">
          <cell r="A1248" t="str">
            <v>M340</v>
          </cell>
          <cell r="B1248" t="str">
            <v>Tampão de ferro fundido</v>
          </cell>
          <cell r="C1248" t="str">
            <v>un</v>
          </cell>
          <cell r="D1248">
            <v>1</v>
          </cell>
          <cell r="E1248" t="str">
            <v>un</v>
          </cell>
        </row>
        <row r="1249">
          <cell r="A1249" t="str">
            <v>M341</v>
          </cell>
          <cell r="B1249" t="str">
            <v>Defensa met. maleável simples</v>
          </cell>
          <cell r="C1249" t="str">
            <v>mod</v>
          </cell>
          <cell r="D1249">
            <v>1</v>
          </cell>
          <cell r="E1249" t="str">
            <v>mod</v>
          </cell>
        </row>
        <row r="1250">
          <cell r="A1250" t="str">
            <v>M342</v>
          </cell>
          <cell r="B1250" t="str">
            <v>Defensa met. maleável dupla</v>
          </cell>
          <cell r="C1250" t="str">
            <v>mod</v>
          </cell>
          <cell r="D1250">
            <v>1</v>
          </cell>
          <cell r="E1250" t="str">
            <v>mod</v>
          </cell>
        </row>
        <row r="1251">
          <cell r="A1251" t="str">
            <v>M343</v>
          </cell>
          <cell r="B1251" t="str">
            <v>Defensa met. semi-maleável simples</v>
          </cell>
          <cell r="C1251" t="str">
            <v>mod</v>
          </cell>
          <cell r="D1251">
            <v>1</v>
          </cell>
          <cell r="E1251" t="str">
            <v>mod</v>
          </cell>
        </row>
        <row r="1252">
          <cell r="A1252" t="str">
            <v>M344</v>
          </cell>
          <cell r="B1252" t="str">
            <v>Defensa met. semi-maleável dupla</v>
          </cell>
          <cell r="C1252" t="str">
            <v>mod</v>
          </cell>
          <cell r="D1252">
            <v>1</v>
          </cell>
          <cell r="E1252" t="str">
            <v>mod</v>
          </cell>
        </row>
        <row r="1253">
          <cell r="A1253" t="str">
            <v>M345</v>
          </cell>
          <cell r="B1253" t="str">
            <v>Chapa de aço n. 28 (fina)</v>
          </cell>
          <cell r="C1253" t="str">
            <v>kg</v>
          </cell>
          <cell r="D1253">
            <v>1</v>
          </cell>
          <cell r="E1253" t="str">
            <v>kg</v>
          </cell>
        </row>
        <row r="1254">
          <cell r="A1254" t="str">
            <v>M346</v>
          </cell>
          <cell r="B1254" t="str">
            <v>Chapa de aço n. 16 (tratada)</v>
          </cell>
          <cell r="C1254" t="str">
            <v>m2</v>
          </cell>
          <cell r="D1254">
            <v>1</v>
          </cell>
          <cell r="E1254" t="str">
            <v>m2</v>
          </cell>
        </row>
        <row r="1255">
          <cell r="A1255" t="str">
            <v>M347</v>
          </cell>
          <cell r="B1255" t="str">
            <v>Dente p/ fresadora 1000 C</v>
          </cell>
          <cell r="C1255" t="str">
            <v>un</v>
          </cell>
          <cell r="D1255">
            <v>1</v>
          </cell>
          <cell r="E1255" t="str">
            <v>un</v>
          </cell>
        </row>
        <row r="1256">
          <cell r="A1256" t="str">
            <v>M348</v>
          </cell>
          <cell r="B1256" t="str">
            <v>Porta dente p/ fresadora 1000 C</v>
          </cell>
          <cell r="C1256" t="str">
            <v>un</v>
          </cell>
          <cell r="D1256">
            <v>1</v>
          </cell>
          <cell r="E1256" t="str">
            <v>un</v>
          </cell>
        </row>
        <row r="1257">
          <cell r="A1257" t="str">
            <v>M349</v>
          </cell>
          <cell r="B1257" t="str">
            <v>Dente p/ fresadora 2000 DC</v>
          </cell>
          <cell r="C1257" t="str">
            <v>un</v>
          </cell>
          <cell r="D1257">
            <v>1</v>
          </cell>
          <cell r="E1257" t="str">
            <v>un</v>
          </cell>
        </row>
        <row r="1258">
          <cell r="A1258" t="str">
            <v>M350</v>
          </cell>
          <cell r="B1258" t="str">
            <v>Porta dente p/ fresadora 2000 DC</v>
          </cell>
          <cell r="C1258" t="str">
            <v>un</v>
          </cell>
          <cell r="D1258">
            <v>1</v>
          </cell>
          <cell r="E1258" t="str">
            <v>un</v>
          </cell>
        </row>
        <row r="1259">
          <cell r="A1259" t="str">
            <v>M351</v>
          </cell>
          <cell r="B1259" t="str">
            <v>Estrut. (tunnel liner) D=1,6m galv.</v>
          </cell>
          <cell r="C1259" t="str">
            <v>m</v>
          </cell>
          <cell r="D1259">
            <v>1</v>
          </cell>
          <cell r="E1259" t="str">
            <v>m</v>
          </cell>
        </row>
        <row r="1260">
          <cell r="A1260" t="str">
            <v>M352</v>
          </cell>
          <cell r="B1260" t="str">
            <v>Estrut. (tunnel liner) D=2,0m galv.</v>
          </cell>
          <cell r="C1260" t="str">
            <v>m</v>
          </cell>
          <cell r="D1260">
            <v>1</v>
          </cell>
          <cell r="E1260" t="str">
            <v>m</v>
          </cell>
        </row>
        <row r="1261">
          <cell r="A1261" t="str">
            <v>M353</v>
          </cell>
          <cell r="B1261" t="str">
            <v>Estrut. (tunnel liner) D=1,6m epoxy</v>
          </cell>
          <cell r="C1261" t="str">
            <v>m</v>
          </cell>
          <cell r="D1261">
            <v>1</v>
          </cell>
          <cell r="E1261" t="str">
            <v>m</v>
          </cell>
        </row>
        <row r="1262">
          <cell r="A1262" t="str">
            <v>M354</v>
          </cell>
          <cell r="B1262" t="str">
            <v>Estrut, (tunnel liner) D=2,0m epoxy</v>
          </cell>
          <cell r="C1262" t="str">
            <v>m</v>
          </cell>
          <cell r="D1262">
            <v>1</v>
          </cell>
          <cell r="E1262" t="str">
            <v>m</v>
          </cell>
        </row>
        <row r="1263">
          <cell r="A1263" t="str">
            <v>M355</v>
          </cell>
          <cell r="B1263" t="str">
            <v>Chapa mult. D=1,60 m rev. galv.</v>
          </cell>
          <cell r="C1263" t="str">
            <v>m</v>
          </cell>
          <cell r="D1263">
            <v>1</v>
          </cell>
          <cell r="E1263" t="str">
            <v>m</v>
          </cell>
        </row>
        <row r="1264">
          <cell r="A1264" t="str">
            <v>M356</v>
          </cell>
          <cell r="B1264" t="str">
            <v>Chapa mult. D=2,00 m rev. galv.</v>
          </cell>
          <cell r="C1264" t="str">
            <v>m</v>
          </cell>
          <cell r="D1264">
            <v>1</v>
          </cell>
          <cell r="E1264" t="str">
            <v>m</v>
          </cell>
        </row>
        <row r="1265">
          <cell r="A1265" t="str">
            <v>M357</v>
          </cell>
          <cell r="B1265" t="str">
            <v>Chapa mult. D=1,60 m rev. epoxy</v>
          </cell>
          <cell r="C1265" t="str">
            <v>m</v>
          </cell>
          <cell r="D1265">
            <v>1</v>
          </cell>
          <cell r="E1265" t="str">
            <v>m</v>
          </cell>
        </row>
        <row r="1266">
          <cell r="A1266" t="str">
            <v>M358</v>
          </cell>
          <cell r="B1266" t="str">
            <v>Chapa mult. D=2,00 m rev. epoxy</v>
          </cell>
          <cell r="C1266" t="str">
            <v>m</v>
          </cell>
          <cell r="D1266">
            <v>1</v>
          </cell>
          <cell r="E1266" t="str">
            <v>m</v>
          </cell>
        </row>
        <row r="1267">
          <cell r="A1267" t="str">
            <v>M359</v>
          </cell>
          <cell r="B1267" t="str">
            <v>Vigas "I" 254 x 117,5mm - 1ª alma</v>
          </cell>
          <cell r="C1267" t="str">
            <v>kg</v>
          </cell>
          <cell r="D1267">
            <v>1</v>
          </cell>
          <cell r="E1267" t="str">
            <v>kg</v>
          </cell>
        </row>
        <row r="1268">
          <cell r="A1268" t="str">
            <v>M361</v>
          </cell>
          <cell r="B1268" t="str">
            <v>Estrut.(tunnel liner) D=1,2m galv.</v>
          </cell>
          <cell r="C1268" t="str">
            <v>m</v>
          </cell>
          <cell r="D1268">
            <v>1</v>
          </cell>
          <cell r="E1268" t="str">
            <v>m</v>
          </cell>
        </row>
        <row r="1269">
          <cell r="A1269" t="str">
            <v>M362</v>
          </cell>
          <cell r="B1269" t="str">
            <v>Estrut. (tunnel liner) D=1,2m epoxy</v>
          </cell>
          <cell r="C1269" t="str">
            <v>m</v>
          </cell>
          <cell r="D1269">
            <v>1</v>
          </cell>
          <cell r="E1269" t="str">
            <v>m</v>
          </cell>
        </row>
        <row r="1270">
          <cell r="A1270" t="str">
            <v>M370</v>
          </cell>
          <cell r="B1270" t="str">
            <v>Bainha metálica diam. int.=45mm MAC</v>
          </cell>
          <cell r="C1270" t="str">
            <v>m</v>
          </cell>
          <cell r="D1270">
            <v>1</v>
          </cell>
          <cell r="E1270" t="str">
            <v>m</v>
          </cell>
        </row>
        <row r="1271">
          <cell r="A1271" t="str">
            <v>M371</v>
          </cell>
          <cell r="B1271" t="str">
            <v>Bainha metálica diam. int.=60mm MAC</v>
          </cell>
          <cell r="C1271" t="str">
            <v>m</v>
          </cell>
          <cell r="D1271">
            <v>1</v>
          </cell>
          <cell r="E1271" t="str">
            <v>m</v>
          </cell>
        </row>
        <row r="1272">
          <cell r="A1272" t="str">
            <v>M372</v>
          </cell>
          <cell r="B1272" t="str">
            <v>Bainha metálica diam. int.=55mm MAC</v>
          </cell>
          <cell r="C1272" t="str">
            <v>m</v>
          </cell>
          <cell r="D1272">
            <v>1</v>
          </cell>
          <cell r="E1272" t="str">
            <v>m</v>
          </cell>
        </row>
        <row r="1273">
          <cell r="A1273" t="str">
            <v>M373</v>
          </cell>
          <cell r="B1273" t="str">
            <v>Bainha metálica diam. int.=70mm MAC</v>
          </cell>
          <cell r="C1273" t="str">
            <v>m</v>
          </cell>
          <cell r="D1273">
            <v>1</v>
          </cell>
          <cell r="E1273" t="str">
            <v>m</v>
          </cell>
        </row>
        <row r="1274">
          <cell r="A1274" t="str">
            <v>M374</v>
          </cell>
          <cell r="B1274" t="str">
            <v>Ancoragem p/ cabo 4V D=1/2" MAC</v>
          </cell>
          <cell r="C1274" t="str">
            <v>cj</v>
          </cell>
          <cell r="D1274">
            <v>1</v>
          </cell>
          <cell r="E1274" t="str">
            <v>cj</v>
          </cell>
        </row>
        <row r="1275">
          <cell r="A1275" t="str">
            <v>M375</v>
          </cell>
          <cell r="B1275" t="str">
            <v>Ancoragem p/ cabo 6V D=1/2" MAC</v>
          </cell>
          <cell r="C1275" t="str">
            <v>cj</v>
          </cell>
          <cell r="D1275">
            <v>1</v>
          </cell>
          <cell r="E1275" t="str">
            <v>cj</v>
          </cell>
        </row>
        <row r="1276">
          <cell r="A1276" t="str">
            <v>M376</v>
          </cell>
          <cell r="B1276" t="str">
            <v>Ancoragem p/ cabo 7V D=1/2" MAC</v>
          </cell>
          <cell r="C1276" t="str">
            <v>cj</v>
          </cell>
          <cell r="D1276">
            <v>1</v>
          </cell>
          <cell r="E1276" t="str">
            <v>cj</v>
          </cell>
        </row>
        <row r="1277">
          <cell r="A1277" t="str">
            <v>M377</v>
          </cell>
          <cell r="B1277" t="str">
            <v>Ancoragem p/ cabo 12V D=1/2" MAC</v>
          </cell>
          <cell r="C1277" t="str">
            <v>cj</v>
          </cell>
          <cell r="D1277">
            <v>1</v>
          </cell>
          <cell r="E1277" t="str">
            <v>cj</v>
          </cell>
        </row>
        <row r="1278">
          <cell r="A1278" t="str">
            <v>M378</v>
          </cell>
          <cell r="B1278" t="str">
            <v>Apoio do porta dente frezad. 2000DC</v>
          </cell>
          <cell r="C1278" t="str">
            <v>un</v>
          </cell>
          <cell r="D1278">
            <v>1</v>
          </cell>
          <cell r="E1278" t="str">
            <v>un</v>
          </cell>
        </row>
        <row r="1279">
          <cell r="A1279" t="str">
            <v>M380</v>
          </cell>
          <cell r="B1279" t="str">
            <v>Bainha metálica D=45mm STUP</v>
          </cell>
          <cell r="C1279" t="str">
            <v>m</v>
          </cell>
          <cell r="D1279">
            <v>1</v>
          </cell>
          <cell r="E1279" t="str">
            <v>m</v>
          </cell>
        </row>
        <row r="1280">
          <cell r="A1280" t="str">
            <v>M381</v>
          </cell>
          <cell r="B1280" t="str">
            <v>Bainha metálica D=60mm STUP</v>
          </cell>
          <cell r="C1280" t="str">
            <v>m</v>
          </cell>
          <cell r="D1280">
            <v>1</v>
          </cell>
          <cell r="E1280" t="str">
            <v>m</v>
          </cell>
        </row>
        <row r="1281">
          <cell r="A1281" t="str">
            <v>M382</v>
          </cell>
          <cell r="B1281" t="str">
            <v>Bainha metálica D=55mm STUP</v>
          </cell>
          <cell r="C1281" t="str">
            <v>m</v>
          </cell>
          <cell r="D1281">
            <v>1</v>
          </cell>
          <cell r="E1281" t="str">
            <v>m</v>
          </cell>
        </row>
        <row r="1282">
          <cell r="A1282" t="str">
            <v>M383</v>
          </cell>
          <cell r="B1282" t="str">
            <v>Bainha metálica D=70mm STUP</v>
          </cell>
          <cell r="C1282" t="str">
            <v>m</v>
          </cell>
          <cell r="D1282">
            <v>1</v>
          </cell>
          <cell r="E1282" t="str">
            <v>m</v>
          </cell>
        </row>
        <row r="1283">
          <cell r="A1283" t="str">
            <v>M384</v>
          </cell>
          <cell r="B1283" t="str">
            <v>Ancoragem p/ cabo 4V D=1/2" STUP</v>
          </cell>
          <cell r="C1283" t="str">
            <v>cj</v>
          </cell>
          <cell r="D1283">
            <v>1</v>
          </cell>
          <cell r="E1283" t="str">
            <v>cj</v>
          </cell>
        </row>
        <row r="1284">
          <cell r="A1284" t="str">
            <v>M385</v>
          </cell>
          <cell r="B1284" t="str">
            <v>Ancoragem p/ cabo 6V D=1/2" STUP</v>
          </cell>
          <cell r="C1284" t="str">
            <v>cj</v>
          </cell>
          <cell r="D1284">
            <v>1</v>
          </cell>
          <cell r="E1284" t="str">
            <v>cj</v>
          </cell>
        </row>
        <row r="1285">
          <cell r="A1285" t="str">
            <v>M386</v>
          </cell>
          <cell r="B1285" t="str">
            <v>Ancoragem p/ cabo 7V D=1/2" STUP</v>
          </cell>
          <cell r="C1285" t="str">
            <v>cj</v>
          </cell>
          <cell r="D1285">
            <v>1</v>
          </cell>
          <cell r="E1285" t="str">
            <v>cj</v>
          </cell>
        </row>
        <row r="1286">
          <cell r="A1286" t="str">
            <v>M387</v>
          </cell>
          <cell r="B1286" t="str">
            <v>Ancoragem p/ cabo 12V D=1/2" STUP</v>
          </cell>
          <cell r="C1286" t="str">
            <v>cj</v>
          </cell>
          <cell r="D1286">
            <v>1</v>
          </cell>
          <cell r="E1286" t="str">
            <v>cj</v>
          </cell>
        </row>
        <row r="1287">
          <cell r="A1287" t="str">
            <v>M390</v>
          </cell>
          <cell r="B1287" t="str">
            <v>Porca de ancoragem D=32mm</v>
          </cell>
          <cell r="C1287" t="str">
            <v>un</v>
          </cell>
          <cell r="D1287">
            <v>1</v>
          </cell>
          <cell r="E1287" t="str">
            <v>un</v>
          </cell>
        </row>
        <row r="1288">
          <cell r="A1288" t="str">
            <v>M391</v>
          </cell>
          <cell r="B1288" t="str">
            <v>Contra porca h=35mm D=32mm</v>
          </cell>
          <cell r="C1288" t="str">
            <v>un</v>
          </cell>
          <cell r="D1288">
            <v>1</v>
          </cell>
          <cell r="E1288" t="str">
            <v>un</v>
          </cell>
        </row>
        <row r="1289">
          <cell r="A1289" t="str">
            <v>M392</v>
          </cell>
          <cell r="B1289" t="str">
            <v>Aço ST 85/105 D=32mm</v>
          </cell>
          <cell r="C1289" t="str">
            <v>m</v>
          </cell>
          <cell r="D1289">
            <v>1</v>
          </cell>
          <cell r="E1289" t="str">
            <v>m</v>
          </cell>
        </row>
        <row r="1290">
          <cell r="A1290" t="str">
            <v>M393</v>
          </cell>
          <cell r="B1290" t="str">
            <v>Placa de ancoragem - 200x200x38mm</v>
          </cell>
          <cell r="C1290" t="str">
            <v>un</v>
          </cell>
          <cell r="D1290">
            <v>1</v>
          </cell>
          <cell r="E1290" t="str">
            <v>un</v>
          </cell>
        </row>
        <row r="1291">
          <cell r="A1291" t="str">
            <v>M394</v>
          </cell>
          <cell r="B1291" t="str">
            <v>Bainha metálica D=38mm</v>
          </cell>
          <cell r="C1291" t="str">
            <v>m</v>
          </cell>
          <cell r="D1291">
            <v>1</v>
          </cell>
          <cell r="E1291" t="str">
            <v>m</v>
          </cell>
        </row>
        <row r="1292">
          <cell r="A1292" t="str">
            <v>M395</v>
          </cell>
          <cell r="B1292" t="str">
            <v>Bits p/ estabil. e recicl. RR/SS250</v>
          </cell>
          <cell r="C1292" t="str">
            <v>un</v>
          </cell>
          <cell r="D1292">
            <v>1</v>
          </cell>
          <cell r="E1292" t="str">
            <v>un</v>
          </cell>
        </row>
        <row r="1293">
          <cell r="A1293" t="str">
            <v>M396</v>
          </cell>
          <cell r="B1293" t="str">
            <v>Porta dente p/ est. e rec. RR/SS250</v>
          </cell>
          <cell r="C1293" t="str">
            <v>un</v>
          </cell>
          <cell r="D1293">
            <v>1</v>
          </cell>
          <cell r="E1293" t="str">
            <v>un</v>
          </cell>
        </row>
        <row r="1294">
          <cell r="A1294" t="str">
            <v>M397</v>
          </cell>
          <cell r="B1294" t="str">
            <v>Dente de corte para equip. recicl.</v>
          </cell>
          <cell r="C1294" t="str">
            <v>un</v>
          </cell>
          <cell r="D1294">
            <v>1</v>
          </cell>
          <cell r="E1294" t="str">
            <v>un</v>
          </cell>
        </row>
        <row r="1295">
          <cell r="A1295" t="str">
            <v>M398</v>
          </cell>
          <cell r="B1295" t="str">
            <v>Chapa de 8,00 mm</v>
          </cell>
          <cell r="C1295" t="str">
            <v>kg</v>
          </cell>
          <cell r="D1295">
            <v>1</v>
          </cell>
          <cell r="E1295" t="str">
            <v>kg</v>
          </cell>
        </row>
        <row r="1296">
          <cell r="A1296" t="str">
            <v>M401</v>
          </cell>
          <cell r="B1296" t="str">
            <v>Pontaletes D=15 cm (tronco p/ esc.)</v>
          </cell>
          <cell r="C1296" t="str">
            <v>m</v>
          </cell>
          <cell r="D1296">
            <v>1</v>
          </cell>
          <cell r="E1296" t="str">
            <v>m</v>
          </cell>
        </row>
        <row r="1297">
          <cell r="A1297" t="str">
            <v>M402</v>
          </cell>
          <cell r="B1297" t="str">
            <v>Pontaletes D=20 cm (tronco p/ esc.)</v>
          </cell>
          <cell r="C1297" t="str">
            <v>m</v>
          </cell>
          <cell r="D1297">
            <v>1</v>
          </cell>
          <cell r="E1297" t="str">
            <v>m</v>
          </cell>
        </row>
        <row r="1298">
          <cell r="A1298" t="str">
            <v>M403</v>
          </cell>
          <cell r="B1298" t="str">
            <v>Mourão madeira H=2,15 m D=9 cm</v>
          </cell>
          <cell r="C1298" t="str">
            <v>un</v>
          </cell>
          <cell r="D1298">
            <v>1</v>
          </cell>
          <cell r="E1298" t="str">
            <v>un</v>
          </cell>
        </row>
        <row r="1299">
          <cell r="A1299" t="str">
            <v>M404</v>
          </cell>
          <cell r="B1299" t="str">
            <v>Mourão madeira H=2,50 m D=12 cm</v>
          </cell>
          <cell r="C1299" t="str">
            <v>un</v>
          </cell>
          <cell r="D1299">
            <v>1</v>
          </cell>
          <cell r="E1299" t="str">
            <v>un</v>
          </cell>
        </row>
        <row r="1300">
          <cell r="A1300" t="str">
            <v>M405</v>
          </cell>
          <cell r="B1300" t="str">
            <v>Ripas de 2,5 cm x 5,0 cm</v>
          </cell>
          <cell r="C1300" t="str">
            <v>m</v>
          </cell>
          <cell r="D1300">
            <v>1</v>
          </cell>
          <cell r="E1300" t="str">
            <v>m</v>
          </cell>
        </row>
        <row r="1301">
          <cell r="A1301" t="str">
            <v>M406</v>
          </cell>
          <cell r="B1301" t="str">
            <v>Caibros de 7,5 cm x 7,5 cm</v>
          </cell>
          <cell r="C1301" t="str">
            <v>m</v>
          </cell>
          <cell r="D1301">
            <v>1</v>
          </cell>
          <cell r="E1301" t="str">
            <v>m</v>
          </cell>
        </row>
        <row r="1302">
          <cell r="A1302" t="str">
            <v>M407</v>
          </cell>
          <cell r="B1302" t="str">
            <v>Tábua pinho de 1ª 2,5 cm x 15,0 cm</v>
          </cell>
          <cell r="C1302" t="str">
            <v>m</v>
          </cell>
          <cell r="D1302">
            <v>1</v>
          </cell>
          <cell r="E1302" t="str">
            <v>m</v>
          </cell>
        </row>
        <row r="1303">
          <cell r="A1303" t="str">
            <v>M408</v>
          </cell>
          <cell r="B1303" t="str">
            <v>Tábua de 5ª 2,5 cm x 30,0 cm</v>
          </cell>
          <cell r="C1303" t="str">
            <v>m</v>
          </cell>
          <cell r="D1303">
            <v>1</v>
          </cell>
          <cell r="E1303" t="str">
            <v>m</v>
          </cell>
        </row>
        <row r="1304">
          <cell r="A1304" t="str">
            <v>M409</v>
          </cell>
          <cell r="B1304" t="str">
            <v>Pranchão de 1ª de 5,0 cm x 30,0 cm</v>
          </cell>
          <cell r="C1304" t="str">
            <v>m</v>
          </cell>
          <cell r="D1304">
            <v>1</v>
          </cell>
          <cell r="E1304" t="str">
            <v>m</v>
          </cell>
        </row>
        <row r="1305">
          <cell r="A1305" t="str">
            <v>M410</v>
          </cell>
          <cell r="B1305" t="str">
            <v>Compensado resinado de 17 mm</v>
          </cell>
          <cell r="C1305" t="str">
            <v>un</v>
          </cell>
          <cell r="D1305">
            <v>2.42</v>
          </cell>
          <cell r="E1305" t="str">
            <v>m2</v>
          </cell>
        </row>
        <row r="1306">
          <cell r="A1306" t="str">
            <v>M411</v>
          </cell>
          <cell r="B1306" t="str">
            <v>Compensado plastificado de 17 mm</v>
          </cell>
          <cell r="C1306" t="str">
            <v>un</v>
          </cell>
          <cell r="D1306">
            <v>2.97</v>
          </cell>
          <cell r="E1306" t="str">
            <v>m2</v>
          </cell>
        </row>
        <row r="1307">
          <cell r="A1307" t="str">
            <v>M412</v>
          </cell>
          <cell r="B1307" t="str">
            <v>Gastalho 10 x 2,0 cm</v>
          </cell>
          <cell r="C1307" t="str">
            <v>m</v>
          </cell>
          <cell r="D1307">
            <v>1</v>
          </cell>
          <cell r="E1307" t="str">
            <v>m</v>
          </cell>
        </row>
        <row r="1308">
          <cell r="A1308" t="str">
            <v>M413</v>
          </cell>
          <cell r="B1308" t="str">
            <v>Gastalho 10 x 2,5 cm</v>
          </cell>
          <cell r="C1308" t="str">
            <v>m</v>
          </cell>
          <cell r="D1308">
            <v>1</v>
          </cell>
          <cell r="E1308" t="str">
            <v>m</v>
          </cell>
        </row>
        <row r="1309">
          <cell r="A1309" t="str">
            <v>M414</v>
          </cell>
          <cell r="B1309" t="str">
            <v>Pranchão 7,5 x 30,0 cm</v>
          </cell>
          <cell r="C1309" t="str">
            <v>un</v>
          </cell>
          <cell r="D1309">
            <v>1</v>
          </cell>
          <cell r="E1309" t="str">
            <v>m</v>
          </cell>
        </row>
        <row r="1310">
          <cell r="A1310" t="str">
            <v>M415</v>
          </cell>
          <cell r="B1310" t="str">
            <v>Tábua 2,5 x 22,5 cm</v>
          </cell>
          <cell r="C1310" t="str">
            <v>un</v>
          </cell>
          <cell r="D1310">
            <v>1</v>
          </cell>
          <cell r="E1310" t="str">
            <v>m</v>
          </cell>
        </row>
        <row r="1311">
          <cell r="A1311" t="str">
            <v>M501</v>
          </cell>
          <cell r="B1311" t="str">
            <v>Dinamite a 60% (gelatina especial)</v>
          </cell>
          <cell r="C1311" t="str">
            <v>kg</v>
          </cell>
          <cell r="D1311">
            <v>1</v>
          </cell>
          <cell r="E1311" t="str">
            <v>kg</v>
          </cell>
        </row>
        <row r="1312">
          <cell r="A1312" t="str">
            <v>M503</v>
          </cell>
          <cell r="B1312" t="str">
            <v>Espoleta comum n. 8</v>
          </cell>
          <cell r="C1312" t="str">
            <v>un</v>
          </cell>
          <cell r="D1312">
            <v>1</v>
          </cell>
          <cell r="E1312" t="str">
            <v>un</v>
          </cell>
        </row>
        <row r="1313">
          <cell r="A1313" t="str">
            <v>M505</v>
          </cell>
          <cell r="B1313" t="str">
            <v>Cordel detonante NP 10</v>
          </cell>
          <cell r="C1313" t="str">
            <v>m</v>
          </cell>
          <cell r="D1313">
            <v>1</v>
          </cell>
          <cell r="E1313" t="str">
            <v>m</v>
          </cell>
        </row>
        <row r="1314">
          <cell r="A1314" t="str">
            <v>M507</v>
          </cell>
          <cell r="B1314" t="str">
            <v>Retardador de cordel</v>
          </cell>
          <cell r="C1314" t="str">
            <v>un</v>
          </cell>
          <cell r="D1314">
            <v>1</v>
          </cell>
          <cell r="E1314" t="str">
            <v>un</v>
          </cell>
        </row>
        <row r="1315">
          <cell r="A1315" t="str">
            <v>M508</v>
          </cell>
          <cell r="B1315" t="str">
            <v>Estopim</v>
          </cell>
          <cell r="C1315" t="str">
            <v>m</v>
          </cell>
          <cell r="D1315">
            <v>1</v>
          </cell>
          <cell r="E1315" t="str">
            <v>m</v>
          </cell>
        </row>
        <row r="1316">
          <cell r="A1316" t="str">
            <v>M600</v>
          </cell>
          <cell r="B1316" t="str">
            <v>Tinta refletiva alquídica p/ 1 ano</v>
          </cell>
          <cell r="C1316" t="str">
            <v>ba</v>
          </cell>
          <cell r="D1316">
            <v>18</v>
          </cell>
          <cell r="E1316" t="str">
            <v>l</v>
          </cell>
        </row>
        <row r="1317">
          <cell r="A1317" t="str">
            <v>M601</v>
          </cell>
          <cell r="B1317" t="str">
            <v>Tinta refletiva acrílica p/ 2 anos</v>
          </cell>
          <cell r="C1317" t="str">
            <v>ba</v>
          </cell>
          <cell r="D1317">
            <v>18</v>
          </cell>
          <cell r="E1317" t="str">
            <v>l</v>
          </cell>
        </row>
        <row r="1318">
          <cell r="A1318" t="str">
            <v>M602</v>
          </cell>
          <cell r="B1318" t="str">
            <v>Adubo NPK (4.14.8)</v>
          </cell>
          <cell r="C1318" t="str">
            <v>kg</v>
          </cell>
          <cell r="D1318">
            <v>1</v>
          </cell>
          <cell r="E1318" t="str">
            <v>kg</v>
          </cell>
        </row>
        <row r="1319">
          <cell r="A1319" t="str">
            <v>M603</v>
          </cell>
          <cell r="B1319" t="str">
            <v>Inseticida</v>
          </cell>
          <cell r="C1319" t="str">
            <v>l</v>
          </cell>
          <cell r="D1319">
            <v>1</v>
          </cell>
          <cell r="E1319" t="str">
            <v>l</v>
          </cell>
        </row>
        <row r="1320">
          <cell r="A1320" t="str">
            <v>M604</v>
          </cell>
          <cell r="B1320" t="str">
            <v>Aditivo plastiment BV-40</v>
          </cell>
          <cell r="C1320" t="str">
            <v>tam</v>
          </cell>
          <cell r="D1320">
            <v>200</v>
          </cell>
          <cell r="E1320" t="str">
            <v>kg</v>
          </cell>
        </row>
        <row r="1321">
          <cell r="A1321" t="str">
            <v>M605</v>
          </cell>
          <cell r="B1321" t="str">
            <v>Cola para tubo PVC</v>
          </cell>
          <cell r="C1321" t="str">
            <v>tb</v>
          </cell>
          <cell r="D1321">
            <v>75</v>
          </cell>
          <cell r="E1321" t="str">
            <v>gr</v>
          </cell>
        </row>
        <row r="1322">
          <cell r="A1322" t="str">
            <v>M606</v>
          </cell>
          <cell r="B1322" t="str">
            <v>Tinta anti-corrosiva</v>
          </cell>
          <cell r="C1322" t="str">
            <v>ba</v>
          </cell>
          <cell r="D1322">
            <v>18</v>
          </cell>
          <cell r="E1322" t="str">
            <v>l</v>
          </cell>
        </row>
        <row r="1323">
          <cell r="A1323" t="str">
            <v>M607</v>
          </cell>
          <cell r="B1323" t="str">
            <v>Óleo de linhaça</v>
          </cell>
          <cell r="C1323" t="str">
            <v>tam</v>
          </cell>
          <cell r="D1323">
            <v>200</v>
          </cell>
          <cell r="E1323" t="str">
            <v>l</v>
          </cell>
        </row>
        <row r="1324">
          <cell r="A1324" t="str">
            <v>M608</v>
          </cell>
          <cell r="B1324" t="str">
            <v>Detergente</v>
          </cell>
          <cell r="C1324" t="str">
            <v>ba</v>
          </cell>
          <cell r="D1324">
            <v>18</v>
          </cell>
          <cell r="E1324" t="str">
            <v>l</v>
          </cell>
        </row>
        <row r="1325">
          <cell r="A1325" t="str">
            <v>M609</v>
          </cell>
          <cell r="B1325" t="str">
            <v>Tinta esmalte sintético fosco</v>
          </cell>
          <cell r="C1325" t="str">
            <v>ba</v>
          </cell>
          <cell r="D1325">
            <v>18</v>
          </cell>
          <cell r="E1325" t="str">
            <v>l</v>
          </cell>
        </row>
        <row r="1326">
          <cell r="A1326" t="str">
            <v>M610</v>
          </cell>
          <cell r="B1326" t="str">
            <v>Pintura epóxica - barra D= 32mm</v>
          </cell>
          <cell r="C1326" t="str">
            <v>m</v>
          </cell>
          <cell r="D1326">
            <v>1</v>
          </cell>
          <cell r="E1326" t="str">
            <v>m</v>
          </cell>
        </row>
        <row r="1327">
          <cell r="A1327" t="str">
            <v>M611</v>
          </cell>
          <cell r="B1327" t="str">
            <v>Redutor tipo 2002 prim. qualidade</v>
          </cell>
          <cell r="C1327" t="str">
            <v>l</v>
          </cell>
          <cell r="D1327">
            <v>1</v>
          </cell>
          <cell r="E1327" t="str">
            <v>l</v>
          </cell>
        </row>
        <row r="1328">
          <cell r="A1328" t="str">
            <v>M612</v>
          </cell>
          <cell r="B1328" t="str">
            <v>Lixa para ferro n. 100</v>
          </cell>
          <cell r="C1328" t="str">
            <v>un</v>
          </cell>
          <cell r="D1328">
            <v>1</v>
          </cell>
          <cell r="E1328" t="str">
            <v>un</v>
          </cell>
        </row>
        <row r="1329">
          <cell r="A1329" t="str">
            <v>M613</v>
          </cell>
          <cell r="B1329" t="str">
            <v>Base de resina alquídica (primer)</v>
          </cell>
          <cell r="C1329" t="str">
            <v>l</v>
          </cell>
          <cell r="D1329">
            <v>1</v>
          </cell>
          <cell r="E1329" t="str">
            <v>l</v>
          </cell>
        </row>
        <row r="1330">
          <cell r="A1330" t="str">
            <v>M615</v>
          </cell>
          <cell r="B1330" t="str">
            <v>Microesferas PRE-MIX</v>
          </cell>
          <cell r="C1330" t="str">
            <v>kg</v>
          </cell>
          <cell r="D1330">
            <v>1</v>
          </cell>
          <cell r="E1330" t="str">
            <v>kg</v>
          </cell>
        </row>
        <row r="1331">
          <cell r="A1331" t="str">
            <v>M616</v>
          </cell>
          <cell r="B1331" t="str">
            <v>Microesferas DROP-ON</v>
          </cell>
          <cell r="C1331" t="str">
            <v>kg</v>
          </cell>
          <cell r="D1331">
            <v>1</v>
          </cell>
          <cell r="E1331" t="str">
            <v>kg</v>
          </cell>
        </row>
        <row r="1332">
          <cell r="A1332" t="str">
            <v>M617</v>
          </cell>
          <cell r="B1332" t="str">
            <v>Massa termoplástica para extrusão</v>
          </cell>
          <cell r="C1332" t="str">
            <v>kg</v>
          </cell>
          <cell r="D1332">
            <v>1</v>
          </cell>
          <cell r="E1332" t="str">
            <v>kg</v>
          </cell>
        </row>
        <row r="1333">
          <cell r="A1333" t="str">
            <v>M618</v>
          </cell>
          <cell r="B1333" t="str">
            <v>Massa termoplástica para aspersão</v>
          </cell>
          <cell r="C1333" t="str">
            <v>kg</v>
          </cell>
          <cell r="D1333">
            <v>1</v>
          </cell>
          <cell r="E1333" t="str">
            <v>kg</v>
          </cell>
        </row>
        <row r="1334">
          <cell r="A1334" t="str">
            <v>M619</v>
          </cell>
          <cell r="B1334" t="str">
            <v>Cola poliester</v>
          </cell>
          <cell r="C1334" t="str">
            <v>kg</v>
          </cell>
          <cell r="D1334">
            <v>1</v>
          </cell>
          <cell r="E1334" t="str">
            <v>kg</v>
          </cell>
        </row>
        <row r="1335">
          <cell r="A1335" t="str">
            <v>M620</v>
          </cell>
          <cell r="B1335" t="str">
            <v>Protetor de cura do concreto</v>
          </cell>
          <cell r="C1335" t="str">
            <v>tam</v>
          </cell>
          <cell r="D1335">
            <v>180</v>
          </cell>
          <cell r="E1335" t="str">
            <v>kg</v>
          </cell>
        </row>
        <row r="1336">
          <cell r="A1336" t="str">
            <v>M621</v>
          </cell>
          <cell r="B1336" t="str">
            <v>Desmoldante</v>
          </cell>
          <cell r="C1336" t="str">
            <v>tam</v>
          </cell>
          <cell r="D1336">
            <v>180</v>
          </cell>
          <cell r="E1336" t="str">
            <v>kg</v>
          </cell>
        </row>
        <row r="1337">
          <cell r="A1337" t="str">
            <v>M622</v>
          </cell>
          <cell r="B1337" t="str">
            <v>Interplast N</v>
          </cell>
          <cell r="C1337" t="str">
            <v>sc</v>
          </cell>
          <cell r="D1337">
            <v>50</v>
          </cell>
          <cell r="E1337" t="str">
            <v>kg</v>
          </cell>
        </row>
        <row r="1338">
          <cell r="A1338" t="str">
            <v>M623</v>
          </cell>
          <cell r="B1338" t="str">
            <v>Gás propano</v>
          </cell>
          <cell r="C1338" t="str">
            <v>kg</v>
          </cell>
          <cell r="D1338">
            <v>1</v>
          </cell>
          <cell r="E1338" t="str">
            <v>kg</v>
          </cell>
        </row>
        <row r="1339">
          <cell r="A1339" t="str">
            <v>M624</v>
          </cell>
          <cell r="B1339" t="str">
            <v>Tinta para pré-marcação</v>
          </cell>
          <cell r="C1339" t="str">
            <v>l</v>
          </cell>
          <cell r="D1339">
            <v>1</v>
          </cell>
          <cell r="E1339" t="str">
            <v>l</v>
          </cell>
        </row>
        <row r="1340">
          <cell r="A1340" t="str">
            <v>M625</v>
          </cell>
          <cell r="B1340" t="str">
            <v>Acetileno</v>
          </cell>
          <cell r="C1340" t="str">
            <v>m3</v>
          </cell>
          <cell r="D1340">
            <v>1</v>
          </cell>
          <cell r="E1340" t="str">
            <v>m3</v>
          </cell>
        </row>
        <row r="1341">
          <cell r="A1341" t="str">
            <v>M626</v>
          </cell>
          <cell r="B1341" t="str">
            <v>Oxigênio</v>
          </cell>
          <cell r="C1341" t="str">
            <v>m3</v>
          </cell>
          <cell r="D1341">
            <v>1</v>
          </cell>
          <cell r="E1341" t="str">
            <v>m3</v>
          </cell>
        </row>
        <row r="1342">
          <cell r="A1342" t="str">
            <v>M700</v>
          </cell>
          <cell r="B1342" t="str">
            <v>Tijolo comum maciço (5,5x9x19) cm</v>
          </cell>
          <cell r="C1342" t="str">
            <v>mlh</v>
          </cell>
          <cell r="D1342">
            <v>1000</v>
          </cell>
          <cell r="E1342" t="str">
            <v>un</v>
          </cell>
        </row>
        <row r="1343">
          <cell r="A1343" t="str">
            <v>M702</v>
          </cell>
          <cell r="B1343" t="str">
            <v>Cal hidratada</v>
          </cell>
          <cell r="C1343" t="str">
            <v>sc</v>
          </cell>
          <cell r="D1343">
            <v>20</v>
          </cell>
          <cell r="E1343" t="str">
            <v>kg</v>
          </cell>
        </row>
        <row r="1344">
          <cell r="A1344" t="str">
            <v>M703</v>
          </cell>
          <cell r="B1344" t="str">
            <v>Tijolo 20 x 30 cm</v>
          </cell>
          <cell r="C1344" t="str">
            <v>mlh</v>
          </cell>
          <cell r="D1344">
            <v>1000</v>
          </cell>
          <cell r="E1344" t="str">
            <v>un</v>
          </cell>
        </row>
        <row r="1345">
          <cell r="A1345" t="str">
            <v>M704</v>
          </cell>
          <cell r="B1345" t="str">
            <v>Areia Lavada Comercial</v>
          </cell>
          <cell r="C1345" t="str">
            <v>m3</v>
          </cell>
          <cell r="D1345">
            <v>1</v>
          </cell>
          <cell r="E1345" t="str">
            <v>m3</v>
          </cell>
        </row>
        <row r="1346">
          <cell r="A1346" t="str">
            <v>M705</v>
          </cell>
          <cell r="B1346" t="str">
            <v>Pó de pedra</v>
          </cell>
          <cell r="C1346" t="str">
            <v>m3</v>
          </cell>
          <cell r="D1346">
            <v>1</v>
          </cell>
          <cell r="E1346" t="str">
            <v>m3</v>
          </cell>
        </row>
        <row r="1347">
          <cell r="A1347" t="str">
            <v>M709</v>
          </cell>
          <cell r="B1347" t="str">
            <v>Brita Comercial</v>
          </cell>
          <cell r="C1347" t="str">
            <v>m3</v>
          </cell>
          <cell r="D1347">
            <v>1</v>
          </cell>
          <cell r="E1347" t="str">
            <v>m3</v>
          </cell>
        </row>
        <row r="1348">
          <cell r="A1348" t="str">
            <v>M710</v>
          </cell>
          <cell r="B1348" t="str">
            <v>Pedra de mão</v>
          </cell>
          <cell r="C1348" t="str">
            <v>m3</v>
          </cell>
          <cell r="D1348">
            <v>1</v>
          </cell>
          <cell r="E1348" t="str">
            <v>m3</v>
          </cell>
        </row>
        <row r="1349">
          <cell r="A1349" t="str">
            <v>M715</v>
          </cell>
          <cell r="B1349" t="str">
            <v>Pó calcário dolomítico</v>
          </cell>
          <cell r="C1349" t="str">
            <v>kg</v>
          </cell>
          <cell r="D1349">
            <v>1</v>
          </cell>
          <cell r="E1349" t="str">
            <v>kg</v>
          </cell>
        </row>
        <row r="1350">
          <cell r="A1350" t="str">
            <v>M901</v>
          </cell>
          <cell r="B1350" t="str">
            <v>Aparelho de apoio neoprene fretado</v>
          </cell>
          <cell r="C1350" t="str">
            <v>dm3</v>
          </cell>
          <cell r="D1350">
            <v>1</v>
          </cell>
          <cell r="E1350" t="str">
            <v>dm3</v>
          </cell>
        </row>
        <row r="1351">
          <cell r="A1351" t="str">
            <v>M902</v>
          </cell>
          <cell r="B1351" t="str">
            <v>Tubo de PVC D=75 mm</v>
          </cell>
          <cell r="C1351" t="str">
            <v>vr</v>
          </cell>
          <cell r="D1351">
            <v>6</v>
          </cell>
          <cell r="E1351" t="str">
            <v>m</v>
          </cell>
        </row>
        <row r="1352">
          <cell r="A1352" t="str">
            <v>M903</v>
          </cell>
          <cell r="B1352" t="str">
            <v>Manta sintética (Bidim) OP-20</v>
          </cell>
          <cell r="C1352" t="str">
            <v>m2</v>
          </cell>
          <cell r="D1352">
            <v>1</v>
          </cell>
          <cell r="E1352" t="str">
            <v>m2</v>
          </cell>
        </row>
        <row r="1353">
          <cell r="A1353" t="str">
            <v>M904</v>
          </cell>
          <cell r="B1353" t="str">
            <v>Manta sintética (Bidim) OP-30</v>
          </cell>
          <cell r="C1353" t="str">
            <v>m2</v>
          </cell>
          <cell r="D1353">
            <v>1</v>
          </cell>
          <cell r="E1353" t="str">
            <v>m2</v>
          </cell>
        </row>
        <row r="1354">
          <cell r="A1354" t="str">
            <v>M905</v>
          </cell>
          <cell r="B1354" t="str">
            <v>Filler</v>
          </cell>
          <cell r="C1354" t="str">
            <v>kg</v>
          </cell>
          <cell r="D1354">
            <v>1</v>
          </cell>
          <cell r="E1354" t="str">
            <v>kg</v>
          </cell>
        </row>
        <row r="1355">
          <cell r="A1355" t="str">
            <v>M906</v>
          </cell>
          <cell r="B1355" t="str">
            <v>Sementes p/ hidrossemeadura</v>
          </cell>
          <cell r="C1355" t="str">
            <v>kg</v>
          </cell>
          <cell r="D1355">
            <v>1</v>
          </cell>
          <cell r="E1355" t="str">
            <v>kg</v>
          </cell>
        </row>
        <row r="1356">
          <cell r="A1356" t="str">
            <v>M907</v>
          </cell>
          <cell r="B1356" t="str">
            <v>Adubo orgânico</v>
          </cell>
          <cell r="C1356" t="str">
            <v>t</v>
          </cell>
          <cell r="D1356">
            <v>1000</v>
          </cell>
          <cell r="E1356" t="str">
            <v>kg</v>
          </cell>
        </row>
        <row r="1357">
          <cell r="A1357" t="str">
            <v>M908</v>
          </cell>
          <cell r="B1357" t="str">
            <v>Eletrodo p/ solda eletr. OK 46.00</v>
          </cell>
          <cell r="C1357" t="str">
            <v>kg</v>
          </cell>
          <cell r="D1357">
            <v>1</v>
          </cell>
          <cell r="E1357" t="str">
            <v>kg</v>
          </cell>
        </row>
        <row r="1358">
          <cell r="A1358" t="str">
            <v>M909</v>
          </cell>
          <cell r="B1358" t="str">
            <v>Tubo de PVC perfurado D=50 mm</v>
          </cell>
          <cell r="C1358" t="str">
            <v>vr</v>
          </cell>
          <cell r="D1358">
            <v>6</v>
          </cell>
          <cell r="E1358" t="str">
            <v>m</v>
          </cell>
        </row>
        <row r="1359">
          <cell r="A1359" t="str">
            <v>M910</v>
          </cell>
          <cell r="B1359" t="str">
            <v>Tubo de PVC rígido D=50 mm</v>
          </cell>
          <cell r="C1359" t="str">
            <v>vr</v>
          </cell>
          <cell r="D1359">
            <v>6</v>
          </cell>
          <cell r="E1359" t="str">
            <v>m</v>
          </cell>
        </row>
        <row r="1360">
          <cell r="A1360" t="str">
            <v>M911</v>
          </cell>
          <cell r="B1360" t="str">
            <v>Tubo de PVC D=100 mm</v>
          </cell>
          <cell r="C1360" t="str">
            <v>vr</v>
          </cell>
          <cell r="D1360">
            <v>6</v>
          </cell>
          <cell r="E1360" t="str">
            <v>m</v>
          </cell>
        </row>
        <row r="1361">
          <cell r="A1361" t="str">
            <v>M920</v>
          </cell>
          <cell r="B1361" t="str">
            <v>Meio tubo de concreto D=40 cm</v>
          </cell>
          <cell r="C1361" t="str">
            <v>m</v>
          </cell>
          <cell r="D1361">
            <v>1</v>
          </cell>
          <cell r="E1361" t="str">
            <v>m</v>
          </cell>
        </row>
        <row r="1362">
          <cell r="A1362" t="str">
            <v>M930</v>
          </cell>
          <cell r="B1362" t="str">
            <v>Gabião caixa 2x1x1m galvanizado</v>
          </cell>
          <cell r="C1362" t="str">
            <v>un</v>
          </cell>
          <cell r="D1362">
            <v>1</v>
          </cell>
          <cell r="E1362" t="str">
            <v>un</v>
          </cell>
        </row>
        <row r="1363">
          <cell r="A1363" t="str">
            <v>M935</v>
          </cell>
          <cell r="B1363" t="str">
            <v>Terra arm. ECE - greide 0&lt;h&lt;6m</v>
          </cell>
          <cell r="C1363" t="str">
            <v>m2</v>
          </cell>
          <cell r="D1363">
            <v>1</v>
          </cell>
          <cell r="E1363" t="str">
            <v>m2</v>
          </cell>
        </row>
        <row r="1364">
          <cell r="A1364" t="str">
            <v>M936</v>
          </cell>
          <cell r="B1364" t="str">
            <v>Terra arm. ECE - greide 6&lt;h&lt;9m</v>
          </cell>
          <cell r="C1364" t="str">
            <v>m2</v>
          </cell>
          <cell r="D1364">
            <v>1</v>
          </cell>
          <cell r="E1364" t="str">
            <v>m2</v>
          </cell>
        </row>
        <row r="1365">
          <cell r="A1365" t="str">
            <v>M937</v>
          </cell>
          <cell r="B1365" t="str">
            <v>Terra arm. ECE - greide 9&lt;h&lt;12m</v>
          </cell>
          <cell r="C1365" t="str">
            <v>m2</v>
          </cell>
          <cell r="D1365">
            <v>1</v>
          </cell>
          <cell r="E1365" t="str">
            <v>m2</v>
          </cell>
        </row>
        <row r="1366">
          <cell r="A1366" t="str">
            <v>M938</v>
          </cell>
          <cell r="B1366" t="str">
            <v>Terra arm. ECE- pé talude 0&lt;h&lt;6m</v>
          </cell>
          <cell r="C1366" t="str">
            <v>m2</v>
          </cell>
          <cell r="D1366">
            <v>1</v>
          </cell>
          <cell r="E1366" t="str">
            <v>m2</v>
          </cell>
        </row>
        <row r="1367">
          <cell r="A1367" t="str">
            <v>M939</v>
          </cell>
          <cell r="B1367" t="str">
            <v>Terra arm. ECE- pé talude 6&lt;h&lt;9m</v>
          </cell>
          <cell r="C1367" t="str">
            <v>m2</v>
          </cell>
          <cell r="D1367">
            <v>1</v>
          </cell>
          <cell r="E1367" t="str">
            <v>m2</v>
          </cell>
        </row>
        <row r="1368">
          <cell r="A1368" t="str">
            <v>M940</v>
          </cell>
          <cell r="B1368" t="str">
            <v>Terra arm. ECE- pé talude 9&lt;h&lt;12m</v>
          </cell>
          <cell r="C1368" t="str">
            <v>m2</v>
          </cell>
          <cell r="D1368">
            <v>1</v>
          </cell>
          <cell r="E1368" t="str">
            <v>m2</v>
          </cell>
        </row>
        <row r="1369">
          <cell r="A1369" t="str">
            <v>M941</v>
          </cell>
          <cell r="B1369" t="str">
            <v>Terra arm. ECE-enc. portante 0&lt;h&lt;6m</v>
          </cell>
          <cell r="C1369" t="str">
            <v>m2</v>
          </cell>
          <cell r="D1369">
            <v>1</v>
          </cell>
          <cell r="E1369" t="str">
            <v>m2</v>
          </cell>
        </row>
        <row r="1370">
          <cell r="A1370" t="str">
            <v>M942</v>
          </cell>
          <cell r="B1370" t="str">
            <v>Terra arm. ECE-enc. portante 6&lt;h&lt;9m</v>
          </cell>
          <cell r="C1370" t="str">
            <v>m2</v>
          </cell>
          <cell r="D1370">
            <v>1</v>
          </cell>
          <cell r="E1370" t="str">
            <v>m2</v>
          </cell>
        </row>
        <row r="1371">
          <cell r="A1371" t="str">
            <v>M945</v>
          </cell>
          <cell r="B1371" t="str">
            <v>Haste para perfuratriz de esteira</v>
          </cell>
          <cell r="C1371" t="str">
            <v>un</v>
          </cell>
          <cell r="D1371">
            <v>1</v>
          </cell>
          <cell r="E1371" t="str">
            <v>un</v>
          </cell>
        </row>
        <row r="1372">
          <cell r="A1372" t="str">
            <v>M946</v>
          </cell>
          <cell r="B1372" t="str">
            <v>Luva para perfuratriz de esteira</v>
          </cell>
          <cell r="C1372" t="str">
            <v>un</v>
          </cell>
          <cell r="D1372">
            <v>1</v>
          </cell>
          <cell r="E1372" t="str">
            <v>un</v>
          </cell>
        </row>
        <row r="1373">
          <cell r="A1373" t="str">
            <v>M947</v>
          </cell>
          <cell r="B1373" t="str">
            <v>Punho para perfuratriz de esteira</v>
          </cell>
          <cell r="C1373" t="str">
            <v>un</v>
          </cell>
          <cell r="D1373">
            <v>1</v>
          </cell>
          <cell r="E1373" t="str">
            <v>un</v>
          </cell>
        </row>
        <row r="1374">
          <cell r="A1374" t="str">
            <v>M948</v>
          </cell>
          <cell r="B1374" t="str">
            <v>Coroa para perfuratriz de esteira</v>
          </cell>
          <cell r="C1374" t="str">
            <v>un</v>
          </cell>
          <cell r="D1374">
            <v>1</v>
          </cell>
          <cell r="E1374" t="str">
            <v>un</v>
          </cell>
        </row>
        <row r="1375">
          <cell r="A1375" t="str">
            <v>M949</v>
          </cell>
          <cell r="B1375" t="str">
            <v>Disco diam. p/ máq. de disco 48kW</v>
          </cell>
          <cell r="C1375" t="str">
            <v>un</v>
          </cell>
          <cell r="D1375">
            <v>1</v>
          </cell>
          <cell r="E1375" t="str">
            <v>un</v>
          </cell>
        </row>
        <row r="1376">
          <cell r="A1376" t="str">
            <v>M950</v>
          </cell>
          <cell r="B1376" t="str">
            <v>Coroa de diamante linha NX</v>
          </cell>
          <cell r="C1376" t="str">
            <v>un</v>
          </cell>
          <cell r="D1376">
            <v>1</v>
          </cell>
          <cell r="E1376" t="str">
            <v>un</v>
          </cell>
        </row>
        <row r="1377">
          <cell r="A1377" t="str">
            <v>M951</v>
          </cell>
          <cell r="B1377" t="str">
            <v>Calibrador de diamante linha NX</v>
          </cell>
          <cell r="C1377" t="str">
            <v>un</v>
          </cell>
          <cell r="D1377">
            <v>1</v>
          </cell>
          <cell r="E1377" t="str">
            <v>un</v>
          </cell>
        </row>
        <row r="1378">
          <cell r="A1378" t="str">
            <v>M952</v>
          </cell>
          <cell r="B1378" t="str">
            <v>Mola comum linha NX</v>
          </cell>
          <cell r="C1378" t="str">
            <v>un</v>
          </cell>
          <cell r="D1378">
            <v>1</v>
          </cell>
          <cell r="E1378" t="str">
            <v>un</v>
          </cell>
        </row>
        <row r="1379">
          <cell r="A1379" t="str">
            <v>M953</v>
          </cell>
          <cell r="B1379" t="str">
            <v>Barrilete simples linha NX</v>
          </cell>
          <cell r="C1379" t="str">
            <v>un</v>
          </cell>
          <cell r="D1379">
            <v>1</v>
          </cell>
          <cell r="E1379" t="str">
            <v>un</v>
          </cell>
        </row>
        <row r="1380">
          <cell r="A1380" t="str">
            <v>M954</v>
          </cell>
          <cell r="B1380" t="str">
            <v>Haste paredes paraleleas c/ niples</v>
          </cell>
          <cell r="C1380" t="str">
            <v>un</v>
          </cell>
          <cell r="D1380">
            <v>1</v>
          </cell>
          <cell r="E1380" t="str">
            <v>un</v>
          </cell>
        </row>
        <row r="1381">
          <cell r="A1381" t="str">
            <v>M955</v>
          </cell>
          <cell r="B1381" t="str">
            <v>Coroa de widia linha NX</v>
          </cell>
          <cell r="C1381" t="str">
            <v>un</v>
          </cell>
          <cell r="D1381">
            <v>1</v>
          </cell>
          <cell r="E1381" t="str">
            <v>un</v>
          </cell>
        </row>
        <row r="1382">
          <cell r="A1382" t="str">
            <v>M956</v>
          </cell>
          <cell r="B1382" t="str">
            <v>Sapata de widia linha NX</v>
          </cell>
          <cell r="C1382" t="str">
            <v>un</v>
          </cell>
          <cell r="D1382">
            <v>1</v>
          </cell>
          <cell r="E1382" t="str">
            <v>un</v>
          </cell>
        </row>
        <row r="1383">
          <cell r="A1383" t="str">
            <v>M957</v>
          </cell>
          <cell r="B1383" t="str">
            <v>Revestimento c/ conector linha NX</v>
          </cell>
          <cell r="C1383" t="str">
            <v>un</v>
          </cell>
          <cell r="D1383">
            <v>1</v>
          </cell>
          <cell r="E1383" t="str">
            <v>un</v>
          </cell>
        </row>
        <row r="1384">
          <cell r="A1384" t="str">
            <v>M958</v>
          </cell>
          <cell r="B1384" t="str">
            <v>Calibrador de widia simples linh NX</v>
          </cell>
          <cell r="C1384" t="str">
            <v>un</v>
          </cell>
          <cell r="D1384">
            <v>1</v>
          </cell>
          <cell r="E1384" t="str">
            <v>un</v>
          </cell>
        </row>
        <row r="1385">
          <cell r="A1385" t="str">
            <v>M960</v>
          </cell>
          <cell r="B1385" t="str">
            <v>Fio de nylon n. 40</v>
          </cell>
          <cell r="C1385" t="str">
            <v>rl</v>
          </cell>
          <cell r="D1385">
            <v>100</v>
          </cell>
          <cell r="E1385" t="str">
            <v>m</v>
          </cell>
        </row>
        <row r="1386">
          <cell r="A1386" t="str">
            <v>M969</v>
          </cell>
          <cell r="B1386" t="str">
            <v>Película refletiva lentes expostas</v>
          </cell>
          <cell r="C1386" t="str">
            <v>m2</v>
          </cell>
          <cell r="D1386">
            <v>1</v>
          </cell>
          <cell r="E1386" t="str">
            <v>m2</v>
          </cell>
        </row>
        <row r="1387">
          <cell r="A1387" t="str">
            <v>M970</v>
          </cell>
          <cell r="B1387" t="str">
            <v>Película refletiva lentes inclusas</v>
          </cell>
          <cell r="C1387" t="str">
            <v>m2</v>
          </cell>
          <cell r="D1387">
            <v>1</v>
          </cell>
          <cell r="E1387" t="str">
            <v>m2</v>
          </cell>
        </row>
        <row r="1388">
          <cell r="A1388" t="str">
            <v>M971</v>
          </cell>
          <cell r="B1388" t="str">
            <v>Dispositivo anti-ofuscante</v>
          </cell>
          <cell r="C1388" t="str">
            <v>m</v>
          </cell>
          <cell r="D1388">
            <v>1</v>
          </cell>
          <cell r="E1388" t="str">
            <v>m</v>
          </cell>
        </row>
        <row r="1389">
          <cell r="A1389" t="str">
            <v>M972</v>
          </cell>
          <cell r="B1389" t="str">
            <v>Tacha refletiva monodirecional</v>
          </cell>
          <cell r="C1389" t="str">
            <v>un</v>
          </cell>
          <cell r="D1389">
            <v>1</v>
          </cell>
          <cell r="E1389" t="str">
            <v>un</v>
          </cell>
        </row>
        <row r="1390">
          <cell r="A1390" t="str">
            <v>M973</v>
          </cell>
          <cell r="B1390" t="str">
            <v>Tacha refletiva bidirecional</v>
          </cell>
          <cell r="C1390" t="str">
            <v>un</v>
          </cell>
          <cell r="D1390">
            <v>1</v>
          </cell>
          <cell r="E1390" t="str">
            <v>un</v>
          </cell>
        </row>
        <row r="1391">
          <cell r="A1391" t="str">
            <v>M974</v>
          </cell>
          <cell r="B1391" t="str">
            <v>Tachão refletivo monodirecional</v>
          </cell>
          <cell r="C1391" t="str">
            <v>un</v>
          </cell>
          <cell r="D1391">
            <v>1</v>
          </cell>
          <cell r="E1391" t="str">
            <v>un</v>
          </cell>
        </row>
        <row r="1392">
          <cell r="A1392" t="str">
            <v>M975</v>
          </cell>
          <cell r="B1392" t="str">
            <v>Tachão refletivo bidirecional</v>
          </cell>
          <cell r="C1392" t="str">
            <v>un</v>
          </cell>
          <cell r="D1392">
            <v>1</v>
          </cell>
          <cell r="E1392" t="str">
            <v>un</v>
          </cell>
        </row>
        <row r="1393">
          <cell r="A1393" t="str">
            <v>M976</v>
          </cell>
          <cell r="B1393" t="str">
            <v>Baguete limitador de polietileno</v>
          </cell>
          <cell r="C1393" t="str">
            <v>m</v>
          </cell>
          <cell r="D1393">
            <v>1</v>
          </cell>
          <cell r="E1393" t="str">
            <v>m</v>
          </cell>
        </row>
        <row r="1394">
          <cell r="A1394" t="str">
            <v>M977</v>
          </cell>
          <cell r="B1394" t="str">
            <v>Selante asfáltico polimerizado</v>
          </cell>
          <cell r="C1394" t="str">
            <v>l</v>
          </cell>
          <cell r="D1394">
            <v>1</v>
          </cell>
          <cell r="E1394" t="str">
            <v>l</v>
          </cell>
        </row>
        <row r="1395">
          <cell r="A1395" t="str">
            <v>M980</v>
          </cell>
          <cell r="B1395" t="str">
            <v>Indenização de jazida</v>
          </cell>
          <cell r="C1395" t="str">
            <v>m3</v>
          </cell>
          <cell r="D1395">
            <v>1</v>
          </cell>
          <cell r="E1395" t="str">
            <v>m3</v>
          </cell>
        </row>
        <row r="1396">
          <cell r="A1396" t="str">
            <v>M982</v>
          </cell>
          <cell r="B1396" t="str">
            <v>Isopor de 5cm de espessura</v>
          </cell>
          <cell r="C1396" t="str">
            <v>m2</v>
          </cell>
          <cell r="D1396">
            <v>1</v>
          </cell>
          <cell r="E1396" t="str">
            <v>m2</v>
          </cell>
        </row>
        <row r="1397">
          <cell r="A1397" t="str">
            <v>M983</v>
          </cell>
          <cell r="B1397" t="str">
            <v>Disco diam. p/ máq. de disco 6kW</v>
          </cell>
          <cell r="C1397" t="str">
            <v>un</v>
          </cell>
          <cell r="D1397">
            <v>1</v>
          </cell>
          <cell r="E1397" t="str">
            <v>un</v>
          </cell>
        </row>
        <row r="1398">
          <cell r="A1398" t="str">
            <v>M984</v>
          </cell>
          <cell r="B1398" t="str">
            <v>Chumbadores</v>
          </cell>
          <cell r="C1398" t="str">
            <v>pç</v>
          </cell>
          <cell r="D1398">
            <v>0.3</v>
          </cell>
          <cell r="E1398" t="str">
            <v>kg</v>
          </cell>
        </row>
        <row r="1399">
          <cell r="A1399" t="str">
            <v>M985</v>
          </cell>
          <cell r="B1399" t="str">
            <v>Tubo plástico para purgadores</v>
          </cell>
          <cell r="C1399" t="str">
            <v>m</v>
          </cell>
          <cell r="D1399">
            <v>1</v>
          </cell>
          <cell r="E1399" t="str">
            <v>m</v>
          </cell>
        </row>
        <row r="1400">
          <cell r="A1400" t="str">
            <v>M996</v>
          </cell>
          <cell r="B1400" t="str">
            <v>Material Demolido</v>
          </cell>
          <cell r="C1400" t="str">
            <v>t</v>
          </cell>
          <cell r="D1400">
            <v>1</v>
          </cell>
          <cell r="E1400" t="str">
            <v>t</v>
          </cell>
        </row>
        <row r="1401">
          <cell r="A1401" t="str">
            <v>M997</v>
          </cell>
          <cell r="B1401" t="str">
            <v>Material Fresado</v>
          </cell>
          <cell r="C1401" t="str">
            <v>t</v>
          </cell>
          <cell r="D1401">
            <v>1</v>
          </cell>
          <cell r="E1401" t="str">
            <v>t</v>
          </cell>
        </row>
        <row r="1402">
          <cell r="A1402" t="str">
            <v>M998</v>
          </cell>
          <cell r="B1402" t="str">
            <v>Madeira</v>
          </cell>
          <cell r="C1402" t="str">
            <v>t</v>
          </cell>
          <cell r="D1402">
            <v>1</v>
          </cell>
          <cell r="E1402" t="str">
            <v>t</v>
          </cell>
        </row>
        <row r="1403">
          <cell r="A1403" t="str">
            <v>M999</v>
          </cell>
          <cell r="B1403" t="str">
            <v>Material retirado da pista</v>
          </cell>
          <cell r="C1403" t="str">
            <v>t</v>
          </cell>
          <cell r="D1403">
            <v>1</v>
          </cell>
          <cell r="E1403" t="str">
            <v>t</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quadro 09 - equipamentos dner"/>
      <sheetName val="QUADRO 10 - C. H. PESSOAL"/>
      <sheetName val="CUSTO HORÁRIO"/>
      <sheetName val="Mão de obra"/>
      <sheetName val="Material"/>
      <sheetName val="Serviços"/>
    </sheetNames>
    <sheetDataSet>
      <sheetData sheetId="0" refreshError="1">
        <row r="5">
          <cell r="B5" t="str">
            <v>SEGMENTO: Km 11,00 - Km 197,15</v>
          </cell>
        </row>
      </sheetData>
      <sheetData sheetId="1"/>
      <sheetData sheetId="2"/>
      <sheetData sheetId="3" refreshError="1"/>
      <sheetData sheetId="4" refreshError="1"/>
      <sheetData sheetId="5" refreshError="1"/>
      <sheetData sheetId="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Transporte"/>
      <sheetName val="DRENAGEM"/>
      <sheetName val="Mob Desm-Inst. Cant."/>
      <sheetName val="Anexo"/>
      <sheetName val="resumo"/>
      <sheetName val="quantitativos"/>
      <sheetName val="DMT MEDIÇÃO"/>
    </sheetNames>
    <sheetDataSet>
      <sheetData sheetId="0" refreshError="1">
        <row r="3">
          <cell r="B3" t="str">
            <v>Atividades Auxiliares ou Básica</v>
          </cell>
          <cell r="F3" t="str">
            <v>Und</v>
          </cell>
        </row>
        <row r="4">
          <cell r="A4" t="str">
            <v>1 A 00 001 00</v>
          </cell>
          <cell r="B4" t="str">
            <v>Transporte local c/ basc. 5m3 rodov. não pav.</v>
          </cell>
          <cell r="E4" t="str">
            <v>tkm</v>
          </cell>
          <cell r="F4" t="str">
            <v>excluído</v>
          </cell>
        </row>
        <row r="5">
          <cell r="A5" t="str">
            <v>1 A 00 001 05</v>
          </cell>
          <cell r="B5" t="str">
            <v>Transp. local c/ basc. 10m3 rodov. não pav (const)</v>
          </cell>
          <cell r="E5" t="str">
            <v>tkm</v>
          </cell>
          <cell r="F5">
            <v>0.35</v>
          </cell>
        </row>
        <row r="6">
          <cell r="A6" t="str">
            <v>1 A 00 001 06</v>
          </cell>
          <cell r="B6" t="str">
            <v>Transp. local c/ basc. 10m3 rodov. não pav (consv)</v>
          </cell>
          <cell r="E6" t="str">
            <v>tkm</v>
          </cell>
          <cell r="F6">
            <v>0.42</v>
          </cell>
        </row>
        <row r="7">
          <cell r="A7" t="str">
            <v>1 A 00 001 07</v>
          </cell>
          <cell r="B7" t="str">
            <v>Transp. local c/ basc. 10m3 rodov. não pav (restr)</v>
          </cell>
          <cell r="E7" t="str">
            <v>tkm</v>
          </cell>
          <cell r="F7">
            <v>0.41</v>
          </cell>
        </row>
        <row r="8">
          <cell r="A8" t="str">
            <v>1 A 00 001 08</v>
          </cell>
          <cell r="B8" t="str">
            <v>Transporte local c/ basc. p/ rocha rodov. não pav.</v>
          </cell>
          <cell r="E8" t="str">
            <v>tkm</v>
          </cell>
          <cell r="F8">
            <v>0.49</v>
          </cell>
        </row>
        <row r="9">
          <cell r="A9" t="str">
            <v>1 A 00 001 40</v>
          </cell>
          <cell r="B9" t="str">
            <v>Transp. local c/ carroceria 15 t rodov. não pav.</v>
          </cell>
          <cell r="E9" t="str">
            <v>tkm</v>
          </cell>
          <cell r="F9">
            <v>0.45</v>
          </cell>
        </row>
        <row r="10">
          <cell r="A10" t="str">
            <v>1 A 00 001 41</v>
          </cell>
          <cell r="B10" t="str">
            <v>Transporte local c/ carroceria 4t rodov. não pav.</v>
          </cell>
          <cell r="E10" t="str">
            <v>tkm</v>
          </cell>
          <cell r="F10">
            <v>0.57999999999999996</v>
          </cell>
        </row>
        <row r="11">
          <cell r="A11" t="str">
            <v>1 A 00 001 50</v>
          </cell>
          <cell r="B11" t="str">
            <v>Transporte local c/ betoneira rodov. não pav.</v>
          </cell>
          <cell r="E11" t="str">
            <v>tkm</v>
          </cell>
          <cell r="F11">
            <v>0.54</v>
          </cell>
        </row>
        <row r="12">
          <cell r="A12" t="str">
            <v>1 A 00 001 60</v>
          </cell>
          <cell r="B12" t="str">
            <v>Transp. local c/ carroc. c/ guind. rodov. não pav.</v>
          </cell>
          <cell r="E12" t="str">
            <v>tkm</v>
          </cell>
          <cell r="F12">
            <v>0.61</v>
          </cell>
        </row>
        <row r="13">
          <cell r="A13" t="str">
            <v>1 A 00 001 90</v>
          </cell>
          <cell r="B13" t="str">
            <v>Transporte comercial c/ carroc. rodov. não pav.</v>
          </cell>
          <cell r="E13" t="str">
            <v>tkm</v>
          </cell>
          <cell r="F13">
            <v>0.27</v>
          </cell>
        </row>
        <row r="14">
          <cell r="A14" t="str">
            <v>1 A 00 002 00</v>
          </cell>
          <cell r="B14" t="str">
            <v>Transporte local c/ basc. 5m3 rodov. pav.</v>
          </cell>
          <cell r="E14" t="str">
            <v>tkm</v>
          </cell>
          <cell r="F14">
            <v>0.32</v>
          </cell>
        </row>
        <row r="15">
          <cell r="A15" t="str">
            <v>1 A 00 002 03</v>
          </cell>
          <cell r="B15" t="str">
            <v>Transp. local material para remendos</v>
          </cell>
          <cell r="E15" t="str">
            <v>tkm</v>
          </cell>
          <cell r="F15">
            <v>0.66</v>
          </cell>
        </row>
        <row r="16">
          <cell r="A16" t="str">
            <v>1 A 00 002 05</v>
          </cell>
          <cell r="B16" t="str">
            <v>Transp. local c/ basc. 10m3 rodov. pav. (const)</v>
          </cell>
          <cell r="E16" t="str">
            <v>tkm</v>
          </cell>
          <cell r="F16">
            <v>0.27</v>
          </cell>
        </row>
        <row r="17">
          <cell r="A17" t="str">
            <v>1 A 00 002 06</v>
          </cell>
          <cell r="B17" t="str">
            <v>Transp. local c/ basc. 10m3 rodov. pav. (consv)</v>
          </cell>
          <cell r="E17" t="str">
            <v>tkm</v>
          </cell>
          <cell r="F17">
            <v>0.32</v>
          </cell>
        </row>
        <row r="18">
          <cell r="A18" t="str">
            <v>1 A 00 002 07</v>
          </cell>
          <cell r="B18" t="str">
            <v>Transp. local c/ basc. 10m3 rodov. pav. (restr)</v>
          </cell>
          <cell r="E18" t="str">
            <v>tkm</v>
          </cell>
          <cell r="F18">
            <v>0.31</v>
          </cell>
        </row>
        <row r="19">
          <cell r="A19" t="str">
            <v>1 A 00 002 08</v>
          </cell>
          <cell r="B19" t="str">
            <v>Transporte local c/ basc. p/ rocha rodov. pav.</v>
          </cell>
          <cell r="E19" t="str">
            <v>tkm</v>
          </cell>
          <cell r="F19">
            <v>0.37</v>
          </cell>
        </row>
        <row r="20">
          <cell r="A20" t="str">
            <v>1 A 00 002 40</v>
          </cell>
          <cell r="B20" t="str">
            <v>Transporte local c/ carroceria 15 t rodov. pav.</v>
          </cell>
          <cell r="E20" t="str">
            <v>tkm</v>
          </cell>
          <cell r="F20">
            <v>0.34</v>
          </cell>
        </row>
        <row r="21">
          <cell r="A21" t="str">
            <v>1 A 00 002 41</v>
          </cell>
          <cell r="B21" t="str">
            <v>Transporte local c/ carroceria 4t rodov. pav.</v>
          </cell>
          <cell r="E21" t="str">
            <v>tkm</v>
          </cell>
          <cell r="F21">
            <v>0.45</v>
          </cell>
        </row>
        <row r="22">
          <cell r="A22" t="str">
            <v>1 A 00 002 50</v>
          </cell>
          <cell r="B22" t="str">
            <v>Transporte local c/ betoneira rodov. pav.</v>
          </cell>
          <cell r="E22" t="str">
            <v>tkm</v>
          </cell>
          <cell r="F22">
            <v>0.4</v>
          </cell>
        </row>
        <row r="23">
          <cell r="A23" t="str">
            <v>1 A 00 002 60</v>
          </cell>
          <cell r="B23" t="str">
            <v>Transp. local c/ carroceria c/ guind. rodov. pav.</v>
          </cell>
          <cell r="E23" t="str">
            <v>tkm</v>
          </cell>
          <cell r="F23">
            <v>0.55000000000000004</v>
          </cell>
        </row>
        <row r="24">
          <cell r="A24" t="str">
            <v>1 A 00 002 90</v>
          </cell>
          <cell r="B24" t="str">
            <v>Transporte comercial c/ carroceria rodov. pav.</v>
          </cell>
          <cell r="E24" t="str">
            <v>tkm</v>
          </cell>
          <cell r="F24">
            <v>0.18</v>
          </cell>
        </row>
        <row r="25">
          <cell r="A25" t="str">
            <v>1 A 00 102 00</v>
          </cell>
          <cell r="B25" t="str">
            <v>Transporte local de material betuminoso</v>
          </cell>
          <cell r="E25" t="str">
            <v>tkm</v>
          </cell>
          <cell r="F25">
            <v>0.73</v>
          </cell>
        </row>
        <row r="26">
          <cell r="A26" t="str">
            <v>1 A 00 112 90</v>
          </cell>
          <cell r="B26" t="str">
            <v>Transporte comercial material betuminoso a quente</v>
          </cell>
          <cell r="E26" t="str">
            <v>tkm</v>
          </cell>
          <cell r="F26">
            <v>0</v>
          </cell>
        </row>
        <row r="27">
          <cell r="A27" t="str">
            <v>1 A 00 112 91</v>
          </cell>
          <cell r="B27" t="str">
            <v>Transporte comercial material betuminoso a frio</v>
          </cell>
          <cell r="E27" t="str">
            <v>tkm</v>
          </cell>
          <cell r="F27">
            <v>0</v>
          </cell>
        </row>
        <row r="28">
          <cell r="A28" t="str">
            <v>1 A 00 201 70</v>
          </cell>
          <cell r="B28" t="str">
            <v>Transp. local água c/ cam. tanque rodov. não pav.</v>
          </cell>
          <cell r="E28" t="str">
            <v>tkm</v>
          </cell>
          <cell r="F28">
            <v>0.5</v>
          </cell>
        </row>
        <row r="29">
          <cell r="A29" t="str">
            <v>1 A 00 202 70</v>
          </cell>
          <cell r="B29" t="str">
            <v>Transp. local de água c/ cam. tanque rodov. pav.</v>
          </cell>
          <cell r="E29" t="str">
            <v>tkm</v>
          </cell>
          <cell r="F29">
            <v>0.37</v>
          </cell>
        </row>
        <row r="30">
          <cell r="A30" t="str">
            <v>1 A 00 301 00</v>
          </cell>
          <cell r="B30" t="str">
            <v>Fornecimento de Aço CA-25</v>
          </cell>
          <cell r="E30" t="str">
            <v>kg</v>
          </cell>
          <cell r="F30">
            <v>2.12</v>
          </cell>
        </row>
        <row r="31">
          <cell r="A31" t="str">
            <v>1 A 00 302 00</v>
          </cell>
          <cell r="B31" t="str">
            <v>Fornecimento de Aço CA-50</v>
          </cell>
          <cell r="E31" t="str">
            <v>kg</v>
          </cell>
          <cell r="F31">
            <v>2.09</v>
          </cell>
        </row>
        <row r="32">
          <cell r="A32" t="str">
            <v>1 A 00 303 00</v>
          </cell>
          <cell r="B32" t="str">
            <v>Fornecimento de Aço CA-60</v>
          </cell>
          <cell r="E32" t="str">
            <v>kg</v>
          </cell>
          <cell r="F32">
            <v>2.2599999999999998</v>
          </cell>
        </row>
        <row r="33">
          <cell r="A33" t="str">
            <v>1 A 00 717 00</v>
          </cell>
          <cell r="B33" t="str">
            <v>Brita Comercial</v>
          </cell>
          <cell r="E33" t="str">
            <v>m3</v>
          </cell>
          <cell r="F33">
            <v>20</v>
          </cell>
        </row>
        <row r="34">
          <cell r="A34" t="str">
            <v>1 A 00 961 00</v>
          </cell>
          <cell r="B34" t="str">
            <v>Peças de Desgaste do Britador 30m3/h</v>
          </cell>
          <cell r="E34" t="str">
            <v>cjh</v>
          </cell>
          <cell r="F34">
            <v>23.36</v>
          </cell>
        </row>
        <row r="35">
          <cell r="A35" t="str">
            <v>1 A 00 962 00</v>
          </cell>
          <cell r="B35" t="str">
            <v>Peças de Desgaste do Britador 9 a 20m3/h</v>
          </cell>
          <cell r="E35" t="str">
            <v>cjh</v>
          </cell>
          <cell r="F35">
            <v>13.31</v>
          </cell>
        </row>
        <row r="36">
          <cell r="A36" t="str">
            <v>1 A 00 963 00</v>
          </cell>
          <cell r="B36" t="str">
            <v>Peças de Desgaste do Britador 80m3/h</v>
          </cell>
          <cell r="E36" t="str">
            <v>cjh</v>
          </cell>
          <cell r="F36">
            <v>61.37</v>
          </cell>
        </row>
        <row r="37">
          <cell r="A37" t="str">
            <v>1 A 00 964 00</v>
          </cell>
          <cell r="B37" t="str">
            <v>Peças de desgaste britador prod. de rachão</v>
          </cell>
          <cell r="E37" t="str">
            <v>cjh</v>
          </cell>
          <cell r="F37">
            <v>18.07</v>
          </cell>
        </row>
        <row r="38">
          <cell r="A38" t="str">
            <v>1 A 01 100 01</v>
          </cell>
          <cell r="B38" t="str">
            <v>Limpeza camada vegetal em jazida (const e restr.)</v>
          </cell>
          <cell r="E38" t="str">
            <v>m2</v>
          </cell>
          <cell r="F38">
            <v>0.23</v>
          </cell>
        </row>
        <row r="39">
          <cell r="A39" t="str">
            <v>1 A 01 100 02</v>
          </cell>
          <cell r="B39" t="str">
            <v>Limpeza de camada vegetal em jazida (consv)</v>
          </cell>
          <cell r="E39" t="str">
            <v>m2</v>
          </cell>
          <cell r="F39">
            <v>0.48</v>
          </cell>
        </row>
        <row r="40">
          <cell r="A40" t="str">
            <v>1 A 01 105 01</v>
          </cell>
          <cell r="B40" t="str">
            <v>Expurgo de jazida (const e restr)</v>
          </cell>
          <cell r="E40" t="str">
            <v>m3</v>
          </cell>
          <cell r="F40">
            <v>1.22</v>
          </cell>
        </row>
        <row r="41">
          <cell r="A41" t="str">
            <v>1 A 01 105 02</v>
          </cell>
          <cell r="B41" t="str">
            <v>Expurgo de jazida (consv)</v>
          </cell>
          <cell r="E41" t="str">
            <v>m3</v>
          </cell>
          <cell r="F41">
            <v>2.62</v>
          </cell>
        </row>
        <row r="42">
          <cell r="A42" t="str">
            <v>1 A 01 111 00</v>
          </cell>
          <cell r="B42" t="str">
            <v>Material de base (consv)</v>
          </cell>
          <cell r="E42" t="str">
            <v>m3</v>
          </cell>
          <cell r="F42">
            <v>0</v>
          </cell>
        </row>
        <row r="43">
          <cell r="A43" t="str">
            <v>1 A 01 111 01</v>
          </cell>
          <cell r="B43" t="str">
            <v>Esc. e carga material de jazida (consv)</v>
          </cell>
          <cell r="E43" t="str">
            <v>m3</v>
          </cell>
          <cell r="F43">
            <v>5.13</v>
          </cell>
        </row>
        <row r="44">
          <cell r="A44" t="str">
            <v>1 A 01 120 01</v>
          </cell>
          <cell r="B44" t="str">
            <v>Escav. e carga de mater. de jazida(const e restr)</v>
          </cell>
          <cell r="E44" t="str">
            <v>m3</v>
          </cell>
          <cell r="F44">
            <v>2.83</v>
          </cell>
        </row>
        <row r="45">
          <cell r="A45" t="str">
            <v>1 A 01 150 01</v>
          </cell>
          <cell r="B45" t="str">
            <v>Rocha p/ britagem c/ perfur. sobre esteira</v>
          </cell>
          <cell r="E45" t="str">
            <v>m3</v>
          </cell>
          <cell r="F45">
            <v>17.23</v>
          </cell>
        </row>
        <row r="46">
          <cell r="A46" t="str">
            <v>1 A 01 150 02</v>
          </cell>
          <cell r="B46" t="str">
            <v>Rocha p/ britagem com perfuratriz manual</v>
          </cell>
          <cell r="E46" t="str">
            <v>m3</v>
          </cell>
          <cell r="F46">
            <v>19.3</v>
          </cell>
        </row>
        <row r="47">
          <cell r="A47" t="str">
            <v>1 A 01 155 01</v>
          </cell>
          <cell r="B47" t="str">
            <v>Rachão e pedra-de-mão produzidos-(const e rest)</v>
          </cell>
          <cell r="E47" t="str">
            <v>m3</v>
          </cell>
          <cell r="F47">
            <v>13.77</v>
          </cell>
        </row>
        <row r="48">
          <cell r="A48" t="str">
            <v>1 A 01 170 01</v>
          </cell>
          <cell r="B48" t="str">
            <v>Areia extraída com equipamento tipo "drag-line"</v>
          </cell>
          <cell r="E48" t="str">
            <v>m3</v>
          </cell>
          <cell r="F48">
            <v>4.51</v>
          </cell>
        </row>
        <row r="49">
          <cell r="A49" t="str">
            <v>1 A 01 170 02</v>
          </cell>
          <cell r="B49" t="str">
            <v>Areia extraída com trator e carregadeira</v>
          </cell>
          <cell r="E49" t="str">
            <v>m3</v>
          </cell>
          <cell r="F49">
            <v>3.72</v>
          </cell>
        </row>
        <row r="50">
          <cell r="A50" t="str">
            <v>1 A 01 170 03</v>
          </cell>
          <cell r="B50" t="str">
            <v>Areia extraída com draga de sucção (tipo bomba)</v>
          </cell>
          <cell r="E50" t="str">
            <v>m3</v>
          </cell>
          <cell r="F50">
            <v>10.49</v>
          </cell>
        </row>
        <row r="51">
          <cell r="A51" t="str">
            <v>1 A 01 200 01</v>
          </cell>
          <cell r="B51" t="str">
            <v>Brita produzida em central de britagem de 80 m3/h</v>
          </cell>
          <cell r="E51" t="str">
            <v>m3</v>
          </cell>
          <cell r="F51">
            <v>16.3</v>
          </cell>
        </row>
        <row r="52">
          <cell r="A52" t="str">
            <v>1 A 01 200 02</v>
          </cell>
          <cell r="B52" t="str">
            <v>Brita produzida em central de britagem de 30 m3/h</v>
          </cell>
          <cell r="E52" t="str">
            <v>m3</v>
          </cell>
          <cell r="F52">
            <v>21.32</v>
          </cell>
        </row>
        <row r="53">
          <cell r="A53" t="str">
            <v>1 A 01 200 04</v>
          </cell>
          <cell r="B53" t="str">
            <v>Pedra de mão produzida manualmente (consv)</v>
          </cell>
          <cell r="E53" t="str">
            <v>m3</v>
          </cell>
          <cell r="F53">
            <v>24.22</v>
          </cell>
        </row>
        <row r="54">
          <cell r="A54" t="str">
            <v>1 A 01 390 02</v>
          </cell>
          <cell r="B54" t="str">
            <v>Usinagem de CBUQ (capa de rolamento)</v>
          </cell>
          <cell r="E54" t="str">
            <v>t</v>
          </cell>
          <cell r="F54">
            <v>21.02</v>
          </cell>
        </row>
        <row r="55">
          <cell r="A55" t="str">
            <v>1 A 01 390 03</v>
          </cell>
          <cell r="B55" t="str">
            <v>Usinagem de CBUQ (binder)</v>
          </cell>
          <cell r="E55" t="str">
            <v>t</v>
          </cell>
          <cell r="F55">
            <v>20.61</v>
          </cell>
        </row>
        <row r="56">
          <cell r="A56" t="str">
            <v>1 A 01 391 02</v>
          </cell>
          <cell r="B56" t="str">
            <v>Usinagem de areia-asfalto</v>
          </cell>
          <cell r="E56" t="str">
            <v>t</v>
          </cell>
          <cell r="F56">
            <v>23.73</v>
          </cell>
        </row>
        <row r="57">
          <cell r="A57" t="str">
            <v>1 A 01 395 01</v>
          </cell>
          <cell r="B57" t="str">
            <v>Usinagem de brita graduada</v>
          </cell>
          <cell r="E57" t="str">
            <v>m3</v>
          </cell>
          <cell r="F57">
            <v>28.11</v>
          </cell>
        </row>
        <row r="58">
          <cell r="A58" t="str">
            <v>1 A 01 395 02</v>
          </cell>
          <cell r="B58" t="str">
            <v>Usinagem de solo-brita</v>
          </cell>
          <cell r="E58" t="str">
            <v>m3</v>
          </cell>
          <cell r="F58">
            <v>15.54</v>
          </cell>
        </row>
        <row r="59">
          <cell r="A59" t="str">
            <v>1 A 01 396 01</v>
          </cell>
          <cell r="B59" t="str">
            <v>Usinagem de solo-cimento</v>
          </cell>
          <cell r="E59" t="str">
            <v>m3</v>
          </cell>
          <cell r="F59">
            <v>74.66</v>
          </cell>
        </row>
        <row r="60">
          <cell r="A60" t="str">
            <v>1 A 01 396 02</v>
          </cell>
          <cell r="B60" t="str">
            <v>Usinagem de solo melhorado com cimento.</v>
          </cell>
          <cell r="E60" t="str">
            <v>m3</v>
          </cell>
          <cell r="F60">
            <v>40.020000000000003</v>
          </cell>
        </row>
        <row r="61">
          <cell r="A61" t="str">
            <v>1 A 01 397 02</v>
          </cell>
          <cell r="B61" t="str">
            <v>Usinagem de P.M.F.</v>
          </cell>
          <cell r="E61" t="str">
            <v>m3</v>
          </cell>
          <cell r="F61">
            <v>27.83</v>
          </cell>
        </row>
        <row r="62">
          <cell r="A62" t="str">
            <v>1 A 01 398 02</v>
          </cell>
          <cell r="B62" t="str">
            <v>Usinagem de CBUQ p/ reciclagem em usina fixa.</v>
          </cell>
          <cell r="E62" t="str">
            <v>t</v>
          </cell>
          <cell r="F62">
            <v>17.48</v>
          </cell>
        </row>
        <row r="63">
          <cell r="A63" t="str">
            <v>1 A 01 401 01</v>
          </cell>
          <cell r="B63" t="str">
            <v>Fôrma comum de madeira</v>
          </cell>
          <cell r="E63" t="str">
            <v>m2</v>
          </cell>
          <cell r="F63">
            <v>23.01</v>
          </cell>
        </row>
        <row r="64">
          <cell r="A64" t="str">
            <v>1 A 01 402 01</v>
          </cell>
          <cell r="B64" t="str">
            <v>Fôrma de placa compensada resinada</v>
          </cell>
          <cell r="E64" t="str">
            <v>m2</v>
          </cell>
          <cell r="F64">
            <v>18.27</v>
          </cell>
        </row>
        <row r="65">
          <cell r="A65" t="str">
            <v>1 A 01 403 01</v>
          </cell>
          <cell r="B65" t="str">
            <v>Fôrma de placa compensada plastificada</v>
          </cell>
          <cell r="E65" t="str">
            <v>m2</v>
          </cell>
          <cell r="F65">
            <v>20.22</v>
          </cell>
        </row>
        <row r="66">
          <cell r="A66" t="str">
            <v>1 A 01 404 01</v>
          </cell>
          <cell r="B66" t="str">
            <v>Fôrma para tubulão</v>
          </cell>
          <cell r="E66" t="str">
            <v>m2</v>
          </cell>
          <cell r="F66">
            <v>12.33</v>
          </cell>
        </row>
        <row r="67">
          <cell r="A67" t="str">
            <v>1 A 01 407 01</v>
          </cell>
          <cell r="B67" t="str">
            <v>Confecção e lançam. de concreto magro em betoneira</v>
          </cell>
          <cell r="E67" t="str">
            <v>m3</v>
          </cell>
          <cell r="F67">
            <v>134.68</v>
          </cell>
        </row>
        <row r="68">
          <cell r="A68" t="str">
            <v>1 A 01 408 01</v>
          </cell>
          <cell r="B68" t="str">
            <v>Concreto fck=8MPa contr raz uso geral conf e lanç</v>
          </cell>
          <cell r="E68" t="str">
            <v>m3</v>
          </cell>
          <cell r="F68">
            <v>160.74</v>
          </cell>
        </row>
        <row r="69">
          <cell r="A69" t="str">
            <v>1 A 01 410 01</v>
          </cell>
          <cell r="B69" t="str">
            <v>Concreto fck=10MPa contr raz uso geral conf e lanç</v>
          </cell>
          <cell r="E69" t="str">
            <v>m3</v>
          </cell>
          <cell r="F69">
            <v>169.68</v>
          </cell>
        </row>
        <row r="70">
          <cell r="A70" t="str">
            <v>1 A 01 412 01</v>
          </cell>
          <cell r="B70" t="str">
            <v>Concreto fck=12MPa contr raz uso geral conf e lanç</v>
          </cell>
          <cell r="E70" t="str">
            <v>m3</v>
          </cell>
          <cell r="F70">
            <v>179.02</v>
          </cell>
        </row>
        <row r="71">
          <cell r="A71" t="str">
            <v>1 A 01 415 01</v>
          </cell>
          <cell r="B71" t="str">
            <v>Concr estr fck=15MPa contr raz uso ger conf e lanç</v>
          </cell>
          <cell r="E71" t="str">
            <v>m3</v>
          </cell>
          <cell r="F71">
            <v>189.13</v>
          </cell>
        </row>
        <row r="72">
          <cell r="A72" t="str">
            <v>1 A 01 418 01</v>
          </cell>
          <cell r="B72" t="str">
            <v>Concr estr fck=18MPa contr raz uso ger conf e lanç</v>
          </cell>
          <cell r="E72" t="str">
            <v>m3</v>
          </cell>
          <cell r="F72">
            <v>198.85</v>
          </cell>
        </row>
        <row r="73">
          <cell r="A73" t="str">
            <v>1 A 01 422 01</v>
          </cell>
          <cell r="B73" t="str">
            <v>Concr estr fck=22MPa contr raz uso ger conf e lanç</v>
          </cell>
          <cell r="E73" t="str">
            <v>m3</v>
          </cell>
          <cell r="F73">
            <v>216.35</v>
          </cell>
        </row>
        <row r="74">
          <cell r="A74" t="str">
            <v>1 A 01 423 00</v>
          </cell>
          <cell r="B74" t="str">
            <v>Concreto fck=18MPa para pré-moldados (tubos)</v>
          </cell>
          <cell r="E74" t="str">
            <v>m3</v>
          </cell>
          <cell r="F74">
            <v>192.05</v>
          </cell>
        </row>
        <row r="75">
          <cell r="A75" t="str">
            <v>1 A 01 424 00</v>
          </cell>
          <cell r="B75" t="str">
            <v>Concreto poroso para pré-moldados (tubos)</v>
          </cell>
          <cell r="E75" t="str">
            <v>m3</v>
          </cell>
          <cell r="F75">
            <v>195.59</v>
          </cell>
        </row>
        <row r="76">
          <cell r="A76" t="str">
            <v>1 A 01 450 01</v>
          </cell>
          <cell r="B76" t="str">
            <v>Escoramento de bueiros celulares</v>
          </cell>
          <cell r="E76" t="str">
            <v>m3</v>
          </cell>
          <cell r="F76">
            <v>22.81</v>
          </cell>
        </row>
        <row r="77">
          <cell r="A77" t="str">
            <v>1 A 01 512 10</v>
          </cell>
          <cell r="B77" t="str">
            <v>Concreto ciclópico fck=12 MPa</v>
          </cell>
          <cell r="E77" t="str">
            <v>m3</v>
          </cell>
          <cell r="F77">
            <v>135.63</v>
          </cell>
        </row>
        <row r="78">
          <cell r="A78" t="str">
            <v>1 A 01 515 10</v>
          </cell>
          <cell r="B78" t="str">
            <v>Concreto ciclópico fck=15 MPa</v>
          </cell>
          <cell r="E78" t="str">
            <v>m3</v>
          </cell>
          <cell r="F78">
            <v>142.71</v>
          </cell>
        </row>
        <row r="79">
          <cell r="A79" t="str">
            <v>1 A 01 580 01</v>
          </cell>
          <cell r="B79" t="str">
            <v>Fornecimento, preparo e colocação formas aço CA 60</v>
          </cell>
          <cell r="E79" t="str">
            <v>kg</v>
          </cell>
          <cell r="F79">
            <v>3.8</v>
          </cell>
        </row>
        <row r="80">
          <cell r="A80" t="str">
            <v>1 A 01 580 02</v>
          </cell>
          <cell r="B80" t="str">
            <v>Fornecimento, preparo e colocação formas aço CA 50</v>
          </cell>
          <cell r="E80" t="str">
            <v>kg</v>
          </cell>
          <cell r="F80">
            <v>3.62</v>
          </cell>
        </row>
        <row r="81">
          <cell r="A81" t="str">
            <v>1 A 01 580 03</v>
          </cell>
          <cell r="B81" t="str">
            <v>Fornecimento, preparo e colocação formas aço CA 25</v>
          </cell>
          <cell r="E81" t="str">
            <v>kg</v>
          </cell>
          <cell r="F81">
            <v>3.65</v>
          </cell>
        </row>
        <row r="82">
          <cell r="A82" t="str">
            <v>1 A 01 603 01</v>
          </cell>
          <cell r="B82" t="str">
            <v>Argamassa cimento-areia 1:3</v>
          </cell>
          <cell r="E82" t="str">
            <v>m3</v>
          </cell>
          <cell r="F82">
            <v>217.24</v>
          </cell>
        </row>
        <row r="83">
          <cell r="A83" t="str">
            <v>1 A 01 604 01</v>
          </cell>
          <cell r="B83" t="str">
            <v>Argamassa cimento-areia 1:4</v>
          </cell>
          <cell r="E83" t="str">
            <v>m3</v>
          </cell>
          <cell r="F83">
            <v>178.49</v>
          </cell>
        </row>
        <row r="84">
          <cell r="A84" t="str">
            <v>1 A 01 606 01</v>
          </cell>
          <cell r="B84" t="str">
            <v>Argamassa cimento-areia 1:6</v>
          </cell>
          <cell r="E84" t="str">
            <v>m3</v>
          </cell>
          <cell r="F84">
            <v>149.31</v>
          </cell>
        </row>
        <row r="85">
          <cell r="A85" t="str">
            <v>1 A 01 620 01</v>
          </cell>
          <cell r="B85" t="str">
            <v>Argamassa cimento-solo 1:10</v>
          </cell>
          <cell r="E85" t="str">
            <v>m3</v>
          </cell>
          <cell r="F85">
            <v>92.93</v>
          </cell>
        </row>
        <row r="86">
          <cell r="A86" t="str">
            <v>1 A 01 653 00</v>
          </cell>
          <cell r="B86" t="str">
            <v>Usinagem para sub-base de concreto rolado</v>
          </cell>
          <cell r="E86" t="str">
            <v>m3</v>
          </cell>
          <cell r="F86">
            <v>78.349999999999994</v>
          </cell>
        </row>
        <row r="87">
          <cell r="A87" t="str">
            <v>1 A 01 654 00</v>
          </cell>
          <cell r="B87" t="str">
            <v>Usinagem p/ sub-base de concr. de cimento portland</v>
          </cell>
          <cell r="E87" t="str">
            <v>m3</v>
          </cell>
          <cell r="F87">
            <v>80.790000000000006</v>
          </cell>
        </row>
        <row r="88">
          <cell r="A88" t="str">
            <v>1 A 01 656 00</v>
          </cell>
          <cell r="B88" t="str">
            <v>Usinagem p/ conc. de cim. portland c/ forma desliz</v>
          </cell>
          <cell r="E88" t="str">
            <v>m3</v>
          </cell>
          <cell r="F88">
            <v>198.02</v>
          </cell>
        </row>
        <row r="89">
          <cell r="A89" t="str">
            <v>1 A 01 657 00</v>
          </cell>
          <cell r="B89" t="str">
            <v>Usinagem p/ conc.cim. portland c/ equip. peq. por.</v>
          </cell>
          <cell r="E89" t="str">
            <v>m3</v>
          </cell>
          <cell r="F89">
            <v>204.65</v>
          </cell>
        </row>
        <row r="90">
          <cell r="A90" t="str">
            <v>1 A 01 700 00</v>
          </cell>
          <cell r="B90" t="str">
            <v>Fabricação de peças pré mold. de conc. p/ pavim.</v>
          </cell>
          <cell r="E90" t="str">
            <v>m3</v>
          </cell>
          <cell r="F90">
            <v>287.92</v>
          </cell>
        </row>
        <row r="91">
          <cell r="A91" t="str">
            <v>1 A 01 720 00</v>
          </cell>
          <cell r="B91" t="str">
            <v>Concreto fck=18MPa p/ pré-moldados (guarda-corpo)</v>
          </cell>
          <cell r="E91" t="str">
            <v>m3</v>
          </cell>
          <cell r="F91">
            <v>193.95</v>
          </cell>
        </row>
        <row r="92">
          <cell r="A92" t="str">
            <v>1 A 01 720 01</v>
          </cell>
          <cell r="B92" t="str">
            <v>Guarda-corpo tipo GM, moldado no local</v>
          </cell>
          <cell r="E92" t="str">
            <v>m</v>
          </cell>
          <cell r="F92">
            <v>135.57</v>
          </cell>
        </row>
        <row r="93">
          <cell r="A93" t="str">
            <v>1 A 01 720 02</v>
          </cell>
          <cell r="B93" t="str">
            <v>Fabricação de Guarda-corpo</v>
          </cell>
          <cell r="E93" t="str">
            <v>m</v>
          </cell>
          <cell r="F93">
            <v>24.2</v>
          </cell>
        </row>
        <row r="94">
          <cell r="A94" t="str">
            <v>1 A 01 725 01</v>
          </cell>
          <cell r="B94" t="str">
            <v>Fabricação de balizador de concreto</v>
          </cell>
          <cell r="E94" t="str">
            <v>un</v>
          </cell>
          <cell r="F94">
            <v>7.61</v>
          </cell>
        </row>
        <row r="95">
          <cell r="A95" t="str">
            <v>1 A 01 730 00</v>
          </cell>
          <cell r="B95" t="str">
            <v>Concreto fck=18MPa p/ pré moldados (mourões)</v>
          </cell>
          <cell r="E95" t="str">
            <v>m3</v>
          </cell>
          <cell r="F95">
            <v>222.81</v>
          </cell>
        </row>
        <row r="96">
          <cell r="A96" t="str">
            <v>1 A 01 730 01</v>
          </cell>
          <cell r="B96" t="str">
            <v>Fabr. mourão de concr. esticador seção quad. 15cm</v>
          </cell>
          <cell r="E96" t="str">
            <v>un</v>
          </cell>
          <cell r="F96">
            <v>23.5</v>
          </cell>
        </row>
        <row r="97">
          <cell r="A97" t="str">
            <v>1 A 01 730 02</v>
          </cell>
          <cell r="B97" t="str">
            <v>Fabr. mourão de concr esticador seção triang. 15cm</v>
          </cell>
          <cell r="E97" t="str">
            <v>un</v>
          </cell>
          <cell r="F97">
            <v>14.8</v>
          </cell>
        </row>
        <row r="98">
          <cell r="A98" t="str">
            <v>1 A 01 735 01</v>
          </cell>
          <cell r="B98" t="str">
            <v>Fabr. mourão de concreto suporte seção quad. 11cm</v>
          </cell>
          <cell r="E98" t="str">
            <v>un</v>
          </cell>
          <cell r="F98">
            <v>16.170000000000002</v>
          </cell>
        </row>
        <row r="99">
          <cell r="A99" t="str">
            <v>1 A 01 735 02</v>
          </cell>
          <cell r="B99" t="str">
            <v>Fabr. mourão de concr. suporte seção triang. 11cm</v>
          </cell>
          <cell r="E99" t="str">
            <v>un</v>
          </cell>
          <cell r="F99">
            <v>10.56</v>
          </cell>
        </row>
        <row r="100">
          <cell r="A100" t="str">
            <v>1 A 01 739 01</v>
          </cell>
          <cell r="B100" t="str">
            <v>Confecção de tubos de concreto D=0,20m</v>
          </cell>
          <cell r="E100" t="str">
            <v>m</v>
          </cell>
          <cell r="F100">
            <v>9.2100000000000009</v>
          </cell>
        </row>
        <row r="101">
          <cell r="A101" t="str">
            <v>1 A 01 740 01</v>
          </cell>
          <cell r="B101" t="str">
            <v>Confecção de tubos de concreto perfurado D=0,20m</v>
          </cell>
          <cell r="E101" t="str">
            <v>m</v>
          </cell>
          <cell r="F101">
            <v>9.43</v>
          </cell>
        </row>
        <row r="102">
          <cell r="A102" t="str">
            <v>1 A 01 741 01</v>
          </cell>
          <cell r="B102" t="str">
            <v>Confecção de tubos de concreto poroso D=0,20m</v>
          </cell>
          <cell r="E102" t="str">
            <v>m</v>
          </cell>
          <cell r="F102">
            <v>9.31</v>
          </cell>
        </row>
        <row r="103">
          <cell r="A103" t="str">
            <v>1 A 01 745 01</v>
          </cell>
          <cell r="B103" t="str">
            <v>Confecção de tubos de concreto D=0,30m</v>
          </cell>
          <cell r="E103" t="str">
            <v>m</v>
          </cell>
          <cell r="F103">
            <v>15.16</v>
          </cell>
        </row>
        <row r="104">
          <cell r="A104" t="str">
            <v>1 A 01 746 01</v>
          </cell>
          <cell r="B104" t="str">
            <v>Confecção de tubos de concreto perfurado D=0,30m</v>
          </cell>
          <cell r="E104" t="str">
            <v>m</v>
          </cell>
          <cell r="F104">
            <v>15.38</v>
          </cell>
        </row>
        <row r="105">
          <cell r="A105" t="str">
            <v>1 A 01 747 01</v>
          </cell>
          <cell r="B105" t="str">
            <v>Confecção de tubos de concreto poroso D=0,30m</v>
          </cell>
          <cell r="E105" t="str">
            <v>m</v>
          </cell>
          <cell r="F105">
            <v>15.36</v>
          </cell>
        </row>
        <row r="106">
          <cell r="A106" t="str">
            <v>1 A 01 751 01</v>
          </cell>
          <cell r="B106" t="str">
            <v>Confecção de tubos de concreto D=0,40m</v>
          </cell>
          <cell r="E106" t="str">
            <v>m</v>
          </cell>
          <cell r="F106">
            <v>22.53</v>
          </cell>
        </row>
        <row r="107">
          <cell r="A107" t="str">
            <v>1 A 01 752 01</v>
          </cell>
          <cell r="B107" t="str">
            <v>Confecção de tubos de concreto perfurado D=0,40m</v>
          </cell>
          <cell r="E107" t="str">
            <v>m</v>
          </cell>
          <cell r="F107">
            <v>22.75</v>
          </cell>
        </row>
        <row r="108">
          <cell r="A108" t="str">
            <v>1 A 01 753 01</v>
          </cell>
          <cell r="B108" t="str">
            <v>Confecção de tubos de concreto poroso D=0,40m</v>
          </cell>
          <cell r="E108" t="str">
            <v>m</v>
          </cell>
          <cell r="F108">
            <v>22.84</v>
          </cell>
        </row>
        <row r="109">
          <cell r="A109" t="str">
            <v>1 A 01 755 01</v>
          </cell>
          <cell r="B109" t="str">
            <v>Confecção de tubos de concreto armado D=0,60m CA-4</v>
          </cell>
          <cell r="E109" t="str">
            <v>m</v>
          </cell>
          <cell r="F109">
            <v>90.58</v>
          </cell>
        </row>
        <row r="110">
          <cell r="A110" t="str">
            <v>1 A 01 760 01</v>
          </cell>
          <cell r="B110" t="str">
            <v>Confecção de tubos de concreto armado D=0,80m CA-4</v>
          </cell>
          <cell r="E110" t="str">
            <v>m</v>
          </cell>
          <cell r="F110">
            <v>138.6</v>
          </cell>
        </row>
        <row r="111">
          <cell r="A111" t="str">
            <v>1 A 01 765 01</v>
          </cell>
          <cell r="B111" t="str">
            <v>Confecção de tubos de concreto armado D=1,00m CA-4</v>
          </cell>
          <cell r="E111" t="str">
            <v>m</v>
          </cell>
          <cell r="F111">
            <v>209.05</v>
          </cell>
        </row>
        <row r="112">
          <cell r="A112" t="str">
            <v>1 A 01 770 01</v>
          </cell>
          <cell r="B112" t="str">
            <v>Confecção de tubos de concreto armado D=1,20m CA-4</v>
          </cell>
          <cell r="E112" t="str">
            <v>m</v>
          </cell>
          <cell r="F112">
            <v>290.89</v>
          </cell>
        </row>
        <row r="113">
          <cell r="A113" t="str">
            <v>1 A 01 775 01</v>
          </cell>
          <cell r="B113" t="str">
            <v>Confecção de tubos de concreto armado D=1,50m CA-4</v>
          </cell>
          <cell r="E113" t="str">
            <v>m</v>
          </cell>
          <cell r="F113">
            <v>452.94</v>
          </cell>
        </row>
        <row r="114">
          <cell r="A114" t="str">
            <v>1 A 01 780 01</v>
          </cell>
          <cell r="B114" t="str">
            <v>Obtenção de grama para replantio</v>
          </cell>
          <cell r="E114" t="str">
            <v>m2</v>
          </cell>
          <cell r="F114">
            <v>0.67</v>
          </cell>
        </row>
        <row r="115">
          <cell r="A115" t="str">
            <v>1 A 01 790 01</v>
          </cell>
          <cell r="B115" t="str">
            <v>Guia de madeira - 2,5 x 7,0 cm</v>
          </cell>
          <cell r="E115" t="str">
            <v>m</v>
          </cell>
          <cell r="F115">
            <v>0.94</v>
          </cell>
        </row>
        <row r="116">
          <cell r="A116" t="str">
            <v>1 A 01 790 02</v>
          </cell>
          <cell r="B116" t="str">
            <v>Guia de madeira - 2,5 x 10,0 cm</v>
          </cell>
          <cell r="E116" t="str">
            <v>m</v>
          </cell>
          <cell r="F116">
            <v>1.19</v>
          </cell>
        </row>
        <row r="117">
          <cell r="A117" t="str">
            <v>1 A 01 800 01</v>
          </cell>
          <cell r="B117" t="str">
            <v>Chapa de aço 16 rec. para placa de sinalização</v>
          </cell>
          <cell r="E117" t="str">
            <v>m2</v>
          </cell>
          <cell r="F117">
            <v>14.12</v>
          </cell>
        </row>
        <row r="118">
          <cell r="A118" t="str">
            <v>1 A 01 810 01</v>
          </cell>
          <cell r="B118" t="str">
            <v>Calha metálica semi-circular D=0,40 m</v>
          </cell>
          <cell r="E118" t="str">
            <v>m</v>
          </cell>
          <cell r="F118">
            <v>94.26</v>
          </cell>
        </row>
        <row r="119">
          <cell r="A119" t="str">
            <v>1 A 01 850 01</v>
          </cell>
          <cell r="B119" t="str">
            <v>Confecção de placa de sinalização semi-refletiva</v>
          </cell>
          <cell r="E119" t="str">
            <v>m2</v>
          </cell>
          <cell r="F119">
            <v>111.28</v>
          </cell>
        </row>
        <row r="120">
          <cell r="A120" t="str">
            <v>1 A 01 860 01</v>
          </cell>
          <cell r="B120" t="str">
            <v>Confecção de placa de sinalização tot. refletiva</v>
          </cell>
          <cell r="E120" t="str">
            <v>m2</v>
          </cell>
          <cell r="F120">
            <v>156.53</v>
          </cell>
        </row>
        <row r="121">
          <cell r="A121" t="str">
            <v>1 A 01 870 01</v>
          </cell>
          <cell r="B121" t="str">
            <v>Confecção de suporte e travessa p/ placa de sinal.</v>
          </cell>
          <cell r="E121" t="str">
            <v>un</v>
          </cell>
          <cell r="F121">
            <v>18.64</v>
          </cell>
        </row>
        <row r="122">
          <cell r="A122" t="str">
            <v>1 A 01 890 01</v>
          </cell>
          <cell r="B122" t="str">
            <v>Escavação manual em material de 1a categoria</v>
          </cell>
          <cell r="E122" t="str">
            <v>m3</v>
          </cell>
          <cell r="F122">
            <v>14.07</v>
          </cell>
        </row>
        <row r="123">
          <cell r="A123" t="str">
            <v>1 A 01 891 01</v>
          </cell>
          <cell r="B123" t="str">
            <v>Escavação manual de vala em material de 1a cat.</v>
          </cell>
          <cell r="E123" t="str">
            <v>m3</v>
          </cell>
          <cell r="F123">
            <v>16.27</v>
          </cell>
        </row>
        <row r="124">
          <cell r="A124" t="str">
            <v>1 A 01 892 01</v>
          </cell>
          <cell r="B124" t="str">
            <v>Escavação mecânica de vala em material de 1a cat.</v>
          </cell>
          <cell r="E124" t="str">
            <v>m3</v>
          </cell>
          <cell r="F124">
            <v>2.74</v>
          </cell>
        </row>
        <row r="125">
          <cell r="A125" t="str">
            <v>1 A 01 893 01</v>
          </cell>
          <cell r="B125" t="str">
            <v>Compactação manual</v>
          </cell>
          <cell r="E125" t="str">
            <v>m3</v>
          </cell>
          <cell r="F125">
            <v>7.11</v>
          </cell>
        </row>
        <row r="126">
          <cell r="A126" t="str">
            <v>1 A 01 894 01</v>
          </cell>
          <cell r="B126" t="str">
            <v>Lastro de brita</v>
          </cell>
          <cell r="E126" t="str">
            <v>m3</v>
          </cell>
          <cell r="F126">
            <v>24.14</v>
          </cell>
        </row>
        <row r="127">
          <cell r="A127" t="str">
            <v>1 A 99 001 00</v>
          </cell>
          <cell r="B127" t="str">
            <v>Mistura areia-asfalto usinada a frio</v>
          </cell>
          <cell r="E127" t="str">
            <v>m3</v>
          </cell>
          <cell r="F127">
            <v>0</v>
          </cell>
        </row>
        <row r="128">
          <cell r="A128" t="str">
            <v>1 A 99 002 00</v>
          </cell>
          <cell r="B128" t="str">
            <v>Mistura areia-asfalto usinada a quente</v>
          </cell>
          <cell r="E128" t="str">
            <v>m3</v>
          </cell>
          <cell r="F128">
            <v>0</v>
          </cell>
        </row>
        <row r="129">
          <cell r="A129" t="str">
            <v>1 A 99 003 00</v>
          </cell>
          <cell r="B129" t="str">
            <v>Mistura betuminosa usinada a frio</v>
          </cell>
          <cell r="E129" t="str">
            <v>m3</v>
          </cell>
          <cell r="F129">
            <v>0</v>
          </cell>
        </row>
        <row r="130">
          <cell r="A130" t="str">
            <v>1 A 99 004 00</v>
          </cell>
          <cell r="B130" t="str">
            <v>Mistura betuminosa usinada a quente</v>
          </cell>
          <cell r="E130" t="str">
            <v>m3</v>
          </cell>
          <cell r="F130">
            <v>0</v>
          </cell>
        </row>
        <row r="131">
          <cell r="A131" t="str">
            <v>1 A 99 005 00</v>
          </cell>
          <cell r="B131" t="str">
            <v>Mistura betuminosa</v>
          </cell>
          <cell r="E131" t="str">
            <v>m3</v>
          </cell>
          <cell r="F131">
            <v>0</v>
          </cell>
        </row>
        <row r="132">
          <cell r="A132" t="str">
            <v>1 B 00 301 00</v>
          </cell>
          <cell r="B132" t="str">
            <v>Alvenaria de pedra argamassada</v>
          </cell>
          <cell r="E132" t="str">
            <v>m3</v>
          </cell>
          <cell r="F132">
            <v>105.07</v>
          </cell>
        </row>
        <row r="133">
          <cell r="A133" t="str">
            <v>1 B 00 902 01</v>
          </cell>
          <cell r="B133" t="str">
            <v>Alvenaria de tijolos</v>
          </cell>
          <cell r="E133" t="str">
            <v>m2</v>
          </cell>
          <cell r="F133">
            <v>25</v>
          </cell>
        </row>
        <row r="134">
          <cell r="A134" t="str">
            <v>1 B 00 903 01</v>
          </cell>
          <cell r="B134" t="str">
            <v>Dentes para bueiros duplos D=1,00 m</v>
          </cell>
          <cell r="E134" t="str">
            <v>und</v>
          </cell>
          <cell r="F134">
            <v>79.489999999999995</v>
          </cell>
        </row>
        <row r="135">
          <cell r="A135" t="str">
            <v>1 B 00 904 01</v>
          </cell>
          <cell r="B135" t="str">
            <v>Dentes para bueiros duplos D=1,20 m</v>
          </cell>
          <cell r="E135" t="str">
            <v>und</v>
          </cell>
          <cell r="F135">
            <v>89.9</v>
          </cell>
        </row>
        <row r="136">
          <cell r="A136" t="str">
            <v>1 B 00 905 01</v>
          </cell>
          <cell r="B136" t="str">
            <v>Dentes para bueiros duplos D=1,50 m</v>
          </cell>
          <cell r="E136" t="str">
            <v>und</v>
          </cell>
          <cell r="F136">
            <v>111.04</v>
          </cell>
        </row>
        <row r="137">
          <cell r="A137" t="str">
            <v>1 B 00 906 01</v>
          </cell>
          <cell r="B137" t="str">
            <v>Dentes para bueiros simples D=0,60 m</v>
          </cell>
          <cell r="E137" t="str">
            <v>und</v>
          </cell>
          <cell r="F137">
            <v>26.82</v>
          </cell>
        </row>
        <row r="138">
          <cell r="A138" t="str">
            <v>1 B 00 907 01</v>
          </cell>
          <cell r="B138" t="str">
            <v>Dentes para bueiros simples D=0,80 m</v>
          </cell>
          <cell r="E138" t="str">
            <v>und</v>
          </cell>
          <cell r="F138">
            <v>33.369999999999997</v>
          </cell>
        </row>
        <row r="139">
          <cell r="A139" t="str">
            <v>1 B 00 908 01</v>
          </cell>
          <cell r="B139" t="str">
            <v>Dentes para bueiros simples D=1,00 m</v>
          </cell>
          <cell r="E139" t="str">
            <v>und</v>
          </cell>
          <cell r="F139">
            <v>39.67</v>
          </cell>
        </row>
        <row r="140">
          <cell r="A140" t="str">
            <v>1 B 00 909 01</v>
          </cell>
          <cell r="B140" t="str">
            <v>Dentes para bueiros simples D=1,20 m</v>
          </cell>
          <cell r="E140" t="str">
            <v>und</v>
          </cell>
          <cell r="F140">
            <v>45.01</v>
          </cell>
        </row>
        <row r="141">
          <cell r="A141" t="str">
            <v>1 B 00 910 01</v>
          </cell>
          <cell r="B141" t="str">
            <v>Dentes para bueiros simples D=1,50 m</v>
          </cell>
          <cell r="E141" t="str">
            <v>und</v>
          </cell>
          <cell r="F141">
            <v>57.18</v>
          </cell>
        </row>
        <row r="142">
          <cell r="A142" t="str">
            <v>1 B 00 911 01</v>
          </cell>
          <cell r="B142" t="str">
            <v>Dentes para bueiros triplos D=1,00 m</v>
          </cell>
          <cell r="E142" t="str">
            <v>und</v>
          </cell>
          <cell r="F142">
            <v>116.43</v>
          </cell>
        </row>
        <row r="143">
          <cell r="A143" t="str">
            <v>1 B 00 912 01</v>
          </cell>
          <cell r="B143" t="str">
            <v>Dentes para bueiros triplos D=1,20 m</v>
          </cell>
          <cell r="E143" t="str">
            <v>und</v>
          </cell>
          <cell r="F143">
            <v>134.91999999999999</v>
          </cell>
        </row>
        <row r="144">
          <cell r="A144" t="str">
            <v>1 B 00 913 01</v>
          </cell>
          <cell r="B144" t="str">
            <v>Dentes para bueiros triplos D=1,50 m</v>
          </cell>
          <cell r="E144" t="str">
            <v>und</v>
          </cell>
          <cell r="F144">
            <v>164.46</v>
          </cell>
        </row>
        <row r="145">
          <cell r="A145" t="str">
            <v>1 B 00 999 06</v>
          </cell>
          <cell r="B145" t="str">
            <v>Solo local / selo de argila apiloado</v>
          </cell>
          <cell r="E145" t="str">
            <v>m3</v>
          </cell>
          <cell r="F145">
            <v>7.62</v>
          </cell>
        </row>
        <row r="146">
          <cell r="A146" t="str">
            <v>1 B 02 702 00</v>
          </cell>
          <cell r="B146" t="str">
            <v>Limp. e enchim. junta pav. concr. (const e rest)</v>
          </cell>
          <cell r="E146" t="str">
            <v>m</v>
          </cell>
          <cell r="F146">
            <v>1.99</v>
          </cell>
        </row>
        <row r="147">
          <cell r="B147" t="str">
            <v>Construção</v>
          </cell>
        </row>
        <row r="148">
          <cell r="A148" t="str">
            <v>2 S 01 000 00</v>
          </cell>
          <cell r="B148" t="str">
            <v>Desm. dest. limpeza áreas c/arv. diam. até 0,15 m</v>
          </cell>
          <cell r="E148" t="str">
            <v>m2</v>
          </cell>
          <cell r="F148">
            <v>0.21</v>
          </cell>
        </row>
        <row r="149">
          <cell r="A149" t="str">
            <v>2 S 01 010 00</v>
          </cell>
          <cell r="B149" t="str">
            <v>Destocamento de árvores D=0,15 a 0,30 m</v>
          </cell>
          <cell r="E149" t="str">
            <v>und</v>
          </cell>
          <cell r="F149">
            <v>21.1</v>
          </cell>
        </row>
        <row r="150">
          <cell r="A150" t="str">
            <v>2 S 01 012 00</v>
          </cell>
          <cell r="B150" t="str">
            <v>Destocamento de árvores c/diâm. &gt; 0,30 m</v>
          </cell>
          <cell r="E150" t="str">
            <v>und</v>
          </cell>
          <cell r="F150">
            <v>52.76</v>
          </cell>
        </row>
        <row r="151">
          <cell r="A151" t="str">
            <v>2 S 01 100 01</v>
          </cell>
          <cell r="B151" t="str">
            <v>Esc. carga transp. mat 1ª cat DMT 50 m</v>
          </cell>
          <cell r="E151" t="str">
            <v>m3</v>
          </cell>
          <cell r="F151">
            <v>1.1200000000000001</v>
          </cell>
        </row>
        <row r="152">
          <cell r="A152" t="str">
            <v>2 S 01 100 02</v>
          </cell>
          <cell r="B152" t="str">
            <v>Esc. carga transp. mat 1ª cat DMT 50 a 200m c/m</v>
          </cell>
          <cell r="E152" t="str">
            <v>m3</v>
          </cell>
          <cell r="F152">
            <v>3.48</v>
          </cell>
        </row>
        <row r="153">
          <cell r="A153" t="str">
            <v>2 S 01 100 03</v>
          </cell>
          <cell r="B153" t="str">
            <v>Esc. carga transp. mat 1ª cat DMT 200 a 400m c/m</v>
          </cell>
          <cell r="E153" t="str">
            <v>m3</v>
          </cell>
          <cell r="F153">
            <v>4.2300000000000004</v>
          </cell>
        </row>
        <row r="154">
          <cell r="A154" t="str">
            <v>2 S 01 100 04</v>
          </cell>
          <cell r="B154" t="str">
            <v>Esc. carga transp. mat 1ª cat DMT 400 a 600m c/m</v>
          </cell>
          <cell r="E154" t="str">
            <v>m3</v>
          </cell>
          <cell r="F154">
            <v>5.0199999999999996</v>
          </cell>
        </row>
        <row r="155">
          <cell r="A155" t="str">
            <v>2 S 01 100 05</v>
          </cell>
          <cell r="B155" t="str">
            <v>Esc. carga transp. mat 1ª cat DMT 600 a 800m c/m</v>
          </cell>
          <cell r="E155" t="str">
            <v>m3</v>
          </cell>
          <cell r="F155">
            <v>5.72</v>
          </cell>
        </row>
        <row r="156">
          <cell r="A156" t="str">
            <v>2 S 01 100 06</v>
          </cell>
          <cell r="B156" t="str">
            <v>Esc. carga transp. mat 1ª cat DMT 800 a 1000m c/m</v>
          </cell>
          <cell r="E156" t="str">
            <v>m3</v>
          </cell>
          <cell r="F156">
            <v>6.59</v>
          </cell>
        </row>
        <row r="157">
          <cell r="A157" t="str">
            <v>2 S 01 100 07</v>
          </cell>
          <cell r="B157" t="str">
            <v>Esc. carga transp. mat 1ª cat DMT 1000 a 1200m c/m</v>
          </cell>
          <cell r="E157" t="str">
            <v>m3</v>
          </cell>
          <cell r="F157">
            <v>7.51</v>
          </cell>
        </row>
        <row r="158">
          <cell r="A158" t="str">
            <v>2 S 01 100 08</v>
          </cell>
          <cell r="B158" t="str">
            <v>Esc. carga transp. mat 1ª cat DMT 1200 a 1400m c/m</v>
          </cell>
          <cell r="E158" t="str">
            <v>m3</v>
          </cell>
          <cell r="F158">
            <v>8.36</v>
          </cell>
        </row>
        <row r="159">
          <cell r="A159" t="str">
            <v>2 S 01 100 09</v>
          </cell>
          <cell r="B159" t="str">
            <v>Esc. carga tr. mat 1ª c. DMT 50 a 200m c/carreg</v>
          </cell>
          <cell r="E159" t="str">
            <v>m3</v>
          </cell>
          <cell r="F159">
            <v>3.63</v>
          </cell>
        </row>
        <row r="160">
          <cell r="A160" t="str">
            <v>2 S 01 100 10</v>
          </cell>
          <cell r="B160" t="str">
            <v>Esc. carga tr. mat 1ª c. DMT 200 a 400m c/carreg</v>
          </cell>
          <cell r="E160" t="str">
            <v>m3</v>
          </cell>
          <cell r="F160">
            <v>3.91</v>
          </cell>
        </row>
        <row r="161">
          <cell r="A161" t="str">
            <v>2 S 01 100 11</v>
          </cell>
          <cell r="B161" t="str">
            <v>Esc. carga tr. mat 1ª c. DMT 400 a 600m c/carreg</v>
          </cell>
          <cell r="E161" t="str">
            <v>m3</v>
          </cell>
          <cell r="F161">
            <v>4.1100000000000003</v>
          </cell>
        </row>
        <row r="162">
          <cell r="A162" t="str">
            <v>2 S 01 100 12</v>
          </cell>
          <cell r="B162" t="str">
            <v>Esc. carga tr. mat 1ª c. DMT 600 a 800m c/carreg</v>
          </cell>
          <cell r="E162" t="str">
            <v>m3</v>
          </cell>
          <cell r="F162">
            <v>4.47</v>
          </cell>
        </row>
        <row r="163">
          <cell r="A163" t="str">
            <v>2 S 01 100 13</v>
          </cell>
          <cell r="B163" t="str">
            <v>Esc. carga tr. mat 1ª c. DMT 800 a 1000m c/carreg</v>
          </cell>
          <cell r="E163" t="str">
            <v>m3</v>
          </cell>
          <cell r="F163">
            <v>4.68</v>
          </cell>
        </row>
        <row r="164">
          <cell r="A164" t="str">
            <v>2 S 01 100 14</v>
          </cell>
          <cell r="B164" t="str">
            <v>Esc. carga tr. mat 1ª c. DMT 1000 a 1200m c/carreg</v>
          </cell>
          <cell r="E164" t="str">
            <v>m3</v>
          </cell>
          <cell r="F164">
            <v>4.97</v>
          </cell>
        </row>
        <row r="165">
          <cell r="A165" t="str">
            <v>2 S 01 100 15</v>
          </cell>
          <cell r="B165" t="str">
            <v>Esc. carga tr. mat 1ª c. DMT 1200 a 1400m c/carreg</v>
          </cell>
          <cell r="E165" t="str">
            <v>m3</v>
          </cell>
          <cell r="F165">
            <v>5.14</v>
          </cell>
        </row>
        <row r="166">
          <cell r="A166" t="str">
            <v>2 S 01 100 16</v>
          </cell>
          <cell r="B166" t="str">
            <v>Esc. carga tr. mat 1ª c. DMT 1400 a 1600m c/carreg</v>
          </cell>
          <cell r="E166" t="str">
            <v>m3</v>
          </cell>
          <cell r="F166">
            <v>5.31</v>
          </cell>
        </row>
        <row r="167">
          <cell r="A167" t="str">
            <v>2 S 01 100 17</v>
          </cell>
          <cell r="B167" t="str">
            <v>Esc. carga tr. mat 1ª c. DMT 1600 a 1800m c/carreg</v>
          </cell>
          <cell r="E167" t="str">
            <v>m3</v>
          </cell>
          <cell r="F167">
            <v>5.44</v>
          </cell>
        </row>
        <row r="168">
          <cell r="A168" t="str">
            <v>2 S 01 100 18</v>
          </cell>
          <cell r="B168" t="str">
            <v>Esc. carga tr. mat 1ª c. DMT 1800 a 2000m c/carreg</v>
          </cell>
          <cell r="E168" t="str">
            <v>m3</v>
          </cell>
          <cell r="F168">
            <v>5.72</v>
          </cell>
        </row>
        <row r="169">
          <cell r="A169" t="str">
            <v>2 S 01 100 19</v>
          </cell>
          <cell r="B169" t="str">
            <v>Esc. carga tr. mat 1ª c. DMT 2000 a 3000m c/carreg</v>
          </cell>
          <cell r="E169" t="str">
            <v>m3</v>
          </cell>
          <cell r="F169">
            <v>6.42</v>
          </cell>
        </row>
        <row r="170">
          <cell r="A170" t="str">
            <v>2 S 01 100 20</v>
          </cell>
          <cell r="B170" t="str">
            <v>Esc. carga tr. mat 1ª c. DMT 3000 a 5000m c/carreg</v>
          </cell>
          <cell r="E170" t="str">
            <v>m3</v>
          </cell>
          <cell r="F170">
            <v>8.36</v>
          </cell>
        </row>
        <row r="171">
          <cell r="A171" t="str">
            <v>2 S 01 100 21</v>
          </cell>
          <cell r="B171" t="str">
            <v>Escavação carga transp. manual mat.1a cat. DT=20m</v>
          </cell>
          <cell r="E171" t="str">
            <v>m3</v>
          </cell>
          <cell r="F171">
            <v>15.59</v>
          </cell>
        </row>
        <row r="172">
          <cell r="A172" t="str">
            <v>2 S 01 100 22</v>
          </cell>
          <cell r="B172" t="str">
            <v>Esc. carga transp. mat 1ª cat DMT 50 a 200m c/e</v>
          </cell>
          <cell r="E172" t="str">
            <v>m3</v>
          </cell>
          <cell r="F172">
            <v>3.51</v>
          </cell>
        </row>
        <row r="173">
          <cell r="A173" t="str">
            <v>2 S 01 100 23</v>
          </cell>
          <cell r="B173" t="str">
            <v>Esc. carga transp. mat 1ª cat DMT 200 a 400m c/e</v>
          </cell>
          <cell r="E173" t="str">
            <v>m3</v>
          </cell>
          <cell r="F173">
            <v>3.86</v>
          </cell>
        </row>
        <row r="174">
          <cell r="A174" t="str">
            <v>2 S 01 100 24</v>
          </cell>
          <cell r="B174" t="str">
            <v>Esc. carga transp. mat 1ª cat DMT 400 a 600m c/e</v>
          </cell>
          <cell r="E174" t="str">
            <v>m3</v>
          </cell>
          <cell r="F174">
            <v>4.0599999999999996</v>
          </cell>
        </row>
        <row r="175">
          <cell r="A175" t="str">
            <v>2 S 01 100 25</v>
          </cell>
          <cell r="B175" t="str">
            <v>Esc. carga transp. mat 1ª cat DMT 600 a 800m c/e</v>
          </cell>
          <cell r="E175" t="str">
            <v>m3</v>
          </cell>
          <cell r="F175">
            <v>4.3600000000000003</v>
          </cell>
        </row>
        <row r="176">
          <cell r="A176" t="str">
            <v>2 S 01 100 26</v>
          </cell>
          <cell r="B176" t="str">
            <v>Esc. carga transp. mat 1ª cat DMT 800 a 1000m c/e</v>
          </cell>
          <cell r="E176" t="str">
            <v>m3</v>
          </cell>
          <cell r="F176">
            <v>4.6500000000000004</v>
          </cell>
        </row>
        <row r="177">
          <cell r="A177" t="str">
            <v>2 S 01 100 27</v>
          </cell>
          <cell r="B177" t="str">
            <v>Esc. carga transp. mat 1ª cat DMT 1000 a 1200m c/e</v>
          </cell>
          <cell r="E177" t="str">
            <v>m3</v>
          </cell>
          <cell r="F177">
            <v>4.88</v>
          </cell>
        </row>
        <row r="178">
          <cell r="A178" t="str">
            <v>2 S 01 100 28</v>
          </cell>
          <cell r="B178" t="str">
            <v>Esc. carga transp. mat 1ª cat DMT 1200 a 1400m c/e</v>
          </cell>
          <cell r="E178" t="str">
            <v>m3</v>
          </cell>
          <cell r="F178">
            <v>5.05</v>
          </cell>
        </row>
        <row r="179">
          <cell r="A179" t="str">
            <v>2 S 01 100 29</v>
          </cell>
          <cell r="B179" t="str">
            <v>Esc. carga transp. mat 1ª cat DMT 1400 a 1600m c/e</v>
          </cell>
          <cell r="E179" t="str">
            <v>m3</v>
          </cell>
          <cell r="F179">
            <v>5.33</v>
          </cell>
        </row>
        <row r="180">
          <cell r="A180" t="str">
            <v>2 S 01 100 30</v>
          </cell>
          <cell r="B180" t="str">
            <v>Esc. carga transp. mat 1ª cat DMT 1600 a 1800m c/e</v>
          </cell>
          <cell r="E180" t="str">
            <v>m3</v>
          </cell>
          <cell r="F180">
            <v>5.41</v>
          </cell>
        </row>
        <row r="181">
          <cell r="A181" t="str">
            <v>2 S 01 100 31</v>
          </cell>
          <cell r="B181" t="str">
            <v>Esc. carga transp. mat 1ª cat DMT 1800 a 2000m c/e</v>
          </cell>
          <cell r="E181" t="str">
            <v>m3</v>
          </cell>
          <cell r="F181">
            <v>5.63</v>
          </cell>
        </row>
        <row r="182">
          <cell r="A182" t="str">
            <v>2 S 01 100 32</v>
          </cell>
          <cell r="B182" t="str">
            <v>Esc. carga transp. mat 1ª cat DMT 2000 a 3000m c/e</v>
          </cell>
          <cell r="E182" t="str">
            <v>m3</v>
          </cell>
          <cell r="F182">
            <v>6.35</v>
          </cell>
        </row>
        <row r="183">
          <cell r="A183" t="str">
            <v>2 S 01 100 33</v>
          </cell>
          <cell r="B183" t="str">
            <v>Esc. carga transp. mat 1ª cat DMT 3000 a 5000m c/e</v>
          </cell>
          <cell r="E183" t="str">
            <v>m3</v>
          </cell>
          <cell r="F183">
            <v>8.32</v>
          </cell>
        </row>
        <row r="184">
          <cell r="A184" t="str">
            <v>2 S 01 101 01</v>
          </cell>
          <cell r="B184" t="str">
            <v>Esc. carga transp. mat 2ª cat DMT 50m</v>
          </cell>
          <cell r="E184" t="str">
            <v>m3</v>
          </cell>
          <cell r="F184">
            <v>2.38</v>
          </cell>
        </row>
        <row r="185">
          <cell r="A185" t="str">
            <v>2 S 01 101 02</v>
          </cell>
          <cell r="B185" t="str">
            <v>Esc. carga transp. mat 2ª cat DMT 50 a 200m c/m</v>
          </cell>
          <cell r="E185" t="str">
            <v>m3</v>
          </cell>
          <cell r="F185">
            <v>6.04</v>
          </cell>
        </row>
        <row r="186">
          <cell r="A186" t="str">
            <v>2 S 01 101 03</v>
          </cell>
          <cell r="B186" t="str">
            <v>Esc. carga transp. mat 2ª cat DMT 200 a 400m c/m</v>
          </cell>
          <cell r="E186" t="str">
            <v>m3</v>
          </cell>
          <cell r="F186">
            <v>6.06</v>
          </cell>
        </row>
        <row r="187">
          <cell r="A187" t="str">
            <v>2 S 01 101 04</v>
          </cell>
          <cell r="B187" t="str">
            <v>Esc. carga transp. mat 2ª cat DMT 400 a 600m c/m</v>
          </cell>
          <cell r="E187" t="str">
            <v>m3</v>
          </cell>
          <cell r="F187">
            <v>7.35</v>
          </cell>
        </row>
        <row r="188">
          <cell r="A188" t="str">
            <v>2 S 01 101 05</v>
          </cell>
          <cell r="B188" t="str">
            <v>Esc. carga transp. mat 2ª cat DMT 600 a 800m c/m</v>
          </cell>
          <cell r="E188" t="str">
            <v>m3</v>
          </cell>
          <cell r="F188">
            <v>8.65</v>
          </cell>
        </row>
        <row r="189">
          <cell r="A189" t="str">
            <v>2 S 01 101 06</v>
          </cell>
          <cell r="B189" t="str">
            <v>Esc. carga transp. mat 2ª cat DMT 800 a 1000m c/m</v>
          </cell>
          <cell r="E189" t="str">
            <v>m3</v>
          </cell>
          <cell r="F189">
            <v>9.9499999999999993</v>
          </cell>
        </row>
        <row r="190">
          <cell r="A190" t="str">
            <v>2 S 01 101 07</v>
          </cell>
          <cell r="B190" t="str">
            <v>Esc. carga transp. mat 2ª cat DMT 1000 a 1200m c/m</v>
          </cell>
          <cell r="E190" t="str">
            <v>m3</v>
          </cell>
          <cell r="F190">
            <v>9.9600000000000009</v>
          </cell>
        </row>
        <row r="191">
          <cell r="A191" t="str">
            <v>2 S 01 101 08</v>
          </cell>
          <cell r="B191" t="str">
            <v>Esc. carga transp. mat 2ª cat DMT 1200 a 1400m c/m</v>
          </cell>
          <cell r="E191" t="str">
            <v>m3</v>
          </cell>
          <cell r="F191">
            <v>11.26</v>
          </cell>
        </row>
        <row r="192">
          <cell r="A192" t="str">
            <v>2 S 01 101 09</v>
          </cell>
          <cell r="B192" t="str">
            <v>Esc. carga tr. mat 2ª c. DMT 50 a 200m c/carreg</v>
          </cell>
          <cell r="E192" t="str">
            <v>m3</v>
          </cell>
          <cell r="F192">
            <v>5.79</v>
          </cell>
        </row>
        <row r="193">
          <cell r="A193" t="str">
            <v>2 S 01 101 10</v>
          </cell>
          <cell r="B193" t="str">
            <v>Esc. carga tr. mat 2ª c. DMT 200 a 400m c/carreg</v>
          </cell>
          <cell r="E193" t="str">
            <v>m3</v>
          </cell>
          <cell r="F193">
            <v>6.24</v>
          </cell>
        </row>
        <row r="194">
          <cell r="A194" t="str">
            <v>2 S 01 101 11</v>
          </cell>
          <cell r="B194" t="str">
            <v>Esc. carga tr. mat 2a c. DMT 400 a 600m c/carreg</v>
          </cell>
          <cell r="E194" t="str">
            <v>m3</v>
          </cell>
          <cell r="F194">
            <v>6.48</v>
          </cell>
        </row>
        <row r="195">
          <cell r="A195" t="str">
            <v>2 S 01 101 12</v>
          </cell>
          <cell r="B195" t="str">
            <v>Esc. carga tr. mat 2a c. DMT 600 a 800m c/carreg</v>
          </cell>
          <cell r="E195" t="str">
            <v>m3</v>
          </cell>
          <cell r="F195">
            <v>6.84</v>
          </cell>
        </row>
        <row r="196">
          <cell r="A196" t="str">
            <v>2 S 01 101 13</v>
          </cell>
          <cell r="B196" t="str">
            <v>Esc. carga tr. mat 2a c. DMT 800 a 1000m c/carreg</v>
          </cell>
          <cell r="E196" t="str">
            <v>m3</v>
          </cell>
          <cell r="F196">
            <v>7.12</v>
          </cell>
        </row>
        <row r="197">
          <cell r="A197" t="str">
            <v>2 S 01 101 14</v>
          </cell>
          <cell r="B197" t="str">
            <v>Esc. carga tr. mat 2a c. DMT 1000 a 1200m c/carreg</v>
          </cell>
          <cell r="E197" t="str">
            <v>m3</v>
          </cell>
          <cell r="F197">
            <v>7.39</v>
          </cell>
        </row>
        <row r="198">
          <cell r="A198" t="str">
            <v>2 S 01 101 15</v>
          </cell>
          <cell r="B198" t="str">
            <v>Esc. carga tr. mat 2a c. DMT 1200 a 1400m c/carreg</v>
          </cell>
          <cell r="E198" t="str">
            <v>m3</v>
          </cell>
          <cell r="F198">
            <v>7.65</v>
          </cell>
        </row>
        <row r="199">
          <cell r="A199" t="str">
            <v>2 S 01 101 16</v>
          </cell>
          <cell r="B199" t="str">
            <v>Esc. carga tr. mat 2a c. DMT 1400 a 1600m c/carreg</v>
          </cell>
          <cell r="E199" t="str">
            <v>m3</v>
          </cell>
          <cell r="F199">
            <v>7.92</v>
          </cell>
        </row>
        <row r="200">
          <cell r="A200" t="str">
            <v>2 S 01 101 17</v>
          </cell>
          <cell r="B200" t="str">
            <v>Esc. carga tr. mat 2a c. DMT 1600 a 1800m c/carreg</v>
          </cell>
          <cell r="E200" t="str">
            <v>m3</v>
          </cell>
          <cell r="F200">
            <v>8.1</v>
          </cell>
        </row>
        <row r="201">
          <cell r="A201" t="str">
            <v>2 S 01 101 18</v>
          </cell>
          <cell r="B201" t="str">
            <v>Esc. carga tr. mat 2a c. DMT 1800 a 2000m c/carreg</v>
          </cell>
          <cell r="E201" t="str">
            <v>m3</v>
          </cell>
          <cell r="F201">
            <v>8.41</v>
          </cell>
        </row>
        <row r="202">
          <cell r="A202" t="str">
            <v>2 S 01 101 19</v>
          </cell>
          <cell r="B202" t="str">
            <v>Esc. carga tr. mat 2a c. DMT 2000 a 3000m c/carreg</v>
          </cell>
          <cell r="E202" t="str">
            <v>m3</v>
          </cell>
          <cell r="F202">
            <v>9.1999999999999993</v>
          </cell>
        </row>
        <row r="203">
          <cell r="A203" t="str">
            <v>2 S 01 101 20</v>
          </cell>
          <cell r="B203" t="str">
            <v>Esc. carga tr. mat 2a c. DMT 3000 a 5000m c/carreg</v>
          </cell>
          <cell r="E203" t="str">
            <v>m3</v>
          </cell>
          <cell r="F203">
            <v>11.58</v>
          </cell>
        </row>
        <row r="204">
          <cell r="A204" t="str">
            <v>2 S 01 101 22</v>
          </cell>
          <cell r="B204" t="str">
            <v>Esc. carga transp. mat 2a cat DMT 50 a 200m c/e</v>
          </cell>
          <cell r="E204" t="str">
            <v>m3</v>
          </cell>
          <cell r="F204">
            <v>4.92</v>
          </cell>
        </row>
        <row r="205">
          <cell r="A205" t="str">
            <v>2 S 01 101 23</v>
          </cell>
          <cell r="B205" t="str">
            <v>Esc. carga transp. mat 2a cat DMT 200 a 400m c/e</v>
          </cell>
          <cell r="E205" t="str">
            <v>m3</v>
          </cell>
          <cell r="F205">
            <v>5.27</v>
          </cell>
        </row>
        <row r="206">
          <cell r="A206" t="str">
            <v>2 S 01 101 24</v>
          </cell>
          <cell r="B206" t="str">
            <v>Esc. carga transp. mat 2a cat DMT 400 a 600m c/e</v>
          </cell>
          <cell r="E206" t="str">
            <v>m3</v>
          </cell>
          <cell r="F206">
            <v>5.61</v>
          </cell>
        </row>
        <row r="207">
          <cell r="A207" t="str">
            <v>2 S 01 101 25</v>
          </cell>
          <cell r="B207" t="str">
            <v>Esc. carga transp. mat 2a cat DMT 600 a 800m c/e</v>
          </cell>
          <cell r="E207" t="str">
            <v>m3</v>
          </cell>
          <cell r="F207">
            <v>5.98</v>
          </cell>
        </row>
        <row r="208">
          <cell r="A208" t="str">
            <v>2 S 01 101 26</v>
          </cell>
          <cell r="B208" t="str">
            <v>Esc. carga transp. mat 2a cat DMT 800 a 1000m c/e</v>
          </cell>
          <cell r="E208" t="str">
            <v>m3</v>
          </cell>
          <cell r="F208">
            <v>6.26</v>
          </cell>
        </row>
        <row r="209">
          <cell r="A209" t="str">
            <v>2 S 01 101 27</v>
          </cell>
          <cell r="B209" t="str">
            <v>Esc. carga transp. mat 2a cat DMT 1000 a 1200m c/e</v>
          </cell>
          <cell r="E209" t="str">
            <v>m3</v>
          </cell>
          <cell r="F209">
            <v>6.53</v>
          </cell>
        </row>
        <row r="210">
          <cell r="A210" t="str">
            <v>2 S 01 101 28</v>
          </cell>
          <cell r="B210" t="str">
            <v>Esc. carga transp. mat 2a cat DMT 1200 a 1400m c/e</v>
          </cell>
          <cell r="E210" t="str">
            <v>m3</v>
          </cell>
          <cell r="F210">
            <v>6.86</v>
          </cell>
        </row>
        <row r="211">
          <cell r="A211" t="str">
            <v>2 S 01 101 29</v>
          </cell>
          <cell r="B211" t="str">
            <v>Esc. carga transp. mat 2a cat DMT 1400 a 1600m c/e</v>
          </cell>
          <cell r="E211" t="str">
            <v>m3</v>
          </cell>
          <cell r="F211">
            <v>7.08</v>
          </cell>
        </row>
        <row r="212">
          <cell r="A212" t="str">
            <v>2 S 01 101 30</v>
          </cell>
          <cell r="B212" t="str">
            <v>Esc. carga transp. mat 2a cat DMT 1600 a 1800m c/e</v>
          </cell>
          <cell r="E212" t="str">
            <v>m3</v>
          </cell>
          <cell r="F212">
            <v>7.19</v>
          </cell>
        </row>
        <row r="213">
          <cell r="A213" t="str">
            <v>2 S 01 101 31</v>
          </cell>
          <cell r="B213" t="str">
            <v>Esc. carga transp. mat 2a cat DMT 1800 a 2000m c/e</v>
          </cell>
          <cell r="E213" t="str">
            <v>m3</v>
          </cell>
          <cell r="F213">
            <v>7.51</v>
          </cell>
        </row>
        <row r="214">
          <cell r="A214" t="str">
            <v>2 S 01 101 32</v>
          </cell>
          <cell r="B214" t="str">
            <v>Esc. carga transp. mat 2a cat DMT 2000 a 3000m c/e</v>
          </cell>
          <cell r="E214" t="str">
            <v>m3</v>
          </cell>
          <cell r="F214">
            <v>8.44</v>
          </cell>
        </row>
        <row r="215">
          <cell r="A215" t="str">
            <v>2 S 01 101 33</v>
          </cell>
          <cell r="B215" t="str">
            <v>Esc. carga transp. mat 2a cat DMT 3000 a 5000m c/e</v>
          </cell>
          <cell r="E215" t="str">
            <v>m3</v>
          </cell>
          <cell r="F215">
            <v>10.84</v>
          </cell>
        </row>
        <row r="216">
          <cell r="A216" t="str">
            <v>2 S 01 102 01</v>
          </cell>
          <cell r="B216" t="str">
            <v>Esc. carga transp. mat 3a cat DMT até 50m</v>
          </cell>
          <cell r="E216" t="str">
            <v>m3</v>
          </cell>
          <cell r="F216">
            <v>17.61</v>
          </cell>
        </row>
        <row r="217">
          <cell r="A217" t="str">
            <v>2 S 01 102 02</v>
          </cell>
          <cell r="B217" t="str">
            <v>Esc. carga transp. mat 3a cat DMT 50 a 200m</v>
          </cell>
          <cell r="E217" t="str">
            <v>m3</v>
          </cell>
          <cell r="F217">
            <v>20.02</v>
          </cell>
        </row>
        <row r="218">
          <cell r="A218" t="str">
            <v>2 S 01 102 03</v>
          </cell>
          <cell r="B218" t="str">
            <v>Esc. carga transp. mat 3a cat DMT 200 a 400m</v>
          </cell>
          <cell r="E218" t="str">
            <v>m3</v>
          </cell>
          <cell r="F218">
            <v>20.54</v>
          </cell>
        </row>
        <row r="219">
          <cell r="A219" t="str">
            <v>2 S 01 102 04</v>
          </cell>
          <cell r="B219" t="str">
            <v>Esc. carga transp. mat 3a cat DMT 400 a 600m</v>
          </cell>
          <cell r="E219" t="str">
            <v>m3</v>
          </cell>
          <cell r="F219">
            <v>21.27</v>
          </cell>
        </row>
        <row r="220">
          <cell r="A220" t="str">
            <v>2 S 01 102 05</v>
          </cell>
          <cell r="B220" t="str">
            <v>Esc. carga transp. mat 3a cat DMT 600 a 800m</v>
          </cell>
          <cell r="E220" t="str">
            <v>m3</v>
          </cell>
          <cell r="F220">
            <v>21.79</v>
          </cell>
        </row>
        <row r="221">
          <cell r="A221" t="str">
            <v>2 S 01 102 06</v>
          </cell>
          <cell r="B221" t="str">
            <v>Esc. carga transp. mat 3a cat DMT 800 a 1000m</v>
          </cell>
          <cell r="E221" t="str">
            <v>m3</v>
          </cell>
          <cell r="F221">
            <v>22.31</v>
          </cell>
        </row>
        <row r="222">
          <cell r="A222" t="str">
            <v>2 S 01 102 07</v>
          </cell>
          <cell r="B222" t="str">
            <v>Esc. carga transp. mat 3a cat DMT 1000 a 1200m</v>
          </cell>
          <cell r="E222" t="str">
            <v>m3</v>
          </cell>
          <cell r="F222">
            <v>22.54</v>
          </cell>
        </row>
        <row r="223">
          <cell r="A223" t="str">
            <v>2 S 01 300 01</v>
          </cell>
          <cell r="B223" t="str">
            <v>Esc. carga transp. solos moles DMT 0 a 200m</v>
          </cell>
          <cell r="E223" t="str">
            <v>m3</v>
          </cell>
          <cell r="F223">
            <v>10.49</v>
          </cell>
        </row>
        <row r="224">
          <cell r="A224" t="str">
            <v>2 S 01 300 02</v>
          </cell>
          <cell r="B224" t="str">
            <v>Esc. carga transp. solos moles DMT 200 a 400m</v>
          </cell>
          <cell r="E224" t="str">
            <v>m3</v>
          </cell>
          <cell r="F224">
            <v>11.3</v>
          </cell>
        </row>
        <row r="225">
          <cell r="A225" t="str">
            <v>2 S 01 300 03</v>
          </cell>
          <cell r="B225" t="str">
            <v>Esc. carga transp. solos moles DMT 400 a 600m</v>
          </cell>
          <cell r="E225" t="str">
            <v>m3</v>
          </cell>
          <cell r="F225">
            <v>11.64</v>
          </cell>
        </row>
        <row r="226">
          <cell r="A226" t="str">
            <v>2 S 01 300 04</v>
          </cell>
          <cell r="B226" t="str">
            <v>Esc. carga transp. solos moles DMT 600 a 800m</v>
          </cell>
          <cell r="E226" t="str">
            <v>m3</v>
          </cell>
          <cell r="F226">
            <v>12.04</v>
          </cell>
        </row>
        <row r="227">
          <cell r="A227" t="str">
            <v>2 S 01 300 05</v>
          </cell>
          <cell r="B227" t="str">
            <v>Esc. carga transp. solos moles DMT 800 a 1000m</v>
          </cell>
          <cell r="E227" t="str">
            <v>m3</v>
          </cell>
          <cell r="F227">
            <v>12.8</v>
          </cell>
        </row>
        <row r="228">
          <cell r="A228" t="str">
            <v>2 S 01 510 00</v>
          </cell>
          <cell r="B228" t="str">
            <v>Compactação de aterros a 95% proctor normal</v>
          </cell>
          <cell r="E228" t="str">
            <v>m3</v>
          </cell>
          <cell r="F228">
            <v>1.56</v>
          </cell>
        </row>
        <row r="229">
          <cell r="A229" t="str">
            <v>2 S 01 511 00</v>
          </cell>
          <cell r="B229" t="str">
            <v>Compactação de aterros a 100% proctor normal</v>
          </cell>
          <cell r="E229" t="str">
            <v>m3</v>
          </cell>
          <cell r="F229">
            <v>1.81</v>
          </cell>
        </row>
        <row r="230">
          <cell r="A230" t="str">
            <v>2 S 01 512 01</v>
          </cell>
          <cell r="B230" t="str">
            <v>Construção de corpo de aterro em rocha</v>
          </cell>
          <cell r="E230" t="str">
            <v>m3</v>
          </cell>
          <cell r="F230">
            <v>5.1100000000000003</v>
          </cell>
        </row>
        <row r="231">
          <cell r="A231" t="str">
            <v>2 S 01 512 02</v>
          </cell>
          <cell r="B231" t="str">
            <v>Compactação de camada final de aterro de rocha</v>
          </cell>
          <cell r="E231" t="str">
            <v>m3</v>
          </cell>
          <cell r="F231">
            <v>13.4</v>
          </cell>
        </row>
        <row r="232">
          <cell r="A232" t="str">
            <v>2 S 01 513 01</v>
          </cell>
          <cell r="B232" t="str">
            <v>Compactação de material de "bota-fora"</v>
          </cell>
          <cell r="E232" t="str">
            <v>m3</v>
          </cell>
          <cell r="F232">
            <v>1.22</v>
          </cell>
        </row>
        <row r="233">
          <cell r="A233" t="str">
            <v>2 S 02 100 00</v>
          </cell>
          <cell r="B233" t="str">
            <v>Reforço do subleito</v>
          </cell>
          <cell r="E233" t="str">
            <v>m3</v>
          </cell>
          <cell r="F233">
            <v>8.2899999999999991</v>
          </cell>
        </row>
        <row r="234">
          <cell r="A234" t="str">
            <v>2 S 02 110 00</v>
          </cell>
          <cell r="B234" t="str">
            <v>Regularização do subleito</v>
          </cell>
          <cell r="E234" t="str">
            <v>m2</v>
          </cell>
          <cell r="F234">
            <v>0.48</v>
          </cell>
        </row>
        <row r="235">
          <cell r="A235" t="str">
            <v>2 S 02 110 01</v>
          </cell>
          <cell r="B235" t="str">
            <v>Regul. subleito c/ fres. corte contr.autom. greide</v>
          </cell>
          <cell r="E235" t="str">
            <v>m2</v>
          </cell>
          <cell r="F235">
            <v>0.75</v>
          </cell>
        </row>
        <row r="236">
          <cell r="A236" t="str">
            <v>2 S 02 200 00</v>
          </cell>
          <cell r="B236" t="str">
            <v>Sub-base solo estabilizado granul. s/ mistura</v>
          </cell>
          <cell r="E236" t="str">
            <v>m3</v>
          </cell>
          <cell r="F236">
            <v>8.2899999999999991</v>
          </cell>
        </row>
        <row r="237">
          <cell r="A237" t="str">
            <v>2 S 02 200 01</v>
          </cell>
          <cell r="B237" t="str">
            <v>Base solo estabilizado granul. s/ mistura</v>
          </cell>
          <cell r="E237" t="str">
            <v>m3</v>
          </cell>
          <cell r="F237">
            <v>8.2899999999999991</v>
          </cell>
        </row>
        <row r="238">
          <cell r="A238" t="str">
            <v>2 S 02 210 00</v>
          </cell>
          <cell r="B238" t="str">
            <v>Sub-base estab. granul. c/ mistura solo na pista</v>
          </cell>
          <cell r="E238" t="str">
            <v>m3</v>
          </cell>
          <cell r="F238">
            <v>8.93</v>
          </cell>
        </row>
        <row r="239">
          <cell r="A239" t="str">
            <v>2 S 02 210 01</v>
          </cell>
          <cell r="B239" t="str">
            <v>Sub-base estab. granul. c/ mist. solo-areia pista</v>
          </cell>
          <cell r="E239" t="str">
            <v>m3</v>
          </cell>
          <cell r="F239">
            <v>10.02</v>
          </cell>
        </row>
        <row r="240">
          <cell r="A240" t="str">
            <v>2 S 02 210 02</v>
          </cell>
          <cell r="B240" t="str">
            <v>Base estab.granul.c/ mist.solo - areia na pista</v>
          </cell>
          <cell r="E240" t="str">
            <v>m3</v>
          </cell>
          <cell r="F240">
            <v>10.02</v>
          </cell>
        </row>
        <row r="241">
          <cell r="A241" t="str">
            <v>2 S 02 220 00</v>
          </cell>
          <cell r="B241" t="str">
            <v>Base estab.granul.c/ mistura solo - brita</v>
          </cell>
          <cell r="E241" t="str">
            <v>m3</v>
          </cell>
          <cell r="F241">
            <v>27.11</v>
          </cell>
        </row>
        <row r="242">
          <cell r="A242" t="str">
            <v>2 S 02 230 00</v>
          </cell>
          <cell r="B242" t="str">
            <v>Base de brita graduada</v>
          </cell>
          <cell r="E242" t="str">
            <v>m3</v>
          </cell>
          <cell r="F242">
            <v>42.92</v>
          </cell>
        </row>
        <row r="243">
          <cell r="A243" t="str">
            <v>2 S 02 230 01</v>
          </cell>
          <cell r="B243" t="str">
            <v>Base brita grad. c/ dist. agreg. contr. de greide</v>
          </cell>
          <cell r="E243" t="str">
            <v>m3</v>
          </cell>
          <cell r="F243">
            <v>43.93</v>
          </cell>
        </row>
        <row r="244">
          <cell r="A244" t="str">
            <v>2 S 02 231 00</v>
          </cell>
          <cell r="B244" t="str">
            <v>Base de macadame hidráulico</v>
          </cell>
          <cell r="E244" t="str">
            <v>m3</v>
          </cell>
          <cell r="F244">
            <v>37.630000000000003</v>
          </cell>
        </row>
        <row r="245">
          <cell r="A245" t="str">
            <v>2 S 02 241 01</v>
          </cell>
          <cell r="B245" t="str">
            <v>Base de solo cimento c/ mistura em usina</v>
          </cell>
          <cell r="E245" t="str">
            <v>m3</v>
          </cell>
          <cell r="F245">
            <v>109.32</v>
          </cell>
        </row>
        <row r="246">
          <cell r="A246" t="str">
            <v>2 S 02 243 01</v>
          </cell>
          <cell r="B246" t="str">
            <v>Sub-base de solo melhor. c/ cimento mist. em usina</v>
          </cell>
          <cell r="E246" t="str">
            <v>m3</v>
          </cell>
          <cell r="F246">
            <v>62.57</v>
          </cell>
        </row>
        <row r="247">
          <cell r="A247" t="str">
            <v>2 S 02 300 00</v>
          </cell>
          <cell r="B247" t="str">
            <v>Imprimação</v>
          </cell>
          <cell r="E247" t="str">
            <v>m2</v>
          </cell>
          <cell r="F247">
            <v>0.14000000000000001</v>
          </cell>
        </row>
        <row r="248">
          <cell r="A248" t="str">
            <v>2 S 02 400 00</v>
          </cell>
          <cell r="B248" t="str">
            <v>Pintura de ligação</v>
          </cell>
          <cell r="E248" t="str">
            <v>m2</v>
          </cell>
          <cell r="F248">
            <v>0.1</v>
          </cell>
        </row>
        <row r="249">
          <cell r="A249" t="str">
            <v>2 S 02 500 00</v>
          </cell>
          <cell r="B249" t="str">
            <v>Tratamento superficial simples c/ cap</v>
          </cell>
          <cell r="E249" t="str">
            <v>m2</v>
          </cell>
          <cell r="F249">
            <v>0.49</v>
          </cell>
        </row>
        <row r="250">
          <cell r="A250" t="str">
            <v>2 S 02 500 01</v>
          </cell>
          <cell r="B250" t="str">
            <v>Tratamento superficial simples c/ emulsão</v>
          </cell>
          <cell r="E250" t="str">
            <v>m2</v>
          </cell>
          <cell r="F250">
            <v>0.46</v>
          </cell>
        </row>
        <row r="251">
          <cell r="A251" t="str">
            <v>2 S 02 500 02</v>
          </cell>
          <cell r="B251" t="str">
            <v>Tratamento superficial simples c/ banho diluído</v>
          </cell>
          <cell r="E251" t="str">
            <v>m2</v>
          </cell>
          <cell r="F251">
            <v>0.53</v>
          </cell>
        </row>
        <row r="252">
          <cell r="A252" t="str">
            <v>2 S 02 501 00</v>
          </cell>
          <cell r="B252" t="str">
            <v>Tratamento superficial duplo c/ cap</v>
          </cell>
          <cell r="E252" t="str">
            <v>m2</v>
          </cell>
          <cell r="F252">
            <v>1.45</v>
          </cell>
        </row>
        <row r="253">
          <cell r="A253" t="str">
            <v>2 S 02 501 01</v>
          </cell>
          <cell r="B253" t="str">
            <v>Tratamento superficial duplo c/ emulsão</v>
          </cell>
          <cell r="E253" t="str">
            <v>m2</v>
          </cell>
          <cell r="F253">
            <v>1.44</v>
          </cell>
        </row>
        <row r="254">
          <cell r="A254" t="str">
            <v>2 S 02 501 02</v>
          </cell>
          <cell r="B254" t="str">
            <v>Tratamento superficial duplo c/ banho diluído</v>
          </cell>
          <cell r="E254" t="str">
            <v>m2</v>
          </cell>
          <cell r="F254">
            <v>1.6</v>
          </cell>
        </row>
        <row r="255">
          <cell r="A255" t="str">
            <v>2 S 02 502 00</v>
          </cell>
          <cell r="B255" t="str">
            <v>Tratamento superficial triplo c/ cap</v>
          </cell>
          <cell r="E255" t="str">
            <v>m2</v>
          </cell>
          <cell r="F255">
            <v>2.08</v>
          </cell>
        </row>
        <row r="256">
          <cell r="A256" t="str">
            <v>2 S 02 502 01</v>
          </cell>
          <cell r="B256" t="str">
            <v>Tratamento superficial triplo c/ emulsão</v>
          </cell>
          <cell r="E256" t="str">
            <v>m2</v>
          </cell>
          <cell r="F256">
            <v>2.1</v>
          </cell>
        </row>
        <row r="257">
          <cell r="A257" t="str">
            <v>2 S 02 502 02</v>
          </cell>
          <cell r="B257" t="str">
            <v>Tratamento superficial triplo c/ banho diluído</v>
          </cell>
          <cell r="E257" t="str">
            <v>m2</v>
          </cell>
          <cell r="F257">
            <v>2.29</v>
          </cell>
        </row>
        <row r="258">
          <cell r="A258" t="str">
            <v>2 S 02 530 00</v>
          </cell>
          <cell r="B258" t="str">
            <v>Pré-misturado a frio</v>
          </cell>
          <cell r="E258" t="str">
            <v>m3</v>
          </cell>
          <cell r="F258">
            <v>59.33</v>
          </cell>
        </row>
        <row r="259">
          <cell r="A259" t="str">
            <v>2 S 02 531 00</v>
          </cell>
          <cell r="B259" t="str">
            <v>Macadame betuminoso por penetração</v>
          </cell>
          <cell r="E259" t="str">
            <v>m3</v>
          </cell>
          <cell r="F259">
            <v>51.03</v>
          </cell>
        </row>
        <row r="260">
          <cell r="A260" t="str">
            <v>2 S 02 532 00</v>
          </cell>
          <cell r="B260" t="str">
            <v>Areia-asfalto a quente</v>
          </cell>
          <cell r="E260" t="str">
            <v>t</v>
          </cell>
          <cell r="F260">
            <v>38.67</v>
          </cell>
        </row>
        <row r="261">
          <cell r="A261" t="str">
            <v>2 S 02 540 01</v>
          </cell>
          <cell r="B261" t="str">
            <v>Conc. betuminoso usinado a quente - capa rolamento</v>
          </cell>
          <cell r="E261" t="str">
            <v>t</v>
          </cell>
          <cell r="F261">
            <v>34.15</v>
          </cell>
        </row>
        <row r="262">
          <cell r="A262" t="str">
            <v>2 S 02 540 02</v>
          </cell>
          <cell r="B262" t="str">
            <v>Concreto betuminoso usinado a quente - "binder"</v>
          </cell>
          <cell r="E262" t="str">
            <v>t</v>
          </cell>
          <cell r="F262">
            <v>33.619999999999997</v>
          </cell>
        </row>
        <row r="263">
          <cell r="A263" t="str">
            <v>2 S 02 603 00</v>
          </cell>
          <cell r="B263" t="str">
            <v>Sub-base de concreto rolado</v>
          </cell>
          <cell r="E263" t="str">
            <v>m3</v>
          </cell>
          <cell r="F263">
            <v>108.71</v>
          </cell>
        </row>
        <row r="264">
          <cell r="A264" t="str">
            <v>2 S 02 604 00</v>
          </cell>
          <cell r="B264" t="str">
            <v>Sub-base de concreto de cimento portland</v>
          </cell>
          <cell r="E264" t="str">
            <v>m3</v>
          </cell>
          <cell r="F264">
            <v>136.71</v>
          </cell>
        </row>
        <row r="265">
          <cell r="A265" t="str">
            <v>2 S 02 606 00</v>
          </cell>
          <cell r="B265" t="str">
            <v>Concreto de cimento portland com fôrma deslizante</v>
          </cell>
          <cell r="E265" t="str">
            <v>m3</v>
          </cell>
          <cell r="F265">
            <v>283.45999999999998</v>
          </cell>
        </row>
        <row r="266">
          <cell r="A266" t="str">
            <v>2 S 02 607 00</v>
          </cell>
          <cell r="B266" t="str">
            <v>Concreto cimento portland c/ equip. pequeno porte</v>
          </cell>
          <cell r="E266" t="str">
            <v>m3</v>
          </cell>
          <cell r="F266">
            <v>309.39999999999998</v>
          </cell>
        </row>
        <row r="267">
          <cell r="A267" t="str">
            <v>2 S 02 700 01</v>
          </cell>
          <cell r="B267" t="str">
            <v>Execução pavim. c/ peças pré-moldadas concr.</v>
          </cell>
          <cell r="E267" t="str">
            <v>m2</v>
          </cell>
          <cell r="F267">
            <v>53.64</v>
          </cell>
        </row>
        <row r="268">
          <cell r="A268" t="str">
            <v>2 S 02 702 00</v>
          </cell>
          <cell r="B268" t="str">
            <v>Limpeza e enchimento de junta de pavimento de conc</v>
          </cell>
          <cell r="E268" t="str">
            <v>m</v>
          </cell>
          <cell r="F268">
            <v>2.64</v>
          </cell>
        </row>
        <row r="269">
          <cell r="A269" t="str">
            <v>2 S 03 000 02</v>
          </cell>
          <cell r="B269" t="str">
            <v>Escavação manual de cavas em material 1a cat</v>
          </cell>
          <cell r="E269" t="str">
            <v>m3</v>
          </cell>
          <cell r="F269">
            <v>26.31</v>
          </cell>
        </row>
        <row r="270">
          <cell r="A270" t="str">
            <v>2 S 03 000 03</v>
          </cell>
          <cell r="B270" t="str">
            <v>Escavação manual de cavas em material 2a cat</v>
          </cell>
          <cell r="E270" t="str">
            <v>m3</v>
          </cell>
          <cell r="F270">
            <v>35.08</v>
          </cell>
        </row>
        <row r="271">
          <cell r="A271" t="str">
            <v>2 S 03 010 01</v>
          </cell>
          <cell r="B271" t="str">
            <v>Escavação em cavas de fundação com esgotamento</v>
          </cell>
          <cell r="E271" t="str">
            <v>m3</v>
          </cell>
          <cell r="F271">
            <v>29.91</v>
          </cell>
        </row>
        <row r="272">
          <cell r="A272" t="str">
            <v>2 S 03 119 01</v>
          </cell>
          <cell r="B272" t="str">
            <v>Escoramento com madeira de OAE</v>
          </cell>
          <cell r="E272" t="str">
            <v>m3</v>
          </cell>
          <cell r="F272">
            <v>21</v>
          </cell>
        </row>
        <row r="273">
          <cell r="A273" t="str">
            <v>2 S 03 300 01</v>
          </cell>
          <cell r="B273" t="str">
            <v>Confecção e lançamento concr. magro em betoneira</v>
          </cell>
          <cell r="E273" t="str">
            <v>m3</v>
          </cell>
          <cell r="F273">
            <v>180.91</v>
          </cell>
        </row>
        <row r="274">
          <cell r="A274" t="str">
            <v>2 S 03 321 00</v>
          </cell>
          <cell r="B274" t="str">
            <v>Conc.estr.fck=8 MPa-contr.raz.uso ger.conf. e lanç</v>
          </cell>
          <cell r="E274" t="str">
            <v>m3</v>
          </cell>
          <cell r="F274">
            <v>215.84</v>
          </cell>
        </row>
        <row r="275">
          <cell r="A275" t="str">
            <v>2 S 03 322 00</v>
          </cell>
          <cell r="B275" t="str">
            <v>Conc.estr.fck=10 MPa-contr.raz.uso ger.conf.e lanç</v>
          </cell>
          <cell r="E275" t="str">
            <v>m3</v>
          </cell>
          <cell r="F275">
            <v>227.71</v>
          </cell>
        </row>
        <row r="276">
          <cell r="A276" t="str">
            <v>2 S 03 323 00</v>
          </cell>
          <cell r="B276" t="str">
            <v>Conc.estr.fck=12 MPa-contr.raz.uso ger.conf.e lanç</v>
          </cell>
          <cell r="E276" t="str">
            <v>m3</v>
          </cell>
          <cell r="F276">
            <v>240.46</v>
          </cell>
        </row>
        <row r="277">
          <cell r="A277" t="str">
            <v>2 S 03 324 00</v>
          </cell>
          <cell r="B277" t="str">
            <v>Conc.estr.fck=15 MPa-contr.raz.uso ger.conf.e lanç</v>
          </cell>
          <cell r="E277" t="str">
            <v>m3</v>
          </cell>
          <cell r="F277">
            <v>253.88</v>
          </cell>
        </row>
        <row r="278">
          <cell r="A278" t="str">
            <v>2 S 03 324 01</v>
          </cell>
          <cell r="B278" t="str">
            <v>Conc.estr.fck=15 MPa-contr.raz.c/adit.conf. e lanç</v>
          </cell>
          <cell r="E278" t="str">
            <v>m3</v>
          </cell>
          <cell r="F278">
            <v>234.5</v>
          </cell>
        </row>
        <row r="279">
          <cell r="A279" t="str">
            <v>2 S 03 325 00</v>
          </cell>
          <cell r="B279" t="str">
            <v>Conc.estr.fck=18 MPa-contr.raz.uso ger.conf.e lanç</v>
          </cell>
          <cell r="E279" t="str">
            <v>m3</v>
          </cell>
          <cell r="F279">
            <v>267.14</v>
          </cell>
        </row>
        <row r="280">
          <cell r="A280" t="str">
            <v>2 S 03 325 01</v>
          </cell>
          <cell r="B280" t="str">
            <v>Conc.estr.fck=18 MPa-contr.raz.c/adit.conf. e lanç</v>
          </cell>
          <cell r="E280" t="str">
            <v>m3</v>
          </cell>
          <cell r="F280">
            <v>246.77</v>
          </cell>
        </row>
        <row r="281">
          <cell r="A281" t="str">
            <v>2 S 03 326 00</v>
          </cell>
          <cell r="B281" t="str">
            <v>Conc.estr.fck=20 MPa-contr.raz.uso ger.conf.e lanç</v>
          </cell>
          <cell r="E281" t="str">
            <v>m3</v>
          </cell>
          <cell r="F281">
            <v>277.97000000000003</v>
          </cell>
        </row>
        <row r="282">
          <cell r="A282" t="str">
            <v>2 S 03 326 01</v>
          </cell>
          <cell r="B282" t="str">
            <v>Conc.estr.fck=20 MPa-contr.raz.c/adit.conf. e lanç</v>
          </cell>
          <cell r="E282" t="str">
            <v>m3</v>
          </cell>
          <cell r="F282">
            <v>257.87</v>
          </cell>
        </row>
        <row r="283">
          <cell r="A283" t="str">
            <v>2 S 03 327 00</v>
          </cell>
          <cell r="B283" t="str">
            <v>Conc.estr.fck=22 MPa-contr.raz.uso ger.conf.e lanç</v>
          </cell>
          <cell r="E283" t="str">
            <v>m3</v>
          </cell>
          <cell r="F283">
            <v>290.72000000000003</v>
          </cell>
        </row>
        <row r="284">
          <cell r="A284" t="str">
            <v>2 S 03 328 00</v>
          </cell>
          <cell r="B284" t="str">
            <v>Conc.estr.fck=24 MPa-contr.raz.uso ger.conf.e lanç</v>
          </cell>
          <cell r="E284" t="str">
            <v>m3</v>
          </cell>
          <cell r="F284">
            <v>303.72000000000003</v>
          </cell>
        </row>
        <row r="285">
          <cell r="A285" t="str">
            <v>2 S 03 329 00</v>
          </cell>
          <cell r="B285" t="str">
            <v>Conc.estr.fck=25 MPa-contr.raz.c/adit.conf. e lanç</v>
          </cell>
          <cell r="E285" t="str">
            <v>m3</v>
          </cell>
          <cell r="F285">
            <v>282.39999999999998</v>
          </cell>
        </row>
        <row r="286">
          <cell r="A286" t="str">
            <v>2 S 03 329 01</v>
          </cell>
          <cell r="B286" t="str">
            <v>Conc.estr.fck=26 MPa-contr.raz.uso ger.conf.e lanç</v>
          </cell>
          <cell r="E286" t="str">
            <v>m3</v>
          </cell>
          <cell r="F286">
            <v>315.58</v>
          </cell>
        </row>
        <row r="287">
          <cell r="A287" t="str">
            <v>2 S 03 329 02</v>
          </cell>
          <cell r="B287" t="str">
            <v>Conc.estr.fck=30 MPa-contr.raz.uso ger.conf.e lanç</v>
          </cell>
          <cell r="E287" t="str">
            <v>m3</v>
          </cell>
          <cell r="F287">
            <v>327.2</v>
          </cell>
        </row>
        <row r="288">
          <cell r="A288" t="str">
            <v>2 S 03 329 03</v>
          </cell>
          <cell r="B288" t="str">
            <v>Conc.estr.fck=30 MPa-contr.raz.uso ger.conf.e lanç</v>
          </cell>
          <cell r="E288" t="str">
            <v>m3</v>
          </cell>
          <cell r="F288">
            <v>304.86</v>
          </cell>
        </row>
        <row r="289">
          <cell r="A289" t="str">
            <v>2 S 03 329 04</v>
          </cell>
          <cell r="B289" t="str">
            <v>Conc.estr.fck=35 MPa-contr.raz.c/adit.conf. e lanç</v>
          </cell>
          <cell r="E289" t="str">
            <v>m3</v>
          </cell>
          <cell r="F289">
            <v>327.78</v>
          </cell>
        </row>
        <row r="290">
          <cell r="A290" t="str">
            <v>2 S 03 370 00</v>
          </cell>
          <cell r="B290" t="str">
            <v>Forma comum de madeira</v>
          </cell>
          <cell r="E290" t="str">
            <v>m2</v>
          </cell>
          <cell r="F290">
            <v>30.53</v>
          </cell>
        </row>
        <row r="291">
          <cell r="A291" t="str">
            <v>2 S 03 371 01</v>
          </cell>
          <cell r="B291" t="str">
            <v>Forma de placa compensada resinada</v>
          </cell>
          <cell r="E291" t="str">
            <v>m2</v>
          </cell>
          <cell r="F291">
            <v>24.24</v>
          </cell>
        </row>
        <row r="292">
          <cell r="A292" t="str">
            <v>2 S 03 371 02</v>
          </cell>
          <cell r="B292" t="str">
            <v>Forma de placa compensada plastificada</v>
          </cell>
          <cell r="E292" t="str">
            <v>m2</v>
          </cell>
          <cell r="F292">
            <v>26.83</v>
          </cell>
        </row>
        <row r="293">
          <cell r="A293" t="str">
            <v>2 S 03 372 01</v>
          </cell>
          <cell r="B293" t="str">
            <v>Formas para tubulão</v>
          </cell>
          <cell r="E293" t="str">
            <v>m2</v>
          </cell>
          <cell r="F293">
            <v>15.4</v>
          </cell>
        </row>
        <row r="294">
          <cell r="A294" t="str">
            <v>2 S 03 401 01</v>
          </cell>
          <cell r="B294" t="str">
            <v>Estaca tipo Franki D=350 mm</v>
          </cell>
          <cell r="E294" t="str">
            <v>m</v>
          </cell>
          <cell r="F294">
            <v>125.92</v>
          </cell>
        </row>
        <row r="295">
          <cell r="A295" t="str">
            <v>2 S 03 401 02</v>
          </cell>
          <cell r="B295" t="str">
            <v>Estaca tipo Franki D=400 mm</v>
          </cell>
          <cell r="E295" t="str">
            <v>m</v>
          </cell>
          <cell r="F295">
            <v>138.46</v>
          </cell>
        </row>
        <row r="296">
          <cell r="A296" t="str">
            <v>2 S 03 401 03</v>
          </cell>
          <cell r="B296" t="str">
            <v>Estaca tipo Franki D=520 mm</v>
          </cell>
          <cell r="E296" t="str">
            <v>m</v>
          </cell>
          <cell r="F296">
            <v>190.99</v>
          </cell>
        </row>
        <row r="297">
          <cell r="A297" t="str">
            <v>2 S 03 401 04</v>
          </cell>
          <cell r="B297" t="str">
            <v>Estaca tipo Franki D=600 mm</v>
          </cell>
          <cell r="E297" t="str">
            <v>m</v>
          </cell>
          <cell r="F297">
            <v>238.61</v>
          </cell>
        </row>
        <row r="298">
          <cell r="A298" t="str">
            <v>2 S 03 402 01</v>
          </cell>
          <cell r="B298" t="str">
            <v>Cravação estacas pré-mold. de concreto 30 x 30 cm</v>
          </cell>
          <cell r="E298" t="str">
            <v>m</v>
          </cell>
          <cell r="F298">
            <v>127.15</v>
          </cell>
        </row>
        <row r="299">
          <cell r="A299" t="str">
            <v>2 S 03 404 01</v>
          </cell>
          <cell r="B299" t="str">
            <v>Forn. e crav. estacas perfil met. I de 10" simples</v>
          </cell>
          <cell r="E299" t="str">
            <v>m</v>
          </cell>
          <cell r="F299">
            <v>260.58999999999997</v>
          </cell>
        </row>
        <row r="300">
          <cell r="A300" t="str">
            <v>2 S 03 404 04</v>
          </cell>
          <cell r="B300" t="str">
            <v>Forn. e crav. estacas perfil met. I de 10" duplo</v>
          </cell>
          <cell r="E300" t="str">
            <v>m</v>
          </cell>
          <cell r="F300">
            <v>403.83</v>
          </cell>
        </row>
        <row r="301">
          <cell r="A301" t="str">
            <v>2 S 03 404 11</v>
          </cell>
          <cell r="B301" t="str">
            <v>Cravação estacas met. trilhos soldados - estrela</v>
          </cell>
          <cell r="E301" t="str">
            <v>m</v>
          </cell>
          <cell r="F301">
            <v>266.54000000000002</v>
          </cell>
        </row>
        <row r="302">
          <cell r="A302" t="str">
            <v>2 S 03 410 01</v>
          </cell>
          <cell r="B302" t="str">
            <v>Tubulão a céu aberto diâmetro externo = 1,00 m</v>
          </cell>
          <cell r="E302" t="str">
            <v>m</v>
          </cell>
          <cell r="F302">
            <v>773.36</v>
          </cell>
        </row>
        <row r="303">
          <cell r="A303" t="str">
            <v>2 S 03 410 11</v>
          </cell>
          <cell r="B303" t="str">
            <v>Tubulão a céu aberto diâmetro externo = 1,20 m</v>
          </cell>
          <cell r="E303" t="str">
            <v>m</v>
          </cell>
          <cell r="F303">
            <v>1002.96</v>
          </cell>
        </row>
        <row r="304">
          <cell r="A304" t="str">
            <v>2 S 03 410 21</v>
          </cell>
          <cell r="B304" t="str">
            <v>Tubulão a céu aberto diâmetro externo = 1,40 m</v>
          </cell>
          <cell r="E304" t="str">
            <v>m</v>
          </cell>
          <cell r="F304">
            <v>1253.0999999999999</v>
          </cell>
        </row>
        <row r="305">
          <cell r="A305" t="str">
            <v>2 S 03 410 31</v>
          </cell>
          <cell r="B305" t="str">
            <v>Tubulão a céu aberto diâmetro externo = 1,60 m</v>
          </cell>
          <cell r="E305" t="str">
            <v>m</v>
          </cell>
          <cell r="F305">
            <v>1513.82</v>
          </cell>
        </row>
        <row r="306">
          <cell r="A306" t="str">
            <v>2 S 03 410 41</v>
          </cell>
          <cell r="B306" t="str">
            <v>Tubulão a céu aberto diâmetro externo = 1,80 m</v>
          </cell>
          <cell r="E306" t="str">
            <v>m</v>
          </cell>
          <cell r="F306">
            <v>1826.88</v>
          </cell>
        </row>
        <row r="307">
          <cell r="A307" t="str">
            <v>2 S 03 410 51</v>
          </cell>
          <cell r="B307" t="str">
            <v>Tubulão a céu aberto diâmetro externo = 2,00 m</v>
          </cell>
          <cell r="E307" t="str">
            <v>m</v>
          </cell>
          <cell r="F307">
            <v>2174.0300000000002</v>
          </cell>
        </row>
        <row r="308">
          <cell r="A308" t="str">
            <v>2 S 03 410 61</v>
          </cell>
          <cell r="B308" t="str">
            <v>Tubulão a céu aberto diâmetro externo = 2,20 m</v>
          </cell>
          <cell r="E308" t="str">
            <v>m</v>
          </cell>
          <cell r="F308">
            <v>2588.98</v>
          </cell>
        </row>
        <row r="309">
          <cell r="A309" t="str">
            <v>2 S 03 411 11</v>
          </cell>
          <cell r="B309" t="str">
            <v>Tub.ar comp.D=1,2 m prof.até 12 m lâmina d'água LF</v>
          </cell>
          <cell r="E309" t="str">
            <v>m</v>
          </cell>
          <cell r="F309">
            <v>2381.86</v>
          </cell>
        </row>
        <row r="310">
          <cell r="A310" t="str">
            <v>2 S 03 411 12</v>
          </cell>
          <cell r="B310" t="str">
            <v>Tub.ar comp.D=1,2 m prof. 12/18 m lâmina d'água LF</v>
          </cell>
          <cell r="E310" t="str">
            <v>m</v>
          </cell>
          <cell r="F310">
            <v>2648.55</v>
          </cell>
        </row>
        <row r="311">
          <cell r="A311" t="str">
            <v>2 S 03 411 13</v>
          </cell>
          <cell r="B311" t="str">
            <v>Tub.ar comp.D=1,2 m prof. 18/24 m lâmina d'água LF</v>
          </cell>
          <cell r="E311" t="str">
            <v>m</v>
          </cell>
          <cell r="F311">
            <v>2937.19</v>
          </cell>
        </row>
        <row r="312">
          <cell r="A312" t="str">
            <v>2 S 03 411 14</v>
          </cell>
          <cell r="B312" t="str">
            <v>Tub.ar comp.D=1,2 m prof. 24/27 m lâmina d'água LF</v>
          </cell>
          <cell r="E312" t="str">
            <v>m</v>
          </cell>
          <cell r="F312">
            <v>3358.9</v>
          </cell>
        </row>
        <row r="313">
          <cell r="A313" t="str">
            <v>2 S 03 411 15</v>
          </cell>
          <cell r="B313" t="str">
            <v>Tub.ar.comp.D=1,2 m prof. 27/31 m lâmina d'água LF</v>
          </cell>
          <cell r="E313" t="str">
            <v>m</v>
          </cell>
          <cell r="F313">
            <v>3944.44</v>
          </cell>
        </row>
        <row r="314">
          <cell r="A314" t="str">
            <v>2 S 03 411 21</v>
          </cell>
          <cell r="B314" t="str">
            <v>Tub.ar.comp.D=1,4 m prof.até 12 m lâmina d'água LF</v>
          </cell>
          <cell r="E314" t="str">
            <v>m</v>
          </cell>
          <cell r="F314">
            <v>3082.9</v>
          </cell>
        </row>
        <row r="315">
          <cell r="A315" t="str">
            <v>2 S 03 411 22</v>
          </cell>
          <cell r="B315" t="str">
            <v>Tub.ar comp.D=1,4 m prof. 12/18 m lâmina d'água LF</v>
          </cell>
          <cell r="E315" t="str">
            <v>m</v>
          </cell>
          <cell r="F315">
            <v>3441.26</v>
          </cell>
        </row>
        <row r="316">
          <cell r="A316" t="str">
            <v>2 S 03 411 23</v>
          </cell>
          <cell r="B316" t="str">
            <v>Tub.ar comp.D=1,4 m prof. 18/24 m lâmina d'água LF</v>
          </cell>
          <cell r="E316" t="str">
            <v>m</v>
          </cell>
          <cell r="F316">
            <v>3828.28</v>
          </cell>
        </row>
        <row r="317">
          <cell r="A317" t="str">
            <v>2 S 03 411 24</v>
          </cell>
          <cell r="B317" t="str">
            <v>Tub.ar comp.D=1,4 m prof. 24/27 m lâmina d'água LF</v>
          </cell>
          <cell r="E317" t="str">
            <v>m</v>
          </cell>
          <cell r="F317">
            <v>4394.09</v>
          </cell>
        </row>
        <row r="318">
          <cell r="A318" t="str">
            <v>2 S 03 411 25</v>
          </cell>
          <cell r="B318" t="str">
            <v>Tub.ar comp.D=1,4 m prof. 27/31 m lâmina d'água LF</v>
          </cell>
          <cell r="E318" t="str">
            <v>m</v>
          </cell>
          <cell r="F318">
            <v>5346.16</v>
          </cell>
        </row>
        <row r="319">
          <cell r="A319" t="str">
            <v>2 S 03 411 31</v>
          </cell>
          <cell r="B319" t="str">
            <v>Tub.ar comp.D=1,6 m prof.até 12 m lâmina d'água LF</v>
          </cell>
          <cell r="E319" t="str">
            <v>m</v>
          </cell>
          <cell r="F319">
            <v>3921.04</v>
          </cell>
        </row>
        <row r="320">
          <cell r="A320" t="str">
            <v>2 S 03 411 32</v>
          </cell>
          <cell r="B320" t="str">
            <v>Tub.ar comp.D=1,6 m prof. 12/18 m lâmina d'água LF</v>
          </cell>
          <cell r="E320" t="str">
            <v>m</v>
          </cell>
          <cell r="F320">
            <v>4394.1899999999996</v>
          </cell>
        </row>
        <row r="321">
          <cell r="A321" t="str">
            <v>2 S 03 411 33</v>
          </cell>
          <cell r="B321" t="str">
            <v>Tub.ar comp.D=1,6 m prof. 18/24 m lâmina d'água LF</v>
          </cell>
          <cell r="E321" t="str">
            <v>m</v>
          </cell>
          <cell r="F321">
            <v>4905.6000000000004</v>
          </cell>
        </row>
        <row r="322">
          <cell r="A322" t="str">
            <v>2 S 03 411 34</v>
          </cell>
          <cell r="B322" t="str">
            <v>Tub.ar comp.D=1,6 m prof. 24/27 m lâmina d'água LF</v>
          </cell>
          <cell r="E322" t="str">
            <v>m</v>
          </cell>
          <cell r="F322">
            <v>5653.63</v>
          </cell>
        </row>
        <row r="323">
          <cell r="A323" t="str">
            <v>2 S 03 411 35</v>
          </cell>
          <cell r="B323" t="str">
            <v>Tub.ar comp.D=1,6 m prof. 27/31 m lâmina d'água LF</v>
          </cell>
          <cell r="E323" t="str">
            <v>m</v>
          </cell>
          <cell r="F323">
            <v>6911.34</v>
          </cell>
        </row>
        <row r="324">
          <cell r="A324" t="str">
            <v>2 S 03 411 41</v>
          </cell>
          <cell r="B324" t="str">
            <v>Tub.ar comp.D=1,8 m prof.até 12 m lâmina d'água LF</v>
          </cell>
          <cell r="E324" t="str">
            <v>m</v>
          </cell>
          <cell r="F324">
            <v>4925.0200000000004</v>
          </cell>
        </row>
        <row r="325">
          <cell r="A325" t="str">
            <v>2 S 03 411 42</v>
          </cell>
          <cell r="B325" t="str">
            <v>Tub.ar comp.D=1,8 m prof. 12/18 m lâmina d'água LF</v>
          </cell>
          <cell r="E325" t="str">
            <v>m</v>
          </cell>
          <cell r="F325">
            <v>5532.88</v>
          </cell>
        </row>
        <row r="326">
          <cell r="A326" t="str">
            <v>2 S 03 411 43</v>
          </cell>
          <cell r="B326" t="str">
            <v>Tub.ar comp.D=1,8 m prof. 18/24 m lâmina d'água LF</v>
          </cell>
          <cell r="E326" t="str">
            <v>m</v>
          </cell>
          <cell r="F326">
            <v>6193.77</v>
          </cell>
        </row>
        <row r="327">
          <cell r="A327" t="str">
            <v>2 S 03 411 44</v>
          </cell>
          <cell r="B327" t="str">
            <v>Tub.ar comp.D=1,8 m prof. 24/27 m lâmina d'água LF</v>
          </cell>
          <cell r="E327" t="str">
            <v>m</v>
          </cell>
          <cell r="F327">
            <v>7163.5</v>
          </cell>
        </row>
        <row r="328">
          <cell r="A328" t="str">
            <v>2 S 03 411 45</v>
          </cell>
          <cell r="B328" t="str">
            <v>Tub.ar comp.D=1,8 m prof. 27/31 m lâmina d'água LF</v>
          </cell>
          <cell r="E328" t="str">
            <v>m</v>
          </cell>
          <cell r="F328">
            <v>8788.49</v>
          </cell>
        </row>
        <row r="329">
          <cell r="A329" t="str">
            <v>2 S 03 411 51</v>
          </cell>
          <cell r="B329" t="str">
            <v>Tub.ar comp.D=2,0 m até 12 m lâmina d'água LF</v>
          </cell>
          <cell r="E329" t="str">
            <v>m</v>
          </cell>
          <cell r="F329">
            <v>5872.03</v>
          </cell>
        </row>
        <row r="330">
          <cell r="A330" t="str">
            <v>2 S 03 411 52</v>
          </cell>
          <cell r="B330" t="str">
            <v>Tub.ar comp.D=2,0 m prof. 12/18 m lâmina d'água LF</v>
          </cell>
          <cell r="E330" t="str">
            <v>m</v>
          </cell>
          <cell r="F330">
            <v>6605.12</v>
          </cell>
        </row>
        <row r="331">
          <cell r="A331" t="str">
            <v>2 S 03 411 53</v>
          </cell>
          <cell r="B331" t="str">
            <v>Tub.ar comp.D=2,0 m prof.18/24 m lâmina d'água LF</v>
          </cell>
          <cell r="E331" t="str">
            <v>m</v>
          </cell>
          <cell r="F331">
            <v>7430.86</v>
          </cell>
        </row>
        <row r="332">
          <cell r="A332" t="str">
            <v>2 S 03 411 54</v>
          </cell>
          <cell r="B332" t="str">
            <v>Tub.ar comp.D=2,0 m prof.24/27 m lâmina d'água LF</v>
          </cell>
          <cell r="E332" t="str">
            <v>m</v>
          </cell>
          <cell r="F332">
            <v>8557.61</v>
          </cell>
        </row>
        <row r="333">
          <cell r="A333" t="str">
            <v>2 S 03 411 55</v>
          </cell>
          <cell r="B333" t="str">
            <v>Tub.ar comp.D=2,0 m prof.27/31 m lâmina d'água LF</v>
          </cell>
          <cell r="E333" t="str">
            <v>m</v>
          </cell>
          <cell r="F333">
            <v>10507.63</v>
          </cell>
        </row>
        <row r="334">
          <cell r="A334" t="str">
            <v>2 S 03 411 61</v>
          </cell>
          <cell r="B334" t="str">
            <v>Tub.ar comp.D=2,2 m prof.até 12 m lâmina d'água LF</v>
          </cell>
          <cell r="E334" t="str">
            <v>m</v>
          </cell>
          <cell r="F334">
            <v>7211.43</v>
          </cell>
        </row>
        <row r="335">
          <cell r="A335" t="str">
            <v>2 S 03 411 62</v>
          </cell>
          <cell r="B335" t="str">
            <v>Tub.ar comp.D=2,2 m prof.12/18 m lâmina d'água LF</v>
          </cell>
          <cell r="E335" t="str">
            <v>m</v>
          </cell>
          <cell r="F335">
            <v>8127.56</v>
          </cell>
        </row>
        <row r="336">
          <cell r="A336" t="str">
            <v>2 S 03 411 63</v>
          </cell>
          <cell r="B336" t="str">
            <v>Tub.ar comp.D=2,2 m prof.18/24 m lâmina d'água LF</v>
          </cell>
          <cell r="E336" t="str">
            <v>m</v>
          </cell>
          <cell r="F336">
            <v>9120.11</v>
          </cell>
        </row>
        <row r="337">
          <cell r="A337" t="str">
            <v>2 S 03 411 64</v>
          </cell>
          <cell r="B337" t="str">
            <v>Tub.ar comp.D=2,2 m prof.24/27 m lâmina d'água LF</v>
          </cell>
          <cell r="E337" t="str">
            <v>m</v>
          </cell>
          <cell r="F337">
            <v>10568.89</v>
          </cell>
        </row>
        <row r="338">
          <cell r="A338" t="str">
            <v>2 S 03 411 65</v>
          </cell>
          <cell r="B338" t="str">
            <v>Tub.ar comp.D=2,2 m prof.27/31m lâmina d'água LF</v>
          </cell>
          <cell r="E338" t="str">
            <v>m</v>
          </cell>
          <cell r="F338">
            <v>12527.11</v>
          </cell>
        </row>
        <row r="339">
          <cell r="A339" t="str">
            <v>2 S 03 412 01</v>
          </cell>
          <cell r="B339" t="str">
            <v>Esc.p/alarg. base tub.ar comp.prof. até 12 m LF</v>
          </cell>
          <cell r="E339" t="str">
            <v>m3</v>
          </cell>
          <cell r="F339">
            <v>1352.9</v>
          </cell>
        </row>
        <row r="340">
          <cell r="A340" t="str">
            <v>2 S 03 412 02</v>
          </cell>
          <cell r="B340" t="str">
            <v>Esc.p/alarg. base tub.ar comp.prof.12/18 m LF</v>
          </cell>
          <cell r="E340" t="str">
            <v>m3</v>
          </cell>
          <cell r="F340">
            <v>1584.9</v>
          </cell>
        </row>
        <row r="341">
          <cell r="A341" t="str">
            <v>2 S 03 412 03</v>
          </cell>
          <cell r="B341" t="str">
            <v>Esc.p/alarg. base tub.ar comp.prof.18/24 m LF</v>
          </cell>
          <cell r="E341" t="str">
            <v>m3</v>
          </cell>
          <cell r="F341">
            <v>1835.63</v>
          </cell>
        </row>
        <row r="342">
          <cell r="A342" t="str">
            <v>2 S 03 412 04</v>
          </cell>
          <cell r="B342" t="str">
            <v>Esc.p/alarg. base tub.ar comp.prof.24/27 m LF</v>
          </cell>
          <cell r="E342" t="str">
            <v>m3</v>
          </cell>
          <cell r="F342">
            <v>2201.66</v>
          </cell>
        </row>
        <row r="343">
          <cell r="A343" t="str">
            <v>2 S 03 412 05</v>
          </cell>
          <cell r="B343" t="str">
            <v>Esc.p/alarg. base tub.ar comp.prof.27/31m LF</v>
          </cell>
          <cell r="E343" t="str">
            <v>m3</v>
          </cell>
          <cell r="F343">
            <v>2819.05</v>
          </cell>
        </row>
        <row r="344">
          <cell r="A344" t="str">
            <v>2 S 03 412 11</v>
          </cell>
          <cell r="B344" t="str">
            <v>Forn.lanç.conc. base tub.ar comp.até 12m LF</v>
          </cell>
          <cell r="E344" t="str">
            <v>m3</v>
          </cell>
          <cell r="F344">
            <v>296.33</v>
          </cell>
        </row>
        <row r="345">
          <cell r="A345" t="str">
            <v>2 S 03 412 12</v>
          </cell>
          <cell r="B345" t="str">
            <v>Forn.lanc.conc.base tub.ar comp.prof.12/18m LF</v>
          </cell>
          <cell r="E345" t="str">
            <v>m3</v>
          </cell>
          <cell r="F345">
            <v>316.25</v>
          </cell>
        </row>
        <row r="346">
          <cell r="A346" t="str">
            <v>2 S 03 412 13</v>
          </cell>
          <cell r="B346" t="str">
            <v>Forn.lanç.conc.base tub.ar comp.prof.18/24m LF</v>
          </cell>
          <cell r="E346" t="str">
            <v>m3</v>
          </cell>
          <cell r="F346">
            <v>337.81</v>
          </cell>
        </row>
        <row r="347">
          <cell r="A347" t="str">
            <v>2 S 03 412 14</v>
          </cell>
          <cell r="B347" t="str">
            <v>Forn.lanç.conc.base tub.ar comp.prof.24/27m LF</v>
          </cell>
          <cell r="E347" t="str">
            <v>m3</v>
          </cell>
          <cell r="F347">
            <v>368.94</v>
          </cell>
        </row>
        <row r="348">
          <cell r="A348" t="str">
            <v>2 S 03 412 15</v>
          </cell>
          <cell r="B348" t="str">
            <v>Forn.lanç.conc.base tub.ar comp.prof. 27/31m LF</v>
          </cell>
          <cell r="E348" t="str">
            <v>m3</v>
          </cell>
          <cell r="F348">
            <v>420.85</v>
          </cell>
        </row>
        <row r="349">
          <cell r="A349" t="str">
            <v>2 S 03 510 00</v>
          </cell>
          <cell r="B349" t="str">
            <v>Aparelho apoio em neoprene fretado-forn. e aplic.</v>
          </cell>
          <cell r="E349" t="str">
            <v>kg</v>
          </cell>
          <cell r="F349">
            <v>43.54</v>
          </cell>
        </row>
        <row r="350">
          <cell r="A350" t="str">
            <v>2 S 03 700 01</v>
          </cell>
          <cell r="B350" t="str">
            <v>Fabricação guarda-corpo tipo GM, moldado no local</v>
          </cell>
          <cell r="E350" t="str">
            <v>m</v>
          </cell>
          <cell r="F350">
            <v>183.82</v>
          </cell>
        </row>
        <row r="351">
          <cell r="A351" t="str">
            <v>2 S 03 920 01</v>
          </cell>
          <cell r="B351" t="str">
            <v>Abertura concretagem bases tubulões céu aberto</v>
          </cell>
          <cell r="E351" t="str">
            <v>m3</v>
          </cell>
          <cell r="F351">
            <v>573.25</v>
          </cell>
        </row>
        <row r="352">
          <cell r="A352" t="str">
            <v>2 S 03 930 00</v>
          </cell>
          <cell r="B352" t="str">
            <v>Junta de cantoneira</v>
          </cell>
          <cell r="E352" t="str">
            <v>m</v>
          </cell>
          <cell r="F352">
            <v>71.989999999999995</v>
          </cell>
        </row>
        <row r="353">
          <cell r="A353" t="str">
            <v>2 S 03 940 00</v>
          </cell>
          <cell r="B353" t="str">
            <v>Compactação manual</v>
          </cell>
          <cell r="E353" t="str">
            <v>m3</v>
          </cell>
          <cell r="F353">
            <v>9.44</v>
          </cell>
        </row>
        <row r="354">
          <cell r="A354" t="str">
            <v>2 S 03 940 01</v>
          </cell>
          <cell r="B354" t="str">
            <v>Reaterro e compactação</v>
          </cell>
          <cell r="E354" t="str">
            <v>m3</v>
          </cell>
          <cell r="F354">
            <v>16.04</v>
          </cell>
        </row>
        <row r="355">
          <cell r="A355" t="str">
            <v>2 S 03 951 01</v>
          </cell>
          <cell r="B355" t="str">
            <v>Pintura com nata de cimento</v>
          </cell>
          <cell r="E355" t="str">
            <v>m2</v>
          </cell>
          <cell r="F355">
            <v>3.82</v>
          </cell>
        </row>
        <row r="356">
          <cell r="A356" t="str">
            <v>2 S 03 990 01</v>
          </cell>
          <cell r="B356" t="str">
            <v>Confecção e colocação cabo 4 cord de 12,7 mm - MAC</v>
          </cell>
          <cell r="E356" t="str">
            <v>kg</v>
          </cell>
          <cell r="F356">
            <v>10.93</v>
          </cell>
        </row>
        <row r="357">
          <cell r="A357" t="str">
            <v>2 S 03 990 02</v>
          </cell>
          <cell r="B357" t="str">
            <v>Confecção e colocação cabo 6 cord de 12,7 mm - MAC</v>
          </cell>
          <cell r="E357" t="str">
            <v>kg</v>
          </cell>
          <cell r="F357">
            <v>10.61</v>
          </cell>
        </row>
        <row r="358">
          <cell r="A358" t="str">
            <v>2 S 03 990 03</v>
          </cell>
          <cell r="B358" t="str">
            <v>Confecção e colocação cabo 7 cord de 12,7 mm - MAC</v>
          </cell>
          <cell r="E358" t="str">
            <v>kg</v>
          </cell>
          <cell r="F358">
            <v>9.56</v>
          </cell>
        </row>
        <row r="359">
          <cell r="A359" t="str">
            <v>2 S 03 990 04</v>
          </cell>
          <cell r="B359" t="str">
            <v>Confecção e colocação cabo 12 cord de 12,7 mm -MAC</v>
          </cell>
          <cell r="E359" t="str">
            <v>kg</v>
          </cell>
          <cell r="F359">
            <v>8.6999999999999993</v>
          </cell>
        </row>
        <row r="360">
          <cell r="A360" t="str">
            <v>2 S 03 990 05</v>
          </cell>
          <cell r="B360" t="str">
            <v>Confecção e colocação cabo 4 cord. D=12,7mm FREYSS</v>
          </cell>
          <cell r="E360" t="str">
            <v>kg</v>
          </cell>
          <cell r="F360">
            <v>11.39</v>
          </cell>
        </row>
        <row r="361">
          <cell r="A361" t="str">
            <v>2 S 03 990 06</v>
          </cell>
          <cell r="B361" t="str">
            <v>Confecção e colocação cabo 6 cord. D=12,7mm FREYSS</v>
          </cell>
          <cell r="E361" t="str">
            <v>kg</v>
          </cell>
          <cell r="F361">
            <v>10.1</v>
          </cell>
        </row>
        <row r="362">
          <cell r="A362" t="str">
            <v>2 S 03 990 07</v>
          </cell>
          <cell r="B362" t="str">
            <v>Confecção e colocação cabo 7 cord. D=12,7mm FREYSS</v>
          </cell>
          <cell r="E362" t="str">
            <v>kg</v>
          </cell>
          <cell r="F362">
            <v>9.44</v>
          </cell>
        </row>
        <row r="363">
          <cell r="A363" t="str">
            <v>2 S 03 990 08</v>
          </cell>
          <cell r="B363" t="str">
            <v>Confecção e colocação cabo 12cord. D=12,7mm FREYSS</v>
          </cell>
          <cell r="E363" t="str">
            <v>kg</v>
          </cell>
          <cell r="F363">
            <v>8.41</v>
          </cell>
        </row>
        <row r="364">
          <cell r="A364" t="str">
            <v>2 S 03 991 01</v>
          </cell>
          <cell r="B364" t="str">
            <v>Dreno de PVC D=75 mm</v>
          </cell>
          <cell r="E364" t="str">
            <v>und</v>
          </cell>
          <cell r="F364">
            <v>7.79</v>
          </cell>
        </row>
        <row r="365">
          <cell r="A365" t="str">
            <v>2 S 03 991 02</v>
          </cell>
          <cell r="B365" t="str">
            <v>Dreno de PVC D=100 mm</v>
          </cell>
          <cell r="E365" t="str">
            <v>und</v>
          </cell>
          <cell r="F365">
            <v>8.1999999999999993</v>
          </cell>
        </row>
        <row r="366">
          <cell r="A366" t="str">
            <v>2 S 03 999 01</v>
          </cell>
          <cell r="B366" t="str">
            <v>Protensão e injeção cabo 4 cord. D=12,7 mm - MAC</v>
          </cell>
          <cell r="E366" t="str">
            <v>und</v>
          </cell>
          <cell r="F366">
            <v>302.45999999999998</v>
          </cell>
        </row>
        <row r="367">
          <cell r="A367" t="str">
            <v>2 S 03 999 02</v>
          </cell>
          <cell r="B367" t="str">
            <v>Protensão e injeção cabo 6 cord. D=12,7 mm - MAC</v>
          </cell>
          <cell r="E367" t="str">
            <v>und</v>
          </cell>
          <cell r="F367">
            <v>443.97</v>
          </cell>
        </row>
        <row r="368">
          <cell r="A368" t="str">
            <v>2 S 03 999 03</v>
          </cell>
          <cell r="B368" t="str">
            <v>Protensão e injeção cabo 7 cord. D=12,7 mm - MAC</v>
          </cell>
          <cell r="E368" t="str">
            <v>und</v>
          </cell>
          <cell r="F368">
            <v>441.99</v>
          </cell>
        </row>
        <row r="369">
          <cell r="A369" t="str">
            <v>2 S 03 999 04</v>
          </cell>
          <cell r="B369" t="str">
            <v>Protensão e injeção cabo 12 cord. D=12,7 mm - MAC</v>
          </cell>
          <cell r="E369" t="str">
            <v>und</v>
          </cell>
          <cell r="F369">
            <v>827.42</v>
          </cell>
        </row>
        <row r="370">
          <cell r="A370" t="str">
            <v>2 S 03 999 05</v>
          </cell>
          <cell r="B370" t="str">
            <v>Protensão e injeção cabo 4 cord. D=12,7mm - FREYSS</v>
          </cell>
          <cell r="E370" t="str">
            <v>und</v>
          </cell>
          <cell r="F370">
            <v>341.41</v>
          </cell>
        </row>
        <row r="371">
          <cell r="A371" t="str">
            <v>2 S 03 999 06</v>
          </cell>
          <cell r="B371" t="str">
            <v>Protensão e injeção cabo 6 cord. D=12,7mm - FREYSS</v>
          </cell>
          <cell r="E371" t="str">
            <v>und</v>
          </cell>
          <cell r="F371">
            <v>478.11</v>
          </cell>
        </row>
        <row r="372">
          <cell r="A372" t="str">
            <v>2 S 03 999 07</v>
          </cell>
          <cell r="B372" t="str">
            <v>Protensão e injeção cabo 7 cord. D=12,7mm - FREYSS</v>
          </cell>
          <cell r="E372" t="str">
            <v>und</v>
          </cell>
          <cell r="F372">
            <v>529.21</v>
          </cell>
        </row>
        <row r="373">
          <cell r="A373" t="str">
            <v>2 S 03 999 08</v>
          </cell>
          <cell r="B373" t="str">
            <v>Protensão e injeção cabo 12 cord. D=12,7mm FREYSS</v>
          </cell>
          <cell r="E373" t="str">
            <v>und</v>
          </cell>
          <cell r="F373">
            <v>955.7</v>
          </cell>
        </row>
        <row r="374">
          <cell r="A374" t="str">
            <v>2 S 04 000 00</v>
          </cell>
          <cell r="B374" t="str">
            <v>Escavação manual em material de 1a cat</v>
          </cell>
          <cell r="E374" t="str">
            <v>m3</v>
          </cell>
          <cell r="F374">
            <v>23.38</v>
          </cell>
        </row>
        <row r="375">
          <cell r="A375" t="str">
            <v>2 S 04 000 01</v>
          </cell>
          <cell r="B375" t="str">
            <v>Escavação manual reat.compact.mat.1a cat.</v>
          </cell>
          <cell r="E375" t="str">
            <v>m3</v>
          </cell>
          <cell r="F375">
            <v>26.21</v>
          </cell>
        </row>
        <row r="376">
          <cell r="A376" t="str">
            <v>2 S 04 001 00</v>
          </cell>
          <cell r="B376" t="str">
            <v>Escavação mecânica de vala em mat.1a cat.</v>
          </cell>
          <cell r="E376" t="str">
            <v>m3</v>
          </cell>
          <cell r="F376">
            <v>3.64</v>
          </cell>
        </row>
        <row r="377">
          <cell r="A377" t="str">
            <v>2 S 04 001 01</v>
          </cell>
          <cell r="B377" t="str">
            <v>Escavação mecânica reat. e comp. vala mat.1a cat.</v>
          </cell>
          <cell r="E377" t="str">
            <v>m3</v>
          </cell>
          <cell r="F377">
            <v>6</v>
          </cell>
        </row>
        <row r="378">
          <cell r="A378" t="str">
            <v>2 S 04 002 01</v>
          </cell>
          <cell r="B378" t="str">
            <v>Perfuração para dreno sub-horizontal mat. 1a cat.</v>
          </cell>
          <cell r="E378" t="str">
            <v>m</v>
          </cell>
          <cell r="F378">
            <v>77</v>
          </cell>
        </row>
        <row r="379">
          <cell r="A379" t="str">
            <v>2 S 04 010 00</v>
          </cell>
          <cell r="B379" t="str">
            <v>Escavação manual material 2a categoria</v>
          </cell>
          <cell r="E379" t="str">
            <v>m3</v>
          </cell>
          <cell r="F379">
            <v>24.52</v>
          </cell>
        </row>
        <row r="380">
          <cell r="A380" t="str">
            <v>2 S 04 010 01</v>
          </cell>
          <cell r="B380" t="str">
            <v>Escavação manual reat.compactação em mat.2a cat.</v>
          </cell>
          <cell r="E380" t="str">
            <v>m3</v>
          </cell>
          <cell r="F380">
            <v>32.909999999999997</v>
          </cell>
        </row>
        <row r="381">
          <cell r="A381" t="str">
            <v>2 S 04 011 00</v>
          </cell>
          <cell r="B381" t="str">
            <v>Escavação mecânica de vala em mat. 2a categoria</v>
          </cell>
          <cell r="E381" t="str">
            <v>m3</v>
          </cell>
          <cell r="F381">
            <v>4.37</v>
          </cell>
        </row>
        <row r="382">
          <cell r="A382" t="str">
            <v>2 S 04 011 01</v>
          </cell>
          <cell r="B382" t="str">
            <v>Escavação mecânica reat.compact. vala mat.2a cat.</v>
          </cell>
          <cell r="E382" t="str">
            <v>m3</v>
          </cell>
          <cell r="F382">
            <v>7.2</v>
          </cell>
        </row>
        <row r="383">
          <cell r="A383" t="str">
            <v>2 S 04 012 01</v>
          </cell>
          <cell r="B383" t="str">
            <v>Perfuração para dreno sub-horizontal mat 2a cat.</v>
          </cell>
          <cell r="E383" t="str">
            <v>m</v>
          </cell>
          <cell r="F383">
            <v>169.21</v>
          </cell>
        </row>
        <row r="384">
          <cell r="A384" t="str">
            <v>2 S 04 020 00</v>
          </cell>
          <cell r="B384" t="str">
            <v>Escavação em vala material de 3a categoria</v>
          </cell>
          <cell r="E384" t="str">
            <v>m3</v>
          </cell>
          <cell r="F384">
            <v>52.49</v>
          </cell>
        </row>
        <row r="385">
          <cell r="A385" t="str">
            <v>2 S 04 100 01</v>
          </cell>
          <cell r="B385" t="str">
            <v>Corpo BSTC D=0,60m</v>
          </cell>
          <cell r="E385" t="str">
            <v>m</v>
          </cell>
          <cell r="F385">
            <v>216.56</v>
          </cell>
        </row>
        <row r="386">
          <cell r="A386" t="str">
            <v>2 S 04 100 02</v>
          </cell>
          <cell r="B386" t="str">
            <v>Corpo BSTC D=0,80m</v>
          </cell>
          <cell r="E386" t="str">
            <v>m</v>
          </cell>
          <cell r="F386">
            <v>315.29000000000002</v>
          </cell>
        </row>
        <row r="387">
          <cell r="A387" t="str">
            <v>2 S 04 100 03</v>
          </cell>
          <cell r="B387" t="str">
            <v>Corpo BSTC D=1,00m</v>
          </cell>
          <cell r="E387" t="str">
            <v>m</v>
          </cell>
          <cell r="F387">
            <v>450.19</v>
          </cell>
        </row>
        <row r="388">
          <cell r="A388" t="str">
            <v>2 S 04 100 04</v>
          </cell>
          <cell r="B388" t="str">
            <v>Corpo BSTC D=1,20m</v>
          </cell>
          <cell r="E388" t="str">
            <v>m</v>
          </cell>
          <cell r="F388">
            <v>605.29999999999995</v>
          </cell>
        </row>
        <row r="389">
          <cell r="A389" t="str">
            <v>2 S 04 100 05</v>
          </cell>
          <cell r="B389" t="str">
            <v>Corpo BSTC D=1,50m</v>
          </cell>
          <cell r="E389" t="str">
            <v>m</v>
          </cell>
          <cell r="F389">
            <v>898.56</v>
          </cell>
        </row>
        <row r="390">
          <cell r="A390" t="str">
            <v>2 S 04 101 01</v>
          </cell>
          <cell r="B390" t="str">
            <v>Boca BSTC D=0,60 m normal</v>
          </cell>
          <cell r="E390" t="str">
            <v>und</v>
          </cell>
          <cell r="F390">
            <v>467.01</v>
          </cell>
        </row>
        <row r="391">
          <cell r="A391" t="str">
            <v>2 S 04 101 02</v>
          </cell>
          <cell r="B391" t="str">
            <v>Boca BSTC D=0,80m normal</v>
          </cell>
          <cell r="E391" t="str">
            <v>und</v>
          </cell>
          <cell r="F391">
            <v>778.51</v>
          </cell>
        </row>
        <row r="392">
          <cell r="A392" t="str">
            <v>2 S 04 101 03</v>
          </cell>
          <cell r="B392" t="str">
            <v>Boca BSTC D=1,00m normal</v>
          </cell>
          <cell r="E392" t="str">
            <v>und</v>
          </cell>
          <cell r="F392">
            <v>1204.75</v>
          </cell>
        </row>
        <row r="393">
          <cell r="A393" t="str">
            <v>2 S 04 101 04</v>
          </cell>
          <cell r="B393" t="str">
            <v>Boca BSTC D=1,20m normal</v>
          </cell>
          <cell r="E393" t="str">
            <v>und</v>
          </cell>
          <cell r="F393">
            <v>1743.56</v>
          </cell>
        </row>
        <row r="394">
          <cell r="A394" t="str">
            <v>2 S 04 101 05</v>
          </cell>
          <cell r="B394" t="str">
            <v>Boca BSTC D=1,50m normal</v>
          </cell>
          <cell r="E394" t="str">
            <v>und</v>
          </cell>
          <cell r="F394">
            <v>3148.01</v>
          </cell>
        </row>
        <row r="395">
          <cell r="A395" t="str">
            <v>2 S 04 101 06</v>
          </cell>
          <cell r="B395" t="str">
            <v>Boca BSTC D=0,60m - esc.=15</v>
          </cell>
          <cell r="E395" t="str">
            <v>und</v>
          </cell>
          <cell r="F395">
            <v>490.76</v>
          </cell>
        </row>
        <row r="396">
          <cell r="A396" t="str">
            <v>2 S 04 101 07</v>
          </cell>
          <cell r="B396" t="str">
            <v>Boca BSTC D=0,80 m - esc.=15</v>
          </cell>
          <cell r="E396" t="str">
            <v>und</v>
          </cell>
          <cell r="F396">
            <v>819.08</v>
          </cell>
        </row>
        <row r="397">
          <cell r="A397" t="str">
            <v>2 S 04 101 08</v>
          </cell>
          <cell r="B397" t="str">
            <v>Boca BSTC D=1,00 m - esc.=15</v>
          </cell>
          <cell r="E397" t="str">
            <v>und</v>
          </cell>
          <cell r="F397">
            <v>1263.28</v>
          </cell>
        </row>
        <row r="398">
          <cell r="A398" t="str">
            <v>2 S 04 101 09</v>
          </cell>
          <cell r="B398" t="str">
            <v>Boca BSTC D=1,20 m - esc.=15</v>
          </cell>
          <cell r="E398" t="str">
            <v>und</v>
          </cell>
          <cell r="F398">
            <v>1834.07</v>
          </cell>
        </row>
        <row r="399">
          <cell r="A399" t="str">
            <v>2 S 04 101 10</v>
          </cell>
          <cell r="B399" t="str">
            <v>Boca BSTC D=1,50 m - esc.=15</v>
          </cell>
          <cell r="E399" t="str">
            <v>und</v>
          </cell>
          <cell r="F399">
            <v>3317.23</v>
          </cell>
        </row>
        <row r="400">
          <cell r="A400" t="str">
            <v>2 S 04 101 11</v>
          </cell>
          <cell r="B400" t="str">
            <v>Boca BSTC D=0,60 m - esc.=30</v>
          </cell>
          <cell r="E400" t="str">
            <v>und</v>
          </cell>
          <cell r="F400">
            <v>547.66</v>
          </cell>
        </row>
        <row r="401">
          <cell r="A401" t="str">
            <v>2 S 04 101 12</v>
          </cell>
          <cell r="B401" t="str">
            <v>Boca BSTC D=0,80 m - esc.=30</v>
          </cell>
          <cell r="E401" t="str">
            <v>und</v>
          </cell>
          <cell r="F401">
            <v>911.4</v>
          </cell>
        </row>
        <row r="402">
          <cell r="A402" t="str">
            <v>2 S 04 101 13</v>
          </cell>
          <cell r="B402" t="str">
            <v>Boca BSTC D=1,00 m - esc.=30</v>
          </cell>
          <cell r="E402" t="str">
            <v>und</v>
          </cell>
          <cell r="F402">
            <v>1405.29</v>
          </cell>
        </row>
        <row r="403">
          <cell r="A403" t="str">
            <v>2 S 04 101 14</v>
          </cell>
          <cell r="B403" t="str">
            <v>Boca BSTC D=1,20 m - esc.=30</v>
          </cell>
          <cell r="E403" t="str">
            <v>und</v>
          </cell>
          <cell r="F403">
            <v>2045.56</v>
          </cell>
        </row>
        <row r="404">
          <cell r="A404" t="str">
            <v>2 S 04 101 15</v>
          </cell>
          <cell r="B404" t="str">
            <v>Boca BSTC D=1,50 m - esc.=30</v>
          </cell>
          <cell r="E404" t="str">
            <v>und</v>
          </cell>
          <cell r="F404">
            <v>3710.45</v>
          </cell>
        </row>
        <row r="405">
          <cell r="A405" t="str">
            <v>2 S 04 101 16</v>
          </cell>
          <cell r="B405" t="str">
            <v>Boca BSTC D=0,60 m - esc.=45</v>
          </cell>
          <cell r="E405" t="str">
            <v>und</v>
          </cell>
          <cell r="F405">
            <v>676.96</v>
          </cell>
        </row>
        <row r="406">
          <cell r="A406" t="str">
            <v>2 S 04 101 17</v>
          </cell>
          <cell r="B406" t="str">
            <v>Boca BSTC D=0,80 m - esc.=45</v>
          </cell>
          <cell r="E406" t="str">
            <v>und</v>
          </cell>
          <cell r="F406">
            <v>1226.7</v>
          </cell>
        </row>
        <row r="407">
          <cell r="A407" t="str">
            <v>2 S 04 101 18</v>
          </cell>
          <cell r="B407" t="str">
            <v>Boca BSTC D=1,00 m - esc.=45</v>
          </cell>
          <cell r="E407" t="str">
            <v>und</v>
          </cell>
          <cell r="F407">
            <v>1742.67</v>
          </cell>
        </row>
        <row r="408">
          <cell r="A408" t="str">
            <v>2 S 04 101 19</v>
          </cell>
          <cell r="B408" t="str">
            <v>Boca BSTC D=1,20 m - esc.=45</v>
          </cell>
          <cell r="E408" t="str">
            <v>und</v>
          </cell>
          <cell r="F408">
            <v>2538.5</v>
          </cell>
        </row>
        <row r="409">
          <cell r="A409" t="str">
            <v>2 S 04 101 20</v>
          </cell>
          <cell r="B409" t="str">
            <v>Boca BSTC D=1,50 m - esc.=45</v>
          </cell>
          <cell r="E409" t="str">
            <v>und</v>
          </cell>
          <cell r="F409">
            <v>4665.8900000000003</v>
          </cell>
        </row>
        <row r="410">
          <cell r="A410" t="str">
            <v>2 S 04 110 01</v>
          </cell>
          <cell r="B410" t="str">
            <v>Corpo BDTC D=1,00m</v>
          </cell>
          <cell r="E410" t="str">
            <v>m</v>
          </cell>
          <cell r="F410">
            <v>927.15</v>
          </cell>
        </row>
        <row r="411">
          <cell r="A411" t="str">
            <v>2 S 04 110 02</v>
          </cell>
          <cell r="B411" t="str">
            <v>Corpo BDTC D=1,20m</v>
          </cell>
          <cell r="E411" t="str">
            <v>m</v>
          </cell>
          <cell r="F411">
            <v>1186.5</v>
          </cell>
        </row>
        <row r="412">
          <cell r="A412" t="str">
            <v>2 S 04 110 03</v>
          </cell>
          <cell r="B412" t="str">
            <v>Corpo BDTC D=1,50m</v>
          </cell>
          <cell r="E412" t="str">
            <v>m</v>
          </cell>
          <cell r="F412">
            <v>1894.91</v>
          </cell>
        </row>
        <row r="413">
          <cell r="A413" t="str">
            <v>2 S 04 111 01</v>
          </cell>
          <cell r="B413" t="str">
            <v>Boca BDTC D=1,00m normal</v>
          </cell>
          <cell r="E413" t="str">
            <v>und</v>
          </cell>
          <cell r="F413">
            <v>1687.18</v>
          </cell>
        </row>
        <row r="414">
          <cell r="A414" t="str">
            <v>2 S 04 111 02</v>
          </cell>
          <cell r="B414" t="str">
            <v>Boca BDTC D=1,20m normal</v>
          </cell>
          <cell r="E414" t="str">
            <v>und</v>
          </cell>
          <cell r="F414">
            <v>2449.44</v>
          </cell>
        </row>
        <row r="415">
          <cell r="A415" t="str">
            <v>2 S 04 111 03</v>
          </cell>
          <cell r="B415" t="str">
            <v>Boca BDTC D=1,50m normal</v>
          </cell>
          <cell r="E415" t="str">
            <v>und</v>
          </cell>
          <cell r="F415">
            <v>4303.68</v>
          </cell>
        </row>
        <row r="416">
          <cell r="A416" t="str">
            <v>2 S 04 111 05</v>
          </cell>
          <cell r="B416" t="str">
            <v>Boca BDTC D=1,00 m - esc.=15</v>
          </cell>
          <cell r="E416" t="str">
            <v>und</v>
          </cell>
          <cell r="F416">
            <v>1762.9</v>
          </cell>
        </row>
        <row r="417">
          <cell r="A417" t="str">
            <v>2 S 04 111 06</v>
          </cell>
          <cell r="B417" t="str">
            <v>Boca BDTC D=1,20 m - esc.=15</v>
          </cell>
          <cell r="E417" t="str">
            <v>und</v>
          </cell>
          <cell r="F417">
            <v>2564.41</v>
          </cell>
        </row>
        <row r="418">
          <cell r="A418" t="str">
            <v>2 S 04 111 07</v>
          </cell>
          <cell r="B418" t="str">
            <v>Boca BDTC D=1,50 m - esc.=15</v>
          </cell>
          <cell r="E418" t="str">
            <v>und</v>
          </cell>
          <cell r="F418">
            <v>4518.67</v>
          </cell>
        </row>
        <row r="419">
          <cell r="A419" t="str">
            <v>2 S 04 111 08</v>
          </cell>
          <cell r="B419" t="str">
            <v>Boca BDTC D=1,00 - esc.=30</v>
          </cell>
          <cell r="E419" t="str">
            <v>und</v>
          </cell>
          <cell r="F419">
            <v>1960.49</v>
          </cell>
        </row>
        <row r="420">
          <cell r="A420" t="str">
            <v>2 S 04 111 09</v>
          </cell>
          <cell r="B420" t="str">
            <v>Boca BDTC D=1,20 m - esc.=30</v>
          </cell>
          <cell r="E420" t="str">
            <v>und</v>
          </cell>
          <cell r="F420">
            <v>2854.31</v>
          </cell>
        </row>
        <row r="421">
          <cell r="A421" t="str">
            <v>2 S 04 111 10</v>
          </cell>
          <cell r="B421" t="str">
            <v>Boca BDTC D=1,50 m - esc.=30</v>
          </cell>
          <cell r="E421" t="str">
            <v>und</v>
          </cell>
          <cell r="F421">
            <v>5049.58</v>
          </cell>
        </row>
        <row r="422">
          <cell r="A422" t="str">
            <v>2 S 04 111 11</v>
          </cell>
          <cell r="B422" t="str">
            <v>Boca BDTC D=1,00 m - esc.=45</v>
          </cell>
          <cell r="E422" t="str">
            <v>und</v>
          </cell>
          <cell r="F422">
            <v>2420.2399999999998</v>
          </cell>
        </row>
        <row r="423">
          <cell r="A423" t="str">
            <v>2 S 04 111 12</v>
          </cell>
          <cell r="B423" t="str">
            <v>Boca BDTC D=1,20 m - esc.=45</v>
          </cell>
          <cell r="E423" t="str">
            <v>und</v>
          </cell>
          <cell r="F423">
            <v>3523.01</v>
          </cell>
        </row>
        <row r="424">
          <cell r="A424" t="str">
            <v>2 S 04 111 13</v>
          </cell>
          <cell r="B424" t="str">
            <v>Boca BDTC D=1,50 m - esc.=45</v>
          </cell>
          <cell r="E424" t="str">
            <v>und</v>
          </cell>
          <cell r="F424">
            <v>6248.02</v>
          </cell>
        </row>
        <row r="425">
          <cell r="A425" t="str">
            <v>2 S 04 120 01</v>
          </cell>
          <cell r="B425" t="str">
            <v>Corpo BTTC D=1,00m</v>
          </cell>
          <cell r="E425" t="str">
            <v>m</v>
          </cell>
          <cell r="F425">
            <v>1307.51</v>
          </cell>
        </row>
        <row r="426">
          <cell r="A426" t="str">
            <v>2 S 04 120 02</v>
          </cell>
          <cell r="B426" t="str">
            <v>Corpo BTTC D=1,20m</v>
          </cell>
          <cell r="E426" t="str">
            <v>m</v>
          </cell>
          <cell r="F426">
            <v>1768.82</v>
          </cell>
        </row>
        <row r="427">
          <cell r="A427" t="str">
            <v>2 S 04 120 03</v>
          </cell>
          <cell r="B427" t="str">
            <v>Corpo BTTC D=1,50m</v>
          </cell>
          <cell r="E427" t="str">
            <v>m</v>
          </cell>
          <cell r="F427">
            <v>2637.95</v>
          </cell>
        </row>
        <row r="428">
          <cell r="A428" t="str">
            <v>2 S 04 121 01</v>
          </cell>
          <cell r="B428" t="str">
            <v>Boca BTTC D=1,00m normal</v>
          </cell>
          <cell r="E428" t="str">
            <v>und</v>
          </cell>
          <cell r="F428">
            <v>2177.25</v>
          </cell>
        </row>
        <row r="429">
          <cell r="A429" t="str">
            <v>2 S 04 121 02</v>
          </cell>
          <cell r="B429" t="str">
            <v>Boca BTTC D=1,20m normal</v>
          </cell>
          <cell r="E429" t="str">
            <v>und</v>
          </cell>
          <cell r="F429">
            <v>3162.21</v>
          </cell>
        </row>
        <row r="430">
          <cell r="A430" t="str">
            <v>2 S 04 121 03</v>
          </cell>
          <cell r="B430" t="str">
            <v>Boca BTTC D=1,50m normal</v>
          </cell>
          <cell r="E430" t="str">
            <v>und</v>
          </cell>
          <cell r="F430">
            <v>5501.76</v>
          </cell>
        </row>
        <row r="431">
          <cell r="A431" t="str">
            <v>2 S 04 121 04</v>
          </cell>
          <cell r="B431" t="str">
            <v>Boca BTTC D=1,00 m - esc.=15</v>
          </cell>
          <cell r="E431" t="str">
            <v>und</v>
          </cell>
          <cell r="F431">
            <v>2268.85</v>
          </cell>
        </row>
        <row r="432">
          <cell r="A432" t="str">
            <v>2 S 04 121 05</v>
          </cell>
          <cell r="B432" t="str">
            <v>Boca BTTC D=1,20 m - esc.=15</v>
          </cell>
          <cell r="E432" t="str">
            <v>und</v>
          </cell>
          <cell r="F432">
            <v>3302.99</v>
          </cell>
        </row>
        <row r="433">
          <cell r="A433" t="str">
            <v>2 S 04 121 06</v>
          </cell>
          <cell r="B433" t="str">
            <v>Boca BTTC D=1,50 m - esc.=15</v>
          </cell>
          <cell r="E433" t="str">
            <v>und</v>
          </cell>
          <cell r="F433">
            <v>5751.61</v>
          </cell>
        </row>
        <row r="434">
          <cell r="A434" t="str">
            <v>2 S 04 121 07</v>
          </cell>
          <cell r="B434" t="str">
            <v>Boca BTTC D=1,00 m - esc.=30</v>
          </cell>
          <cell r="E434" t="str">
            <v>und</v>
          </cell>
          <cell r="F434">
            <v>2524.5500000000002</v>
          </cell>
        </row>
        <row r="435">
          <cell r="A435" t="str">
            <v>2 S 04 121 08</v>
          </cell>
          <cell r="B435" t="str">
            <v>Boca BTTC D=1,20 m - esc.=30</v>
          </cell>
          <cell r="E435" t="str">
            <v>und</v>
          </cell>
          <cell r="F435">
            <v>3674.13</v>
          </cell>
        </row>
        <row r="436">
          <cell r="A436" t="str">
            <v>2 S 04 121 09</v>
          </cell>
          <cell r="B436" t="str">
            <v>Boca BTTC D=1,50 m - esc.=30</v>
          </cell>
          <cell r="E436" t="str">
            <v>und</v>
          </cell>
          <cell r="F436">
            <v>6416.14</v>
          </cell>
        </row>
        <row r="437">
          <cell r="A437" t="str">
            <v>2 S 04 121 10</v>
          </cell>
          <cell r="B437" t="str">
            <v>Boca BTTC D=1,00 m - esc.=45</v>
          </cell>
          <cell r="E437" t="str">
            <v>und</v>
          </cell>
          <cell r="F437">
            <v>3102.83</v>
          </cell>
        </row>
        <row r="438">
          <cell r="A438" t="str">
            <v>2 S 04 121 11</v>
          </cell>
          <cell r="B438" t="str">
            <v>Boca BTTC D=1,20 m - esc.=45</v>
          </cell>
          <cell r="E438" t="str">
            <v>und</v>
          </cell>
          <cell r="F438">
            <v>4520.6400000000003</v>
          </cell>
        </row>
        <row r="439">
          <cell r="A439" t="str">
            <v>2 S 04 121 12</v>
          </cell>
          <cell r="B439" t="str">
            <v>Boca BTTC D=1,50 m - esc.=45</v>
          </cell>
          <cell r="E439" t="str">
            <v>und</v>
          </cell>
          <cell r="F439">
            <v>7937.31</v>
          </cell>
        </row>
        <row r="440">
          <cell r="A440" t="str">
            <v>2 S 04 200 01</v>
          </cell>
          <cell r="B440" t="str">
            <v>Corpo BSCC 1,50 x 1,50 m alt. 0 a 1,00 m</v>
          </cell>
          <cell r="E440" t="str">
            <v>und</v>
          </cell>
          <cell r="F440">
            <v>943.77</v>
          </cell>
        </row>
        <row r="441">
          <cell r="A441" t="str">
            <v>2 S 04 200 02</v>
          </cell>
          <cell r="B441" t="str">
            <v>Corpo BSCC 2,00 x 2,00 m alt. 0 a 1,00 m</v>
          </cell>
          <cell r="E441" t="str">
            <v>und</v>
          </cell>
          <cell r="F441">
            <v>1364.43</v>
          </cell>
        </row>
        <row r="442">
          <cell r="A442" t="str">
            <v>2 S 04 200 03</v>
          </cell>
          <cell r="B442" t="str">
            <v>Corpo BSCC 2,50 x 2,50 m alt. 0 a 1,00 m</v>
          </cell>
          <cell r="E442" t="str">
            <v>m</v>
          </cell>
          <cell r="F442">
            <v>1942.01</v>
          </cell>
        </row>
        <row r="443">
          <cell r="A443" t="str">
            <v>2 S 04 200 04</v>
          </cell>
          <cell r="B443" t="str">
            <v>Corpo BSCC 3,00 x 3,00 m alt. 0 a 1,00 m</v>
          </cell>
          <cell r="E443" t="str">
            <v>m</v>
          </cell>
          <cell r="F443">
            <v>2556.91</v>
          </cell>
        </row>
        <row r="444">
          <cell r="A444" t="str">
            <v>2 S 04 200 05</v>
          </cell>
          <cell r="B444" t="str">
            <v>Corpo BSCC 1,50 x 1,50 m alt. 1,00 a 2,50 m</v>
          </cell>
          <cell r="E444" t="str">
            <v>m</v>
          </cell>
          <cell r="F444">
            <v>854.14</v>
          </cell>
        </row>
        <row r="445">
          <cell r="A445" t="str">
            <v>2 S 04 200 06</v>
          </cell>
          <cell r="B445" t="str">
            <v>Corpo BSCC 2,00 x 2,00 m alt. 1,00 a 2,50 m</v>
          </cell>
          <cell r="E445" t="str">
            <v>m</v>
          </cell>
          <cell r="F445">
            <v>1220.78</v>
          </cell>
        </row>
        <row r="446">
          <cell r="A446" t="str">
            <v>2 S 04 200 07</v>
          </cell>
          <cell r="B446" t="str">
            <v>Corpo BSCC 2,50 x 2,50 m alt. 1,00 a 2,50 m</v>
          </cell>
          <cell r="E446" t="str">
            <v>m</v>
          </cell>
          <cell r="F446">
            <v>1836.29</v>
          </cell>
        </row>
        <row r="447">
          <cell r="A447" t="str">
            <v>2 S 04 200 08</v>
          </cell>
          <cell r="B447" t="str">
            <v>Corpo BSCC 3,00 x 3,00 m alt. 1,00 a 2,50 m</v>
          </cell>
          <cell r="E447" t="str">
            <v>m</v>
          </cell>
          <cell r="F447">
            <v>2496.2199999999998</v>
          </cell>
        </row>
        <row r="448">
          <cell r="A448" t="str">
            <v>2 S 04 200 09</v>
          </cell>
          <cell r="B448" t="str">
            <v>Corpo BSCC 1,50 x 1,50 m alt. 2,50 a 5,00 m</v>
          </cell>
          <cell r="E448" t="str">
            <v>m</v>
          </cell>
          <cell r="F448">
            <v>932.05</v>
          </cell>
        </row>
        <row r="449">
          <cell r="A449" t="str">
            <v>2 S 04 200 10</v>
          </cell>
          <cell r="B449" t="str">
            <v>Corpo BSCC 2,00 x 2,00 m alt. 2,50 a 5,00 m</v>
          </cell>
          <cell r="E449" t="str">
            <v>m</v>
          </cell>
          <cell r="F449">
            <v>1443.11</v>
          </cell>
        </row>
        <row r="450">
          <cell r="A450" t="str">
            <v>2 S 04 200 11</v>
          </cell>
          <cell r="B450" t="str">
            <v>Corpo BSCC 2,50 x 2,50 m alt. 2,50 a 5,00 m</v>
          </cell>
          <cell r="E450" t="str">
            <v>m</v>
          </cell>
          <cell r="F450">
            <v>2118.4699999999998</v>
          </cell>
        </row>
        <row r="451">
          <cell r="A451" t="str">
            <v>2 S 04 200 12</v>
          </cell>
          <cell r="B451" t="str">
            <v>Corpo BSCC 3,00 x 3,00 m alt. 2,50 a 5,00 m</v>
          </cell>
          <cell r="E451" t="str">
            <v>m</v>
          </cell>
          <cell r="F451">
            <v>3067.32</v>
          </cell>
        </row>
        <row r="452">
          <cell r="A452" t="str">
            <v>2 S 04 200 13</v>
          </cell>
          <cell r="B452" t="str">
            <v>Corpo BSCC 1,50 x 1,50 m alt. 5,00 a 7,50 m</v>
          </cell>
          <cell r="E452" t="str">
            <v>m</v>
          </cell>
          <cell r="F452">
            <v>1063.42</v>
          </cell>
        </row>
        <row r="453">
          <cell r="A453" t="str">
            <v>2 S 04 200 14</v>
          </cell>
          <cell r="B453" t="str">
            <v>Corpo BSCC 2,00 x 2,00 m alt. 5,00 a 7,50 m</v>
          </cell>
          <cell r="E453" t="str">
            <v>m</v>
          </cell>
          <cell r="F453">
            <v>1623.18</v>
          </cell>
        </row>
        <row r="454">
          <cell r="A454" t="str">
            <v>2 S 04 200 15</v>
          </cell>
          <cell r="B454" t="str">
            <v>Corpo BSCC 2,50 x 2,50 m alt. 5,00 a 7,50 m</v>
          </cell>
          <cell r="E454" t="str">
            <v>m</v>
          </cell>
          <cell r="F454">
            <v>2370.19</v>
          </cell>
        </row>
        <row r="455">
          <cell r="A455" t="str">
            <v>2 S 04 200 16</v>
          </cell>
          <cell r="B455" t="str">
            <v>Corpo BSCC 3,00 x 3,00 m alt. 5,00 a 7,50 m</v>
          </cell>
          <cell r="E455" t="str">
            <v>m</v>
          </cell>
          <cell r="F455">
            <v>3359.73</v>
          </cell>
        </row>
        <row r="456">
          <cell r="A456" t="str">
            <v>2 S 04 200 17</v>
          </cell>
          <cell r="B456" t="str">
            <v>Corpo BSCC 1,50 x 1,50 m alt. 7,50 a 10,00 m</v>
          </cell>
          <cell r="E456" t="str">
            <v>m</v>
          </cell>
          <cell r="F456">
            <v>1223.9100000000001</v>
          </cell>
        </row>
        <row r="457">
          <cell r="A457" t="str">
            <v>2 S 04 200 18</v>
          </cell>
          <cell r="B457" t="str">
            <v>Corpo BSCC 2,00 x 2,00 m alt. 7,50 a 10,00 m</v>
          </cell>
          <cell r="E457" t="str">
            <v>m</v>
          </cell>
          <cell r="F457">
            <v>1828.6</v>
          </cell>
        </row>
        <row r="458">
          <cell r="A458" t="str">
            <v>2 S 04 200 19</v>
          </cell>
          <cell r="B458" t="str">
            <v>Corpo BSCC 2,50 x 2,50 m alt. 7,50 a 10,00 m</v>
          </cell>
          <cell r="E458" t="str">
            <v>m</v>
          </cell>
          <cell r="F458">
            <v>2612.86</v>
          </cell>
        </row>
        <row r="459">
          <cell r="A459" t="str">
            <v>2 S 04 200 20</v>
          </cell>
          <cell r="B459" t="str">
            <v>Corpo BSCC 3,00 x 3,00 m alt. 7,50 a 10,00 m</v>
          </cell>
          <cell r="E459" t="str">
            <v>m</v>
          </cell>
          <cell r="F459">
            <v>3692.26</v>
          </cell>
        </row>
        <row r="460">
          <cell r="A460" t="str">
            <v>2 S 04 200 21</v>
          </cell>
          <cell r="B460" t="str">
            <v>Corpo BSCC 1,50 x 1,50 m alt. 10,00 a 12,50 m</v>
          </cell>
          <cell r="E460" t="str">
            <v>m</v>
          </cell>
          <cell r="F460">
            <v>1274.94</v>
          </cell>
        </row>
        <row r="461">
          <cell r="A461" t="str">
            <v>2 S 04 200 22</v>
          </cell>
          <cell r="B461" t="str">
            <v>Corpo BSCC 2,00 x 2,00 m alt. 10,00 a 12,50 m</v>
          </cell>
          <cell r="E461" t="str">
            <v>m</v>
          </cell>
          <cell r="F461">
            <v>1990.99</v>
          </cell>
        </row>
        <row r="462">
          <cell r="A462" t="str">
            <v>2 S 04 200 23</v>
          </cell>
          <cell r="B462" t="str">
            <v>Corpo BSCC 2,50 x 2,50 m alt. 10,00 a 12,50 m</v>
          </cell>
          <cell r="E462" t="str">
            <v>m</v>
          </cell>
          <cell r="F462">
            <v>2874.2</v>
          </cell>
        </row>
        <row r="463">
          <cell r="A463" t="str">
            <v>2 S 04 200 24</v>
          </cell>
          <cell r="B463" t="str">
            <v>Corpo BSCC 3,00 a 3,00 m alt. 10,00 a 12,50 m</v>
          </cell>
          <cell r="E463" t="str">
            <v>m</v>
          </cell>
          <cell r="F463">
            <v>4012.73</v>
          </cell>
        </row>
        <row r="464">
          <cell r="A464" t="str">
            <v>2 S 04 200 25</v>
          </cell>
          <cell r="B464" t="str">
            <v>Corpo BSCC 1,50 x 1,50 m alt. 12,50 a 15,00 m</v>
          </cell>
          <cell r="E464" t="str">
            <v>m</v>
          </cell>
          <cell r="F464">
            <v>1339.2</v>
          </cell>
        </row>
        <row r="465">
          <cell r="A465" t="str">
            <v>2 S 04 200 26</v>
          </cell>
          <cell r="B465" t="str">
            <v>Corpo BSCC 2,00 a 2,00 m alt. 12,50 a 15,00 m</v>
          </cell>
          <cell r="E465" t="str">
            <v>m</v>
          </cell>
          <cell r="F465">
            <v>2140.7800000000002</v>
          </cell>
        </row>
        <row r="466">
          <cell r="A466" t="str">
            <v>2 S 04 200 27</v>
          </cell>
          <cell r="B466" t="str">
            <v>Corpo BSCC 2,50 x 2,50 m alt. 12,50 a 15,00 m</v>
          </cell>
          <cell r="E466" t="str">
            <v>m</v>
          </cell>
          <cell r="F466">
            <v>3247.57</v>
          </cell>
        </row>
        <row r="467">
          <cell r="A467" t="str">
            <v>2 S 04 200 28</v>
          </cell>
          <cell r="B467" t="str">
            <v>Corpo BSCC 3,00 x 3,00 m alt. 12,50 a 15,00 m</v>
          </cell>
          <cell r="E467" t="str">
            <v>m</v>
          </cell>
          <cell r="F467">
            <v>4343</v>
          </cell>
        </row>
        <row r="468">
          <cell r="A468" t="str">
            <v>2 S 04 201 01</v>
          </cell>
          <cell r="B468" t="str">
            <v>Boca BSCC 1,50 x 1,50 m normal</v>
          </cell>
          <cell r="E468" t="str">
            <v>und</v>
          </cell>
          <cell r="F468">
            <v>5412.49</v>
          </cell>
        </row>
        <row r="469">
          <cell r="A469" t="str">
            <v>2 S 04 201 02</v>
          </cell>
          <cell r="B469" t="str">
            <v>Boca BSCC 2,00 x 2,00 m normal</v>
          </cell>
          <cell r="E469" t="str">
            <v>und</v>
          </cell>
          <cell r="F469">
            <v>8475.8799999999992</v>
          </cell>
        </row>
        <row r="470">
          <cell r="A470" t="str">
            <v>2 S 04 201 03</v>
          </cell>
          <cell r="B470" t="str">
            <v>Boca BSCC 2,50 x 2,50 m normal</v>
          </cell>
          <cell r="E470" t="str">
            <v>und</v>
          </cell>
          <cell r="F470">
            <v>11448.96</v>
          </cell>
        </row>
        <row r="471">
          <cell r="A471" t="str">
            <v>2 S 04 201 04</v>
          </cell>
          <cell r="B471" t="str">
            <v>Boca BSCC 3,00 x 3,00 m normal</v>
          </cell>
          <cell r="E471" t="str">
            <v>und</v>
          </cell>
          <cell r="F471">
            <v>16400.13</v>
          </cell>
        </row>
        <row r="472">
          <cell r="A472" t="str">
            <v>2 S 04 201 05</v>
          </cell>
          <cell r="B472" t="str">
            <v>Boca BSCC 1,50 x 1,50 m - esc.=15</v>
          </cell>
          <cell r="E472" t="str">
            <v>und</v>
          </cell>
          <cell r="F472">
            <v>5507.51</v>
          </cell>
        </row>
        <row r="473">
          <cell r="A473" t="str">
            <v>2 S 04 201 06</v>
          </cell>
          <cell r="B473" t="str">
            <v>Boca BSCC 2,00 x 2,00 m - esc.=15</v>
          </cell>
          <cell r="E473" t="str">
            <v>und</v>
          </cell>
          <cell r="F473">
            <v>8579.7000000000007</v>
          </cell>
        </row>
        <row r="474">
          <cell r="A474" t="str">
            <v>2 S 04 201 07</v>
          </cell>
          <cell r="B474" t="str">
            <v>Boca BSCC 2,50 x 2,50 m - esc.=15</v>
          </cell>
          <cell r="E474" t="str">
            <v>und</v>
          </cell>
          <cell r="F474">
            <v>12065.22</v>
          </cell>
        </row>
        <row r="475">
          <cell r="A475" t="str">
            <v>2 S 04 201 08</v>
          </cell>
          <cell r="B475" t="str">
            <v>Boca BSCC 3,00 x 3,00 m - esc.=15</v>
          </cell>
          <cell r="E475" t="str">
            <v>und</v>
          </cell>
          <cell r="F475">
            <v>17191.55</v>
          </cell>
        </row>
        <row r="476">
          <cell r="A476" t="str">
            <v>2 S 04 201 09</v>
          </cell>
          <cell r="B476" t="str">
            <v>Boca BSCC 1,50 x 1,50 m - esc.=30</v>
          </cell>
          <cell r="E476" t="str">
            <v>und</v>
          </cell>
          <cell r="F476">
            <v>6004.52</v>
          </cell>
        </row>
        <row r="477">
          <cell r="A477" t="str">
            <v>2 S 04 201 10</v>
          </cell>
          <cell r="B477" t="str">
            <v>Boca BSCC 2,00 x 2,00 m - esc.=30</v>
          </cell>
          <cell r="E477" t="str">
            <v>und</v>
          </cell>
          <cell r="F477">
            <v>9336.23</v>
          </cell>
        </row>
        <row r="478">
          <cell r="A478" t="str">
            <v>2 S 04 201 11</v>
          </cell>
          <cell r="B478" t="str">
            <v>Boca BSCC 2,50 x 2,50 m - esc.=30</v>
          </cell>
          <cell r="E478" t="str">
            <v>und</v>
          </cell>
          <cell r="F478">
            <v>13432.34</v>
          </cell>
        </row>
        <row r="479">
          <cell r="A479" t="str">
            <v>2 S 04 201 12</v>
          </cell>
          <cell r="B479" t="str">
            <v>Boca BSCC 3,00 x 3,00 m =esc.=30</v>
          </cell>
          <cell r="E479" t="str">
            <v>und</v>
          </cell>
          <cell r="F479">
            <v>18960.41</v>
          </cell>
        </row>
        <row r="480">
          <cell r="A480" t="str">
            <v>2 S 04 201 13</v>
          </cell>
          <cell r="B480" t="str">
            <v>Boca BSCC 1,50 x 1,50 m - esc.=45</v>
          </cell>
          <cell r="E480" t="str">
            <v>und</v>
          </cell>
          <cell r="F480">
            <v>7470.4</v>
          </cell>
        </row>
        <row r="481">
          <cell r="A481" t="str">
            <v>2 S 04 201 14</v>
          </cell>
          <cell r="B481" t="str">
            <v>Boca BSCC 2,00 x 2,00 m - esc.=45</v>
          </cell>
          <cell r="E481" t="str">
            <v>und</v>
          </cell>
          <cell r="F481">
            <v>11996.21</v>
          </cell>
        </row>
        <row r="482">
          <cell r="A482" t="str">
            <v>2 S 04 201 15</v>
          </cell>
          <cell r="B482" t="str">
            <v>Boca BSCC 2,50 x 2,50 m - esc.=45</v>
          </cell>
          <cell r="E482" t="str">
            <v>und</v>
          </cell>
          <cell r="F482">
            <v>17013.89</v>
          </cell>
        </row>
        <row r="483">
          <cell r="A483" t="str">
            <v>2 S 04 201 16</v>
          </cell>
          <cell r="B483" t="str">
            <v>Boca BSCC 3,00 x 3,00 m - esc.=45</v>
          </cell>
          <cell r="E483" t="str">
            <v>und</v>
          </cell>
          <cell r="F483">
            <v>23924.55</v>
          </cell>
        </row>
        <row r="484">
          <cell r="A484" t="str">
            <v>2 S 04 210 01</v>
          </cell>
          <cell r="B484" t="str">
            <v>Corpo BDCC 1,50 x 1,50 m alt. 0 a 1,00 m</v>
          </cell>
          <cell r="E484" t="str">
            <v>m</v>
          </cell>
          <cell r="F484">
            <v>1647.9</v>
          </cell>
        </row>
        <row r="485">
          <cell r="A485" t="str">
            <v>2 S 04 210 02</v>
          </cell>
          <cell r="B485" t="str">
            <v>Corpo BDCC 2,00 x 2,00 m alt. 0 a 1,00 m</v>
          </cell>
          <cell r="E485" t="str">
            <v>m</v>
          </cell>
          <cell r="F485">
            <v>2391.0500000000002</v>
          </cell>
        </row>
        <row r="486">
          <cell r="A486" t="str">
            <v>2 S 04 210 03</v>
          </cell>
          <cell r="B486" t="str">
            <v>Corpo BDCC 2,50 x 2,50 m alt. 0 a 1,00 m</v>
          </cell>
          <cell r="E486" t="str">
            <v>m</v>
          </cell>
          <cell r="F486">
            <v>3013.05</v>
          </cell>
        </row>
        <row r="487">
          <cell r="A487" t="str">
            <v>2 S 04 210 04</v>
          </cell>
          <cell r="B487" t="str">
            <v>Corpo BDCC 3,00 x 3,00 m alt. 0 a 1,00</v>
          </cell>
          <cell r="E487" t="str">
            <v>m</v>
          </cell>
          <cell r="F487">
            <v>4144.82</v>
          </cell>
        </row>
        <row r="488">
          <cell r="A488" t="str">
            <v>2 S 04 210 05</v>
          </cell>
          <cell r="B488" t="str">
            <v>Corpo BDCC 1,50 x 1,50 m alt. 1,00 a 2,50 m</v>
          </cell>
          <cell r="E488" t="str">
            <v>m</v>
          </cell>
          <cell r="F488">
            <v>1450.24</v>
          </cell>
        </row>
        <row r="489">
          <cell r="A489" t="str">
            <v>2 S 04 210 06</v>
          </cell>
          <cell r="B489" t="str">
            <v>Corpo BDCC 2,00 x 2,00 m alt. 1,00 a 2,50 m</v>
          </cell>
          <cell r="E489" t="str">
            <v>m</v>
          </cell>
          <cell r="F489">
            <v>2123.17</v>
          </cell>
        </row>
        <row r="490">
          <cell r="A490" t="str">
            <v>2 S 04 210 07</v>
          </cell>
          <cell r="B490" t="str">
            <v>Corpo BDCC 2,50 x 2,50 m alt. 1,00 a 2,50 m</v>
          </cell>
          <cell r="E490" t="str">
            <v>m</v>
          </cell>
          <cell r="F490">
            <v>2864.59</v>
          </cell>
        </row>
        <row r="491">
          <cell r="A491" t="str">
            <v>2 S 04 210 08</v>
          </cell>
          <cell r="B491" t="str">
            <v>Corpo BDCC 3,00 x 3,00 m alt. 1,00 a 2,50 m</v>
          </cell>
          <cell r="E491" t="str">
            <v>m</v>
          </cell>
          <cell r="F491">
            <v>3930.89</v>
          </cell>
        </row>
        <row r="492">
          <cell r="A492" t="str">
            <v>2 S 04 210 09</v>
          </cell>
          <cell r="B492" t="str">
            <v>Corpo BDCC 1,50 x 1,50 m alt. 2,50 a 5,00 m</v>
          </cell>
          <cell r="E492" t="str">
            <v>m</v>
          </cell>
          <cell r="F492">
            <v>1546.34</v>
          </cell>
        </row>
        <row r="493">
          <cell r="A493" t="str">
            <v>2 S 04 210 10</v>
          </cell>
          <cell r="B493" t="str">
            <v>Corpo BDCC 2,00 x 2,00 m alt. 2,50 a 5,00 m</v>
          </cell>
          <cell r="E493" t="str">
            <v>m</v>
          </cell>
          <cell r="F493">
            <v>2407.67</v>
          </cell>
        </row>
        <row r="494">
          <cell r="A494" t="str">
            <v>2 S 04 210 11</v>
          </cell>
          <cell r="B494" t="str">
            <v>Corpo BDCC 2,50 x 2,50 m alt. 2,50 a 5,00 m</v>
          </cell>
          <cell r="E494" t="str">
            <v>m</v>
          </cell>
          <cell r="F494">
            <v>3344.94</v>
          </cell>
        </row>
        <row r="495">
          <cell r="A495" t="str">
            <v>2 S 04 210 12</v>
          </cell>
          <cell r="B495" t="str">
            <v>Corpo BDCC 3,00 x 3,00 m alt. 2,50 a 5,00 m</v>
          </cell>
          <cell r="E495" t="str">
            <v>m</v>
          </cell>
          <cell r="F495">
            <v>4362.68</v>
          </cell>
        </row>
        <row r="496">
          <cell r="A496" t="str">
            <v>2 S 04 210 13</v>
          </cell>
          <cell r="B496" t="str">
            <v>Corpo BDCC 1,50 x 1,50 m alt. 5,00 a 7,50 m</v>
          </cell>
          <cell r="E496" t="str">
            <v>m</v>
          </cell>
          <cell r="F496">
            <v>1760.86</v>
          </cell>
        </row>
        <row r="497">
          <cell r="A497" t="str">
            <v>2 S 04 210 14</v>
          </cell>
          <cell r="B497" t="str">
            <v>Corpo BDCC 2,00 a 2,00 m alt. 5,00 a 7,50 m</v>
          </cell>
          <cell r="E497" t="str">
            <v>m</v>
          </cell>
          <cell r="F497">
            <v>2780.87</v>
          </cell>
        </row>
        <row r="498">
          <cell r="A498" t="str">
            <v>2 S 04 210 15</v>
          </cell>
          <cell r="B498" t="str">
            <v>Corpo BDCC 2,50 x 2,50 m alt. 5,00 a 7,50 m</v>
          </cell>
          <cell r="E498" t="str">
            <v>m</v>
          </cell>
          <cell r="F498">
            <v>3808.73</v>
          </cell>
        </row>
        <row r="499">
          <cell r="A499" t="str">
            <v>2 S 04 210 16</v>
          </cell>
          <cell r="B499" t="str">
            <v>Corpo BDCC 3,00 x 3,00 m alt. 5,00 a 7,50 m</v>
          </cell>
          <cell r="E499" t="str">
            <v>m</v>
          </cell>
          <cell r="F499">
            <v>5214.3500000000004</v>
          </cell>
        </row>
        <row r="500">
          <cell r="A500" t="str">
            <v>2 S 04 210 17</v>
          </cell>
          <cell r="B500" t="str">
            <v>Corpo BDCC 1,50 x 1,50 m alt. 7,50 a 10,00 m</v>
          </cell>
          <cell r="E500" t="str">
            <v>m</v>
          </cell>
          <cell r="F500">
            <v>1941.68</v>
          </cell>
        </row>
        <row r="501">
          <cell r="A501" t="str">
            <v>2 S 04 210 18</v>
          </cell>
          <cell r="B501" t="str">
            <v>Corpo BDCC 2,00 x 2,00 m alt. 7,50 a 10,00 m</v>
          </cell>
          <cell r="E501" t="str">
            <v>m</v>
          </cell>
          <cell r="F501">
            <v>3195.72</v>
          </cell>
        </row>
        <row r="502">
          <cell r="A502" t="str">
            <v>2 S 04 210 19</v>
          </cell>
          <cell r="B502" t="str">
            <v>Corpo BDCC 2,50 x 2,50 m alt. 7,50 a 10,00 m</v>
          </cell>
          <cell r="E502" t="str">
            <v>m</v>
          </cell>
          <cell r="F502">
            <v>4089.68</v>
          </cell>
        </row>
        <row r="503">
          <cell r="A503" t="str">
            <v>2 S 04 210 20</v>
          </cell>
          <cell r="B503" t="str">
            <v>Corpo BDCC 3,00 x 3,00 m alt. 7,50 a 10,00 m</v>
          </cell>
          <cell r="E503" t="str">
            <v>m</v>
          </cell>
          <cell r="F503">
            <v>5832.59</v>
          </cell>
        </row>
        <row r="504">
          <cell r="A504" t="str">
            <v>2 S 04 210 21</v>
          </cell>
          <cell r="B504" t="str">
            <v>Corpo BDCC 1,50 x 1,50 m alt. 10,00 a 12,50 m</v>
          </cell>
          <cell r="E504" t="str">
            <v>m</v>
          </cell>
          <cell r="F504">
            <v>2186.4499999999998</v>
          </cell>
        </row>
        <row r="505">
          <cell r="A505" t="str">
            <v>2 S 04 210 22</v>
          </cell>
          <cell r="B505" t="str">
            <v>Corpo BDCC 2,00 x 2,00 m alt. 10,00 a 12,50 m</v>
          </cell>
          <cell r="E505" t="str">
            <v>m</v>
          </cell>
          <cell r="F505">
            <v>3493.64</v>
          </cell>
        </row>
        <row r="506">
          <cell r="A506" t="str">
            <v>2 S 04 210 23</v>
          </cell>
          <cell r="B506" t="str">
            <v>Corpo BDCC 2,50 x 2,50 m alt. 10,00 a 12,50 m</v>
          </cell>
          <cell r="E506" t="str">
            <v>m</v>
          </cell>
          <cell r="F506">
            <v>4625.7</v>
          </cell>
        </row>
        <row r="507">
          <cell r="A507" t="str">
            <v>2 S 04 210 24</v>
          </cell>
          <cell r="B507" t="str">
            <v>Corpo BDCC 3,00 x 3,00 m alt. 10,00 a 12,50 m</v>
          </cell>
          <cell r="E507" t="str">
            <v>m</v>
          </cell>
          <cell r="F507">
            <v>6528.06</v>
          </cell>
        </row>
        <row r="508">
          <cell r="A508" t="str">
            <v>2 S 04 210 25</v>
          </cell>
          <cell r="B508" t="str">
            <v>Corpo BDCC 1,50 x 1,50 m alt. 12,50 a 15,00 m</v>
          </cell>
          <cell r="E508" t="str">
            <v>m</v>
          </cell>
          <cell r="F508">
            <v>2329.8000000000002</v>
          </cell>
        </row>
        <row r="509">
          <cell r="A509" t="str">
            <v>2 S 04 210 26</v>
          </cell>
          <cell r="B509" t="str">
            <v>Corpo BDCC 2,00 x 2,00 m alt. 12,50 a 15,00 m</v>
          </cell>
          <cell r="E509" t="str">
            <v>m</v>
          </cell>
          <cell r="F509">
            <v>3582.84</v>
          </cell>
        </row>
        <row r="510">
          <cell r="A510" t="str">
            <v>2 S 04 210 27</v>
          </cell>
          <cell r="B510" t="str">
            <v>Corpo BDCC 2,50 x 2,50 m alt. 12,50 a 15,00 m</v>
          </cell>
          <cell r="E510" t="str">
            <v>m</v>
          </cell>
          <cell r="F510">
            <v>5058.41</v>
          </cell>
        </row>
        <row r="511">
          <cell r="A511" t="str">
            <v>2 S 04 210 28</v>
          </cell>
          <cell r="B511" t="str">
            <v>Corpo BDCC 3,00 x 3,00 m alt. 12,50 a 15,00 m</v>
          </cell>
          <cell r="E511" t="str">
            <v>m</v>
          </cell>
          <cell r="F511">
            <v>6511.08</v>
          </cell>
        </row>
        <row r="512">
          <cell r="A512" t="str">
            <v>2 S 04 211 01</v>
          </cell>
          <cell r="B512" t="str">
            <v>Boca BDCC 1,50 x 1,50 m normal</v>
          </cell>
          <cell r="E512" t="str">
            <v>und</v>
          </cell>
          <cell r="F512">
            <v>6291.38</v>
          </cell>
        </row>
        <row r="513">
          <cell r="A513" t="str">
            <v>2 S 04 211 02</v>
          </cell>
          <cell r="B513" t="str">
            <v>Boca BDCC 2,00 x 2,00 m normal</v>
          </cell>
          <cell r="E513" t="str">
            <v>und</v>
          </cell>
          <cell r="F513">
            <v>9830.24</v>
          </cell>
        </row>
        <row r="514">
          <cell r="A514" t="str">
            <v>2 S 04 211 03</v>
          </cell>
          <cell r="B514" t="str">
            <v>Boca BDCC 2,50 x 2,50 m normal</v>
          </cell>
          <cell r="E514" t="str">
            <v>und</v>
          </cell>
          <cell r="F514">
            <v>13824.95</v>
          </cell>
        </row>
        <row r="515">
          <cell r="A515" t="str">
            <v>2 S 04 211 04</v>
          </cell>
          <cell r="B515" t="str">
            <v>Boca BDCC 3,00 x 3,00 m normal</v>
          </cell>
          <cell r="E515" t="str">
            <v>und</v>
          </cell>
          <cell r="F515">
            <v>20105.54</v>
          </cell>
        </row>
        <row r="516">
          <cell r="A516" t="str">
            <v>2 S 04 211 05</v>
          </cell>
          <cell r="B516" t="str">
            <v>Boca BDCC 1,50 x 1,50 m esc.=15</v>
          </cell>
          <cell r="E516" t="str">
            <v>und</v>
          </cell>
          <cell r="F516">
            <v>6905.86</v>
          </cell>
        </row>
        <row r="517">
          <cell r="A517" t="str">
            <v>2 S 04 211 06</v>
          </cell>
          <cell r="B517" t="str">
            <v>Boca BDCC 2,00 x 2,00 m esc=15</v>
          </cell>
          <cell r="E517" t="str">
            <v>und</v>
          </cell>
          <cell r="F517">
            <v>10814.78</v>
          </cell>
        </row>
        <row r="518">
          <cell r="A518" t="str">
            <v>2 S 04 211 07</v>
          </cell>
          <cell r="B518" t="str">
            <v>Boca BDCC 2,50 x 2,50 m esc=15</v>
          </cell>
          <cell r="E518" t="str">
            <v>und</v>
          </cell>
          <cell r="F518">
            <v>14896.79</v>
          </cell>
        </row>
        <row r="519">
          <cell r="A519" t="str">
            <v>2 S 04 211 08</v>
          </cell>
          <cell r="B519" t="str">
            <v>Boca BDCC 3,00 x 3,00 m esc=15</v>
          </cell>
          <cell r="E519" t="str">
            <v>und</v>
          </cell>
          <cell r="F519">
            <v>21578.83</v>
          </cell>
        </row>
        <row r="520">
          <cell r="A520" t="str">
            <v>2 S 04 211 09</v>
          </cell>
          <cell r="B520" t="str">
            <v>Boca BDCC 1,50 x 1,50 m - esc.=30</v>
          </cell>
          <cell r="E520" t="str">
            <v>und</v>
          </cell>
          <cell r="F520">
            <v>7125.6</v>
          </cell>
        </row>
        <row r="521">
          <cell r="A521" t="str">
            <v>2 S 04 211 10</v>
          </cell>
          <cell r="B521" t="str">
            <v>Boca BDCC 2,00 x 2,00 m esc=30</v>
          </cell>
          <cell r="E521" t="str">
            <v>und</v>
          </cell>
          <cell r="F521">
            <v>11637.63</v>
          </cell>
        </row>
        <row r="522">
          <cell r="A522" t="str">
            <v>2 S 04 211 11</v>
          </cell>
          <cell r="B522" t="str">
            <v>Boca BDCC 2,50 x 2,50 m esc.=30</v>
          </cell>
          <cell r="E522" t="str">
            <v>und</v>
          </cell>
          <cell r="F522">
            <v>15837.81</v>
          </cell>
        </row>
        <row r="523">
          <cell r="A523" t="str">
            <v>2 S 04 211 12</v>
          </cell>
          <cell r="B523" t="str">
            <v>Boca BDCC 3,00 x 3,00 m esc=30</v>
          </cell>
          <cell r="E523" t="str">
            <v>und</v>
          </cell>
          <cell r="F523">
            <v>24495.89</v>
          </cell>
        </row>
        <row r="524">
          <cell r="A524" t="str">
            <v>2 S 04 211 13</v>
          </cell>
          <cell r="B524" t="str">
            <v>Boca BDCC 1,50 x 1,50 m esc=45</v>
          </cell>
          <cell r="E524" t="str">
            <v>und</v>
          </cell>
          <cell r="F524">
            <v>9276.3700000000008</v>
          </cell>
        </row>
        <row r="525">
          <cell r="A525" t="str">
            <v>2 S 04 211 14</v>
          </cell>
          <cell r="B525" t="str">
            <v>Boca BDCC 2,00 x 2,00 m esc=45</v>
          </cell>
          <cell r="E525" t="str">
            <v>und</v>
          </cell>
          <cell r="F525">
            <v>14818.75</v>
          </cell>
        </row>
        <row r="526">
          <cell r="A526" t="str">
            <v>2 S 04 211 15</v>
          </cell>
          <cell r="B526" t="str">
            <v>Boca BDCC 2,50 x 2,50 m esc=45</v>
          </cell>
          <cell r="E526" t="str">
            <v>und</v>
          </cell>
          <cell r="F526">
            <v>21354.27</v>
          </cell>
        </row>
        <row r="527">
          <cell r="A527" t="str">
            <v>2 S 04 211 16</v>
          </cell>
          <cell r="B527" t="str">
            <v>Boca BDCC 3,00x3,00m - esc=45</v>
          </cell>
          <cell r="E527" t="str">
            <v>und</v>
          </cell>
          <cell r="F527">
            <v>31015.02</v>
          </cell>
        </row>
        <row r="528">
          <cell r="A528" t="str">
            <v>2 S 04 220 01</v>
          </cell>
          <cell r="B528" t="str">
            <v>Corpo BTCC 1,50 x 1,50 m alt. 0 a 1,00 m</v>
          </cell>
          <cell r="E528" t="str">
            <v>m</v>
          </cell>
          <cell r="F528">
            <v>2285.0500000000002</v>
          </cell>
        </row>
        <row r="529">
          <cell r="A529" t="str">
            <v>2 S 04 220 02</v>
          </cell>
          <cell r="B529" t="str">
            <v>Corpo BTCC 2,00 x 2,00 m alt. 0 a 1,00 m</v>
          </cell>
          <cell r="E529" t="str">
            <v>m</v>
          </cell>
          <cell r="F529">
            <v>3317.75</v>
          </cell>
        </row>
        <row r="530">
          <cell r="A530" t="str">
            <v>2 S 04 220 03</v>
          </cell>
          <cell r="B530" t="str">
            <v>Corpo BTCC 2,50 x 2,50 m alt. 0 a 1,00 m</v>
          </cell>
          <cell r="E530" t="str">
            <v>m</v>
          </cell>
          <cell r="F530">
            <v>4495.51</v>
          </cell>
        </row>
        <row r="531">
          <cell r="A531" t="str">
            <v>2 S 04 220 04</v>
          </cell>
          <cell r="B531" t="str">
            <v>Corpo BTCC 3,00 x 3,00 m alt. 0 a 1,00 m</v>
          </cell>
          <cell r="E531" t="str">
            <v>m</v>
          </cell>
          <cell r="F531">
            <v>5790.65</v>
          </cell>
        </row>
        <row r="532">
          <cell r="A532" t="str">
            <v>2 S 04 220 05</v>
          </cell>
          <cell r="B532" t="str">
            <v>Corpo BTCC 1,50 x 1,50 m alt. 1,00 a 2,50 m</v>
          </cell>
          <cell r="E532" t="str">
            <v>m</v>
          </cell>
          <cell r="F532">
            <v>2064.02</v>
          </cell>
        </row>
        <row r="533">
          <cell r="A533" t="str">
            <v>2 S 04 220 06</v>
          </cell>
          <cell r="B533" t="str">
            <v>Corpo BTCC 2,00 x 2,00 m alt. 1,00 a 2,50 m</v>
          </cell>
          <cell r="E533" t="str">
            <v>m</v>
          </cell>
          <cell r="F533">
            <v>3001.34</v>
          </cell>
        </row>
        <row r="534">
          <cell r="A534" t="str">
            <v>2 S 04 220 07</v>
          </cell>
          <cell r="B534" t="str">
            <v>Corpo BTCC 2,50 a 2,50 m alt. 1,00 a 2,50 m</v>
          </cell>
          <cell r="E534" t="str">
            <v>m</v>
          </cell>
          <cell r="F534">
            <v>3986.11</v>
          </cell>
        </row>
        <row r="535">
          <cell r="A535" t="str">
            <v>2 S 04 220 08</v>
          </cell>
          <cell r="B535" t="str">
            <v>Corpo BTCC 3,00 x 3,00 m alt. 1,00 a 2,50 m</v>
          </cell>
          <cell r="E535" t="str">
            <v>m</v>
          </cell>
          <cell r="F535">
            <v>5483.12</v>
          </cell>
        </row>
        <row r="536">
          <cell r="A536" t="str">
            <v>2 S 04 220 09</v>
          </cell>
          <cell r="B536" t="str">
            <v>Corpo BTCC 1,50 x 1,50 m alt. 2,50 a 5,00 m</v>
          </cell>
          <cell r="E536" t="str">
            <v>m</v>
          </cell>
          <cell r="F536">
            <v>2241.81</v>
          </cell>
        </row>
        <row r="537">
          <cell r="A537" t="str">
            <v>2 S 04 220 10</v>
          </cell>
          <cell r="B537" t="str">
            <v>Corpo BTCC 2,00 x 2,00 m alt. 2,50 a 5,00 m</v>
          </cell>
          <cell r="E537" t="str">
            <v>m</v>
          </cell>
          <cell r="F537">
            <v>3436.82</v>
          </cell>
        </row>
        <row r="538">
          <cell r="A538" t="str">
            <v>2 S 04 220 11</v>
          </cell>
          <cell r="B538" t="str">
            <v>Corpo BTCC 2,50 x 2,50 m alt. 2,50 a 5,00 m</v>
          </cell>
          <cell r="E538" t="str">
            <v>m</v>
          </cell>
          <cell r="F538">
            <v>4677.1400000000003</v>
          </cell>
        </row>
        <row r="539">
          <cell r="A539" t="str">
            <v>2 S 04 220 12</v>
          </cell>
          <cell r="B539" t="str">
            <v>Corpo BTCC 3,00 x 3,00 m alt. 2,50 a 5,00 m</v>
          </cell>
          <cell r="E539" t="str">
            <v>m</v>
          </cell>
          <cell r="F539">
            <v>6400.28</v>
          </cell>
        </row>
        <row r="540">
          <cell r="A540" t="str">
            <v>2 S 04 220 13</v>
          </cell>
          <cell r="B540" t="str">
            <v>Corpo BTCC 1,50 x 1,50 m alt. 5,00 a 7,50 m</v>
          </cell>
          <cell r="E540" t="str">
            <v>m</v>
          </cell>
          <cell r="F540">
            <v>2418.8000000000002</v>
          </cell>
        </row>
        <row r="541">
          <cell r="A541" t="str">
            <v>2 S 04 220 14</v>
          </cell>
          <cell r="B541" t="str">
            <v>Corpo BTCC 2,00 x 2,00 m alt. 5,00 a 7,50 m</v>
          </cell>
          <cell r="E541" t="str">
            <v>m</v>
          </cell>
          <cell r="F541">
            <v>3859.22</v>
          </cell>
        </row>
        <row r="542">
          <cell r="A542" t="str">
            <v>2 S 04 220 15</v>
          </cell>
          <cell r="B542" t="str">
            <v>Corpo BTCC 2,50 x 2,50 m alt. 5,00 a 7,50 m</v>
          </cell>
          <cell r="E542" t="str">
            <v>m</v>
          </cell>
          <cell r="F542">
            <v>5308.57</v>
          </cell>
        </row>
        <row r="543">
          <cell r="A543" t="str">
            <v>2 S 04 220 16</v>
          </cell>
          <cell r="B543" t="str">
            <v>Corpo BTCC 3,00 x 3,00 m alt. 5,00 a 7,50 m</v>
          </cell>
          <cell r="E543" t="str">
            <v>m</v>
          </cell>
          <cell r="F543">
            <v>7191.27</v>
          </cell>
        </row>
        <row r="544">
          <cell r="A544" t="str">
            <v>2 S 04 220 17</v>
          </cell>
          <cell r="B544" t="str">
            <v>Corpo BTCC 1,50 x 1,50 m alt. 7,50 a 10,00 m</v>
          </cell>
          <cell r="E544" t="str">
            <v>m</v>
          </cell>
          <cell r="F544">
            <v>2696.62</v>
          </cell>
        </row>
        <row r="545">
          <cell r="A545" t="str">
            <v>2 S 04 220 18</v>
          </cell>
          <cell r="B545" t="str">
            <v>Corpo BTCC 2,00 x 2,00 m alt. 7,50 m a 10,00 m</v>
          </cell>
          <cell r="E545" t="str">
            <v>m</v>
          </cell>
          <cell r="F545">
            <v>4355.76</v>
          </cell>
        </row>
        <row r="546">
          <cell r="A546" t="str">
            <v>2 S 04 220 19</v>
          </cell>
          <cell r="B546" t="str">
            <v>Corpo BTCC 2,50 x 2,50 m alt. 7,50 a 10,00 m</v>
          </cell>
          <cell r="E546" t="str">
            <v>m</v>
          </cell>
          <cell r="F546">
            <v>6040.14</v>
          </cell>
        </row>
        <row r="547">
          <cell r="A547" t="str">
            <v>2 S 04 220 20</v>
          </cell>
          <cell r="B547" t="str">
            <v>Corpo BTCC 3,00 x 3,00 m alt 7,50 a 10,00 m</v>
          </cell>
          <cell r="E547" t="str">
            <v>m</v>
          </cell>
          <cell r="F547">
            <v>8083.17</v>
          </cell>
        </row>
        <row r="548">
          <cell r="A548" t="str">
            <v>2 S 04 220 21</v>
          </cell>
          <cell r="B548" t="str">
            <v>Corpo BTCC 1,50 x 1,50 m alt. 10,00 a 12,50 m</v>
          </cell>
          <cell r="E548" t="str">
            <v>m</v>
          </cell>
          <cell r="F548">
            <v>3190.53</v>
          </cell>
        </row>
        <row r="549">
          <cell r="A549" t="str">
            <v>2 S 04 220 22</v>
          </cell>
          <cell r="B549" t="str">
            <v>Corpo BTCC 2,00 x 2,00 m alt. 10,00 a 12,50 m</v>
          </cell>
          <cell r="E549" t="str">
            <v>m</v>
          </cell>
          <cell r="F549">
            <v>4747.88</v>
          </cell>
        </row>
        <row r="550">
          <cell r="A550" t="str">
            <v>2 S 04 220 23</v>
          </cell>
          <cell r="B550" t="str">
            <v>Corpo BTCC 2,50 x 2,50 m alt. 10,00 a 12,50 m</v>
          </cell>
          <cell r="E550" t="str">
            <v>m</v>
          </cell>
          <cell r="F550">
            <v>6343.05</v>
          </cell>
        </row>
        <row r="551">
          <cell r="A551" t="str">
            <v>2 S 04 220 24</v>
          </cell>
          <cell r="B551" t="str">
            <v>Corpo BTCC 3,00 x 3,00 m alt. 10,00 a 12,50 m</v>
          </cell>
          <cell r="E551" t="str">
            <v>m</v>
          </cell>
          <cell r="F551">
            <v>8637.1299999999992</v>
          </cell>
        </row>
        <row r="552">
          <cell r="A552" t="str">
            <v>2 S 04 220 25</v>
          </cell>
          <cell r="B552" t="str">
            <v>Corpo BTCC 1,50 x 1,50 m alt. 12,50 a 15,00 m</v>
          </cell>
          <cell r="E552" t="str">
            <v>m</v>
          </cell>
          <cell r="F552">
            <v>3243.5</v>
          </cell>
        </row>
        <row r="553">
          <cell r="A553" t="str">
            <v>2 S 04 220 26</v>
          </cell>
          <cell r="B553" t="str">
            <v>Corpo BTCC 2,00 x 2,00 m alt. 12,50 a 15,00 m</v>
          </cell>
          <cell r="E553" t="str">
            <v>m</v>
          </cell>
          <cell r="F553">
            <v>5075.12</v>
          </cell>
        </row>
        <row r="554">
          <cell r="A554" t="str">
            <v>2 S 04 220 27</v>
          </cell>
          <cell r="B554" t="str">
            <v>Corpo BTCC 2,50 x 2,50 m alt. 12,50 a 15,00 m</v>
          </cell>
          <cell r="E554" t="str">
            <v>m</v>
          </cell>
          <cell r="F554">
            <v>6803.35</v>
          </cell>
        </row>
        <row r="555">
          <cell r="A555" t="str">
            <v>2 S 04 220 28</v>
          </cell>
          <cell r="B555" t="str">
            <v>Corpo BTCC 3,00 x 3,00 m alt. 12,50 a 15,00 m</v>
          </cell>
          <cell r="E555" t="str">
            <v>m</v>
          </cell>
          <cell r="F555">
            <v>9379.32</v>
          </cell>
        </row>
        <row r="556">
          <cell r="A556" t="str">
            <v>2 S 04 221 01</v>
          </cell>
          <cell r="B556" t="str">
            <v>Boca BTCC 1,50 x 1,50 m normal</v>
          </cell>
          <cell r="E556" t="str">
            <v>und</v>
          </cell>
          <cell r="F556">
            <v>7797.68</v>
          </cell>
        </row>
        <row r="557">
          <cell r="A557" t="str">
            <v>2 S 04 221 02</v>
          </cell>
          <cell r="B557" t="str">
            <v>Boca BTCC 2,00 x 2,00 m normal</v>
          </cell>
          <cell r="E557" t="str">
            <v>und</v>
          </cell>
          <cell r="F557">
            <v>11925.54</v>
          </cell>
        </row>
        <row r="558">
          <cell r="A558" t="str">
            <v>2 S 04 221 03</v>
          </cell>
          <cell r="B558" t="str">
            <v>Boca BTCC 2,50 x 2,50 m normal</v>
          </cell>
          <cell r="E558" t="str">
            <v>und</v>
          </cell>
          <cell r="F558">
            <v>16899.830000000002</v>
          </cell>
        </row>
        <row r="559">
          <cell r="A559" t="str">
            <v>2 S 04 221 04</v>
          </cell>
          <cell r="B559" t="str">
            <v>Boca BTCC 3,00 x 3,00 m normal</v>
          </cell>
          <cell r="E559" t="str">
            <v>und</v>
          </cell>
          <cell r="F559">
            <v>23995.86</v>
          </cell>
        </row>
        <row r="560">
          <cell r="A560" t="str">
            <v>2 S 04 221 05</v>
          </cell>
          <cell r="B560" t="str">
            <v>Boca BTCC 1,50 x 1,50 m esc=15</v>
          </cell>
          <cell r="E560" t="str">
            <v>und</v>
          </cell>
          <cell r="F560">
            <v>8445.08</v>
          </cell>
        </row>
        <row r="561">
          <cell r="A561" t="str">
            <v>2 S 04 221 06</v>
          </cell>
          <cell r="B561" t="str">
            <v>Boca BTCC 2,00 x 2,00 m esc=15</v>
          </cell>
          <cell r="E561" t="str">
            <v>und</v>
          </cell>
          <cell r="F561">
            <v>12824.04</v>
          </cell>
        </row>
        <row r="562">
          <cell r="A562" t="str">
            <v>2 S 04 221 07</v>
          </cell>
          <cell r="B562" t="str">
            <v>Boca BTCC 2,50 x 2,50 m esc=15</v>
          </cell>
          <cell r="E562" t="str">
            <v>und</v>
          </cell>
          <cell r="F562">
            <v>18228.060000000001</v>
          </cell>
        </row>
        <row r="563">
          <cell r="A563" t="str">
            <v>2 S 04 221 08</v>
          </cell>
          <cell r="B563" t="str">
            <v>Boca BTCC 3,00 x 3,00 m esc=15</v>
          </cell>
          <cell r="E563" t="str">
            <v>und</v>
          </cell>
          <cell r="F563">
            <v>23361.34</v>
          </cell>
        </row>
        <row r="564">
          <cell r="A564" t="str">
            <v>2 S 04 221 09</v>
          </cell>
          <cell r="B564" t="str">
            <v>Boca BTCC 1,50 x 1,50 m esc=30</v>
          </cell>
          <cell r="E564" t="str">
            <v>und</v>
          </cell>
          <cell r="F564">
            <v>8856.08</v>
          </cell>
        </row>
        <row r="565">
          <cell r="A565" t="str">
            <v>2 S 04 221 10</v>
          </cell>
          <cell r="B565" t="str">
            <v>Boca BTCC 2,00 x 2,00 m exc.=30</v>
          </cell>
          <cell r="E565" t="str">
            <v>und</v>
          </cell>
          <cell r="F565">
            <v>14169.67</v>
          </cell>
        </row>
        <row r="566">
          <cell r="A566" t="str">
            <v>2 S 04 221 11</v>
          </cell>
          <cell r="B566" t="str">
            <v>Boca BTCC 2,50 x 2,50 m esc=30</v>
          </cell>
          <cell r="E566" t="str">
            <v>und</v>
          </cell>
          <cell r="F566">
            <v>20764.759999999998</v>
          </cell>
        </row>
        <row r="567">
          <cell r="A567" t="str">
            <v>2 S 04 221 12</v>
          </cell>
          <cell r="B567" t="str">
            <v>Boca BTCC 3,00 x 3,00 m esc=30</v>
          </cell>
          <cell r="E567" t="str">
            <v>und</v>
          </cell>
          <cell r="F567">
            <v>29949.200000000001</v>
          </cell>
        </row>
        <row r="568">
          <cell r="A568" t="str">
            <v>2 S 04 221 13</v>
          </cell>
          <cell r="B568" t="str">
            <v>Boca BTCC 1,50 x 1,50 m esc.=45</v>
          </cell>
          <cell r="E568" t="str">
            <v>und</v>
          </cell>
          <cell r="F568">
            <v>11176.09</v>
          </cell>
        </row>
        <row r="569">
          <cell r="A569" t="str">
            <v>2 S 04 221 14</v>
          </cell>
          <cell r="B569" t="str">
            <v>Boca BTCC 2,00 x 2,00 m esc=45</v>
          </cell>
          <cell r="E569" t="str">
            <v>und</v>
          </cell>
          <cell r="F569">
            <v>17941.25</v>
          </cell>
        </row>
        <row r="570">
          <cell r="A570" t="str">
            <v>2 S 04 221 15</v>
          </cell>
          <cell r="B570" t="str">
            <v>Boca BTCC 2,50 x 2,50 m esc=45</v>
          </cell>
          <cell r="E570" t="str">
            <v>und</v>
          </cell>
          <cell r="F570">
            <v>26268.53</v>
          </cell>
        </row>
        <row r="571">
          <cell r="A571" t="str">
            <v>2 S 04 221 16</v>
          </cell>
          <cell r="B571" t="str">
            <v>Boca BTCC 3,00 x 3,00 m esc=45</v>
          </cell>
          <cell r="E571" t="str">
            <v>und</v>
          </cell>
          <cell r="F571">
            <v>37956.39</v>
          </cell>
        </row>
        <row r="572">
          <cell r="A572" t="str">
            <v>2 S 04 300 16</v>
          </cell>
          <cell r="B572" t="str">
            <v>Bueiro met. chapas múltiplas D=1,60 m galv.</v>
          </cell>
          <cell r="E572" t="str">
            <v>m</v>
          </cell>
          <cell r="F572">
            <v>1028.1099999999999</v>
          </cell>
        </row>
        <row r="573">
          <cell r="A573" t="str">
            <v>2 S 04 300 20</v>
          </cell>
          <cell r="B573" t="str">
            <v>Bueiro met.chapas múltiplas D=2,00 m galv.</v>
          </cell>
          <cell r="E573" t="str">
            <v>m</v>
          </cell>
          <cell r="F573">
            <v>1279.3399999999999</v>
          </cell>
        </row>
        <row r="574">
          <cell r="A574" t="str">
            <v>2 S 04 301 16</v>
          </cell>
          <cell r="B574" t="str">
            <v>Bueiro met. chapas múltiplas D=1,60 m rev. epoxy</v>
          </cell>
          <cell r="E574" t="str">
            <v>m</v>
          </cell>
          <cell r="F574">
            <v>1076.94</v>
          </cell>
        </row>
        <row r="575">
          <cell r="A575" t="str">
            <v>2 S 04 301 20</v>
          </cell>
          <cell r="B575" t="str">
            <v>Bueiro met. chapa múltipla D=2,00 m rev. epoxy</v>
          </cell>
          <cell r="E575" t="str">
            <v>m</v>
          </cell>
          <cell r="F575">
            <v>1339.98</v>
          </cell>
        </row>
        <row r="576">
          <cell r="A576" t="str">
            <v>2 S 04 310 16</v>
          </cell>
          <cell r="B576" t="str">
            <v>Bueiro met.s/ interrupção tráf. D=1,60m galv.</v>
          </cell>
          <cell r="E576" t="str">
            <v>m</v>
          </cell>
          <cell r="F576">
            <v>1958.05</v>
          </cell>
        </row>
        <row r="577">
          <cell r="A577" t="str">
            <v>2 S 04 310 20</v>
          </cell>
          <cell r="B577" t="str">
            <v>Bueiro met.s/ interrupção tráf. D=2,00m galv.</v>
          </cell>
          <cell r="E577" t="str">
            <v>m</v>
          </cell>
          <cell r="F577">
            <v>2435.4499999999998</v>
          </cell>
        </row>
        <row r="578">
          <cell r="A578" t="str">
            <v>2 S 04 311 16</v>
          </cell>
          <cell r="B578" t="str">
            <v>Bueiro met.s/interrupção tráf.D=1,60 m rev.epoxy</v>
          </cell>
          <cell r="E578" t="str">
            <v>m</v>
          </cell>
          <cell r="F578">
            <v>2031.03</v>
          </cell>
        </row>
        <row r="579">
          <cell r="A579" t="str">
            <v>2 S 04 311 20</v>
          </cell>
          <cell r="B579" t="str">
            <v>Bueiro met.s/interrupção traf.D=2,00 m rev.epoxy</v>
          </cell>
          <cell r="E579" t="str">
            <v>m</v>
          </cell>
          <cell r="F579">
            <v>2442.35</v>
          </cell>
        </row>
        <row r="580">
          <cell r="A580" t="str">
            <v>2 S 04 400 01</v>
          </cell>
          <cell r="B580" t="str">
            <v>Valeta prot.cortes c/revest. vegetal - VPC 01</v>
          </cell>
          <cell r="E580" t="str">
            <v>m</v>
          </cell>
          <cell r="F580">
            <v>41.27</v>
          </cell>
        </row>
        <row r="581">
          <cell r="A581" t="str">
            <v>2 S 04 400 02</v>
          </cell>
          <cell r="B581" t="str">
            <v>Valeta prot.cortes c/revest. vegetal - VPC 02</v>
          </cell>
          <cell r="E581" t="str">
            <v>m</v>
          </cell>
          <cell r="F581">
            <v>30.75</v>
          </cell>
        </row>
        <row r="582">
          <cell r="A582" t="str">
            <v>2 S 04 400 03</v>
          </cell>
          <cell r="B582" t="str">
            <v>Valeta prot.cortes c/revest.concreto - VPC 03</v>
          </cell>
          <cell r="E582" t="str">
            <v>m</v>
          </cell>
          <cell r="F582">
            <v>59.73</v>
          </cell>
        </row>
        <row r="583">
          <cell r="A583" t="str">
            <v>2 S 04 400 04</v>
          </cell>
          <cell r="B583" t="str">
            <v>Valeta prot.cortes c/revest.concreto - VPC 04</v>
          </cell>
          <cell r="E583" t="str">
            <v>m</v>
          </cell>
          <cell r="F583">
            <v>46.54</v>
          </cell>
        </row>
        <row r="584">
          <cell r="A584" t="str">
            <v>2 S 04 401 01</v>
          </cell>
          <cell r="B584" t="str">
            <v>Valeta prot.aterros c/revest. vegetal - VPA 01</v>
          </cell>
          <cell r="E584" t="str">
            <v>m</v>
          </cell>
          <cell r="F584">
            <v>42.65</v>
          </cell>
        </row>
        <row r="585">
          <cell r="A585" t="str">
            <v>2 S 04 401 02</v>
          </cell>
          <cell r="B585" t="str">
            <v>Valeta prot.aterros c/revest. vegetal - VPA 02</v>
          </cell>
          <cell r="E585" t="str">
            <v>m</v>
          </cell>
          <cell r="F585">
            <v>32.01</v>
          </cell>
        </row>
        <row r="586">
          <cell r="A586" t="str">
            <v>2 S 04 401 03</v>
          </cell>
          <cell r="B586" t="str">
            <v>Valeta prot.aterro c/revest. concreto - VPA 03</v>
          </cell>
          <cell r="E586" t="str">
            <v>m</v>
          </cell>
          <cell r="F586">
            <v>59.97</v>
          </cell>
        </row>
        <row r="587">
          <cell r="A587" t="str">
            <v>2 S 04 401 04</v>
          </cell>
          <cell r="B587" t="str">
            <v>Valeta prot.aterro c/revest. concreto - VPA 04</v>
          </cell>
          <cell r="E587" t="str">
            <v>m</v>
          </cell>
          <cell r="F587">
            <v>45.4</v>
          </cell>
        </row>
        <row r="588">
          <cell r="A588" t="str">
            <v>2 S 04 401 05</v>
          </cell>
          <cell r="B588" t="str">
            <v>Valeta prot.corte/aterro s/rev. - VPC 05/VPA 05</v>
          </cell>
          <cell r="E588" t="str">
            <v>m</v>
          </cell>
          <cell r="F588">
            <v>24.52</v>
          </cell>
        </row>
        <row r="589">
          <cell r="A589" t="str">
            <v>2 S 04 401 06</v>
          </cell>
          <cell r="B589" t="str">
            <v>Valeta prot.corte/aterro s/rev. - VPC 06/VPA 06</v>
          </cell>
          <cell r="E589" t="str">
            <v>m</v>
          </cell>
          <cell r="F589">
            <v>17.53</v>
          </cell>
        </row>
        <row r="590">
          <cell r="A590" t="str">
            <v>2 S 04 500 01</v>
          </cell>
          <cell r="B590" t="str">
            <v>Dreno longitudinal prof. p/corte em solo - DPS 01</v>
          </cell>
          <cell r="E590" t="str">
            <v>m</v>
          </cell>
          <cell r="F590">
            <v>27.55</v>
          </cell>
        </row>
        <row r="591">
          <cell r="A591" t="str">
            <v>2 S 04 500 02</v>
          </cell>
          <cell r="B591" t="str">
            <v>Dreno longitudinal prof. p/corte em solo - DPS 02</v>
          </cell>
          <cell r="E591" t="str">
            <v>m</v>
          </cell>
          <cell r="F591">
            <v>27.14</v>
          </cell>
        </row>
        <row r="592">
          <cell r="A592" t="str">
            <v>2 S 04 500 03</v>
          </cell>
          <cell r="B592" t="str">
            <v>Dreno longitudinal prof. p/corte em solo - DPS 03</v>
          </cell>
          <cell r="E592" t="str">
            <v>m</v>
          </cell>
          <cell r="F592">
            <v>38.75</v>
          </cell>
        </row>
        <row r="593">
          <cell r="A593" t="str">
            <v>2 S 04 500 04</v>
          </cell>
          <cell r="B593" t="str">
            <v>Dreno longitudinal prof. p/corte em solo - DPS 04</v>
          </cell>
          <cell r="E593" t="str">
            <v>m</v>
          </cell>
          <cell r="F593">
            <v>38.26</v>
          </cell>
        </row>
        <row r="594">
          <cell r="A594" t="str">
            <v>2 S 04 500 05</v>
          </cell>
          <cell r="B594" t="str">
            <v>Dreno longitudinal prof. p/corte em solo - DPS 05</v>
          </cell>
          <cell r="E594" t="str">
            <v>m</v>
          </cell>
          <cell r="F594">
            <v>44.31</v>
          </cell>
        </row>
        <row r="595">
          <cell r="A595" t="str">
            <v>2 S 04 500 06</v>
          </cell>
          <cell r="B595" t="str">
            <v>Dreno longitudinal prof. p/corte em solo - DPS 06</v>
          </cell>
          <cell r="E595" t="str">
            <v>m</v>
          </cell>
          <cell r="F595">
            <v>50.88</v>
          </cell>
        </row>
        <row r="596">
          <cell r="A596" t="str">
            <v>2 S 04 500 07</v>
          </cell>
          <cell r="B596" t="str">
            <v>Dreno longitudinal prof. p/corte em solo - DPS 07</v>
          </cell>
          <cell r="E596" t="str">
            <v>m</v>
          </cell>
          <cell r="F596">
            <v>61.18</v>
          </cell>
        </row>
        <row r="597">
          <cell r="A597" t="str">
            <v>2 S 04 500 08</v>
          </cell>
          <cell r="B597" t="str">
            <v>Dreno longitudinal prof. p/corte em solo - DPS 08</v>
          </cell>
          <cell r="E597" t="str">
            <v>m</v>
          </cell>
          <cell r="F597">
            <v>67.75</v>
          </cell>
        </row>
        <row r="598">
          <cell r="A598" t="str">
            <v>2 S 04 501 01</v>
          </cell>
          <cell r="B598" t="str">
            <v>Dreno longitudinal prof. p/corte em rocha - DPR 01</v>
          </cell>
          <cell r="E598" t="str">
            <v>m</v>
          </cell>
          <cell r="F598">
            <v>23.89</v>
          </cell>
        </row>
        <row r="599">
          <cell r="A599" t="str">
            <v>2 S 04 501 02</v>
          </cell>
          <cell r="B599" t="str">
            <v>Dreno longitudinal prof. p/corte em rocha - DPR 02</v>
          </cell>
          <cell r="E599" t="str">
            <v>m</v>
          </cell>
          <cell r="F599">
            <v>38.26</v>
          </cell>
        </row>
        <row r="600">
          <cell r="A600" t="str">
            <v>2 S 04 501 03</v>
          </cell>
          <cell r="B600" t="str">
            <v>Dreno longitudinal prof. p/corte em rocha - DPR 03</v>
          </cell>
          <cell r="E600" t="str">
            <v>m</v>
          </cell>
          <cell r="F600">
            <v>21.89</v>
          </cell>
        </row>
        <row r="601">
          <cell r="A601" t="str">
            <v>2 S 04 501 04</v>
          </cell>
          <cell r="B601" t="str">
            <v>Dreno longitudinal prof. p/corte em rocha - DPR 04</v>
          </cell>
          <cell r="E601" t="str">
            <v>m</v>
          </cell>
          <cell r="F601">
            <v>7.29</v>
          </cell>
        </row>
        <row r="602">
          <cell r="A602" t="str">
            <v>2 S 04 501 05</v>
          </cell>
          <cell r="B602" t="str">
            <v>Dreno longitudinal prof. p/corte em rocha - DPR 05</v>
          </cell>
          <cell r="E602" t="str">
            <v>m</v>
          </cell>
          <cell r="F602">
            <v>21.55</v>
          </cell>
        </row>
        <row r="603">
          <cell r="A603" t="str">
            <v>2 S 04 502 01</v>
          </cell>
          <cell r="B603" t="str">
            <v>Boca saída p/dreno longitudinal prof. BSD 01</v>
          </cell>
          <cell r="E603" t="str">
            <v>und</v>
          </cell>
          <cell r="F603">
            <v>71.16</v>
          </cell>
        </row>
        <row r="604">
          <cell r="A604" t="str">
            <v>2 S 04 502 02</v>
          </cell>
          <cell r="B604" t="str">
            <v>Boca saída p/dreno longitudinal prof. BSD 02</v>
          </cell>
          <cell r="E604" t="str">
            <v>und</v>
          </cell>
          <cell r="F604">
            <v>82.9</v>
          </cell>
        </row>
        <row r="605">
          <cell r="A605" t="str">
            <v>2 S 04 510 01</v>
          </cell>
          <cell r="B605" t="str">
            <v>Dreno sub-superficial - DSS 01</v>
          </cell>
          <cell r="E605" t="str">
            <v>m</v>
          </cell>
          <cell r="F605">
            <v>7.42</v>
          </cell>
        </row>
        <row r="606">
          <cell r="A606" t="str">
            <v>2 S 04 510 02</v>
          </cell>
          <cell r="B606" t="str">
            <v>Dreno sub-superficial - DSS 02</v>
          </cell>
          <cell r="E606" t="str">
            <v>m</v>
          </cell>
          <cell r="F606">
            <v>20.12</v>
          </cell>
        </row>
        <row r="607">
          <cell r="A607" t="str">
            <v>2 S 04 510 03</v>
          </cell>
          <cell r="B607" t="str">
            <v>Dreno sub-superficial - DSS 03</v>
          </cell>
          <cell r="E607" t="str">
            <v>m</v>
          </cell>
          <cell r="F607">
            <v>5.0599999999999996</v>
          </cell>
        </row>
        <row r="608">
          <cell r="A608" t="str">
            <v>2 S 04 510 04</v>
          </cell>
          <cell r="B608" t="str">
            <v>Dreno sub-superficial - DSS 04</v>
          </cell>
          <cell r="E608" t="str">
            <v>m</v>
          </cell>
          <cell r="F608">
            <v>26.52</v>
          </cell>
        </row>
        <row r="609">
          <cell r="A609" t="str">
            <v>2 S 04 511 01</v>
          </cell>
          <cell r="B609" t="str">
            <v>Boca saída p/dreno sub-superficial - BSD 03</v>
          </cell>
          <cell r="E609" t="str">
            <v>und</v>
          </cell>
          <cell r="F609">
            <v>32.799999999999997</v>
          </cell>
        </row>
        <row r="610">
          <cell r="A610" t="str">
            <v>2 S 04 520 01</v>
          </cell>
          <cell r="B610" t="str">
            <v>Dreno sub-horizontal - DSH 01</v>
          </cell>
          <cell r="E610" t="str">
            <v>m</v>
          </cell>
          <cell r="F610">
            <v>127.19</v>
          </cell>
        </row>
        <row r="611">
          <cell r="A611" t="str">
            <v>2 S 04 521 01</v>
          </cell>
          <cell r="B611" t="str">
            <v>Boca saída p/dreno sub-horizontal - BSD 04</v>
          </cell>
          <cell r="E611" t="str">
            <v>und</v>
          </cell>
          <cell r="F611">
            <v>8.4700000000000006</v>
          </cell>
        </row>
        <row r="612">
          <cell r="A612" t="str">
            <v>2 S 04 900 01</v>
          </cell>
          <cell r="B612" t="str">
            <v>Sarjeta triangular de concreto - STC 01</v>
          </cell>
          <cell r="E612" t="str">
            <v>m</v>
          </cell>
          <cell r="F612">
            <v>37.07</v>
          </cell>
        </row>
        <row r="613">
          <cell r="A613" t="str">
            <v>2 S 04 900 02</v>
          </cell>
          <cell r="B613" t="str">
            <v>Sarjeta triangular de concreto - STC 02</v>
          </cell>
          <cell r="E613" t="str">
            <v>m</v>
          </cell>
          <cell r="F613">
            <v>25.03</v>
          </cell>
        </row>
        <row r="614">
          <cell r="A614" t="str">
            <v>2 S 04 900 03</v>
          </cell>
          <cell r="B614" t="str">
            <v>Sarjeta triangular de concreto - STC 03</v>
          </cell>
          <cell r="E614" t="str">
            <v>m</v>
          </cell>
          <cell r="F614">
            <v>21.69</v>
          </cell>
        </row>
        <row r="615">
          <cell r="A615" t="str">
            <v>2 S 04 900 04</v>
          </cell>
          <cell r="B615" t="str">
            <v>Sarjeta triangular de concreto - STC 04</v>
          </cell>
          <cell r="E615" t="str">
            <v>m</v>
          </cell>
          <cell r="F615">
            <v>17.600000000000001</v>
          </cell>
        </row>
        <row r="616">
          <cell r="A616" t="str">
            <v>2 S 04 900 05</v>
          </cell>
          <cell r="B616" t="str">
            <v>Sarjeta triangular de concreto - STC 05</v>
          </cell>
          <cell r="E616" t="str">
            <v>m</v>
          </cell>
          <cell r="F616">
            <v>30.24</v>
          </cell>
        </row>
        <row r="617">
          <cell r="A617" t="str">
            <v>2 S 04 900 06</v>
          </cell>
          <cell r="B617" t="str">
            <v>Sarjeta triangular de concreto - STC 06</v>
          </cell>
          <cell r="E617" t="str">
            <v>m</v>
          </cell>
          <cell r="F617">
            <v>20.420000000000002</v>
          </cell>
        </row>
        <row r="618">
          <cell r="A618" t="str">
            <v>2 S 04 900 07</v>
          </cell>
          <cell r="B618" t="str">
            <v>Sarjeta triangular de concreto - STC 07</v>
          </cell>
          <cell r="E618" t="str">
            <v>m</v>
          </cell>
          <cell r="F618">
            <v>17.61</v>
          </cell>
        </row>
        <row r="619">
          <cell r="A619" t="str">
            <v>2 S 04 900 08</v>
          </cell>
          <cell r="B619" t="str">
            <v>Sarjeta triangular de concreto - STC 08</v>
          </cell>
          <cell r="E619" t="str">
            <v>m</v>
          </cell>
          <cell r="F619">
            <v>14.71</v>
          </cell>
        </row>
        <row r="620">
          <cell r="A620" t="str">
            <v>2 S 04 900 21</v>
          </cell>
          <cell r="B620" t="str">
            <v>Sarjeta canteiro central concreto - SCC 01</v>
          </cell>
          <cell r="E620" t="str">
            <v>m</v>
          </cell>
          <cell r="F620">
            <v>21.45</v>
          </cell>
        </row>
        <row r="621">
          <cell r="A621" t="str">
            <v>2 S 04 900 22</v>
          </cell>
          <cell r="B621" t="str">
            <v>Sarjeta canteiro central concreto - SCC 02</v>
          </cell>
          <cell r="E621" t="str">
            <v>m</v>
          </cell>
          <cell r="F621">
            <v>29.69</v>
          </cell>
        </row>
        <row r="622">
          <cell r="A622" t="str">
            <v>2 S 04 900 31</v>
          </cell>
          <cell r="B622" t="str">
            <v>Sarjeta triangular de grama - STG 01</v>
          </cell>
          <cell r="E622" t="str">
            <v>m</v>
          </cell>
          <cell r="F622">
            <v>13.88</v>
          </cell>
        </row>
        <row r="623">
          <cell r="A623" t="str">
            <v>2 S 04 900 32</v>
          </cell>
          <cell r="B623" t="str">
            <v>Sarjeta triangular de grama - STG 02</v>
          </cell>
          <cell r="E623" t="str">
            <v>m</v>
          </cell>
          <cell r="F623">
            <v>11.5</v>
          </cell>
        </row>
        <row r="624">
          <cell r="A624" t="str">
            <v>2 S 04 900 33</v>
          </cell>
          <cell r="B624" t="str">
            <v>Sarjeta triangular de grama - STG 03</v>
          </cell>
          <cell r="E624" t="str">
            <v>m</v>
          </cell>
          <cell r="F624">
            <v>9.89</v>
          </cell>
        </row>
        <row r="625">
          <cell r="A625" t="str">
            <v>2 S 04 900 34</v>
          </cell>
          <cell r="B625" t="str">
            <v>Sarjeta triangular de grama - STG 04</v>
          </cell>
          <cell r="E625" t="str">
            <v>m</v>
          </cell>
          <cell r="F625">
            <v>7.59</v>
          </cell>
        </row>
        <row r="626">
          <cell r="A626" t="str">
            <v>2 S 04 900 41</v>
          </cell>
          <cell r="B626" t="str">
            <v>Sarjeta triangular não revestida - STT 01</v>
          </cell>
          <cell r="E626" t="str">
            <v>m</v>
          </cell>
          <cell r="F626">
            <v>7.66</v>
          </cell>
        </row>
        <row r="627">
          <cell r="A627" t="str">
            <v>2 S 04 900 42</v>
          </cell>
          <cell r="B627" t="str">
            <v>Sarjeta triangular não revestida - STT 02</v>
          </cell>
          <cell r="E627" t="str">
            <v>m</v>
          </cell>
          <cell r="F627">
            <v>6.4</v>
          </cell>
        </row>
        <row r="628">
          <cell r="A628" t="str">
            <v>2 S 04 900 43</v>
          </cell>
          <cell r="B628" t="str">
            <v>Sarjeta triangular não revestida - STT 03</v>
          </cell>
          <cell r="E628" t="str">
            <v>m</v>
          </cell>
          <cell r="F628">
            <v>5.44</v>
          </cell>
        </row>
        <row r="629">
          <cell r="A629" t="str">
            <v>2 S 04 900 44</v>
          </cell>
          <cell r="B629" t="str">
            <v>Sarjeta triangular não revestida - STT 04</v>
          </cell>
          <cell r="E629" t="str">
            <v>m</v>
          </cell>
          <cell r="F629">
            <v>3.99</v>
          </cell>
        </row>
        <row r="630">
          <cell r="A630" t="str">
            <v>2 S 04 901 01</v>
          </cell>
          <cell r="B630" t="str">
            <v>Sarjeta trapezoidal de concreto - SZC 01</v>
          </cell>
          <cell r="E630" t="str">
            <v>m</v>
          </cell>
          <cell r="F630">
            <v>29.78</v>
          </cell>
        </row>
        <row r="631">
          <cell r="A631" t="str">
            <v>2 S 04 901 02</v>
          </cell>
          <cell r="B631" t="str">
            <v>Sarjeta trapezoidal de concreto - SZC 02</v>
          </cell>
          <cell r="E631" t="str">
            <v>m</v>
          </cell>
          <cell r="F631">
            <v>18.239999999999998</v>
          </cell>
        </row>
        <row r="632">
          <cell r="A632" t="str">
            <v>2 S 04 901 21</v>
          </cell>
          <cell r="B632" t="str">
            <v>Sarjeta de canteiro central de concreto - SCC 03</v>
          </cell>
          <cell r="E632" t="str">
            <v>m</v>
          </cell>
          <cell r="F632">
            <v>23.88</v>
          </cell>
        </row>
        <row r="633">
          <cell r="A633" t="str">
            <v>2 S 04 901 22</v>
          </cell>
          <cell r="B633" t="str">
            <v>Sarjeta de canteiro central de cocnreto - SCC 04</v>
          </cell>
          <cell r="E633" t="str">
            <v>m</v>
          </cell>
          <cell r="F633">
            <v>43.71</v>
          </cell>
        </row>
        <row r="634">
          <cell r="A634" t="str">
            <v>2 S 04 901 31</v>
          </cell>
          <cell r="B634" t="str">
            <v>Sarjeta trapezoidal de grama - SZG 01</v>
          </cell>
          <cell r="E634" t="str">
            <v>m</v>
          </cell>
          <cell r="F634">
            <v>12.46</v>
          </cell>
        </row>
        <row r="635">
          <cell r="A635" t="str">
            <v>2 S 04 901 32</v>
          </cell>
          <cell r="B635" t="str">
            <v>Sarjeta trapezoidal de grama - SZG 02</v>
          </cell>
          <cell r="E635" t="str">
            <v>m</v>
          </cell>
          <cell r="F635">
            <v>8.0299999999999994</v>
          </cell>
        </row>
        <row r="636">
          <cell r="A636" t="str">
            <v>2 S 04 901 41</v>
          </cell>
          <cell r="B636" t="str">
            <v>Sarjeta trapezoidal não revestida - SZT 01</v>
          </cell>
          <cell r="E636" t="str">
            <v>m</v>
          </cell>
          <cell r="F636">
            <v>7.55</v>
          </cell>
        </row>
        <row r="637">
          <cell r="A637" t="str">
            <v>2 S 04 901 42</v>
          </cell>
          <cell r="B637" t="str">
            <v>Sarjeta trapezoidal não revestida - SZT 02</v>
          </cell>
          <cell r="E637" t="str">
            <v>m</v>
          </cell>
          <cell r="F637">
            <v>4.66</v>
          </cell>
        </row>
        <row r="638">
          <cell r="A638" t="str">
            <v>2 S 04 910 01</v>
          </cell>
          <cell r="B638" t="str">
            <v>Meio fio de concreto - MFC 01</v>
          </cell>
          <cell r="E638" t="str">
            <v>m</v>
          </cell>
          <cell r="F638">
            <v>38.630000000000003</v>
          </cell>
        </row>
        <row r="639">
          <cell r="A639" t="str">
            <v>2 S 04 910 02</v>
          </cell>
          <cell r="B639" t="str">
            <v>Meio fio de concreto - MFC 02</v>
          </cell>
          <cell r="E639" t="str">
            <v>m</v>
          </cell>
          <cell r="F639">
            <v>30.75</v>
          </cell>
        </row>
        <row r="640">
          <cell r="A640" t="str">
            <v>2 S 04 910 03</v>
          </cell>
          <cell r="B640" t="str">
            <v>Meio fio de concreto - MFC 03</v>
          </cell>
          <cell r="E640" t="str">
            <v>m</v>
          </cell>
          <cell r="F640">
            <v>18.04</v>
          </cell>
        </row>
        <row r="641">
          <cell r="A641" t="str">
            <v>2 S 04 910 04</v>
          </cell>
          <cell r="B641" t="str">
            <v>Meio fio de concreto - MFC 04</v>
          </cell>
          <cell r="E641" t="str">
            <v>m</v>
          </cell>
          <cell r="F641">
            <v>12.69</v>
          </cell>
        </row>
        <row r="642">
          <cell r="A642" t="str">
            <v>2 S 04 910 05</v>
          </cell>
          <cell r="B642" t="str">
            <v>Meio fio de concreto - MFC 05</v>
          </cell>
          <cell r="E642" t="str">
            <v>m</v>
          </cell>
          <cell r="F642">
            <v>17.72</v>
          </cell>
        </row>
        <row r="643">
          <cell r="A643" t="str">
            <v>2 S 04 910 06</v>
          </cell>
          <cell r="B643" t="str">
            <v>Meio fio de concreto - MFC 06</v>
          </cell>
          <cell r="E643" t="str">
            <v>m</v>
          </cell>
          <cell r="F643">
            <v>11.07</v>
          </cell>
        </row>
        <row r="644">
          <cell r="A644" t="str">
            <v>2 S 04 910 07</v>
          </cell>
          <cell r="B644" t="str">
            <v>Meio fio de concreto - MFC 07</v>
          </cell>
          <cell r="E644" t="str">
            <v>m</v>
          </cell>
          <cell r="F644">
            <v>17.420000000000002</v>
          </cell>
        </row>
        <row r="645">
          <cell r="A645" t="str">
            <v>2 S 04 910 08</v>
          </cell>
          <cell r="B645" t="str">
            <v>Meio fio de concreto - MFC 08</v>
          </cell>
          <cell r="E645" t="str">
            <v>m</v>
          </cell>
          <cell r="F645">
            <v>29.27</v>
          </cell>
        </row>
        <row r="646">
          <cell r="A646" t="str">
            <v>2 S 04 930 01</v>
          </cell>
          <cell r="B646" t="str">
            <v>Caixa coletora de sarjeta - CCS 01</v>
          </cell>
          <cell r="E646" t="str">
            <v>und</v>
          </cell>
          <cell r="F646">
            <v>909.9</v>
          </cell>
        </row>
        <row r="647">
          <cell r="A647" t="str">
            <v>2 S 04 930 02</v>
          </cell>
          <cell r="B647" t="str">
            <v>Caixa coletora de sarjeta - CCS 02</v>
          </cell>
          <cell r="E647" t="str">
            <v>und</v>
          </cell>
          <cell r="F647">
            <v>886.15</v>
          </cell>
        </row>
        <row r="648">
          <cell r="A648" t="str">
            <v>2 S 04 930 03</v>
          </cell>
          <cell r="B648" t="str">
            <v>Caixa coletora de sarjeta - CCS 03</v>
          </cell>
          <cell r="E648" t="str">
            <v>und</v>
          </cell>
          <cell r="F648">
            <v>862.39</v>
          </cell>
        </row>
        <row r="649">
          <cell r="A649" t="str">
            <v>2 S 04 930 04</v>
          </cell>
          <cell r="B649" t="str">
            <v>Caixa coletora de sarjeta - CCS 04</v>
          </cell>
          <cell r="E649" t="str">
            <v>und</v>
          </cell>
          <cell r="F649">
            <v>837.56</v>
          </cell>
        </row>
        <row r="650">
          <cell r="A650" t="str">
            <v>2 S 04 930 05</v>
          </cell>
          <cell r="B650" t="str">
            <v>Caixa coletora de sarjeta - CCS 05</v>
          </cell>
          <cell r="E650" t="str">
            <v>und</v>
          </cell>
          <cell r="F650">
            <v>1143.0899999999999</v>
          </cell>
        </row>
        <row r="651">
          <cell r="A651" t="str">
            <v>2 S 04 930 06</v>
          </cell>
          <cell r="B651" t="str">
            <v>Caixa coletora de sarjeta - CCS 06</v>
          </cell>
          <cell r="E651" t="str">
            <v>und</v>
          </cell>
          <cell r="F651">
            <v>1118.26</v>
          </cell>
        </row>
        <row r="652">
          <cell r="A652" t="str">
            <v>2 S 04 930 07</v>
          </cell>
          <cell r="B652" t="str">
            <v>Caixa coletora de sarjeta - CCS 07</v>
          </cell>
          <cell r="E652" t="str">
            <v>und</v>
          </cell>
          <cell r="F652">
            <v>1093.43</v>
          </cell>
        </row>
        <row r="653">
          <cell r="A653" t="str">
            <v>2 S 04 930 08</v>
          </cell>
          <cell r="B653" t="str">
            <v>Caixa coletora de sarjeta - CCS 08</v>
          </cell>
          <cell r="E653" t="str">
            <v>und</v>
          </cell>
          <cell r="F653">
            <v>1069.67</v>
          </cell>
        </row>
        <row r="654">
          <cell r="A654" t="str">
            <v>2 S 04 930 09</v>
          </cell>
          <cell r="B654" t="str">
            <v>Caixa coletora de sarjeta - CCS 09</v>
          </cell>
          <cell r="E654" t="str">
            <v>und</v>
          </cell>
          <cell r="F654">
            <v>1375.21</v>
          </cell>
        </row>
        <row r="655">
          <cell r="A655" t="str">
            <v>2 S 04 930 10</v>
          </cell>
          <cell r="B655" t="str">
            <v>Caixa coletora de sarjeta - CCS 10</v>
          </cell>
          <cell r="E655" t="str">
            <v>und</v>
          </cell>
          <cell r="F655">
            <v>1350.38</v>
          </cell>
        </row>
        <row r="656">
          <cell r="A656" t="str">
            <v>2 S 04 930 11</v>
          </cell>
          <cell r="B656" t="str">
            <v>Caixa coletora de sarjeta - CCS 11</v>
          </cell>
          <cell r="E656" t="str">
            <v>und</v>
          </cell>
          <cell r="F656">
            <v>1325.54</v>
          </cell>
        </row>
        <row r="657">
          <cell r="A657" t="str">
            <v>2 S 04 930 12</v>
          </cell>
          <cell r="B657" t="str">
            <v>Caixa coletora de sarjeta - CCS 12</v>
          </cell>
          <cell r="E657" t="str">
            <v>und</v>
          </cell>
          <cell r="F657">
            <v>1300.71</v>
          </cell>
        </row>
        <row r="658">
          <cell r="A658" t="str">
            <v>2 S 04 930 13</v>
          </cell>
          <cell r="B658" t="str">
            <v>Caixa coletora de sarjeta - CCS 13</v>
          </cell>
          <cell r="E658" t="str">
            <v>und</v>
          </cell>
          <cell r="F658">
            <v>1601.92</v>
          </cell>
        </row>
        <row r="659">
          <cell r="A659" t="str">
            <v>2 S 04 930 14</v>
          </cell>
          <cell r="B659" t="str">
            <v>Caixa coletora de sarjeta - CCS14</v>
          </cell>
          <cell r="E659" t="str">
            <v>und</v>
          </cell>
          <cell r="F659">
            <v>1577.09</v>
          </cell>
        </row>
        <row r="660">
          <cell r="A660" t="str">
            <v>2 S 04 930 15</v>
          </cell>
          <cell r="B660" t="str">
            <v>Caixa coletora de sarjeta - CCS 15</v>
          </cell>
          <cell r="E660" t="str">
            <v>und</v>
          </cell>
          <cell r="F660">
            <v>1552.25</v>
          </cell>
        </row>
        <row r="661">
          <cell r="A661" t="str">
            <v>2 S 04 930 16</v>
          </cell>
          <cell r="B661" t="str">
            <v>Caixa coletora de sarjeta - CCS 16</v>
          </cell>
          <cell r="E661" t="str">
            <v>und</v>
          </cell>
          <cell r="F661">
            <v>1527.42</v>
          </cell>
        </row>
        <row r="662">
          <cell r="A662" t="str">
            <v>2 S 04 930 17</v>
          </cell>
          <cell r="B662" t="str">
            <v>Caixa coletora de sarjeta - CCS 17</v>
          </cell>
          <cell r="E662" t="str">
            <v>und</v>
          </cell>
          <cell r="F662">
            <v>1834.04</v>
          </cell>
        </row>
        <row r="663">
          <cell r="A663" t="str">
            <v>2 S 04 930 18</v>
          </cell>
          <cell r="B663" t="str">
            <v>Caixa coletora de sarjeta - CCS 18</v>
          </cell>
          <cell r="E663" t="str">
            <v>und</v>
          </cell>
          <cell r="F663">
            <v>1809.2</v>
          </cell>
        </row>
        <row r="664">
          <cell r="A664" t="str">
            <v>2 S 04 930 19</v>
          </cell>
          <cell r="B664" t="str">
            <v>Caixa coletora de sarjeta - CCS 19</v>
          </cell>
          <cell r="E664" t="str">
            <v>und</v>
          </cell>
          <cell r="F664">
            <v>1784.37</v>
          </cell>
        </row>
        <row r="665">
          <cell r="A665" t="str">
            <v>2 S 04 930 20</v>
          </cell>
          <cell r="B665" t="str">
            <v>Caixa coletora de sarjeta - CCS 20</v>
          </cell>
          <cell r="E665" t="str">
            <v>und</v>
          </cell>
          <cell r="F665">
            <v>1759.53</v>
          </cell>
        </row>
        <row r="666">
          <cell r="A666" t="str">
            <v>2 S 04 931 01</v>
          </cell>
          <cell r="B666" t="str">
            <v>Caixa coletora de talvegue - CCT 01</v>
          </cell>
          <cell r="E666" t="str">
            <v>und</v>
          </cell>
          <cell r="F666">
            <v>926.31</v>
          </cell>
        </row>
        <row r="667">
          <cell r="A667" t="str">
            <v>2 S 04 931 02</v>
          </cell>
          <cell r="B667" t="str">
            <v>Caixa coletora de talvegue - CCT 02</v>
          </cell>
          <cell r="E667" t="str">
            <v>und</v>
          </cell>
          <cell r="F667">
            <v>901.48</v>
          </cell>
        </row>
        <row r="668">
          <cell r="A668" t="str">
            <v>2 S 04 931 03</v>
          </cell>
          <cell r="B668" t="str">
            <v>Caixa coletora de talvegue - CCT 03</v>
          </cell>
          <cell r="E668" t="str">
            <v>und</v>
          </cell>
          <cell r="F668">
            <v>879.02</v>
          </cell>
        </row>
        <row r="669">
          <cell r="A669" t="str">
            <v>2 S 04 931 04</v>
          </cell>
          <cell r="B669" t="str">
            <v>Caixa coletora de talvegue - CCT 04</v>
          </cell>
          <cell r="E669" t="str">
            <v>und</v>
          </cell>
          <cell r="F669">
            <v>851.81</v>
          </cell>
        </row>
        <row r="670">
          <cell r="A670" t="str">
            <v>2 S 04 931 05</v>
          </cell>
          <cell r="B670" t="str">
            <v>Caixa coletora de talvegue - CCT 05</v>
          </cell>
          <cell r="E670" t="str">
            <v>und</v>
          </cell>
          <cell r="F670">
            <v>1157.3499999999999</v>
          </cell>
        </row>
        <row r="671">
          <cell r="A671" t="str">
            <v>2 S 04 931 06</v>
          </cell>
          <cell r="B671" t="str">
            <v>Caixa coletora de talvegue - CCT 06</v>
          </cell>
          <cell r="E671" t="str">
            <v>und</v>
          </cell>
          <cell r="F671">
            <v>1133.5899999999999</v>
          </cell>
        </row>
        <row r="672">
          <cell r="A672" t="str">
            <v>2 S 04 931 07</v>
          </cell>
          <cell r="B672" t="str">
            <v>Caixa coletora de talvegue - CCT 07</v>
          </cell>
          <cell r="E672" t="str">
            <v>und</v>
          </cell>
          <cell r="F672">
            <v>1111.1400000000001</v>
          </cell>
        </row>
        <row r="673">
          <cell r="A673" t="str">
            <v>2 S 04 931 08</v>
          </cell>
          <cell r="B673" t="str">
            <v>Caixa coletora de talvegue - CCT 08</v>
          </cell>
          <cell r="E673" t="str">
            <v>und</v>
          </cell>
          <cell r="F673">
            <v>1182.18</v>
          </cell>
        </row>
        <row r="674">
          <cell r="A674" t="str">
            <v>2 S 04 931 09</v>
          </cell>
          <cell r="B674" t="str">
            <v>Caixa coletora de talvegue - CCT 09</v>
          </cell>
          <cell r="E674" t="str">
            <v>und</v>
          </cell>
          <cell r="F674">
            <v>1389.46</v>
          </cell>
        </row>
        <row r="675">
          <cell r="A675" t="str">
            <v>2 S 04 931 10</v>
          </cell>
          <cell r="B675" t="str">
            <v>Caixa coletora de talvegue - CCT 10</v>
          </cell>
          <cell r="E675" t="str">
            <v>und</v>
          </cell>
          <cell r="F675">
            <v>1365.71</v>
          </cell>
        </row>
        <row r="676">
          <cell r="A676" t="str">
            <v>2 S 04 931 11</v>
          </cell>
          <cell r="B676" t="str">
            <v>Caixa coletora de talvegue - CCT 11</v>
          </cell>
          <cell r="E676" t="str">
            <v>und</v>
          </cell>
          <cell r="F676">
            <v>1343.25</v>
          </cell>
        </row>
        <row r="677">
          <cell r="A677" t="str">
            <v>2 S 04 931 12</v>
          </cell>
          <cell r="B677" t="str">
            <v>Caixa coletora de talvegue - CCT 12</v>
          </cell>
          <cell r="E677" t="str">
            <v>und</v>
          </cell>
          <cell r="F677">
            <v>1316.04</v>
          </cell>
        </row>
        <row r="678">
          <cell r="A678" t="str">
            <v>2 S 04 931 13</v>
          </cell>
          <cell r="B678" t="str">
            <v>Caixa coletora de talvegue - CCT 13</v>
          </cell>
          <cell r="E678" t="str">
            <v>und</v>
          </cell>
          <cell r="F678">
            <v>1616.17</v>
          </cell>
        </row>
        <row r="679">
          <cell r="A679" t="str">
            <v>2 S 04 931 14</v>
          </cell>
          <cell r="B679" t="str">
            <v>Caixa coletora de talvegue - CCT 14</v>
          </cell>
          <cell r="E679" t="str">
            <v>und</v>
          </cell>
          <cell r="F679">
            <v>1591.34</v>
          </cell>
        </row>
        <row r="680">
          <cell r="A680" t="str">
            <v>2 S 04 931 15</v>
          </cell>
          <cell r="B680" t="str">
            <v>Caixa coletora de talvegue - CCT 15</v>
          </cell>
          <cell r="E680" t="str">
            <v>und</v>
          </cell>
          <cell r="F680">
            <v>1569.96</v>
          </cell>
        </row>
        <row r="681">
          <cell r="A681" t="str">
            <v>2 S 04 931 16</v>
          </cell>
          <cell r="B681" t="str">
            <v>Caixa coletora de talvegue - CCT 16</v>
          </cell>
          <cell r="E681" t="str">
            <v>und</v>
          </cell>
          <cell r="F681">
            <v>1542.75</v>
          </cell>
        </row>
        <row r="682">
          <cell r="A682" t="str">
            <v>2 S 04 931 17</v>
          </cell>
          <cell r="B682" t="str">
            <v>Caixa coletora de talvegue - CCT 17</v>
          </cell>
          <cell r="E682" t="str">
            <v>und</v>
          </cell>
          <cell r="F682">
            <v>1848.29</v>
          </cell>
        </row>
        <row r="683">
          <cell r="A683" t="str">
            <v>2 S 04 931 18</v>
          </cell>
          <cell r="B683" t="str">
            <v>Caixa coletora de talvegue - CCT 18</v>
          </cell>
          <cell r="E683" t="str">
            <v>und</v>
          </cell>
          <cell r="F683">
            <v>1823.45</v>
          </cell>
        </row>
        <row r="684">
          <cell r="A684" t="str">
            <v>2 S 04 931 19</v>
          </cell>
          <cell r="B684" t="str">
            <v>Caixa coletora de talvegue - CCT 19</v>
          </cell>
          <cell r="E684" t="str">
            <v>und</v>
          </cell>
          <cell r="F684">
            <v>1802.08</v>
          </cell>
        </row>
        <row r="685">
          <cell r="A685" t="str">
            <v>2 S 04 931 20</v>
          </cell>
          <cell r="B685" t="str">
            <v>Caixa coletora de talvegue - CCT 20</v>
          </cell>
          <cell r="E685" t="str">
            <v>und</v>
          </cell>
          <cell r="F685">
            <v>1774.87</v>
          </cell>
        </row>
        <row r="686">
          <cell r="A686" t="str">
            <v>2 S 04 940 01</v>
          </cell>
          <cell r="B686" t="str">
            <v>Descida d'água tipo rap. - calha concr. - DAR 01</v>
          </cell>
          <cell r="E686" t="str">
            <v>m</v>
          </cell>
          <cell r="F686">
            <v>98.8</v>
          </cell>
        </row>
        <row r="687">
          <cell r="A687" t="str">
            <v>2 S 04 940 02</v>
          </cell>
          <cell r="B687" t="str">
            <v>Descida d'água tipo rap. - canal retang.- DAR 02</v>
          </cell>
          <cell r="E687" t="str">
            <v>m</v>
          </cell>
          <cell r="F687">
            <v>50.34</v>
          </cell>
        </row>
        <row r="688">
          <cell r="A688" t="str">
            <v>2 S 04 940 03</v>
          </cell>
          <cell r="B688" t="str">
            <v>Descida d'água tipo rap. - canal retang.- DAR 03</v>
          </cell>
          <cell r="E688" t="str">
            <v>m</v>
          </cell>
          <cell r="F688">
            <v>73.92</v>
          </cell>
        </row>
        <row r="689">
          <cell r="A689" t="str">
            <v>2 S 04 940 04</v>
          </cell>
          <cell r="B689" t="str">
            <v>Descida d'água tipo rap. - calha metálica - DAR</v>
          </cell>
          <cell r="E689" t="str">
            <v>m</v>
          </cell>
          <cell r="F689">
            <v>131.97999999999999</v>
          </cell>
        </row>
        <row r="690">
          <cell r="A690" t="str">
            <v>2 S 04 941 01</v>
          </cell>
          <cell r="B690" t="str">
            <v>Descida d'água aterros em degraus - DAD 01</v>
          </cell>
          <cell r="E690" t="str">
            <v>m</v>
          </cell>
          <cell r="F690">
            <v>67.7</v>
          </cell>
        </row>
        <row r="691">
          <cell r="A691" t="str">
            <v>2 S 04 941 02</v>
          </cell>
          <cell r="B691" t="str">
            <v>Descida d'água aterros em degraus - arm - DAD</v>
          </cell>
          <cell r="E691" t="str">
            <v>m</v>
          </cell>
          <cell r="F691">
            <v>97.2</v>
          </cell>
        </row>
        <row r="692">
          <cell r="A692" t="str">
            <v>2 S 04 941 03</v>
          </cell>
          <cell r="B692" t="str">
            <v>Descida d'água aterros em degraus - DAD 03</v>
          </cell>
          <cell r="E692" t="str">
            <v>m</v>
          </cell>
          <cell r="F692">
            <v>177.28</v>
          </cell>
        </row>
        <row r="693">
          <cell r="A693" t="str">
            <v>2 S 04 941 04</v>
          </cell>
          <cell r="B693" t="str">
            <v>Descida d'água aterros em degraus - arm - DAD</v>
          </cell>
          <cell r="E693" t="str">
            <v>m</v>
          </cell>
          <cell r="F693">
            <v>226.16</v>
          </cell>
        </row>
        <row r="694">
          <cell r="A694" t="str">
            <v>2 S 04 941 05</v>
          </cell>
          <cell r="B694" t="str">
            <v>Descida d'água aterros em degraus - DAD 05</v>
          </cell>
          <cell r="E694" t="str">
            <v>m</v>
          </cell>
          <cell r="F694">
            <v>214.38</v>
          </cell>
        </row>
        <row r="695">
          <cell r="A695" t="str">
            <v>2 S 04 941 06</v>
          </cell>
          <cell r="B695" t="str">
            <v>Descida d'água aterros em degraus - arm - DAD</v>
          </cell>
          <cell r="E695" t="str">
            <v>m</v>
          </cell>
          <cell r="F695">
            <v>301.01</v>
          </cell>
        </row>
        <row r="696">
          <cell r="A696" t="str">
            <v>2 S 04 941 07</v>
          </cell>
          <cell r="B696" t="str">
            <v>Descida d'água aterros em degraus - DAD 07</v>
          </cell>
          <cell r="E696" t="str">
            <v>m</v>
          </cell>
          <cell r="F696">
            <v>252.6</v>
          </cell>
        </row>
        <row r="697">
          <cell r="A697" t="str">
            <v>2 S 04 941 08</v>
          </cell>
          <cell r="B697" t="str">
            <v>Descida d'água aterros em degraus - arm - DAD</v>
          </cell>
          <cell r="E697" t="str">
            <v>m</v>
          </cell>
          <cell r="F697">
            <v>349.95</v>
          </cell>
        </row>
        <row r="698">
          <cell r="A698" t="str">
            <v>2 S 04 941 09</v>
          </cell>
          <cell r="B698" t="str">
            <v>Descida d'água aterros em degraus - DAD 09</v>
          </cell>
          <cell r="E698" t="str">
            <v>m</v>
          </cell>
          <cell r="F698">
            <v>288.38</v>
          </cell>
        </row>
        <row r="699">
          <cell r="A699" t="str">
            <v>2 S 04 941 10</v>
          </cell>
          <cell r="B699" t="str">
            <v>Descida d'água aterros em degraus - arm - DAD</v>
          </cell>
          <cell r="E699" t="str">
            <v>m</v>
          </cell>
          <cell r="F699">
            <v>398.76</v>
          </cell>
        </row>
        <row r="700">
          <cell r="A700" t="str">
            <v>2 S 04 941 11</v>
          </cell>
          <cell r="B700" t="str">
            <v>Descida d'água aterros em degraus - DAD 11</v>
          </cell>
          <cell r="E700" t="str">
            <v>m</v>
          </cell>
          <cell r="F700">
            <v>379.25</v>
          </cell>
        </row>
        <row r="701">
          <cell r="A701" t="str">
            <v>2 S 04 941 12</v>
          </cell>
          <cell r="B701" t="str">
            <v>Descida d'água aterros em degraus - arm - dad 12</v>
          </cell>
          <cell r="E701" t="str">
            <v>m</v>
          </cell>
          <cell r="F701">
            <v>521.38</v>
          </cell>
        </row>
        <row r="702">
          <cell r="A702" t="str">
            <v>2 S 04 941 13</v>
          </cell>
          <cell r="B702" t="str">
            <v>Descida d'água aterros em degraus - DAD 13</v>
          </cell>
          <cell r="E702" t="str">
            <v>m</v>
          </cell>
          <cell r="F702">
            <v>356.33</v>
          </cell>
        </row>
        <row r="703">
          <cell r="A703" t="str">
            <v>2 S 04 941 14</v>
          </cell>
          <cell r="B703" t="str">
            <v>Descida d'água aterros em degraus - arm - DAD 14</v>
          </cell>
          <cell r="E703" t="str">
            <v>m</v>
          </cell>
          <cell r="F703">
            <v>489.91</v>
          </cell>
        </row>
        <row r="704">
          <cell r="A704" t="str">
            <v>2 S 04 941 15</v>
          </cell>
          <cell r="B704" t="str">
            <v>Descida d'água aterros em degraus - DAD 15</v>
          </cell>
          <cell r="E704" t="str">
            <v>m</v>
          </cell>
          <cell r="F704">
            <v>407.72</v>
          </cell>
        </row>
        <row r="705">
          <cell r="A705" t="str">
            <v>2 S 04 941 16</v>
          </cell>
          <cell r="B705" t="str">
            <v>Descida d'água aterros em degraus - arm - DAD 16</v>
          </cell>
          <cell r="E705" t="str">
            <v>m</v>
          </cell>
          <cell r="F705">
            <v>559.28</v>
          </cell>
        </row>
        <row r="706">
          <cell r="A706" t="str">
            <v>2 S 04 941 17</v>
          </cell>
          <cell r="B706" t="str">
            <v>Descida d'água aterros em degraus - DAD 17</v>
          </cell>
          <cell r="E706" t="str">
            <v>m</v>
          </cell>
          <cell r="F706">
            <v>521.67999999999995</v>
          </cell>
        </row>
        <row r="707">
          <cell r="A707" t="str">
            <v>2 S 04 941 18</v>
          </cell>
          <cell r="B707" t="str">
            <v>Descida d'água aterros em degraus - arm - DAD 18</v>
          </cell>
          <cell r="E707" t="str">
            <v>m</v>
          </cell>
          <cell r="F707">
            <v>710.29</v>
          </cell>
        </row>
        <row r="708">
          <cell r="A708" t="str">
            <v>2 S 04 941 31</v>
          </cell>
          <cell r="B708" t="str">
            <v>Descida d'água cortes em degraus - DCD 01</v>
          </cell>
          <cell r="E708" t="str">
            <v>m</v>
          </cell>
          <cell r="F708">
            <v>68.489999999999995</v>
          </cell>
        </row>
        <row r="709">
          <cell r="A709" t="str">
            <v>2 S 04 941 32</v>
          </cell>
          <cell r="B709" t="str">
            <v>Descida d'água cortes em degraus - arm - DCD 02</v>
          </cell>
          <cell r="E709" t="str">
            <v>m</v>
          </cell>
          <cell r="F709">
            <v>98.09</v>
          </cell>
        </row>
        <row r="710">
          <cell r="A710" t="str">
            <v>2 S 04 941 33</v>
          </cell>
          <cell r="B710" t="str">
            <v>Descida d'água cortes em degraus - DCD 03</v>
          </cell>
          <cell r="E710" t="str">
            <v>m</v>
          </cell>
          <cell r="F710">
            <v>107.74</v>
          </cell>
        </row>
        <row r="711">
          <cell r="A711" t="str">
            <v>2 S 04 941 34</v>
          </cell>
          <cell r="B711" t="str">
            <v>Descida d'água cortes em degraus - arm - DCD 04</v>
          </cell>
          <cell r="E711" t="str">
            <v>m</v>
          </cell>
          <cell r="F711">
            <v>154.69</v>
          </cell>
        </row>
        <row r="712">
          <cell r="A712" t="str">
            <v>2 S 04 942 01</v>
          </cell>
          <cell r="B712" t="str">
            <v>Entrada d'água - EDA 01</v>
          </cell>
          <cell r="E712" t="str">
            <v>und</v>
          </cell>
          <cell r="F712">
            <v>28.55</v>
          </cell>
        </row>
        <row r="713">
          <cell r="A713" t="str">
            <v>2 S 04 942 02</v>
          </cell>
          <cell r="B713" t="str">
            <v>Entrada d'água - EDA 02</v>
          </cell>
          <cell r="E713" t="str">
            <v>und</v>
          </cell>
          <cell r="F713">
            <v>34.96</v>
          </cell>
        </row>
        <row r="714">
          <cell r="A714" t="str">
            <v>2 S 04 950 01</v>
          </cell>
          <cell r="B714" t="str">
            <v>Dissipador de energia - DES 01</v>
          </cell>
          <cell r="E714" t="str">
            <v>und</v>
          </cell>
          <cell r="F714">
            <v>124.94</v>
          </cell>
        </row>
        <row r="715">
          <cell r="A715" t="str">
            <v>2 S 04 950 02</v>
          </cell>
          <cell r="B715" t="str">
            <v>Dissipador de energia - DES 02</v>
          </cell>
          <cell r="E715" t="str">
            <v>und</v>
          </cell>
          <cell r="F715">
            <v>148.59</v>
          </cell>
        </row>
        <row r="716">
          <cell r="A716" t="str">
            <v>2 S 04 950 03</v>
          </cell>
          <cell r="B716" t="str">
            <v>Dissipador de energia - DES 03</v>
          </cell>
          <cell r="E716" t="str">
            <v>und</v>
          </cell>
          <cell r="F716">
            <v>177.12</v>
          </cell>
        </row>
        <row r="717">
          <cell r="A717" t="str">
            <v>2 S 04 950 04</v>
          </cell>
          <cell r="B717" t="str">
            <v>Dissipador de energia - DES04</v>
          </cell>
          <cell r="E717" t="str">
            <v>und</v>
          </cell>
          <cell r="F717">
            <v>216.44</v>
          </cell>
        </row>
        <row r="718">
          <cell r="A718" t="str">
            <v>2 S 04 950 21</v>
          </cell>
          <cell r="B718" t="str">
            <v>Dissipador de energia - DEB 01</v>
          </cell>
          <cell r="E718" t="str">
            <v>und</v>
          </cell>
          <cell r="F718">
            <v>152.07</v>
          </cell>
        </row>
        <row r="719">
          <cell r="A719" t="str">
            <v>2 S 04 950 22</v>
          </cell>
          <cell r="B719" t="str">
            <v>Dissipador de energia - DEB 02</v>
          </cell>
          <cell r="E719" t="str">
            <v>und</v>
          </cell>
          <cell r="F719">
            <v>498.54</v>
          </cell>
        </row>
        <row r="720">
          <cell r="A720" t="str">
            <v>2 S 04 950 23</v>
          </cell>
          <cell r="B720" t="str">
            <v>Dissipador de energia - DEB 03</v>
          </cell>
          <cell r="E720" t="str">
            <v>und</v>
          </cell>
          <cell r="F720">
            <v>798.34</v>
          </cell>
        </row>
        <row r="721">
          <cell r="A721" t="str">
            <v>2 S 04 950 24</v>
          </cell>
          <cell r="B721" t="str">
            <v>Dissipador de energia - DEB 04</v>
          </cell>
          <cell r="E721" t="str">
            <v>und</v>
          </cell>
          <cell r="F721">
            <v>1172.0999999999999</v>
          </cell>
        </row>
        <row r="722">
          <cell r="A722" t="str">
            <v>2 S 04 950 25</v>
          </cell>
          <cell r="B722" t="str">
            <v>Dissipador de energia - DEB 05</v>
          </cell>
          <cell r="E722" t="str">
            <v>und</v>
          </cell>
          <cell r="F722">
            <v>1590.25</v>
          </cell>
        </row>
        <row r="723">
          <cell r="A723" t="str">
            <v>2 S 04 950 26</v>
          </cell>
          <cell r="B723" t="str">
            <v>Dissipador de energia - DEB 06</v>
          </cell>
          <cell r="E723" t="str">
            <v>und</v>
          </cell>
          <cell r="F723">
            <v>2611.79</v>
          </cell>
        </row>
        <row r="724">
          <cell r="A724" t="str">
            <v>2 S 04 950 27</v>
          </cell>
          <cell r="B724" t="str">
            <v>Dissipador de energia - DEB 07</v>
          </cell>
          <cell r="E724" t="str">
            <v>und</v>
          </cell>
          <cell r="F724">
            <v>1660.19</v>
          </cell>
        </row>
        <row r="725">
          <cell r="A725" t="str">
            <v>2 S 04 950 28</v>
          </cell>
          <cell r="B725" t="str">
            <v>Dissipador de energia - DEB 08</v>
          </cell>
          <cell r="E725" t="str">
            <v>und</v>
          </cell>
          <cell r="F725">
            <v>2257.5500000000002</v>
          </cell>
        </row>
        <row r="726">
          <cell r="A726" t="str">
            <v>2 S 04 950 29</v>
          </cell>
          <cell r="B726" t="str">
            <v>Dissipador de energia - DEB 09</v>
          </cell>
          <cell r="E726" t="str">
            <v>und</v>
          </cell>
          <cell r="F726">
            <v>3589.18</v>
          </cell>
        </row>
        <row r="727">
          <cell r="A727" t="str">
            <v>2 S 04 950 30</v>
          </cell>
          <cell r="B727" t="str">
            <v>Dissipador de energia - DEB 10</v>
          </cell>
          <cell r="E727" t="str">
            <v>und</v>
          </cell>
          <cell r="F727">
            <v>2149.31</v>
          </cell>
        </row>
        <row r="728">
          <cell r="A728" t="str">
            <v>2 S 04 950 31</v>
          </cell>
          <cell r="B728" t="str">
            <v>Dissipador de energia - DEB 11</v>
          </cell>
          <cell r="E728" t="str">
            <v>und</v>
          </cell>
          <cell r="F728">
            <v>2924.69</v>
          </cell>
        </row>
        <row r="729">
          <cell r="A729" t="str">
            <v>2 S 04 950 32</v>
          </cell>
          <cell r="B729" t="str">
            <v>Dissipador de energia - DEB 12</v>
          </cell>
          <cell r="E729" t="str">
            <v>und</v>
          </cell>
          <cell r="F729">
            <v>4566.1099999999997</v>
          </cell>
        </row>
        <row r="730">
          <cell r="A730" t="str">
            <v>2 S 04 950 51</v>
          </cell>
          <cell r="B730" t="str">
            <v>Dissipador de energia - DED 01</v>
          </cell>
          <cell r="E730" t="str">
            <v>und</v>
          </cell>
          <cell r="F730">
            <v>169.25</v>
          </cell>
        </row>
        <row r="731">
          <cell r="A731" t="str">
            <v>2 S 04 960 01</v>
          </cell>
          <cell r="B731" t="str">
            <v>Boca de lobo simples grelha concr. - BLS 01</v>
          </cell>
          <cell r="E731" t="str">
            <v>und</v>
          </cell>
          <cell r="F731">
            <v>313.18</v>
          </cell>
        </row>
        <row r="732">
          <cell r="A732" t="str">
            <v>2 S 04 960 02</v>
          </cell>
          <cell r="B732" t="str">
            <v>Boca de lobo simples grelha concr. - BLS 02</v>
          </cell>
          <cell r="E732" t="str">
            <v>und</v>
          </cell>
          <cell r="F732">
            <v>389.8</v>
          </cell>
        </row>
        <row r="733">
          <cell r="A733" t="str">
            <v>2 S 04 960 03</v>
          </cell>
          <cell r="B733" t="str">
            <v>Boca de lobo simples grelha concr. - BLS 03</v>
          </cell>
          <cell r="E733" t="str">
            <v>und</v>
          </cell>
          <cell r="F733">
            <v>466.53</v>
          </cell>
        </row>
        <row r="734">
          <cell r="A734" t="str">
            <v>2 S 04 960 04</v>
          </cell>
          <cell r="B734" t="str">
            <v>Boca de lobo simples grelha concr. - BLS 04</v>
          </cell>
          <cell r="E734" t="str">
            <v>und</v>
          </cell>
          <cell r="F734">
            <v>529.41</v>
          </cell>
        </row>
        <row r="735">
          <cell r="A735" t="str">
            <v>2 S 04 960 05</v>
          </cell>
          <cell r="B735" t="str">
            <v>Boca de lobo simples grelha concr. - BLS 05</v>
          </cell>
          <cell r="E735" t="str">
            <v>und</v>
          </cell>
          <cell r="F735">
            <v>616.46</v>
          </cell>
        </row>
        <row r="736">
          <cell r="A736" t="str">
            <v>2 S 04 960 06</v>
          </cell>
          <cell r="B736" t="str">
            <v>Boca de lobo simples grelha concr. - BLS 06</v>
          </cell>
          <cell r="E736" t="str">
            <v>und</v>
          </cell>
          <cell r="F736">
            <v>693.08</v>
          </cell>
        </row>
        <row r="737">
          <cell r="A737" t="str">
            <v>2 S 04 960 07</v>
          </cell>
          <cell r="B737" t="str">
            <v>Boca de lobo simples grelha concr. - BLS 07</v>
          </cell>
          <cell r="E737" t="str">
            <v>und</v>
          </cell>
          <cell r="F737">
            <v>769.81</v>
          </cell>
        </row>
        <row r="738">
          <cell r="A738" t="str">
            <v>2 S 04 961 01</v>
          </cell>
          <cell r="B738" t="str">
            <v>Boca de lobo dupla com grelha de concreto - BLD 01</v>
          </cell>
          <cell r="E738" t="str">
            <v>und</v>
          </cell>
          <cell r="F738">
            <v>603.79999999999995</v>
          </cell>
        </row>
        <row r="739">
          <cell r="A739" t="str">
            <v>2 S 04 961 02</v>
          </cell>
          <cell r="B739" t="str">
            <v>Boca de lobo dupla com grelha de concreto - BLD 02</v>
          </cell>
          <cell r="E739" t="str">
            <v>und</v>
          </cell>
          <cell r="F739">
            <v>729.55</v>
          </cell>
        </row>
        <row r="740">
          <cell r="A740" t="str">
            <v>2 S 04 961 03</v>
          </cell>
          <cell r="B740" t="str">
            <v>Boca de lobo dupla com grelha de concreto - BLD 03</v>
          </cell>
          <cell r="E740" t="str">
            <v>und</v>
          </cell>
          <cell r="F740">
            <v>858.72</v>
          </cell>
        </row>
        <row r="741">
          <cell r="A741" t="str">
            <v>2 S 04 961 04</v>
          </cell>
          <cell r="B741" t="str">
            <v>Boca de lobo dupla com grelha de concreto - BLD 04</v>
          </cell>
          <cell r="E741" t="str">
            <v>und</v>
          </cell>
          <cell r="F741">
            <v>984.47</v>
          </cell>
        </row>
        <row r="742">
          <cell r="A742" t="str">
            <v>2 S 04 961 05</v>
          </cell>
          <cell r="B742" t="str">
            <v>Boca de lobo dupla com grelha de concreto - BLD 05</v>
          </cell>
          <cell r="E742" t="str">
            <v>und</v>
          </cell>
          <cell r="F742">
            <v>1110.22</v>
          </cell>
        </row>
        <row r="743">
          <cell r="A743" t="str">
            <v>2 S 04 961 06</v>
          </cell>
          <cell r="B743" t="str">
            <v>Boca de lobo dupla com grelha de concreto - BLD 06</v>
          </cell>
          <cell r="E743" t="str">
            <v>und</v>
          </cell>
          <cell r="F743">
            <v>1239.4000000000001</v>
          </cell>
        </row>
        <row r="744">
          <cell r="A744" t="str">
            <v>2 S 04 961 07</v>
          </cell>
          <cell r="B744" t="str">
            <v>Boca de lobo dupla com grelha de concreto - BLD 07</v>
          </cell>
          <cell r="E744" t="str">
            <v>und</v>
          </cell>
          <cell r="F744">
            <v>1365.15</v>
          </cell>
        </row>
        <row r="745">
          <cell r="A745" t="str">
            <v>2 S 04 962 01</v>
          </cell>
          <cell r="B745" t="str">
            <v>Caixa de ligação e passagem - CLP 01</v>
          </cell>
          <cell r="E745" t="str">
            <v>und</v>
          </cell>
          <cell r="F745">
            <v>610.66</v>
          </cell>
        </row>
        <row r="746">
          <cell r="A746" t="str">
            <v>2 S 04 962 02</v>
          </cell>
          <cell r="B746" t="str">
            <v>Caixa de ligação e passagem - CLP 02</v>
          </cell>
          <cell r="E746" t="str">
            <v>und</v>
          </cell>
          <cell r="F746">
            <v>591.71</v>
          </cell>
        </row>
        <row r="747">
          <cell r="A747" t="str">
            <v>2 S 04 962 03</v>
          </cell>
          <cell r="B747" t="str">
            <v>Caixa de ligação e passagem - CLP 03</v>
          </cell>
          <cell r="E747" t="str">
            <v>und</v>
          </cell>
          <cell r="F747">
            <v>833.32</v>
          </cell>
        </row>
        <row r="748">
          <cell r="A748" t="str">
            <v>2 S 04 962 04</v>
          </cell>
          <cell r="B748" t="str">
            <v>Caixa de ligação e passagem - CLP 04</v>
          </cell>
          <cell r="E748" t="str">
            <v>und</v>
          </cell>
          <cell r="F748">
            <v>1060.18</v>
          </cell>
        </row>
        <row r="749">
          <cell r="A749" t="str">
            <v>2 S 04 962 05</v>
          </cell>
          <cell r="B749" t="str">
            <v>Caixa de ligação e passagem - CLP 05</v>
          </cell>
          <cell r="E749" t="str">
            <v>und</v>
          </cell>
          <cell r="F749">
            <v>1247.31</v>
          </cell>
        </row>
        <row r="750">
          <cell r="A750" t="str">
            <v>2 S 04 962 06</v>
          </cell>
          <cell r="B750" t="str">
            <v>Caixa de ligação e passagem - CLP 06</v>
          </cell>
          <cell r="E750" t="str">
            <v>und</v>
          </cell>
          <cell r="F750">
            <v>1554.04</v>
          </cell>
        </row>
        <row r="751">
          <cell r="A751" t="str">
            <v>2 S 04 962 07</v>
          </cell>
          <cell r="B751" t="str">
            <v>Caixa de ligação e passagem - CLP 07</v>
          </cell>
          <cell r="E751" t="str">
            <v>und</v>
          </cell>
          <cell r="F751">
            <v>726.46</v>
          </cell>
        </row>
        <row r="752">
          <cell r="A752" t="str">
            <v>2 S 04 962 08</v>
          </cell>
          <cell r="B752" t="str">
            <v>Caixa de ligação e passagem - CLP 08</v>
          </cell>
          <cell r="E752" t="str">
            <v>und</v>
          </cell>
          <cell r="F752">
            <v>704.35</v>
          </cell>
        </row>
        <row r="753">
          <cell r="A753" t="str">
            <v>2 S 04 962 09</v>
          </cell>
          <cell r="B753" t="str">
            <v>Caixa de ligação e passagem - CLP 09</v>
          </cell>
          <cell r="E753" t="str">
            <v>und</v>
          </cell>
          <cell r="F753">
            <v>971.12</v>
          </cell>
        </row>
        <row r="754">
          <cell r="A754" t="str">
            <v>2 S 04 962 10</v>
          </cell>
          <cell r="B754" t="str">
            <v>Caixa de ligação e passagem - CLP 10</v>
          </cell>
          <cell r="E754" t="str">
            <v>und</v>
          </cell>
          <cell r="F754">
            <v>1206.74</v>
          </cell>
        </row>
        <row r="755">
          <cell r="A755" t="str">
            <v>2 S 04 962 11</v>
          </cell>
          <cell r="B755" t="str">
            <v>Caixa de ligação e passagem - CLP 11</v>
          </cell>
          <cell r="E755" t="str">
            <v>und</v>
          </cell>
          <cell r="F755">
            <v>1405.78</v>
          </cell>
        </row>
        <row r="756">
          <cell r="A756" t="str">
            <v>2 S 04 962 12</v>
          </cell>
          <cell r="B756" t="str">
            <v>Caixa de ligação e passagem - CLP 12</v>
          </cell>
          <cell r="E756" t="str">
            <v>und</v>
          </cell>
          <cell r="F756">
            <v>1709.41</v>
          </cell>
        </row>
        <row r="757">
          <cell r="A757" t="str">
            <v>2 S 04 962 13</v>
          </cell>
          <cell r="B757" t="str">
            <v>Caixa de ligação e passagem - CLP 13</v>
          </cell>
          <cell r="E757" t="str">
            <v>und</v>
          </cell>
          <cell r="F757">
            <v>845.41</v>
          </cell>
        </row>
        <row r="758">
          <cell r="A758" t="str">
            <v>2 S 04 962 14</v>
          </cell>
          <cell r="B758" t="str">
            <v>Caixa de ligação e passagem - CLP 14</v>
          </cell>
          <cell r="E758" t="str">
            <v>und</v>
          </cell>
          <cell r="F758">
            <v>826.46</v>
          </cell>
        </row>
        <row r="759">
          <cell r="A759" t="str">
            <v>2 S 04 962 15</v>
          </cell>
          <cell r="B759" t="str">
            <v>Caixa de ligação e passagem - CLP 15</v>
          </cell>
          <cell r="E759" t="str">
            <v>und</v>
          </cell>
          <cell r="F759">
            <v>1118.3900000000001</v>
          </cell>
        </row>
        <row r="760">
          <cell r="A760" t="str">
            <v>2 S 04 962 16</v>
          </cell>
          <cell r="B760" t="str">
            <v>Caixa de ligação e passagem - CLP 16</v>
          </cell>
          <cell r="E760" t="str">
            <v>und</v>
          </cell>
          <cell r="F760">
            <v>1369.08</v>
          </cell>
        </row>
        <row r="761">
          <cell r="A761" t="str">
            <v>2 S 04 962 17</v>
          </cell>
          <cell r="B761" t="str">
            <v>Caixa de ligação e passagem - CLP 17</v>
          </cell>
          <cell r="E761" t="str">
            <v>und</v>
          </cell>
          <cell r="F761">
            <v>1576.88</v>
          </cell>
        </row>
        <row r="762">
          <cell r="A762" t="str">
            <v>2 S 04 962 18</v>
          </cell>
          <cell r="B762" t="str">
            <v>Caixa de ligação e passagem - CLP 18</v>
          </cell>
          <cell r="E762" t="str">
            <v>und</v>
          </cell>
          <cell r="F762">
            <v>1899.96</v>
          </cell>
        </row>
        <row r="763">
          <cell r="A763" t="str">
            <v>2 S 04 963 01</v>
          </cell>
          <cell r="B763" t="str">
            <v>Poço de visita - PVI 01</v>
          </cell>
          <cell r="E763" t="str">
            <v>und</v>
          </cell>
          <cell r="F763">
            <v>817.12</v>
          </cell>
        </row>
        <row r="764">
          <cell r="A764" t="str">
            <v>2 S 04 963 02</v>
          </cell>
          <cell r="B764" t="str">
            <v>Poço de visita - PVI 02</v>
          </cell>
          <cell r="E764" t="str">
            <v>und</v>
          </cell>
          <cell r="F764">
            <v>792.86</v>
          </cell>
        </row>
        <row r="765">
          <cell r="A765" t="str">
            <v>2 S 04 963 03</v>
          </cell>
          <cell r="B765" t="str">
            <v>Poço de visita - PVI 03</v>
          </cell>
          <cell r="E765" t="str">
            <v>und</v>
          </cell>
          <cell r="F765">
            <v>944.03</v>
          </cell>
        </row>
        <row r="766">
          <cell r="A766" t="str">
            <v>2 S 04 963 04</v>
          </cell>
          <cell r="B766" t="str">
            <v>Poço de visita - PVI 04</v>
          </cell>
          <cell r="E766" t="str">
            <v>und</v>
          </cell>
          <cell r="F766">
            <v>1133.06</v>
          </cell>
        </row>
        <row r="767">
          <cell r="A767" t="str">
            <v>2 S 04 963 05</v>
          </cell>
          <cell r="B767" t="str">
            <v>Poço de visita - PVI 05</v>
          </cell>
          <cell r="E767" t="str">
            <v>und</v>
          </cell>
          <cell r="F767">
            <v>1324.59</v>
          </cell>
        </row>
        <row r="768">
          <cell r="A768" t="str">
            <v>2 S 04 963 06</v>
          </cell>
          <cell r="B768" t="str">
            <v>Poço de visita - PVI 06</v>
          </cell>
          <cell r="E768" t="str">
            <v>und</v>
          </cell>
          <cell r="F768">
            <v>1625.81</v>
          </cell>
        </row>
        <row r="769">
          <cell r="A769" t="str">
            <v>2 S 04 963 07</v>
          </cell>
          <cell r="B769" t="str">
            <v>Poço de visita - PVI 07</v>
          </cell>
          <cell r="E769" t="str">
            <v>und</v>
          </cell>
          <cell r="F769">
            <v>940.74</v>
          </cell>
        </row>
        <row r="770">
          <cell r="A770" t="str">
            <v>2 S 04 963 08</v>
          </cell>
          <cell r="B770" t="str">
            <v>Poço de visita - PVI 08</v>
          </cell>
          <cell r="E770" t="str">
            <v>und</v>
          </cell>
          <cell r="F770">
            <v>921.79</v>
          </cell>
        </row>
        <row r="771">
          <cell r="A771" t="str">
            <v>2 S 04 963 09</v>
          </cell>
          <cell r="B771" t="str">
            <v>Poço de visita - PVI 09</v>
          </cell>
          <cell r="E771" t="str">
            <v>und</v>
          </cell>
          <cell r="F771">
            <v>1086.21</v>
          </cell>
        </row>
        <row r="772">
          <cell r="A772" t="str">
            <v>2 S 04 963 10</v>
          </cell>
          <cell r="B772" t="str">
            <v>Poço de visita - PVI 10</v>
          </cell>
          <cell r="E772" t="str">
            <v>und</v>
          </cell>
          <cell r="F772">
            <v>1258.0999999999999</v>
          </cell>
        </row>
        <row r="773">
          <cell r="A773" t="str">
            <v>2 S 04 963 11</v>
          </cell>
          <cell r="B773" t="str">
            <v>Poço de visita - PVI 11</v>
          </cell>
          <cell r="E773" t="str">
            <v>und</v>
          </cell>
          <cell r="F773">
            <v>1483.06</v>
          </cell>
        </row>
        <row r="774">
          <cell r="A774" t="str">
            <v>2 S 04 963 12</v>
          </cell>
          <cell r="B774" t="str">
            <v>Poço de visita - PVI 12</v>
          </cell>
          <cell r="E774" t="str">
            <v>und</v>
          </cell>
          <cell r="F774">
            <v>1800.58</v>
          </cell>
        </row>
        <row r="775">
          <cell r="A775" t="str">
            <v>2 S 04 963 13</v>
          </cell>
          <cell r="B775" t="str">
            <v>Poço de visita - PVI 13</v>
          </cell>
          <cell r="E775" t="str">
            <v>und</v>
          </cell>
          <cell r="F775">
            <v>1117.4100000000001</v>
          </cell>
        </row>
        <row r="776">
          <cell r="A776" t="str">
            <v>2 S 04 963 14</v>
          </cell>
          <cell r="B776" t="str">
            <v>Poço de visita - PVI 14</v>
          </cell>
          <cell r="E776" t="str">
            <v>und</v>
          </cell>
          <cell r="F776">
            <v>1060.2</v>
          </cell>
        </row>
        <row r="777">
          <cell r="A777" t="str">
            <v>2 S 04 963 15</v>
          </cell>
          <cell r="B777" t="str">
            <v>Poço de visita - PVI 15</v>
          </cell>
          <cell r="E777" t="str">
            <v>und</v>
          </cell>
          <cell r="F777">
            <v>1241.01</v>
          </cell>
        </row>
        <row r="778">
          <cell r="A778" t="str">
            <v>2 S 04 963 16</v>
          </cell>
          <cell r="B778" t="str">
            <v>Poço de visita - PVI 16</v>
          </cell>
          <cell r="E778" t="str">
            <v>und</v>
          </cell>
          <cell r="F778">
            <v>1445.11</v>
          </cell>
        </row>
        <row r="779">
          <cell r="A779" t="str">
            <v>2 S 04 963 17</v>
          </cell>
          <cell r="B779" t="str">
            <v>Poço de visita - PVI 17</v>
          </cell>
          <cell r="E779" t="str">
            <v>und</v>
          </cell>
          <cell r="F779">
            <v>1654.16</v>
          </cell>
        </row>
        <row r="780">
          <cell r="A780" t="str">
            <v>2 S 04 963 18</v>
          </cell>
          <cell r="B780" t="str">
            <v>Poço de visita - PVI 18</v>
          </cell>
          <cell r="E780" t="str">
            <v>und</v>
          </cell>
          <cell r="F780">
            <v>1987.98</v>
          </cell>
        </row>
        <row r="781">
          <cell r="A781" t="str">
            <v>2 S 04 963 31</v>
          </cell>
          <cell r="B781" t="str">
            <v>Chaminé dos poços de visita - CPV 01</v>
          </cell>
          <cell r="E781" t="str">
            <v>und</v>
          </cell>
          <cell r="F781">
            <v>562.11</v>
          </cell>
        </row>
        <row r="782">
          <cell r="A782" t="str">
            <v>2 S 04 963 32</v>
          </cell>
          <cell r="B782" t="str">
            <v>Chaminé dos poços de visita - CPV 02</v>
          </cell>
          <cell r="E782" t="str">
            <v>und</v>
          </cell>
          <cell r="F782">
            <v>645.38</v>
          </cell>
        </row>
        <row r="783">
          <cell r="A783" t="str">
            <v>2 S 04 963 33</v>
          </cell>
          <cell r="B783" t="str">
            <v>Chaminé dos poços de visita - CPV 03</v>
          </cell>
          <cell r="E783" t="str">
            <v>und</v>
          </cell>
          <cell r="F783">
            <v>724.79</v>
          </cell>
        </row>
        <row r="784">
          <cell r="A784" t="str">
            <v>2 S 04 963 34</v>
          </cell>
          <cell r="B784" t="str">
            <v>Chaminé dos poços de visita - CPV 04</v>
          </cell>
          <cell r="E784" t="str">
            <v>und</v>
          </cell>
          <cell r="F784">
            <v>808.65</v>
          </cell>
        </row>
        <row r="785">
          <cell r="A785" t="str">
            <v>2 S 04 963 35</v>
          </cell>
          <cell r="B785" t="str">
            <v>Chaminé dos poços de visita - CPV 05</v>
          </cell>
          <cell r="E785" t="str">
            <v>und</v>
          </cell>
          <cell r="F785">
            <v>888.46</v>
          </cell>
        </row>
        <row r="786">
          <cell r="A786" t="str">
            <v>2 S 04 963 36</v>
          </cell>
          <cell r="B786" t="str">
            <v>Chaminé dos poços de visita - CPV 06</v>
          </cell>
          <cell r="E786" t="str">
            <v>und</v>
          </cell>
          <cell r="F786">
            <v>971.33</v>
          </cell>
        </row>
        <row r="787">
          <cell r="A787" t="str">
            <v>2 S 04 963 37</v>
          </cell>
          <cell r="B787" t="str">
            <v>Chaminé dos poços de visita - CPV 07</v>
          </cell>
          <cell r="E787" t="str">
            <v>und</v>
          </cell>
          <cell r="F787">
            <v>1051.33</v>
          </cell>
        </row>
        <row r="788">
          <cell r="A788" t="str">
            <v>2 S 04 964 01</v>
          </cell>
          <cell r="B788" t="str">
            <v>Tubulação de drenagem urbana - D=0,40 m s/ berço</v>
          </cell>
          <cell r="E788" t="str">
            <v>m</v>
          </cell>
          <cell r="F788">
            <v>68.849999999999994</v>
          </cell>
        </row>
        <row r="789">
          <cell r="A789" t="str">
            <v>2 S 04 964 02</v>
          </cell>
          <cell r="B789" t="str">
            <v>Tubulação de drenagem urbana - D=0,60 m s/ berço</v>
          </cell>
          <cell r="E789" t="str">
            <v>m</v>
          </cell>
          <cell r="F789">
            <v>160.61000000000001</v>
          </cell>
        </row>
        <row r="790">
          <cell r="A790" t="str">
            <v>2 S 04 964 03</v>
          </cell>
          <cell r="B790" t="str">
            <v>Tubulação de drenagem urbana - D=0,80 m s/ berço</v>
          </cell>
          <cell r="E790" t="str">
            <v>m</v>
          </cell>
          <cell r="F790">
            <v>226.37</v>
          </cell>
        </row>
        <row r="791">
          <cell r="A791" t="str">
            <v>2 S 04 964 04</v>
          </cell>
          <cell r="B791" t="str">
            <v>Tubulação de drenagem urbana - D=1,00 m s/ berço</v>
          </cell>
          <cell r="E791" t="str">
            <v>m</v>
          </cell>
          <cell r="F791">
            <v>326.72000000000003</v>
          </cell>
        </row>
        <row r="792">
          <cell r="A792" t="str">
            <v>2 S 04 964 05</v>
          </cell>
          <cell r="B792" t="str">
            <v>Tubulação de drenagem urbana - D=1,20 m s/ berço</v>
          </cell>
          <cell r="E792" t="str">
            <v>m</v>
          </cell>
          <cell r="F792">
            <v>441.13</v>
          </cell>
        </row>
        <row r="793">
          <cell r="A793" t="str">
            <v>2 S 04 964 06</v>
          </cell>
          <cell r="B793" t="str">
            <v>Tubulação de drenagem urbana - D=1,50 m s/ berço</v>
          </cell>
          <cell r="E793" t="str">
            <v>m</v>
          </cell>
          <cell r="F793">
            <v>661.36</v>
          </cell>
        </row>
        <row r="794">
          <cell r="A794" t="str">
            <v>2 S 04 990 01</v>
          </cell>
          <cell r="B794" t="str">
            <v>Transposição de segmento de sarjetas - TSS 01</v>
          </cell>
          <cell r="E794" t="str">
            <v>m</v>
          </cell>
          <cell r="F794">
            <v>101.81</v>
          </cell>
        </row>
        <row r="795">
          <cell r="A795" t="str">
            <v>2 S 04 990 02</v>
          </cell>
          <cell r="B795" t="str">
            <v>Transposição de segmento de sarjetas - TSS 02</v>
          </cell>
          <cell r="E795" t="str">
            <v>m</v>
          </cell>
          <cell r="F795">
            <v>123.46</v>
          </cell>
        </row>
        <row r="796">
          <cell r="A796" t="str">
            <v>2 S 04 990 03</v>
          </cell>
          <cell r="B796" t="str">
            <v>Transposição de segmento de sarjetas - TSS 03</v>
          </cell>
          <cell r="E796" t="str">
            <v>m</v>
          </cell>
          <cell r="F796">
            <v>181.44</v>
          </cell>
        </row>
        <row r="797">
          <cell r="A797" t="str">
            <v>2 S 04 990 04</v>
          </cell>
          <cell r="B797" t="str">
            <v>Transposição de segmento de sarjetas - TSS 04</v>
          </cell>
          <cell r="E797" t="str">
            <v>m</v>
          </cell>
          <cell r="F797">
            <v>157.61000000000001</v>
          </cell>
        </row>
        <row r="798">
          <cell r="A798" t="str">
            <v>2 S 04 990 05</v>
          </cell>
          <cell r="B798" t="str">
            <v>Transposição de segmento de sarjetas - TSS 05</v>
          </cell>
          <cell r="E798" t="str">
            <v>m</v>
          </cell>
          <cell r="F798">
            <v>141.74</v>
          </cell>
        </row>
        <row r="799">
          <cell r="A799" t="str">
            <v>2 S 04 990 06</v>
          </cell>
          <cell r="B799" t="str">
            <v>Transposição de segmento de sarjetas - TSS 06</v>
          </cell>
          <cell r="E799" t="str">
            <v>m</v>
          </cell>
          <cell r="F799">
            <v>133.72999999999999</v>
          </cell>
        </row>
        <row r="800">
          <cell r="A800" t="str">
            <v>2 S 04 991 01</v>
          </cell>
          <cell r="B800" t="str">
            <v>Tampa concr. p/caixa colet. (4 nervuras) - TCC 01</v>
          </cell>
          <cell r="E800" t="str">
            <v>und</v>
          </cell>
          <cell r="F800">
            <v>91.29</v>
          </cell>
        </row>
        <row r="801">
          <cell r="A801" t="str">
            <v>2 S 04 991 02</v>
          </cell>
          <cell r="B801" t="str">
            <v>Tampa de ferro p/ caixa coletora - TCC 02</v>
          </cell>
          <cell r="E801" t="str">
            <v>und</v>
          </cell>
          <cell r="F801">
            <v>194.39</v>
          </cell>
        </row>
        <row r="802">
          <cell r="A802" t="str">
            <v>2 S 04 999 03</v>
          </cell>
          <cell r="B802" t="str">
            <v>Escoramento de bueiros celulares</v>
          </cell>
          <cell r="E802" t="str">
            <v>m3</v>
          </cell>
          <cell r="F802">
            <v>30.27</v>
          </cell>
        </row>
        <row r="803">
          <cell r="A803" t="str">
            <v>2 S 04 999 06</v>
          </cell>
          <cell r="B803" t="str">
            <v>Solo local / selo de argila apiloado</v>
          </cell>
          <cell r="E803" t="str">
            <v>m3</v>
          </cell>
          <cell r="F803">
            <v>10.119999999999999</v>
          </cell>
        </row>
        <row r="804">
          <cell r="A804" t="str">
            <v>2 S 04 999 07</v>
          </cell>
          <cell r="B804" t="str">
            <v>Lastro de brita</v>
          </cell>
          <cell r="E804" t="str">
            <v>m3</v>
          </cell>
          <cell r="F804">
            <v>32.03</v>
          </cell>
        </row>
        <row r="805">
          <cell r="A805" t="str">
            <v>2 S 05 000 06</v>
          </cell>
          <cell r="B805" t="str">
            <v>Calha metálica semi-circular D=0,40 m</v>
          </cell>
          <cell r="E805" t="str">
            <v>m</v>
          </cell>
          <cell r="F805">
            <v>125.07</v>
          </cell>
        </row>
        <row r="806">
          <cell r="A806" t="str">
            <v>2 S 05 000 09</v>
          </cell>
          <cell r="B806" t="str">
            <v>Dentes para bueiros simples D=0,60 m</v>
          </cell>
          <cell r="E806" t="str">
            <v>und</v>
          </cell>
          <cell r="F806">
            <v>35.590000000000003</v>
          </cell>
        </row>
        <row r="807">
          <cell r="A807" t="str">
            <v>2 S 05 000 10</v>
          </cell>
          <cell r="B807" t="str">
            <v>Dentes para bueiros simples D=0,80 m</v>
          </cell>
          <cell r="E807" t="str">
            <v>und</v>
          </cell>
          <cell r="F807">
            <v>44.28</v>
          </cell>
        </row>
        <row r="808">
          <cell r="A808" t="str">
            <v>2 S 05 000 11</v>
          </cell>
          <cell r="B808" t="str">
            <v>Dentes para bueiros simples D=1,00 m</v>
          </cell>
          <cell r="E808" t="str">
            <v>und</v>
          </cell>
          <cell r="F808">
            <v>52.64</v>
          </cell>
        </row>
        <row r="809">
          <cell r="A809" t="str">
            <v>2 S 05 000 12</v>
          </cell>
          <cell r="B809" t="str">
            <v>Dentes para bueiros simples D=1,20 m</v>
          </cell>
          <cell r="E809" t="str">
            <v>und</v>
          </cell>
          <cell r="F809">
            <v>59.73</v>
          </cell>
        </row>
        <row r="810">
          <cell r="A810" t="str">
            <v>2 S 05 000 13</v>
          </cell>
          <cell r="B810" t="str">
            <v>Dentes para bueiros simples D=1,50 m</v>
          </cell>
          <cell r="E810" t="str">
            <v>und</v>
          </cell>
          <cell r="F810">
            <v>75.87</v>
          </cell>
        </row>
        <row r="811">
          <cell r="A811" t="str">
            <v>2 S 05 000 14</v>
          </cell>
          <cell r="B811" t="str">
            <v>Dentes para bueiros duplos D=1,00 m</v>
          </cell>
          <cell r="E811" t="str">
            <v>und</v>
          </cell>
          <cell r="F811">
            <v>105.47</v>
          </cell>
        </row>
        <row r="812">
          <cell r="A812" t="str">
            <v>2 S 05 000 15</v>
          </cell>
          <cell r="B812" t="str">
            <v>Dentes para bueiros duplos D=1,20 m</v>
          </cell>
          <cell r="E812" t="str">
            <v>und</v>
          </cell>
          <cell r="F812">
            <v>119.28</v>
          </cell>
        </row>
        <row r="813">
          <cell r="A813" t="str">
            <v>2 S 05 000 16</v>
          </cell>
          <cell r="B813" t="str">
            <v>Dentes para bueiros duplos D=1,50 m</v>
          </cell>
          <cell r="E813" t="str">
            <v>und</v>
          </cell>
          <cell r="F813">
            <v>147.33000000000001</v>
          </cell>
        </row>
        <row r="814">
          <cell r="A814" t="str">
            <v>2 S 05 000 17</v>
          </cell>
          <cell r="B814" t="str">
            <v>Dentes para bueiros triplos D=1,00 m</v>
          </cell>
          <cell r="E814" t="str">
            <v>und</v>
          </cell>
          <cell r="F814">
            <v>154.47999999999999</v>
          </cell>
        </row>
        <row r="815">
          <cell r="A815" t="str">
            <v>2 S 05 000 18</v>
          </cell>
          <cell r="B815" t="str">
            <v>Dentes para bueiros triplos D=1,20</v>
          </cell>
          <cell r="E815" t="str">
            <v>und</v>
          </cell>
          <cell r="F815">
            <v>179.01</v>
          </cell>
        </row>
        <row r="816">
          <cell r="A816" t="str">
            <v>2 S 05 000 19</v>
          </cell>
          <cell r="B816" t="str">
            <v>Dentes para bueiros triplos D=1,50 m</v>
          </cell>
          <cell r="E816" t="str">
            <v>und</v>
          </cell>
          <cell r="F816">
            <v>218.2</v>
          </cell>
        </row>
        <row r="817">
          <cell r="A817" t="str">
            <v>2 S 05 100 00</v>
          </cell>
          <cell r="B817" t="str">
            <v>Enleivamento</v>
          </cell>
          <cell r="E817" t="str">
            <v>m2</v>
          </cell>
          <cell r="F817">
            <v>3.92</v>
          </cell>
        </row>
        <row r="818">
          <cell r="A818" t="str">
            <v>2 S 05 102 00</v>
          </cell>
          <cell r="B818" t="str">
            <v>Hidrossemeadura</v>
          </cell>
          <cell r="E818" t="str">
            <v>m2</v>
          </cell>
          <cell r="F818">
            <v>0.86</v>
          </cell>
        </row>
        <row r="819">
          <cell r="A819" t="str">
            <v>2 S 05 300 01</v>
          </cell>
          <cell r="B819" t="str">
            <v>Alvenaria de pedra arrumada</v>
          </cell>
          <cell r="E819" t="str">
            <v>m3</v>
          </cell>
          <cell r="F819">
            <v>56.22</v>
          </cell>
        </row>
        <row r="820">
          <cell r="A820" t="str">
            <v>2 S 05 300 02</v>
          </cell>
          <cell r="B820" t="str">
            <v>Enrocamento de pedra jogada</v>
          </cell>
          <cell r="E820" t="str">
            <v>m3</v>
          </cell>
          <cell r="F820">
            <v>32.03</v>
          </cell>
        </row>
        <row r="821">
          <cell r="A821" t="str">
            <v>2 S 05 301 00</v>
          </cell>
          <cell r="B821" t="str">
            <v>Alvenaria de pedra argamassada</v>
          </cell>
          <cell r="E821" t="str">
            <v>m3</v>
          </cell>
          <cell r="F821">
            <v>139.43</v>
          </cell>
        </row>
        <row r="822">
          <cell r="A822" t="str">
            <v>2 S 05 301 01</v>
          </cell>
          <cell r="B822" t="str">
            <v>Alvenaria tijolos de 20 cm de espessura</v>
          </cell>
          <cell r="E822" t="str">
            <v>m2</v>
          </cell>
          <cell r="F822">
            <v>33.17</v>
          </cell>
        </row>
        <row r="823">
          <cell r="A823" t="str">
            <v>2 S 05 302 01</v>
          </cell>
          <cell r="B823" t="str">
            <v>Muro gabião tipo caixa</v>
          </cell>
          <cell r="E823" t="str">
            <v>m3</v>
          </cell>
          <cell r="F823">
            <v>138.34</v>
          </cell>
        </row>
        <row r="824">
          <cell r="A824" t="str">
            <v>2 S 05 303 01</v>
          </cell>
          <cell r="B824" t="str">
            <v>Terra armada - ECE - greide 0,0&lt;h&lt;6,00m</v>
          </cell>
          <cell r="E824" t="str">
            <v>m2</v>
          </cell>
          <cell r="F824">
            <v>196.56</v>
          </cell>
        </row>
        <row r="825">
          <cell r="A825" t="str">
            <v>2 S 05 303 02</v>
          </cell>
          <cell r="B825" t="str">
            <v>Terra armada - ECE - greide 6,0&lt;h&lt;9,00m</v>
          </cell>
          <cell r="E825" t="str">
            <v>m2</v>
          </cell>
          <cell r="F825">
            <v>220.52</v>
          </cell>
        </row>
        <row r="826">
          <cell r="A826" t="str">
            <v>2 S 05 303 03</v>
          </cell>
          <cell r="B826" t="str">
            <v>Terra armada - ECE - greide 9,0&lt;h&lt;12,00m</v>
          </cell>
          <cell r="E826" t="str">
            <v>m2</v>
          </cell>
          <cell r="F826">
            <v>244.38</v>
          </cell>
        </row>
        <row r="827">
          <cell r="A827" t="str">
            <v>2 S 05 303 04</v>
          </cell>
          <cell r="B827" t="str">
            <v>Terra armada - ECE - pé de talude 0,0&lt;h&lt;6,00m</v>
          </cell>
          <cell r="E827" t="str">
            <v>m2</v>
          </cell>
          <cell r="F827">
            <v>231.72</v>
          </cell>
        </row>
        <row r="828">
          <cell r="A828" t="str">
            <v>2 S 05 303 05</v>
          </cell>
          <cell r="B828" t="str">
            <v>Terra armada - ECE - pé de talude 6,0&lt;h&lt;9,00m</v>
          </cell>
          <cell r="E828" t="str">
            <v>m2</v>
          </cell>
          <cell r="F828">
            <v>260.49</v>
          </cell>
        </row>
        <row r="829">
          <cell r="A829" t="str">
            <v>2 S 05 303 06</v>
          </cell>
          <cell r="B829" t="str">
            <v>Terra armada - ECE - pé de talude 9,0&lt;h&lt;12,00m</v>
          </cell>
          <cell r="E829" t="str">
            <v>m2</v>
          </cell>
          <cell r="F829">
            <v>287.66000000000003</v>
          </cell>
        </row>
        <row r="830">
          <cell r="A830" t="str">
            <v>2 S 05 303 07</v>
          </cell>
          <cell r="B830" t="str">
            <v>Terra armada - ECE - encontro portante 0,0&lt;h&lt;6,00m</v>
          </cell>
          <cell r="E830" t="str">
            <v>m2</v>
          </cell>
          <cell r="F830">
            <v>421.92</v>
          </cell>
        </row>
        <row r="831">
          <cell r="A831" t="str">
            <v>2 S 05 303 08</v>
          </cell>
          <cell r="B831" t="str">
            <v>Terra armada - ECE - encontro portante 6,0&lt;h&lt;9,00m</v>
          </cell>
          <cell r="E831" t="str">
            <v>m2</v>
          </cell>
          <cell r="F831">
            <v>562.24</v>
          </cell>
        </row>
        <row r="832">
          <cell r="A832" t="str">
            <v>2 S 05 303 09</v>
          </cell>
          <cell r="B832" t="str">
            <v>Escamas de concreto armado para terra armada</v>
          </cell>
          <cell r="E832" t="str">
            <v>m3</v>
          </cell>
          <cell r="F832">
            <v>535.33000000000004</v>
          </cell>
        </row>
        <row r="833">
          <cell r="A833" t="str">
            <v>2 S 05 303 10</v>
          </cell>
          <cell r="B833" t="str">
            <v>Concr. soleira e arremates de maciço terra armada</v>
          </cell>
          <cell r="E833" t="str">
            <v>m3</v>
          </cell>
          <cell r="F833">
            <v>254.14</v>
          </cell>
        </row>
        <row r="834">
          <cell r="A834" t="str">
            <v>2 S 05 303 11</v>
          </cell>
          <cell r="B834" t="str">
            <v>Montagem de maciço terra armada</v>
          </cell>
          <cell r="E834" t="str">
            <v>m2</v>
          </cell>
          <cell r="F834">
            <v>63.72</v>
          </cell>
        </row>
        <row r="835">
          <cell r="A835" t="str">
            <v>2 S 05 340 01</v>
          </cell>
          <cell r="B835" t="str">
            <v>Execução cortina atirantada conc.armado fck=15 MPa</v>
          </cell>
          <cell r="E835" t="str">
            <v>m2</v>
          </cell>
          <cell r="F835">
            <v>882.36</v>
          </cell>
        </row>
        <row r="836">
          <cell r="A836" t="str">
            <v>2 S 05 900 01</v>
          </cell>
          <cell r="B836" t="str">
            <v>Tirante protendido p/ cort. aço st 85/105 D= 32mm</v>
          </cell>
          <cell r="E836" t="str">
            <v>m</v>
          </cell>
          <cell r="F836">
            <v>86.05</v>
          </cell>
        </row>
        <row r="837">
          <cell r="A837" t="str">
            <v>2 S 06 210 01</v>
          </cell>
          <cell r="B837" t="str">
            <v>Pórtico metálico</v>
          </cell>
          <cell r="E837" t="str">
            <v>und</v>
          </cell>
          <cell r="F837">
            <v>40044.01</v>
          </cell>
        </row>
        <row r="838">
          <cell r="A838" t="str">
            <v>2 S 06 400 01</v>
          </cell>
          <cell r="B838" t="str">
            <v>Cerca arame farp. c/ mourão concr. seção quadrada</v>
          </cell>
          <cell r="E838" t="str">
            <v>m</v>
          </cell>
          <cell r="F838">
            <v>15.13</v>
          </cell>
        </row>
        <row r="839">
          <cell r="A839" t="str">
            <v>2 S 06 400 02</v>
          </cell>
          <cell r="B839" t="str">
            <v>Cerca arame farp. c/ mourão concr. seção triang.</v>
          </cell>
          <cell r="E839" t="str">
            <v>m</v>
          </cell>
          <cell r="F839">
            <v>11.7</v>
          </cell>
        </row>
        <row r="840">
          <cell r="A840" t="str">
            <v>2 S 06 410 00</v>
          </cell>
          <cell r="B840" t="str">
            <v>Cercas de arame farpado com suportes de madeira</v>
          </cell>
          <cell r="E840" t="str">
            <v>m</v>
          </cell>
          <cell r="F840">
            <v>7.83</v>
          </cell>
        </row>
        <row r="841">
          <cell r="A841" t="str">
            <v>2 S 09 001 05</v>
          </cell>
          <cell r="B841" t="str">
            <v>Transporte local em rodov. não pav. (const.)</v>
          </cell>
          <cell r="E841" t="str">
            <v>tkm</v>
          </cell>
          <cell r="F841">
            <v>0.47</v>
          </cell>
        </row>
        <row r="842">
          <cell r="A842" t="str">
            <v>2 S 09 001 40</v>
          </cell>
          <cell r="B842" t="str">
            <v>Transporte local c/ carroceria em rodovia não pav.</v>
          </cell>
          <cell r="E842" t="str">
            <v>tkm</v>
          </cell>
          <cell r="F842">
            <v>0.53</v>
          </cell>
        </row>
        <row r="843">
          <cell r="A843" t="str">
            <v>2 S 09 001 90</v>
          </cell>
          <cell r="B843" t="str">
            <v>Transporte comercial c/ carr. rodov. não pav.</v>
          </cell>
          <cell r="E843" t="str">
            <v>tkm</v>
          </cell>
          <cell r="F843">
            <v>0.36</v>
          </cell>
        </row>
        <row r="844">
          <cell r="A844" t="str">
            <v>2 S 09 002 05</v>
          </cell>
          <cell r="B844" t="str">
            <v>Transporte local em rodov. pavim. (const.)</v>
          </cell>
          <cell r="E844" t="str">
            <v>tkm</v>
          </cell>
          <cell r="F844">
            <v>0.36</v>
          </cell>
        </row>
        <row r="845">
          <cell r="A845" t="str">
            <v>2 S 09 002 40</v>
          </cell>
          <cell r="B845" t="str">
            <v>Transporte local c/ carroceria em rodov. pavim.</v>
          </cell>
          <cell r="E845" t="str">
            <v>tkm</v>
          </cell>
          <cell r="F845">
            <v>0.4</v>
          </cell>
        </row>
        <row r="846">
          <cell r="A846" t="str">
            <v>2 S 09 002 90</v>
          </cell>
          <cell r="B846" t="str">
            <v>Transporte comerc. c/ carr. rodov. pavim.</v>
          </cell>
          <cell r="E846" t="str">
            <v>tkm</v>
          </cell>
          <cell r="F846">
            <v>0.24</v>
          </cell>
        </row>
        <row r="847">
          <cell r="B847" t="str">
            <v>Conservação</v>
          </cell>
        </row>
        <row r="848">
          <cell r="A848" t="str">
            <v>3 S 01 200 00</v>
          </cell>
          <cell r="B848" t="str">
            <v>Escavação e carga mat. jazida (consv)</v>
          </cell>
          <cell r="E848" t="str">
            <v>m3</v>
          </cell>
          <cell r="F848">
            <v>6.81</v>
          </cell>
        </row>
        <row r="849">
          <cell r="A849" t="str">
            <v>3 S 01 401 00</v>
          </cell>
          <cell r="B849" t="str">
            <v>Recomposição de revestimento primário</v>
          </cell>
          <cell r="E849" t="str">
            <v>m3</v>
          </cell>
          <cell r="F849">
            <v>10.57</v>
          </cell>
        </row>
        <row r="850">
          <cell r="A850" t="str">
            <v>3 S 01 930 00</v>
          </cell>
          <cell r="B850" t="str">
            <v>Regularização mecânica da faixa de domínio</v>
          </cell>
          <cell r="E850" t="str">
            <v>m2</v>
          </cell>
          <cell r="F850">
            <v>0.15</v>
          </cell>
        </row>
        <row r="851">
          <cell r="A851" t="str">
            <v>3 S 02 200 00</v>
          </cell>
          <cell r="B851" t="str">
            <v>Solo p/ base de remendo profundo</v>
          </cell>
          <cell r="E851" t="str">
            <v>m3</v>
          </cell>
          <cell r="F851">
            <v>7.84</v>
          </cell>
        </row>
        <row r="852">
          <cell r="A852" t="str">
            <v>3 S 02 200 01</v>
          </cell>
          <cell r="B852" t="str">
            <v>Recomposição de camada granular do pavimento</v>
          </cell>
          <cell r="E852" t="str">
            <v>m3</v>
          </cell>
          <cell r="F852">
            <v>12.57</v>
          </cell>
        </row>
        <row r="853">
          <cell r="A853" t="str">
            <v>3 S 02 220 00</v>
          </cell>
          <cell r="B853" t="str">
            <v>Solo brita p/ base de rem. profundo</v>
          </cell>
          <cell r="E853" t="str">
            <v>m3</v>
          </cell>
          <cell r="F853">
            <v>19.899999999999999</v>
          </cell>
        </row>
        <row r="854">
          <cell r="A854" t="str">
            <v>3 S 02 230 00</v>
          </cell>
          <cell r="B854" t="str">
            <v>Brita para base de remendo profundo</v>
          </cell>
          <cell r="E854" t="str">
            <v>m3</v>
          </cell>
          <cell r="F854">
            <v>45.27</v>
          </cell>
        </row>
        <row r="855">
          <cell r="A855" t="str">
            <v>3 S 02 241 00</v>
          </cell>
          <cell r="B855" t="str">
            <v>Solo melhorado c/ cimento p/ base rem. profundo</v>
          </cell>
          <cell r="E855" t="str">
            <v>m3</v>
          </cell>
          <cell r="F855">
            <v>39.04</v>
          </cell>
        </row>
        <row r="856">
          <cell r="A856" t="str">
            <v>3 S 02 300 00</v>
          </cell>
          <cell r="B856" t="str">
            <v>Imprimação</v>
          </cell>
          <cell r="E856" t="str">
            <v>m2</v>
          </cell>
          <cell r="F856">
            <v>0.14000000000000001</v>
          </cell>
        </row>
        <row r="857">
          <cell r="A857" t="str">
            <v>3 S 02 400 00</v>
          </cell>
          <cell r="B857" t="str">
            <v>Pintura de ligação</v>
          </cell>
          <cell r="E857" t="str">
            <v>m2</v>
          </cell>
          <cell r="F857">
            <v>0.1</v>
          </cell>
        </row>
        <row r="858">
          <cell r="A858" t="str">
            <v>3 S 02 500 00</v>
          </cell>
          <cell r="B858" t="str">
            <v>Capa selante com pedrisco</v>
          </cell>
          <cell r="E858" t="str">
            <v>m2</v>
          </cell>
          <cell r="F858">
            <v>0.41</v>
          </cell>
        </row>
        <row r="859">
          <cell r="A859" t="str">
            <v>3 S 02 500 01</v>
          </cell>
          <cell r="B859" t="str">
            <v>Capa selante com areia</v>
          </cell>
          <cell r="E859" t="str">
            <v>m2</v>
          </cell>
          <cell r="F859">
            <v>0.21</v>
          </cell>
        </row>
        <row r="860">
          <cell r="A860" t="str">
            <v>3 S 02 500 02</v>
          </cell>
          <cell r="B860" t="str">
            <v>Tratamento superficial simples com CAP</v>
          </cell>
          <cell r="E860" t="str">
            <v>m2</v>
          </cell>
          <cell r="F860">
            <v>0.56999999999999995</v>
          </cell>
        </row>
        <row r="861">
          <cell r="A861" t="str">
            <v>3 S 02 500 03</v>
          </cell>
          <cell r="B861" t="str">
            <v>Tratamento superficial simples com emulsão</v>
          </cell>
          <cell r="E861" t="str">
            <v>m2</v>
          </cell>
          <cell r="F861">
            <v>0.54</v>
          </cell>
        </row>
        <row r="862">
          <cell r="A862" t="str">
            <v>3 S 02 500 04</v>
          </cell>
          <cell r="B862" t="str">
            <v>Tratamento superficial simples c/ banho diluído</v>
          </cell>
          <cell r="E862" t="str">
            <v>m2</v>
          </cell>
          <cell r="F862">
            <v>0.61</v>
          </cell>
        </row>
        <row r="863">
          <cell r="A863" t="str">
            <v>3 S 02 501 00</v>
          </cell>
          <cell r="B863" t="str">
            <v>Tratamento superficial duplo c/ CAP</v>
          </cell>
          <cell r="E863" t="str">
            <v>m2</v>
          </cell>
          <cell r="F863">
            <v>1.72</v>
          </cell>
        </row>
        <row r="864">
          <cell r="A864" t="str">
            <v>3 S 02 501 01</v>
          </cell>
          <cell r="B864" t="str">
            <v>Tratamento superficial duplo com emulsão</v>
          </cell>
          <cell r="E864" t="str">
            <v>m2</v>
          </cell>
          <cell r="F864">
            <v>1.7</v>
          </cell>
        </row>
        <row r="865">
          <cell r="A865" t="str">
            <v>3 S 02 501 02</v>
          </cell>
          <cell r="B865" t="str">
            <v>Tratamento superficial duplo com banho diluído</v>
          </cell>
          <cell r="E865" t="str">
            <v>m2</v>
          </cell>
          <cell r="F865">
            <v>1.86</v>
          </cell>
        </row>
        <row r="866">
          <cell r="A866" t="str">
            <v>3 S 02 502 00</v>
          </cell>
          <cell r="B866" t="str">
            <v>Tratamento superficial triplo com c.a.p.</v>
          </cell>
          <cell r="E866" t="str">
            <v>m2</v>
          </cell>
          <cell r="F866">
            <v>2.44</v>
          </cell>
        </row>
        <row r="867">
          <cell r="A867" t="str">
            <v>3 S 02 502 01</v>
          </cell>
          <cell r="B867" t="str">
            <v>Tratamento superficial triplo com emulsão</v>
          </cell>
          <cell r="E867" t="str">
            <v>m2</v>
          </cell>
          <cell r="F867">
            <v>2.4700000000000002</v>
          </cell>
        </row>
        <row r="868">
          <cell r="A868" t="str">
            <v>3 S 02 502 02</v>
          </cell>
          <cell r="B868" t="str">
            <v>Tratamento superficial triplo com banho diluído</v>
          </cell>
          <cell r="E868" t="str">
            <v>m2</v>
          </cell>
          <cell r="F868">
            <v>2.64</v>
          </cell>
        </row>
        <row r="869">
          <cell r="A869" t="str">
            <v>3 S 02 510 00</v>
          </cell>
          <cell r="B869" t="str">
            <v>Lama asfáltica fina (granulometrias I e II )</v>
          </cell>
          <cell r="E869" t="str">
            <v>m2</v>
          </cell>
          <cell r="F869">
            <v>0.59</v>
          </cell>
        </row>
        <row r="870">
          <cell r="A870" t="str">
            <v>3 S 02 510 01</v>
          </cell>
          <cell r="B870" t="str">
            <v>Lama asfáltica grossa (granulometrias III e IV)</v>
          </cell>
          <cell r="E870" t="str">
            <v>m2</v>
          </cell>
          <cell r="F870">
            <v>1.07</v>
          </cell>
        </row>
        <row r="871">
          <cell r="A871" t="str">
            <v>3 S 02 520 00</v>
          </cell>
          <cell r="B871" t="str">
            <v>Mistura areia-asfalto em betoneira</v>
          </cell>
          <cell r="E871" t="str">
            <v>m3</v>
          </cell>
          <cell r="F871">
            <v>29.78</v>
          </cell>
        </row>
        <row r="872">
          <cell r="A872" t="str">
            <v>3 S 02 520 01</v>
          </cell>
          <cell r="B872" t="str">
            <v>Mistura areia-asfalto usinada a frio</v>
          </cell>
          <cell r="E872" t="str">
            <v>m3</v>
          </cell>
          <cell r="F872">
            <v>19.96</v>
          </cell>
        </row>
        <row r="873">
          <cell r="A873" t="str">
            <v>3 S 02 520 02</v>
          </cell>
          <cell r="B873" t="str">
            <v>Rec.do rev. com areia asfalto a frio</v>
          </cell>
          <cell r="E873" t="str">
            <v>m3</v>
          </cell>
          <cell r="F873">
            <v>23.8</v>
          </cell>
        </row>
        <row r="874">
          <cell r="A874" t="str">
            <v>3 S 02 521 00</v>
          </cell>
          <cell r="B874" t="str">
            <v>Mistura areia-asfalto usinada a quente</v>
          </cell>
          <cell r="E874" t="str">
            <v>m3</v>
          </cell>
          <cell r="F874">
            <v>65.11</v>
          </cell>
        </row>
        <row r="875">
          <cell r="A875" t="str">
            <v>3 S 02 521 01</v>
          </cell>
          <cell r="B875" t="str">
            <v>Rec. do rev. com areia asfalto a quente</v>
          </cell>
          <cell r="E875" t="str">
            <v>m3</v>
          </cell>
          <cell r="F875">
            <v>16.22</v>
          </cell>
        </row>
        <row r="876">
          <cell r="A876" t="str">
            <v>3 S 02 530 00</v>
          </cell>
          <cell r="B876" t="str">
            <v>Mistura betuminosa em betoneira</v>
          </cell>
          <cell r="E876" t="str">
            <v>m3</v>
          </cell>
          <cell r="F876">
            <v>43.5</v>
          </cell>
        </row>
        <row r="877">
          <cell r="A877" t="str">
            <v>3 S 02 530 01</v>
          </cell>
          <cell r="B877" t="str">
            <v>Mistura betuminosa usinada a frio</v>
          </cell>
          <cell r="E877" t="str">
            <v>m3</v>
          </cell>
          <cell r="F877">
            <v>42.13</v>
          </cell>
        </row>
        <row r="878">
          <cell r="A878" t="str">
            <v>3 S 02 530 02</v>
          </cell>
          <cell r="B878" t="str">
            <v>Rec.do rev. com mistura betuminosa a frio</v>
          </cell>
          <cell r="E878" t="str">
            <v>m3</v>
          </cell>
          <cell r="F878">
            <v>26.99</v>
          </cell>
        </row>
        <row r="879">
          <cell r="A879" t="str">
            <v>3 S 02 540 00</v>
          </cell>
          <cell r="B879" t="str">
            <v>Mistura betuminosa usinada a quente</v>
          </cell>
          <cell r="E879" t="str">
            <v>m3</v>
          </cell>
          <cell r="F879">
            <v>84.21</v>
          </cell>
        </row>
        <row r="880">
          <cell r="A880" t="str">
            <v>3 S 02 540 01</v>
          </cell>
          <cell r="B880" t="str">
            <v>Rec.do rev.com mistura betuminosa a quente</v>
          </cell>
          <cell r="E880" t="str">
            <v>m3</v>
          </cell>
          <cell r="F880">
            <v>18.84</v>
          </cell>
        </row>
        <row r="881">
          <cell r="A881" t="str">
            <v>3 S 02 601 00</v>
          </cell>
          <cell r="B881" t="str">
            <v>Recomposição de placa de concreto</v>
          </cell>
          <cell r="E881" t="str">
            <v>m3</v>
          </cell>
          <cell r="F881">
            <v>243.59</v>
          </cell>
        </row>
        <row r="882">
          <cell r="A882" t="str">
            <v>3 S 02 900 00</v>
          </cell>
          <cell r="B882" t="str">
            <v>Remoção mecanizada de revestimento betuminoso</v>
          </cell>
          <cell r="E882" t="str">
            <v>m3</v>
          </cell>
          <cell r="F882">
            <v>6.65</v>
          </cell>
        </row>
        <row r="883">
          <cell r="A883" t="str">
            <v>3 S 02 901 00</v>
          </cell>
          <cell r="B883" t="str">
            <v>Remoção manual de revestimento betuminoso</v>
          </cell>
          <cell r="E883" t="str">
            <v>m3</v>
          </cell>
          <cell r="F883">
            <v>110.91</v>
          </cell>
        </row>
        <row r="884">
          <cell r="A884" t="str">
            <v>3 S 02 902 00</v>
          </cell>
          <cell r="B884" t="str">
            <v>Remoção mecanizada da camada granular do pavimento</v>
          </cell>
          <cell r="E884" t="str">
            <v>m3</v>
          </cell>
          <cell r="F884">
            <v>4.24</v>
          </cell>
        </row>
        <row r="885">
          <cell r="A885" t="str">
            <v>3 S 02 903 00</v>
          </cell>
          <cell r="B885" t="str">
            <v>Remoção manual da camada granular do pavimento</v>
          </cell>
          <cell r="E885" t="str">
            <v>m3</v>
          </cell>
          <cell r="F885">
            <v>58.52</v>
          </cell>
        </row>
        <row r="886">
          <cell r="A886" t="str">
            <v>3 S 02 999 00</v>
          </cell>
          <cell r="B886" t="str">
            <v>Peneiramento</v>
          </cell>
          <cell r="E886" t="str">
            <v>m3</v>
          </cell>
          <cell r="F886">
            <v>6.98</v>
          </cell>
        </row>
        <row r="887">
          <cell r="A887" t="str">
            <v>3 S 03 310 00</v>
          </cell>
          <cell r="B887" t="str">
            <v>Concreto ciclópico</v>
          </cell>
          <cell r="E887" t="str">
            <v>m3</v>
          </cell>
          <cell r="F887">
            <v>187.34</v>
          </cell>
        </row>
        <row r="888">
          <cell r="A888" t="str">
            <v>3 S 03 329 00</v>
          </cell>
          <cell r="B888" t="str">
            <v>Concreto de cimento (confecção e lançamento)</v>
          </cell>
          <cell r="E888" t="str">
            <v>m3</v>
          </cell>
          <cell r="F888">
            <v>234.67</v>
          </cell>
        </row>
        <row r="889">
          <cell r="A889" t="str">
            <v>3 S 03 329 01</v>
          </cell>
          <cell r="B889" t="str">
            <v>Concreto de cimento(confecção manual e lançamento)</v>
          </cell>
          <cell r="E889" t="str">
            <v>m3</v>
          </cell>
          <cell r="F889">
            <v>274.27</v>
          </cell>
        </row>
        <row r="890">
          <cell r="A890" t="str">
            <v>3 S 03 340 02</v>
          </cell>
          <cell r="B890" t="str">
            <v>Argamassa cimento areia 1-6</v>
          </cell>
          <cell r="E890" t="str">
            <v>m3</v>
          </cell>
          <cell r="F890">
            <v>200.78</v>
          </cell>
        </row>
        <row r="891">
          <cell r="A891" t="str">
            <v>3 S 03 340 03</v>
          </cell>
          <cell r="B891" t="str">
            <v>Argamassa cimento solo 1:10</v>
          </cell>
          <cell r="E891" t="str">
            <v>m3</v>
          </cell>
          <cell r="F891">
            <v>127.58</v>
          </cell>
        </row>
        <row r="892">
          <cell r="A892" t="str">
            <v>3 S 03 353 00</v>
          </cell>
          <cell r="B892" t="str">
            <v>Dobragem e colocação de armadura</v>
          </cell>
          <cell r="E892" t="str">
            <v>kg</v>
          </cell>
          <cell r="F892">
            <v>4.55</v>
          </cell>
        </row>
        <row r="893">
          <cell r="A893" t="str">
            <v>3 S 03 370 00</v>
          </cell>
          <cell r="B893" t="str">
            <v>Forma comum de madeira</v>
          </cell>
          <cell r="E893" t="str">
            <v>m2</v>
          </cell>
          <cell r="F893">
            <v>30.84</v>
          </cell>
        </row>
        <row r="894">
          <cell r="A894" t="str">
            <v>3 S 03 940 01</v>
          </cell>
          <cell r="B894" t="str">
            <v>Reaterro e compactação p/ bueiro</v>
          </cell>
          <cell r="E894" t="str">
            <v>m3</v>
          </cell>
          <cell r="F894">
            <v>16.04</v>
          </cell>
        </row>
        <row r="895">
          <cell r="A895" t="str">
            <v>3 S 03 940 02</v>
          </cell>
          <cell r="B895" t="str">
            <v>Reaterro apiloado</v>
          </cell>
          <cell r="E895" t="str">
            <v>m3</v>
          </cell>
          <cell r="F895">
            <v>10.5</v>
          </cell>
        </row>
        <row r="896">
          <cell r="A896" t="str">
            <v>3 S 03 950 00</v>
          </cell>
          <cell r="B896" t="str">
            <v>Limpeza de ponte</v>
          </cell>
          <cell r="E896" t="str">
            <v>m</v>
          </cell>
          <cell r="F896">
            <v>2.5299999999999998</v>
          </cell>
        </row>
        <row r="897">
          <cell r="A897" t="str">
            <v>3 S 04 000 00</v>
          </cell>
          <cell r="B897" t="str">
            <v>Escavação manual em material de 1a categoria</v>
          </cell>
          <cell r="E897" t="str">
            <v>m3</v>
          </cell>
          <cell r="F897">
            <v>18.95</v>
          </cell>
        </row>
        <row r="898">
          <cell r="A898" t="str">
            <v>3 S 04 000 01</v>
          </cell>
          <cell r="B898" t="str">
            <v>Escavação manual em material de 2a categoria</v>
          </cell>
          <cell r="E898" t="str">
            <v>m3</v>
          </cell>
          <cell r="F898">
            <v>25.27</v>
          </cell>
        </row>
        <row r="899">
          <cell r="A899" t="str">
            <v>3 S 04 001 00</v>
          </cell>
          <cell r="B899" t="str">
            <v>Escavação mecaniz. de vala em mater. de 1a cat.</v>
          </cell>
          <cell r="E899" t="str">
            <v>m3</v>
          </cell>
          <cell r="F899">
            <v>4.37</v>
          </cell>
        </row>
        <row r="900">
          <cell r="A900" t="str">
            <v>3 S 04 010 00</v>
          </cell>
          <cell r="B900" t="str">
            <v>Escavação mecaniz.de vala em material de 2a cat.</v>
          </cell>
          <cell r="E900" t="str">
            <v>m3</v>
          </cell>
          <cell r="F900">
            <v>5.46</v>
          </cell>
        </row>
        <row r="901">
          <cell r="A901" t="str">
            <v>3 S 04 020 00</v>
          </cell>
          <cell r="B901" t="str">
            <v>Escavação e carga de material de 3a cat. em valas</v>
          </cell>
          <cell r="E901" t="str">
            <v>m3</v>
          </cell>
          <cell r="F901">
            <v>52.49</v>
          </cell>
        </row>
        <row r="902">
          <cell r="A902" t="str">
            <v>3 S 04 300 16</v>
          </cell>
          <cell r="B902" t="str">
            <v>Bueiro met. chapa múltipla D=1,60m galv.</v>
          </cell>
          <cell r="E902" t="str">
            <v>m</v>
          </cell>
          <cell r="F902">
            <v>1036.74</v>
          </cell>
        </row>
        <row r="903">
          <cell r="A903" t="str">
            <v>3 S 04 300 20</v>
          </cell>
          <cell r="B903" t="str">
            <v>Bueiro met. chapa múltipla D=2,00m galv.</v>
          </cell>
          <cell r="E903" t="str">
            <v>m</v>
          </cell>
          <cell r="F903">
            <v>1285.8</v>
          </cell>
        </row>
        <row r="904">
          <cell r="A904" t="str">
            <v>3 S 04 301 16</v>
          </cell>
          <cell r="B904" t="str">
            <v>Bueiro met.chapas múlt. D=1,60 m rev. epoxy</v>
          </cell>
          <cell r="E904" t="str">
            <v>m</v>
          </cell>
          <cell r="F904">
            <v>1085.56</v>
          </cell>
        </row>
        <row r="905">
          <cell r="A905" t="str">
            <v>3 S 04 301 20</v>
          </cell>
          <cell r="B905" t="str">
            <v>Bueiro met. chapas múlt. D=2,00 m rev. epoxy</v>
          </cell>
          <cell r="E905" t="str">
            <v>m</v>
          </cell>
          <cell r="F905">
            <v>1346.44</v>
          </cell>
        </row>
        <row r="906">
          <cell r="A906" t="str">
            <v>3 S 04 310 16</v>
          </cell>
          <cell r="B906" t="str">
            <v>Bueiro met. s/interrupção tráf. D=1,60 m galv.</v>
          </cell>
          <cell r="E906" t="str">
            <v>m</v>
          </cell>
          <cell r="F906">
            <v>1958.05</v>
          </cell>
        </row>
        <row r="907">
          <cell r="A907" t="str">
            <v>3 S 04 310 20</v>
          </cell>
          <cell r="B907" t="str">
            <v>Bueiro met. s/interrupção tráf. D=2,00 m galv.</v>
          </cell>
          <cell r="E907" t="str">
            <v>m</v>
          </cell>
          <cell r="F907">
            <v>2435.4499999999998</v>
          </cell>
        </row>
        <row r="908">
          <cell r="A908" t="str">
            <v>3 S 04 311 16</v>
          </cell>
          <cell r="B908" t="str">
            <v>Bueiro met.s/interrupção tráf. D=1,60 m rev. epoxy</v>
          </cell>
          <cell r="E908" t="str">
            <v>m</v>
          </cell>
          <cell r="F908">
            <v>2031.03</v>
          </cell>
        </row>
        <row r="909">
          <cell r="A909" t="str">
            <v>3 S 04 311 20</v>
          </cell>
          <cell r="B909" t="str">
            <v>Bueiro met.s/interrupção tráf. D=2,00 m rev. epoxy</v>
          </cell>
          <cell r="E909" t="str">
            <v>m</v>
          </cell>
          <cell r="F909">
            <v>2442.35</v>
          </cell>
        </row>
        <row r="910">
          <cell r="A910" t="str">
            <v>3 S 04 590 00</v>
          </cell>
          <cell r="B910" t="str">
            <v>Assentamento de dreno profundo</v>
          </cell>
          <cell r="E910" t="str">
            <v>m</v>
          </cell>
          <cell r="F910">
            <v>40.96</v>
          </cell>
        </row>
        <row r="911">
          <cell r="A911" t="str">
            <v>3 S 04 999 08</v>
          </cell>
          <cell r="B911" t="str">
            <v>Selo de argila apiloado com solo local</v>
          </cell>
          <cell r="E911" t="str">
            <v>m3</v>
          </cell>
          <cell r="F911">
            <v>10.5</v>
          </cell>
        </row>
        <row r="912">
          <cell r="A912" t="str">
            <v>3 S 05 000 00</v>
          </cell>
          <cell r="B912" t="str">
            <v>Enrocamento de pedra arrumada</v>
          </cell>
          <cell r="E912" t="str">
            <v>m3</v>
          </cell>
          <cell r="F912">
            <v>73.02</v>
          </cell>
        </row>
        <row r="913">
          <cell r="A913" t="str">
            <v>3 S 05 001 00</v>
          </cell>
          <cell r="B913" t="str">
            <v>Enrocamento de pedra jogada</v>
          </cell>
          <cell r="E913" t="str">
            <v>m3</v>
          </cell>
          <cell r="F913">
            <v>48.23</v>
          </cell>
        </row>
        <row r="914">
          <cell r="A914" t="str">
            <v>3 S 05 101 01</v>
          </cell>
          <cell r="B914" t="str">
            <v>Revestimento vegetal com mudas</v>
          </cell>
          <cell r="E914" t="str">
            <v>m2</v>
          </cell>
          <cell r="F914">
            <v>3.47</v>
          </cell>
        </row>
        <row r="915">
          <cell r="A915" t="str">
            <v>3 S 05 101 02</v>
          </cell>
          <cell r="B915" t="str">
            <v>Revestimento vegetal com grama em leivas</v>
          </cell>
          <cell r="E915" t="str">
            <v>m2</v>
          </cell>
          <cell r="F915">
            <v>3.7</v>
          </cell>
        </row>
        <row r="916">
          <cell r="A916" t="str">
            <v>3 S 08 001 00</v>
          </cell>
          <cell r="B916" t="str">
            <v>Reconformação da plataforma</v>
          </cell>
          <cell r="E916" t="str">
            <v>ha</v>
          </cell>
          <cell r="F916">
            <v>120.63</v>
          </cell>
        </row>
        <row r="917">
          <cell r="A917" t="str">
            <v>3 S 08 100 00</v>
          </cell>
          <cell r="B917" t="str">
            <v>Tapa buraco</v>
          </cell>
          <cell r="E917" t="str">
            <v>m3</v>
          </cell>
          <cell r="F917">
            <v>110.38</v>
          </cell>
        </row>
        <row r="918">
          <cell r="A918" t="str">
            <v>3 S 08 101 01</v>
          </cell>
          <cell r="B918" t="str">
            <v>Remendo profundo com demolição manual</v>
          </cell>
          <cell r="E918" t="str">
            <v>m3</v>
          </cell>
          <cell r="F918">
            <v>129.85</v>
          </cell>
        </row>
        <row r="919">
          <cell r="A919" t="str">
            <v>3 S 08 101 02</v>
          </cell>
          <cell r="B919" t="str">
            <v>Remendo profundo com demolição mecanizada</v>
          </cell>
          <cell r="E919" t="str">
            <v>m3</v>
          </cell>
          <cell r="F919">
            <v>94.79</v>
          </cell>
        </row>
        <row r="920">
          <cell r="A920" t="str">
            <v>3 S 08 102 00</v>
          </cell>
          <cell r="B920" t="str">
            <v>Limpeza ench. juntas pav. concr. a quente (consv)</v>
          </cell>
          <cell r="E920" t="str">
            <v>m</v>
          </cell>
          <cell r="F920">
            <v>1.54</v>
          </cell>
        </row>
        <row r="921">
          <cell r="A921" t="str">
            <v>3 S 08 102 01</v>
          </cell>
          <cell r="B921" t="str">
            <v>Limpeza ench. juntas pav. concr. a frio (consv)</v>
          </cell>
          <cell r="E921" t="str">
            <v>m</v>
          </cell>
          <cell r="F921">
            <v>1.23</v>
          </cell>
        </row>
        <row r="922">
          <cell r="A922" t="str">
            <v>3 S 08 103 00</v>
          </cell>
          <cell r="B922" t="str">
            <v>Selagem de trinca</v>
          </cell>
          <cell r="E922" t="str">
            <v>l</v>
          </cell>
          <cell r="F922">
            <v>0.96</v>
          </cell>
        </row>
        <row r="923">
          <cell r="A923" t="str">
            <v>3 S 08 104 01</v>
          </cell>
          <cell r="B923" t="str">
            <v>Combate à exsudação com areia</v>
          </cell>
          <cell r="E923" t="str">
            <v>m2</v>
          </cell>
          <cell r="F923">
            <v>0.32</v>
          </cell>
        </row>
        <row r="924">
          <cell r="A924" t="str">
            <v>3 S 08 104 02</v>
          </cell>
          <cell r="B924" t="str">
            <v>Combate à exsudação com pedrisco</v>
          </cell>
          <cell r="E924" t="str">
            <v>m2</v>
          </cell>
          <cell r="F924">
            <v>0.39</v>
          </cell>
        </row>
        <row r="925">
          <cell r="A925" t="str">
            <v>3 S 08 109 00</v>
          </cell>
          <cell r="B925" t="str">
            <v>Correção de defeitos com mistura betuminosa</v>
          </cell>
          <cell r="E925" t="str">
            <v>m3</v>
          </cell>
          <cell r="F925">
            <v>69.45</v>
          </cell>
        </row>
        <row r="926">
          <cell r="A926" t="str">
            <v>3 S 08 109 12</v>
          </cell>
          <cell r="B926" t="str">
            <v>Correção de defeitos por fresagem descontínua</v>
          </cell>
          <cell r="E926" t="str">
            <v>m3</v>
          </cell>
          <cell r="F926">
            <v>152.65</v>
          </cell>
        </row>
        <row r="927">
          <cell r="A927" t="str">
            <v>3 S 08 110 00</v>
          </cell>
          <cell r="B927" t="str">
            <v>Correção de defeitos por penetração</v>
          </cell>
          <cell r="E927" t="str">
            <v>m2</v>
          </cell>
          <cell r="F927">
            <v>7.66</v>
          </cell>
        </row>
        <row r="928">
          <cell r="A928" t="str">
            <v>3 S 08 200 00</v>
          </cell>
          <cell r="B928" t="str">
            <v>Recomp. de guarda corpo</v>
          </cell>
          <cell r="E928" t="str">
            <v>m</v>
          </cell>
          <cell r="F928">
            <v>67</v>
          </cell>
        </row>
        <row r="929">
          <cell r="A929" t="str">
            <v>3 S 08 200 01</v>
          </cell>
          <cell r="B929" t="str">
            <v>Recomposição de sarjeta em alvenaria de tijolo</v>
          </cell>
          <cell r="E929" t="str">
            <v>m2</v>
          </cell>
          <cell r="F929">
            <v>30.01</v>
          </cell>
        </row>
        <row r="930">
          <cell r="A930" t="str">
            <v>3 S 08 300 01</v>
          </cell>
          <cell r="B930" t="str">
            <v>Limpeza de sarjeta e meio fio</v>
          </cell>
          <cell r="E930" t="str">
            <v>m</v>
          </cell>
          <cell r="F930">
            <v>0.21</v>
          </cell>
        </row>
        <row r="931">
          <cell r="A931" t="str">
            <v>3 S 08 301 01</v>
          </cell>
          <cell r="B931" t="str">
            <v>Limpeza de valeta de corte</v>
          </cell>
          <cell r="E931" t="str">
            <v>m</v>
          </cell>
          <cell r="F931">
            <v>0.32</v>
          </cell>
        </row>
        <row r="932">
          <cell r="A932" t="str">
            <v>3 S 08 301 02</v>
          </cell>
          <cell r="B932" t="str">
            <v>Limpeza de vala de drenagem</v>
          </cell>
          <cell r="E932" t="str">
            <v>m</v>
          </cell>
          <cell r="F932">
            <v>1.28</v>
          </cell>
        </row>
        <row r="933">
          <cell r="A933" t="str">
            <v>3 S 08 301 03</v>
          </cell>
          <cell r="B933" t="str">
            <v>Limpeza de descida d'água</v>
          </cell>
          <cell r="E933" t="str">
            <v>m</v>
          </cell>
          <cell r="F933">
            <v>0.42</v>
          </cell>
        </row>
        <row r="934">
          <cell r="A934" t="str">
            <v>3 S 08 302 01</v>
          </cell>
          <cell r="B934" t="str">
            <v>Limpeza de bueiro</v>
          </cell>
          <cell r="E934" t="str">
            <v>m3</v>
          </cell>
          <cell r="F934">
            <v>6.98</v>
          </cell>
        </row>
        <row r="935">
          <cell r="A935" t="str">
            <v>3 S 08 302 02</v>
          </cell>
          <cell r="B935" t="str">
            <v>Desobstrução de bueiro</v>
          </cell>
          <cell r="E935" t="str">
            <v>m3</v>
          </cell>
          <cell r="F935">
            <v>20.37</v>
          </cell>
        </row>
        <row r="936">
          <cell r="A936" t="str">
            <v>3 S 08 302 03</v>
          </cell>
          <cell r="B936" t="str">
            <v>Assentamento de tubo D=0,60 m</v>
          </cell>
          <cell r="E936" t="str">
            <v>m</v>
          </cell>
          <cell r="F936">
            <v>138.94</v>
          </cell>
        </row>
        <row r="937">
          <cell r="A937" t="str">
            <v>3 S 08 302 04</v>
          </cell>
          <cell r="B937" t="str">
            <v>Assentamento de tubo D=0,80 m</v>
          </cell>
          <cell r="E937" t="str">
            <v>m</v>
          </cell>
          <cell r="F937">
            <v>210.07</v>
          </cell>
        </row>
        <row r="938">
          <cell r="A938" t="str">
            <v>3 S 08 302 05</v>
          </cell>
          <cell r="B938" t="str">
            <v>Assentamento de tubo D=1,0 m</v>
          </cell>
          <cell r="E938" t="str">
            <v>m</v>
          </cell>
          <cell r="F938">
            <v>309.63</v>
          </cell>
        </row>
        <row r="939">
          <cell r="A939" t="str">
            <v>3 S 08 302 06</v>
          </cell>
          <cell r="B939" t="str">
            <v>Assentamento de tubo D=1,20 m</v>
          </cell>
          <cell r="E939" t="str">
            <v>m</v>
          </cell>
          <cell r="F939">
            <v>446.58</v>
          </cell>
        </row>
        <row r="940">
          <cell r="A940" t="str">
            <v>3 S 08 400 00</v>
          </cell>
          <cell r="B940" t="str">
            <v>Limpeza de placa de sinalização</v>
          </cell>
          <cell r="E940" t="str">
            <v>m2</v>
          </cell>
          <cell r="F940">
            <v>3.06</v>
          </cell>
        </row>
        <row r="941">
          <cell r="A941" t="str">
            <v>3 S 08 400 01</v>
          </cell>
          <cell r="B941" t="str">
            <v>Recomposição placa de sinalização</v>
          </cell>
          <cell r="E941" t="str">
            <v>m2</v>
          </cell>
          <cell r="F941">
            <v>12.73</v>
          </cell>
        </row>
        <row r="942">
          <cell r="A942" t="str">
            <v>3 S 08 400 02</v>
          </cell>
          <cell r="B942" t="str">
            <v>Substituição de balizador</v>
          </cell>
          <cell r="E942" t="str">
            <v>un</v>
          </cell>
          <cell r="F942">
            <v>15.52</v>
          </cell>
        </row>
        <row r="943">
          <cell r="A943" t="str">
            <v>3 S 08 401 00</v>
          </cell>
          <cell r="B943" t="str">
            <v>Recomposição de defensa metálica</v>
          </cell>
          <cell r="E943" t="str">
            <v>m</v>
          </cell>
          <cell r="F943">
            <v>127.92</v>
          </cell>
        </row>
        <row r="944">
          <cell r="A944" t="str">
            <v>3 S 08 402 00</v>
          </cell>
          <cell r="B944" t="str">
            <v>Caiação</v>
          </cell>
          <cell r="E944" t="str">
            <v>m2</v>
          </cell>
          <cell r="F944">
            <v>0.97</v>
          </cell>
        </row>
        <row r="945">
          <cell r="A945" t="str">
            <v>3 S 08 403 00</v>
          </cell>
          <cell r="B945" t="str">
            <v>Renovação de sinalização horizontal</v>
          </cell>
          <cell r="E945" t="str">
            <v>m2</v>
          </cell>
          <cell r="F945">
            <v>19.87</v>
          </cell>
        </row>
        <row r="946">
          <cell r="A946" t="str">
            <v>3 S 08 404 00</v>
          </cell>
          <cell r="B946" t="str">
            <v>Recomp. tot. cerca c/ mourão de conc. secção quad.</v>
          </cell>
          <cell r="E946" t="str">
            <v>m</v>
          </cell>
          <cell r="F946">
            <v>14.72</v>
          </cell>
        </row>
        <row r="947">
          <cell r="A947" t="str">
            <v>3 S 08 404 01</v>
          </cell>
          <cell r="B947" t="str">
            <v>Recomp. parc. cerca de conc. seção quad. - mourão</v>
          </cell>
          <cell r="E947" t="str">
            <v>m</v>
          </cell>
          <cell r="F947">
            <v>12.62</v>
          </cell>
        </row>
        <row r="948">
          <cell r="A948" t="str">
            <v>3 S 08 404 02</v>
          </cell>
          <cell r="B948" t="str">
            <v>Recomp. parc. cerca c/ mourão de concr.-arame</v>
          </cell>
          <cell r="E948" t="str">
            <v>m</v>
          </cell>
          <cell r="F948">
            <v>2.71</v>
          </cell>
        </row>
        <row r="949">
          <cell r="A949" t="str">
            <v>3 S 08 404 03</v>
          </cell>
          <cell r="B949" t="str">
            <v>Recomp. tot. cerca c/ mourão concr. seção triang.</v>
          </cell>
          <cell r="E949" t="str">
            <v>m</v>
          </cell>
          <cell r="F949">
            <v>12.13</v>
          </cell>
        </row>
        <row r="950">
          <cell r="A950" t="str">
            <v>3 S 08 404 04</v>
          </cell>
          <cell r="B950" t="str">
            <v>Recomp. parc. cerca c/ mourão concr. seção triang.</v>
          </cell>
          <cell r="E950" t="str">
            <v>m</v>
          </cell>
          <cell r="F950">
            <v>10.34</v>
          </cell>
        </row>
        <row r="951">
          <cell r="A951" t="str">
            <v>3 S 08 414 00</v>
          </cell>
          <cell r="B951" t="str">
            <v>Recomposição total de cerca com mourão de madeira</v>
          </cell>
          <cell r="E951" t="str">
            <v>m</v>
          </cell>
          <cell r="F951">
            <v>6.84</v>
          </cell>
        </row>
        <row r="952">
          <cell r="A952" t="str">
            <v>3 S 08 414 01</v>
          </cell>
          <cell r="B952" t="str">
            <v>Recomposição parcial cerca de madeira - mourão</v>
          </cell>
          <cell r="E952" t="str">
            <v>m</v>
          </cell>
          <cell r="F952">
            <v>5.64</v>
          </cell>
        </row>
        <row r="953">
          <cell r="A953" t="str">
            <v>3 S 08 414 02</v>
          </cell>
          <cell r="B953" t="str">
            <v>Recomp. parcial cerca c/ mourão de madeira - arame</v>
          </cell>
          <cell r="E953" t="str">
            <v>m</v>
          </cell>
          <cell r="F953">
            <v>2.0699999999999998</v>
          </cell>
        </row>
        <row r="954">
          <cell r="A954" t="str">
            <v>3 S 08 500 00</v>
          </cell>
          <cell r="B954" t="str">
            <v>Recomposição manual de aterro</v>
          </cell>
          <cell r="E954" t="str">
            <v>m3</v>
          </cell>
          <cell r="F954">
            <v>52</v>
          </cell>
        </row>
        <row r="955">
          <cell r="A955" t="str">
            <v>3 S 08 501 00</v>
          </cell>
          <cell r="B955" t="str">
            <v>Recomposição mecanizada de aterro</v>
          </cell>
          <cell r="E955" t="str">
            <v>m3</v>
          </cell>
          <cell r="F955">
            <v>15.04</v>
          </cell>
        </row>
        <row r="956">
          <cell r="A956" t="str">
            <v>3 S 08 510 00</v>
          </cell>
          <cell r="B956" t="str">
            <v>Remoção manual de barreira em solo</v>
          </cell>
          <cell r="E956" t="str">
            <v>m3</v>
          </cell>
          <cell r="F956">
            <v>13</v>
          </cell>
        </row>
        <row r="957">
          <cell r="A957" t="str">
            <v>3 S 08 510 01</v>
          </cell>
          <cell r="B957" t="str">
            <v>Remoção manual de barreira em rocha</v>
          </cell>
          <cell r="E957" t="str">
            <v>m3</v>
          </cell>
          <cell r="F957">
            <v>16.260000000000002</v>
          </cell>
        </row>
        <row r="958">
          <cell r="A958" t="str">
            <v>3 S 08 511 00</v>
          </cell>
          <cell r="B958" t="str">
            <v>Remoção mecanizada de barreira - solo</v>
          </cell>
          <cell r="E958" t="str">
            <v>m3</v>
          </cell>
          <cell r="F958">
            <v>3.23</v>
          </cell>
        </row>
        <row r="959">
          <cell r="A959" t="str">
            <v>3 S 08 512 00</v>
          </cell>
          <cell r="B959" t="str">
            <v>Remoção mecanizada de barreira - rocha</v>
          </cell>
          <cell r="E959" t="str">
            <v>m3</v>
          </cell>
          <cell r="F959">
            <v>4.95</v>
          </cell>
        </row>
        <row r="960">
          <cell r="A960" t="str">
            <v>3 S 08 513 00</v>
          </cell>
          <cell r="B960" t="str">
            <v>Remoção de matacões</v>
          </cell>
          <cell r="E960" t="str">
            <v>m3</v>
          </cell>
          <cell r="F960">
            <v>43.7</v>
          </cell>
        </row>
        <row r="961">
          <cell r="A961" t="str">
            <v>3 S 08 900 00</v>
          </cell>
          <cell r="B961" t="str">
            <v>Roçada manual</v>
          </cell>
          <cell r="E961" t="str">
            <v>ha</v>
          </cell>
          <cell r="F961">
            <v>581.79999999999995</v>
          </cell>
        </row>
        <row r="962">
          <cell r="A962" t="str">
            <v>3 S 08 900 01</v>
          </cell>
          <cell r="B962" t="str">
            <v>Roçada de capim colonião</v>
          </cell>
          <cell r="E962" t="str">
            <v>ha</v>
          </cell>
          <cell r="F962">
            <v>1396.33</v>
          </cell>
        </row>
        <row r="963">
          <cell r="A963" t="str">
            <v>3 S 08 901 00</v>
          </cell>
          <cell r="B963" t="str">
            <v>Roçada mecanizada</v>
          </cell>
          <cell r="E963" t="str">
            <v>ha</v>
          </cell>
          <cell r="F963">
            <v>189.77</v>
          </cell>
        </row>
        <row r="964">
          <cell r="A964" t="str">
            <v>3 S 08 901 01</v>
          </cell>
          <cell r="B964" t="str">
            <v>Corte e limpeza de áreas gramadas</v>
          </cell>
          <cell r="E964" t="str">
            <v>m2</v>
          </cell>
          <cell r="F964">
            <v>0.06</v>
          </cell>
        </row>
        <row r="965">
          <cell r="A965" t="str">
            <v>3 S 08 910 00</v>
          </cell>
          <cell r="B965" t="str">
            <v>Capina manual</v>
          </cell>
          <cell r="E965" t="str">
            <v>m2</v>
          </cell>
          <cell r="F965">
            <v>0.23</v>
          </cell>
        </row>
        <row r="966">
          <cell r="A966" t="str">
            <v>3 S 09 001 00</v>
          </cell>
          <cell r="B966" t="str">
            <v>Transporte local c/ basc. 5m3 em rodov. não pav.</v>
          </cell>
          <cell r="E966" t="str">
            <v>tkm</v>
          </cell>
          <cell r="F966">
            <v>0.54</v>
          </cell>
        </row>
        <row r="967">
          <cell r="A967" t="str">
            <v>3 S 09 001 06</v>
          </cell>
          <cell r="B967" t="str">
            <v>Transporte local c/ basc. 10m3 em rodov. não pav.</v>
          </cell>
          <cell r="E967" t="str">
            <v>tkm</v>
          </cell>
          <cell r="F967">
            <v>0.55000000000000004</v>
          </cell>
        </row>
        <row r="968">
          <cell r="A968" t="str">
            <v>3 S 09 001 41</v>
          </cell>
          <cell r="B968" t="str">
            <v>Transp. local c/ carroceria 4t em rodov. não pav.</v>
          </cell>
          <cell r="E968" t="str">
            <v>tkm</v>
          </cell>
          <cell r="F968">
            <v>0.78</v>
          </cell>
        </row>
        <row r="969">
          <cell r="A969" t="str">
            <v>3 S 09 001 90</v>
          </cell>
          <cell r="B969" t="str">
            <v>Transporte comercial c/ carroc. rodov. não pav.</v>
          </cell>
          <cell r="E969" t="str">
            <v>tkm</v>
          </cell>
          <cell r="F969">
            <v>0.36</v>
          </cell>
        </row>
        <row r="970">
          <cell r="A970" t="str">
            <v>3 S 09 002 00</v>
          </cell>
          <cell r="B970" t="str">
            <v>Transporte local basc. 5m3 em rodov. pav.</v>
          </cell>
          <cell r="E970" t="str">
            <v>tkm</v>
          </cell>
          <cell r="F970">
            <v>0.43</v>
          </cell>
        </row>
        <row r="971">
          <cell r="A971" t="str">
            <v>3 S 09 002 03</v>
          </cell>
          <cell r="B971" t="str">
            <v>Transporte local de material para remendos</v>
          </cell>
          <cell r="E971" t="str">
            <v>tkm</v>
          </cell>
          <cell r="F971">
            <v>0.64</v>
          </cell>
        </row>
        <row r="972">
          <cell r="A972" t="str">
            <v>3 S 09 002 06</v>
          </cell>
          <cell r="B972" t="str">
            <v>Transporte local c/ basc. 10m3 em rodov. pav.</v>
          </cell>
          <cell r="E972" t="str">
            <v>tkm</v>
          </cell>
          <cell r="F972">
            <v>0.41</v>
          </cell>
        </row>
        <row r="973">
          <cell r="A973" t="str">
            <v>3 S 09 002 41</v>
          </cell>
          <cell r="B973" t="str">
            <v>Transp. local c/ carroceria 4t em rodov. pav.</v>
          </cell>
          <cell r="E973" t="str">
            <v>tkm</v>
          </cell>
          <cell r="F973">
            <v>0.6</v>
          </cell>
        </row>
        <row r="974">
          <cell r="A974" t="str">
            <v>3 S 09 002 90</v>
          </cell>
          <cell r="B974" t="str">
            <v>Transporte comercial c/ carroceria rodov. pav.</v>
          </cell>
          <cell r="E974" t="str">
            <v>tkm</v>
          </cell>
          <cell r="F974">
            <v>0.24</v>
          </cell>
        </row>
        <row r="975">
          <cell r="A975" t="str">
            <v>3 S 09 102 00</v>
          </cell>
          <cell r="B975" t="str">
            <v>Transporte local material betuminoso</v>
          </cell>
          <cell r="E975" t="str">
            <v>tkm</v>
          </cell>
          <cell r="F975">
            <v>1.03</v>
          </cell>
        </row>
        <row r="976">
          <cell r="A976" t="str">
            <v>3 S 09 201 70</v>
          </cell>
          <cell r="B976" t="str">
            <v>Transp. local água c/ cam. tanque rodov. não pav.</v>
          </cell>
          <cell r="E976" t="str">
            <v>tkm</v>
          </cell>
          <cell r="F976">
            <v>1.07</v>
          </cell>
        </row>
        <row r="977">
          <cell r="A977" t="str">
            <v>3 S 09 202 70</v>
          </cell>
          <cell r="B977" t="str">
            <v>Transp. local água c/ cam. tanque em rodov. pav.</v>
          </cell>
          <cell r="E977" t="str">
            <v>tkm</v>
          </cell>
          <cell r="F977">
            <v>0.84</v>
          </cell>
        </row>
        <row r="978">
          <cell r="B978" t="str">
            <v>Sinalização</v>
          </cell>
        </row>
        <row r="979">
          <cell r="A979" t="str">
            <v>4 S 03 300 01</v>
          </cell>
          <cell r="B979" t="str">
            <v>Confecção e lanç. de concreto magro em betoneira</v>
          </cell>
          <cell r="E979" t="str">
            <v>m3</v>
          </cell>
          <cell r="F979">
            <v>182.92</v>
          </cell>
        </row>
        <row r="980">
          <cell r="A980" t="str">
            <v>4 S 03 323 01</v>
          </cell>
          <cell r="B980" t="str">
            <v>Conc.estr.fck=22 MPa contr.raz.uso ger.conf.e lanç</v>
          </cell>
          <cell r="E980" t="str">
            <v>m3</v>
          </cell>
          <cell r="F980">
            <v>291.39</v>
          </cell>
        </row>
        <row r="981">
          <cell r="A981" t="str">
            <v>4 S 03 353 00</v>
          </cell>
          <cell r="B981" t="str">
            <v>Fornecimento, preparo colocação aço CA-50</v>
          </cell>
          <cell r="E981" t="str">
            <v>kg</v>
          </cell>
          <cell r="F981">
            <v>4.8</v>
          </cell>
        </row>
        <row r="982">
          <cell r="A982" t="str">
            <v>4 S 03 370 00</v>
          </cell>
          <cell r="B982" t="str">
            <v>Forma comum de madeira</v>
          </cell>
          <cell r="E982" t="str">
            <v>m2</v>
          </cell>
          <cell r="F982">
            <v>30.84</v>
          </cell>
        </row>
        <row r="983">
          <cell r="A983" t="str">
            <v>4 S 06 000 01</v>
          </cell>
          <cell r="B983" t="str">
            <v>Defensa maleável simples (forn./ impl.)</v>
          </cell>
          <cell r="E983" t="str">
            <v>m</v>
          </cell>
          <cell r="F983">
            <v>183.82</v>
          </cell>
        </row>
        <row r="984">
          <cell r="A984" t="str">
            <v>4 S 06 000 02</v>
          </cell>
          <cell r="B984" t="str">
            <v>Ancoragem de defensa maleável simples (forn/ impl)</v>
          </cell>
          <cell r="E984" t="str">
            <v>m</v>
          </cell>
          <cell r="F984">
            <v>201.4</v>
          </cell>
        </row>
        <row r="985">
          <cell r="A985" t="str">
            <v>4 S 06 000 11</v>
          </cell>
          <cell r="B985" t="str">
            <v>Defensa maleável dupla (forn./ impl.)</v>
          </cell>
          <cell r="E985" t="str">
            <v>m</v>
          </cell>
          <cell r="F985">
            <v>228.84</v>
          </cell>
        </row>
        <row r="986">
          <cell r="A986" t="str">
            <v>4 S 06 000 12</v>
          </cell>
          <cell r="B986" t="str">
            <v>Ancoragem de defensa maleável dupla (forn./ impl.)</v>
          </cell>
          <cell r="E986" t="str">
            <v>m</v>
          </cell>
          <cell r="F986">
            <v>249.65</v>
          </cell>
        </row>
        <row r="987">
          <cell r="A987" t="str">
            <v>4 S 06 010 01</v>
          </cell>
          <cell r="B987" t="str">
            <v>Defensa semi-maleável simples (forn./ impl.)</v>
          </cell>
          <cell r="E987" t="str">
            <v>m</v>
          </cell>
          <cell r="F987">
            <v>127.24</v>
          </cell>
        </row>
        <row r="988">
          <cell r="A988" t="str">
            <v>4 S 06 010 02</v>
          </cell>
          <cell r="B988" t="str">
            <v>Ancoragem defensa semi-maleável simples (forn/imp)</v>
          </cell>
          <cell r="E988" t="str">
            <v>m</v>
          </cell>
          <cell r="F988">
            <v>139.97</v>
          </cell>
        </row>
        <row r="989">
          <cell r="A989" t="str">
            <v>4 S 06 010 11</v>
          </cell>
          <cell r="B989" t="str">
            <v>Defensa semi-maleável dupla (forn./ impl.)</v>
          </cell>
          <cell r="E989" t="str">
            <v>m</v>
          </cell>
          <cell r="F989">
            <v>217.45</v>
          </cell>
        </row>
        <row r="990">
          <cell r="A990" t="str">
            <v>4 S 06 010 12</v>
          </cell>
          <cell r="B990" t="str">
            <v>Ancoragem defensa semi-maleável dupla (forn/ impl)</v>
          </cell>
          <cell r="E990" t="str">
            <v>m</v>
          </cell>
          <cell r="F990">
            <v>237.78</v>
          </cell>
        </row>
        <row r="991">
          <cell r="A991" t="str">
            <v>4 S 06 030 11</v>
          </cell>
          <cell r="B991" t="str">
            <v>Barreira de segurança dupla DNER PRO 176/86</v>
          </cell>
          <cell r="E991" t="str">
            <v>m</v>
          </cell>
          <cell r="F991">
            <v>201.42</v>
          </cell>
        </row>
        <row r="992">
          <cell r="A992" t="str">
            <v>4 S 06 100 11</v>
          </cell>
          <cell r="B992" t="str">
            <v>Pintura de faixa - tinta durabilidade - 1 ano</v>
          </cell>
          <cell r="E992" t="str">
            <v>m2</v>
          </cell>
          <cell r="F992">
            <v>6.87</v>
          </cell>
        </row>
        <row r="993">
          <cell r="A993" t="str">
            <v>4 S 06 100 12</v>
          </cell>
          <cell r="B993" t="str">
            <v>Pint. setas e zebrado - tinta durabilidade - 1 ano</v>
          </cell>
          <cell r="E993" t="str">
            <v>m2</v>
          </cell>
          <cell r="F993">
            <v>10.66</v>
          </cell>
        </row>
        <row r="994">
          <cell r="A994" t="str">
            <v>4 S 06 100 21</v>
          </cell>
          <cell r="B994" t="str">
            <v>Pintura faixa - tinta durabilidade - 2 anos</v>
          </cell>
          <cell r="E994" t="str">
            <v>m2</v>
          </cell>
          <cell r="F994">
            <v>9.9499999999999993</v>
          </cell>
        </row>
        <row r="995">
          <cell r="A995" t="str">
            <v>4 S 06 100 22</v>
          </cell>
          <cell r="B995" t="str">
            <v>Pintura setas e zebrado - 2 anos</v>
          </cell>
          <cell r="E995" t="str">
            <v>m2</v>
          </cell>
          <cell r="F995">
            <v>13.56</v>
          </cell>
        </row>
        <row r="996">
          <cell r="A996" t="str">
            <v>4 S 06 110 01</v>
          </cell>
          <cell r="B996" t="str">
            <v>Pintura faixa c/termoplástico-3 anos (p/ aspersão)</v>
          </cell>
          <cell r="E996" t="str">
            <v>m2</v>
          </cell>
          <cell r="F996">
            <v>27.8</v>
          </cell>
        </row>
        <row r="997">
          <cell r="A997" t="str">
            <v>4 S 06 110 02</v>
          </cell>
          <cell r="B997" t="str">
            <v>Pintura setas e zebrado term.-3 anos (p/ aspersão)</v>
          </cell>
          <cell r="E997" t="str">
            <v>m2</v>
          </cell>
          <cell r="F997">
            <v>34.42</v>
          </cell>
        </row>
        <row r="998">
          <cell r="A998" t="str">
            <v>4 S 06 110 03</v>
          </cell>
          <cell r="B998" t="str">
            <v>Pintura setas e zebrado term.-5 anos (p/ extrusão)</v>
          </cell>
          <cell r="E998" t="str">
            <v>m2</v>
          </cell>
          <cell r="F998">
            <v>39.03</v>
          </cell>
        </row>
        <row r="999">
          <cell r="A999" t="str">
            <v>4 S 06 120 01</v>
          </cell>
          <cell r="B999" t="str">
            <v>Forn. e colocação de tacha reflet. monodirecional</v>
          </cell>
          <cell r="E999" t="str">
            <v>und</v>
          </cell>
          <cell r="F999">
            <v>8.3000000000000007</v>
          </cell>
        </row>
        <row r="1000">
          <cell r="A1000" t="str">
            <v>4 S 06 120 11</v>
          </cell>
          <cell r="B1000" t="str">
            <v>Forn. e colocação de tachão reflet. monodirecional</v>
          </cell>
          <cell r="E1000" t="str">
            <v>und</v>
          </cell>
          <cell r="F1000">
            <v>23.2</v>
          </cell>
        </row>
        <row r="1001">
          <cell r="A1001" t="str">
            <v>4 S 06 121 01</v>
          </cell>
          <cell r="B1001" t="str">
            <v>Forn. e colocação de tacha reflet. bidirecional</v>
          </cell>
          <cell r="E1001" t="str">
            <v>und</v>
          </cell>
          <cell r="F1001">
            <v>8.9600000000000009</v>
          </cell>
        </row>
        <row r="1002">
          <cell r="A1002" t="str">
            <v>4 S 06 121 11</v>
          </cell>
          <cell r="B1002" t="str">
            <v>Forn. e colocação de tachão reflet. bidirecional</v>
          </cell>
          <cell r="E1002" t="str">
            <v>und</v>
          </cell>
          <cell r="F1002">
            <v>24.53</v>
          </cell>
        </row>
        <row r="1003">
          <cell r="A1003" t="str">
            <v>4 S 06 200 01</v>
          </cell>
          <cell r="B1003" t="str">
            <v>Forn. e implantação placa sinaliz. semi-refletiva</v>
          </cell>
          <cell r="E1003" t="str">
            <v>m2</v>
          </cell>
          <cell r="F1003">
            <v>186.91</v>
          </cell>
        </row>
        <row r="1004">
          <cell r="A1004" t="str">
            <v>4 S 06 200 02</v>
          </cell>
          <cell r="B1004" t="str">
            <v>Forn. e implantação placa sinaliz. tot.refletiva</v>
          </cell>
          <cell r="E1004" t="str">
            <v>m2</v>
          </cell>
          <cell r="F1004">
            <v>246.95</v>
          </cell>
        </row>
        <row r="1005">
          <cell r="A1005" t="str">
            <v>4 S 06 200 91</v>
          </cell>
          <cell r="B1005" t="str">
            <v>Remoção de placa de sinalização</v>
          </cell>
          <cell r="E1005" t="str">
            <v>m2</v>
          </cell>
          <cell r="F1005">
            <v>11.76</v>
          </cell>
        </row>
        <row r="1006">
          <cell r="A1006" t="str">
            <v>4 S 06 200 92</v>
          </cell>
          <cell r="B1006" t="str">
            <v>Recuperação de chapa p/placa de sinalização</v>
          </cell>
          <cell r="E1006" t="str">
            <v>m2</v>
          </cell>
          <cell r="F1006">
            <v>18.73</v>
          </cell>
        </row>
        <row r="1007">
          <cell r="A1007" t="str">
            <v>4 S 06 202 01</v>
          </cell>
          <cell r="B1007" t="str">
            <v>Confecção de placa sinalização semi-refletiva</v>
          </cell>
          <cell r="E1007" t="str">
            <v>m2</v>
          </cell>
          <cell r="F1007">
            <v>147.65</v>
          </cell>
        </row>
        <row r="1008">
          <cell r="A1008" t="str">
            <v>4 S 06 202 11</v>
          </cell>
          <cell r="B1008" t="str">
            <v>Confecção placa sinalização tot.refletiva</v>
          </cell>
          <cell r="E1008" t="str">
            <v>m2</v>
          </cell>
          <cell r="F1008">
            <v>207.69</v>
          </cell>
        </row>
        <row r="1009">
          <cell r="A1009" t="str">
            <v>4 S 06 202 21</v>
          </cell>
          <cell r="B1009" t="str">
            <v>Conf.placa sinal.semi-refletiva chapa recuperada</v>
          </cell>
          <cell r="E1009" t="str">
            <v>m2</v>
          </cell>
          <cell r="F1009">
            <v>67.849999999999994</v>
          </cell>
        </row>
        <row r="1010">
          <cell r="A1010" t="str">
            <v>4 S 06 202 31</v>
          </cell>
          <cell r="B1010" t="str">
            <v>Conf.placa sinal.tot.refletiva - chapa recuperada</v>
          </cell>
          <cell r="E1010" t="str">
            <v>m2</v>
          </cell>
          <cell r="F1010">
            <v>125.99</v>
          </cell>
        </row>
        <row r="1011">
          <cell r="A1011" t="str">
            <v>4 S 06 203 01</v>
          </cell>
          <cell r="B1011" t="str">
            <v>Confecção suporte e travessa p/placa sinaliz.</v>
          </cell>
          <cell r="E1011" t="str">
            <v>und</v>
          </cell>
          <cell r="F1011">
            <v>24.73</v>
          </cell>
        </row>
        <row r="1012">
          <cell r="A1012" t="str">
            <v>4 S 06 230 01</v>
          </cell>
          <cell r="B1012" t="str">
            <v>Forn. e implantação de balizador de concreto</v>
          </cell>
          <cell r="E1012" t="str">
            <v>und</v>
          </cell>
          <cell r="F1012">
            <v>17.399999999999999</v>
          </cell>
        </row>
        <row r="1013">
          <cell r="A1013" t="str">
            <v>4 S 09 002 00</v>
          </cell>
          <cell r="B1013" t="str">
            <v>Transporte local c/ basc. 5 m3 rodov. pav.</v>
          </cell>
          <cell r="E1013" t="str">
            <v>tkm</v>
          </cell>
          <cell r="F1013">
            <v>0.43</v>
          </cell>
        </row>
        <row r="1014">
          <cell r="A1014" t="str">
            <v>4 S 09 002 41</v>
          </cell>
          <cell r="B1014" t="str">
            <v>Transporte local c/ carroceria 4t rodov. pav.</v>
          </cell>
          <cell r="E1014" t="str">
            <v>tkm</v>
          </cell>
          <cell r="F1014">
            <v>0.6</v>
          </cell>
        </row>
        <row r="1015">
          <cell r="A1015" t="str">
            <v>4 S 09 202 70</v>
          </cell>
          <cell r="B1015" t="str">
            <v>Transp. local de água c/ cam. tanque rodov. pav.</v>
          </cell>
          <cell r="E1015" t="str">
            <v>tkm</v>
          </cell>
          <cell r="F1015">
            <v>0.84</v>
          </cell>
        </row>
        <row r="1016">
          <cell r="B1016" t="str">
            <v>Restauração</v>
          </cell>
        </row>
        <row r="1017">
          <cell r="A1017" t="str">
            <v>5 S 01 000 00</v>
          </cell>
          <cell r="B1017" t="str">
            <v>Desm. dest. e limp. áreas c/ arv. diam. até 0,15m</v>
          </cell>
          <cell r="E1017" t="str">
            <v>m2</v>
          </cell>
          <cell r="F1017">
            <v>0.24</v>
          </cell>
        </row>
        <row r="1018">
          <cell r="A1018" t="str">
            <v>5 S 01 010 00</v>
          </cell>
          <cell r="B1018" t="str">
            <v>Destocamento de árvores c/ diâm. 0,15 a 030m</v>
          </cell>
          <cell r="E1018" t="str">
            <v>und</v>
          </cell>
          <cell r="F1018">
            <v>21.1</v>
          </cell>
        </row>
        <row r="1019">
          <cell r="A1019" t="str">
            <v>5 S 01 011 00</v>
          </cell>
          <cell r="B1019" t="str">
            <v>Destocamento de árvores c/ diâm. &gt; 0,30m</v>
          </cell>
          <cell r="E1019" t="str">
            <v>und</v>
          </cell>
          <cell r="F1019">
            <v>52.76</v>
          </cell>
        </row>
        <row r="1020">
          <cell r="A1020" t="str">
            <v>5 S 01 100 01</v>
          </cell>
          <cell r="B1020" t="str">
            <v>Esc. carga transp. mat 1a cat DMT 50m</v>
          </cell>
          <cell r="E1020" t="str">
            <v>m3</v>
          </cell>
          <cell r="F1020">
            <v>1.24</v>
          </cell>
        </row>
        <row r="1021">
          <cell r="A1021" t="str">
            <v>5 S 01 100 09</v>
          </cell>
          <cell r="B1021" t="str">
            <v>Esc. carga tr. mat 1a c. DMT 50 a 200m c/carreg</v>
          </cell>
          <cell r="E1021" t="str">
            <v>m3</v>
          </cell>
          <cell r="F1021">
            <v>4</v>
          </cell>
        </row>
        <row r="1022">
          <cell r="A1022" t="str">
            <v>5 S 01 100 10</v>
          </cell>
          <cell r="B1022" t="str">
            <v>Esc. carga tr. mat 1a c. DMT 200 a 400m c/carreg</v>
          </cell>
          <cell r="E1022" t="str">
            <v>m3</v>
          </cell>
          <cell r="F1022">
            <v>4.33</v>
          </cell>
        </row>
        <row r="1023">
          <cell r="A1023" t="str">
            <v>5 S 01 100 11</v>
          </cell>
          <cell r="B1023" t="str">
            <v>Esc. carga tr. mat 1a c. DMT 400 a 600m c/carreg</v>
          </cell>
          <cell r="E1023" t="str">
            <v>m3</v>
          </cell>
          <cell r="F1023">
            <v>4.59</v>
          </cell>
        </row>
        <row r="1024">
          <cell r="A1024" t="str">
            <v>5 S 01 100 12</v>
          </cell>
          <cell r="B1024" t="str">
            <v>Esc. carga tr. mat 1a c. DMT 600 a 800m c/carreg</v>
          </cell>
          <cell r="E1024" t="str">
            <v>m3</v>
          </cell>
          <cell r="F1024">
            <v>4.92</v>
          </cell>
        </row>
        <row r="1025">
          <cell r="A1025" t="str">
            <v>5 S 01 100 13</v>
          </cell>
          <cell r="B1025" t="str">
            <v>Esc. carga tr. mat 1a c. DMT 800 a 1000m c/carreg</v>
          </cell>
          <cell r="E1025" t="str">
            <v>m3</v>
          </cell>
          <cell r="F1025">
            <v>5.18</v>
          </cell>
        </row>
        <row r="1026">
          <cell r="A1026" t="str">
            <v>5 S 01 100 14</v>
          </cell>
          <cell r="B1026" t="str">
            <v>Esc. carga tr. mat 1a c. DMT 1000 a 1200m c/carreg</v>
          </cell>
          <cell r="E1026" t="str">
            <v>m3</v>
          </cell>
          <cell r="F1026">
            <v>5.49</v>
          </cell>
        </row>
        <row r="1027">
          <cell r="A1027" t="str">
            <v>5 S 01 100 15</v>
          </cell>
          <cell r="B1027" t="str">
            <v>Esc. carga tr. mat 1a c. DMT 1200 a 1400m c/carreg</v>
          </cell>
          <cell r="E1027" t="str">
            <v>m3</v>
          </cell>
          <cell r="F1027">
            <v>5.69</v>
          </cell>
        </row>
        <row r="1028">
          <cell r="A1028" t="str">
            <v>5 S 01 100 16</v>
          </cell>
          <cell r="B1028" t="str">
            <v>Esc. carga tr. mat 1a c. DMT 1400 a 1600m c/carreg</v>
          </cell>
          <cell r="E1028" t="str">
            <v>m3</v>
          </cell>
          <cell r="F1028">
            <v>5.84</v>
          </cell>
        </row>
        <row r="1029">
          <cell r="A1029" t="str">
            <v>5 S 01 100 17</v>
          </cell>
          <cell r="B1029" t="str">
            <v>Esc. carga tr. mat 1a c. DMT 1600 a 1800m c/carreg</v>
          </cell>
          <cell r="E1029" t="str">
            <v>m3</v>
          </cell>
          <cell r="F1029">
            <v>6.09</v>
          </cell>
        </row>
        <row r="1030">
          <cell r="A1030" t="str">
            <v>5 S 01 100 18</v>
          </cell>
          <cell r="B1030" t="str">
            <v>Esc. carga tr. mat 1a c. DMT 1800 a 2000m c/carreg</v>
          </cell>
          <cell r="E1030" t="str">
            <v>m3</v>
          </cell>
          <cell r="F1030">
            <v>6.33</v>
          </cell>
        </row>
        <row r="1031">
          <cell r="A1031" t="str">
            <v>5 S 01 100 19</v>
          </cell>
          <cell r="B1031" t="str">
            <v>Esc. carga tr. mat 1a c. DMT 2000 a 3000m c/carreg</v>
          </cell>
          <cell r="E1031" t="str">
            <v>m3</v>
          </cell>
          <cell r="F1031">
            <v>7.19</v>
          </cell>
        </row>
        <row r="1032">
          <cell r="A1032" t="str">
            <v>5 S 01 100 20</v>
          </cell>
          <cell r="B1032" t="str">
            <v>Esc. carga tr. mat 1a c. DMT 3000 a 5000m c/carreg</v>
          </cell>
          <cell r="E1032" t="str">
            <v>m3</v>
          </cell>
          <cell r="F1032">
            <v>9.48</v>
          </cell>
        </row>
        <row r="1033">
          <cell r="A1033" t="str">
            <v>5 S 01 100 22</v>
          </cell>
          <cell r="B1033" t="str">
            <v>Esc. carga transp. mat 1a cat DMT 50 a 200m c/e</v>
          </cell>
          <cell r="E1033" t="str">
            <v>m3</v>
          </cell>
          <cell r="F1033">
            <v>3.89</v>
          </cell>
        </row>
        <row r="1034">
          <cell r="A1034" t="str">
            <v>5 S 01 100 23</v>
          </cell>
          <cell r="B1034" t="str">
            <v>Esc. carga transp. mat 1a cat DMT 200 a 400m c/e</v>
          </cell>
          <cell r="E1034" t="str">
            <v>m3</v>
          </cell>
          <cell r="F1034">
            <v>4.28</v>
          </cell>
        </row>
        <row r="1035">
          <cell r="A1035" t="str">
            <v>5 S 01 100 24</v>
          </cell>
          <cell r="B1035" t="str">
            <v>Esc. carga transp. mat 1a cat DMT 400 a 600m c/e</v>
          </cell>
          <cell r="E1035" t="str">
            <v>m3</v>
          </cell>
          <cell r="F1035">
            <v>4.5199999999999996</v>
          </cell>
        </row>
        <row r="1036">
          <cell r="A1036" t="str">
            <v>5 S 01 100 25</v>
          </cell>
          <cell r="B1036" t="str">
            <v>Esc. carga transp. mat 1a cat DMT 600 a 800m c/e</v>
          </cell>
          <cell r="E1036" t="str">
            <v>m3</v>
          </cell>
          <cell r="F1036">
            <v>4.82</v>
          </cell>
        </row>
        <row r="1037">
          <cell r="A1037" t="str">
            <v>5 S 01 100 26</v>
          </cell>
          <cell r="B1037" t="str">
            <v>Esc. carga transp. mat 1a cat DMT 800 a 1000m c/e</v>
          </cell>
          <cell r="E1037" t="str">
            <v>m3</v>
          </cell>
          <cell r="F1037">
            <v>5.13</v>
          </cell>
        </row>
        <row r="1038">
          <cell r="A1038" t="str">
            <v>5 S 01 100 27</v>
          </cell>
          <cell r="B1038" t="str">
            <v>Esc. carga transp. mat 1a cat DMT 1000 a 1200m c/e</v>
          </cell>
          <cell r="E1038" t="str">
            <v>m3</v>
          </cell>
          <cell r="F1038">
            <v>5.39</v>
          </cell>
        </row>
        <row r="1039">
          <cell r="A1039" t="str">
            <v>5 S 01 100 28</v>
          </cell>
          <cell r="B1039" t="str">
            <v>Esc. carga transp. mat 1a cat DMT 1200 a 1400m c/e</v>
          </cell>
          <cell r="E1039" t="str">
            <v>m3</v>
          </cell>
          <cell r="F1039">
            <v>5.6</v>
          </cell>
        </row>
        <row r="1040">
          <cell r="A1040" t="str">
            <v>5 S 01 100 29</v>
          </cell>
          <cell r="B1040" t="str">
            <v>Esc. carga transp. mat 1a cat DMT 1400 a 1600m c/e</v>
          </cell>
          <cell r="E1040" t="str">
            <v>m3</v>
          </cell>
          <cell r="F1040">
            <v>5.87</v>
          </cell>
        </row>
        <row r="1041">
          <cell r="A1041" t="str">
            <v>5 S 01 100 30</v>
          </cell>
          <cell r="B1041" t="str">
            <v>Esc. carga transp .mat 1a cat DMT 1600 a 1800m c/e</v>
          </cell>
          <cell r="E1041" t="str">
            <v>m3</v>
          </cell>
          <cell r="F1041">
            <v>6.04</v>
          </cell>
        </row>
        <row r="1042">
          <cell r="A1042" t="str">
            <v>5 S 01 100 31</v>
          </cell>
          <cell r="B1042" t="str">
            <v>Esc. carga transp. mat 1a cat DMT 1800 a 2000m c/e</v>
          </cell>
          <cell r="E1042" t="str">
            <v>m3</v>
          </cell>
          <cell r="F1042">
            <v>6.25</v>
          </cell>
        </row>
        <row r="1043">
          <cell r="A1043" t="str">
            <v>5 S 01 100 32</v>
          </cell>
          <cell r="B1043" t="str">
            <v>Esc. carga transp. mat 1a cat DMT 2000 a 3000m c/e</v>
          </cell>
          <cell r="E1043" t="str">
            <v>m3</v>
          </cell>
          <cell r="F1043">
            <v>7.1</v>
          </cell>
        </row>
        <row r="1044">
          <cell r="A1044" t="str">
            <v>5 S 01 100 33</v>
          </cell>
          <cell r="B1044" t="str">
            <v>Esc. carga transp. mat 1a cat DMT 3000 a 5000m c/e</v>
          </cell>
          <cell r="E1044" t="str">
            <v>m3</v>
          </cell>
          <cell r="F1044">
            <v>9.44</v>
          </cell>
        </row>
        <row r="1045">
          <cell r="A1045" t="str">
            <v>5 S 01 101 01</v>
          </cell>
          <cell r="B1045" t="str">
            <v>Esc. carga transp. mat 2a cat DMT 50m</v>
          </cell>
          <cell r="E1045" t="str">
            <v>m3</v>
          </cell>
          <cell r="F1045">
            <v>2.16</v>
          </cell>
        </row>
        <row r="1046">
          <cell r="A1046" t="str">
            <v>5 S 01 101 09</v>
          </cell>
          <cell r="B1046" t="str">
            <v>Esc. carga tr. mat 2a c. DMT 50 a 200m c/carreg</v>
          </cell>
          <cell r="E1046" t="str">
            <v>m3</v>
          </cell>
          <cell r="F1046">
            <v>6.39</v>
          </cell>
        </row>
        <row r="1047">
          <cell r="A1047" t="str">
            <v>5 S 01 101 10</v>
          </cell>
          <cell r="B1047" t="str">
            <v>Esc. carga tr. mat 2a c. DMT 200 a 400m c/carreg</v>
          </cell>
          <cell r="E1047" t="str">
            <v>m3</v>
          </cell>
          <cell r="F1047">
            <v>6.89</v>
          </cell>
        </row>
        <row r="1048">
          <cell r="A1048" t="str">
            <v>5 S 01 101 11</v>
          </cell>
          <cell r="B1048" t="str">
            <v>Esc. carga tr. mat 2a c. DMT 400 a 600m c/carreg</v>
          </cell>
          <cell r="E1048" t="str">
            <v>m3</v>
          </cell>
          <cell r="F1048">
            <v>7.17</v>
          </cell>
        </row>
        <row r="1049">
          <cell r="A1049" t="str">
            <v>5 S 01 101 12</v>
          </cell>
          <cell r="B1049" t="str">
            <v>Esc. carga tr. mat 2a c. DMT 600 a 800m c/carreg</v>
          </cell>
          <cell r="E1049" t="str">
            <v>m3</v>
          </cell>
          <cell r="F1049">
            <v>7.62</v>
          </cell>
        </row>
        <row r="1050">
          <cell r="A1050" t="str">
            <v>5 S 01 101 13</v>
          </cell>
          <cell r="B1050" t="str">
            <v>Esc. carga tr. mat 2a c. DMT 800 a 1000m c/carreg</v>
          </cell>
          <cell r="E1050" t="str">
            <v>m3</v>
          </cell>
          <cell r="F1050">
            <v>7.93</v>
          </cell>
        </row>
        <row r="1051">
          <cell r="A1051" t="str">
            <v>5 S 01 101 14</v>
          </cell>
          <cell r="B1051" t="str">
            <v>Esc. carga tr. mat 2a c. DMT 1000 a 1200m c/carreg</v>
          </cell>
          <cell r="E1051" t="str">
            <v>m3</v>
          </cell>
          <cell r="F1051">
            <v>8.1300000000000008</v>
          </cell>
        </row>
        <row r="1052">
          <cell r="A1052" t="str">
            <v>5 S 01 101 15</v>
          </cell>
          <cell r="B1052" t="str">
            <v>Esc. carga tr. mat 2a c. DMT 1200 a 1400m c/carreg</v>
          </cell>
          <cell r="E1052" t="str">
            <v>m3</v>
          </cell>
          <cell r="F1052">
            <v>8.4499999999999993</v>
          </cell>
        </row>
        <row r="1053">
          <cell r="A1053" t="str">
            <v>5 S 01 101 16</v>
          </cell>
          <cell r="B1053" t="str">
            <v>Esc. carga tr. mat 2a c. DMT 1400 a 1600m c/carreg</v>
          </cell>
          <cell r="E1053" t="str">
            <v>m3</v>
          </cell>
          <cell r="F1053">
            <v>8.7100000000000009</v>
          </cell>
        </row>
        <row r="1054">
          <cell r="A1054" t="str">
            <v>5 S 01 101 17</v>
          </cell>
          <cell r="B1054" t="str">
            <v>Esc. carga tr. mat 2a c. DMT 1600 a 1800m c/carreg</v>
          </cell>
          <cell r="E1054" t="str">
            <v>m3</v>
          </cell>
          <cell r="F1054">
            <v>8.86</v>
          </cell>
        </row>
        <row r="1055">
          <cell r="A1055" t="str">
            <v>5 S 01 101 18</v>
          </cell>
          <cell r="B1055" t="str">
            <v>Esc. carga tr. mat 2a c. DMT 1800 a 2000m c/carreg</v>
          </cell>
          <cell r="E1055" t="str">
            <v>m3</v>
          </cell>
          <cell r="F1055">
            <v>9.25</v>
          </cell>
        </row>
        <row r="1056">
          <cell r="A1056" t="str">
            <v>5 S 01 101 19</v>
          </cell>
          <cell r="B1056" t="str">
            <v>Esc. carga tr. mat 2a c. DMT 2000 a 3000m c/carreg</v>
          </cell>
          <cell r="E1056" t="str">
            <v>m3</v>
          </cell>
          <cell r="F1056">
            <v>10.220000000000001</v>
          </cell>
        </row>
        <row r="1057">
          <cell r="A1057" t="str">
            <v>5 S 01 101 20</v>
          </cell>
          <cell r="B1057" t="str">
            <v>Esc. carga tr. mat 2a c. DMT 3000 a 5000m c/carreg</v>
          </cell>
          <cell r="E1057" t="str">
            <v>m3</v>
          </cell>
          <cell r="F1057">
            <v>12.81</v>
          </cell>
        </row>
        <row r="1058">
          <cell r="A1058" t="str">
            <v>5 S 01 101 22</v>
          </cell>
          <cell r="B1058" t="str">
            <v>Esc. carga transp. mat 2a cat DMT 50 a 200m c/e</v>
          </cell>
          <cell r="E1058" t="str">
            <v>m3</v>
          </cell>
          <cell r="F1058">
            <v>5.46</v>
          </cell>
        </row>
        <row r="1059">
          <cell r="A1059" t="str">
            <v>5 S 01 101 23</v>
          </cell>
          <cell r="B1059" t="str">
            <v>Esc. carga transp. mat 2a cat DMT 200 a 400m c/e</v>
          </cell>
          <cell r="E1059" t="str">
            <v>m3</v>
          </cell>
          <cell r="F1059">
            <v>5.83</v>
          </cell>
        </row>
        <row r="1060">
          <cell r="A1060" t="str">
            <v>5 S 01 101 24</v>
          </cell>
          <cell r="B1060" t="str">
            <v>Esc. carga transp. mat 2a cat DMT 400 a 600m c/e</v>
          </cell>
          <cell r="E1060" t="str">
            <v>m3</v>
          </cell>
          <cell r="F1060">
            <v>6.26</v>
          </cell>
        </row>
        <row r="1061">
          <cell r="A1061" t="str">
            <v>5 S 01 101 25</v>
          </cell>
          <cell r="B1061" t="str">
            <v>Esc. carga transp. mat 2a cat DMT 600 a 800m c/e</v>
          </cell>
          <cell r="E1061" t="str">
            <v>m3</v>
          </cell>
          <cell r="F1061">
            <v>6.63</v>
          </cell>
        </row>
        <row r="1062">
          <cell r="A1062" t="str">
            <v>5 S 01 101 26</v>
          </cell>
          <cell r="B1062" t="str">
            <v>Esc. carga transp. mat 2a cat DMT 800 a 1000m c/e</v>
          </cell>
          <cell r="E1062" t="str">
            <v>m3</v>
          </cell>
          <cell r="F1062">
            <v>6.91</v>
          </cell>
        </row>
        <row r="1063">
          <cell r="A1063" t="str">
            <v>5 S 01 101 27</v>
          </cell>
          <cell r="B1063" t="str">
            <v>Esc. carga transp. mat 2a cat DMT 1000 a 1200m c/e</v>
          </cell>
          <cell r="E1063" t="str">
            <v>m3</v>
          </cell>
          <cell r="F1063">
            <v>7.24</v>
          </cell>
        </row>
        <row r="1064">
          <cell r="A1064" t="str">
            <v>5 S 01 101 28</v>
          </cell>
          <cell r="B1064" t="str">
            <v>Esc. carga transp. mat 2a cat DMT 1200 a 1400m c/e</v>
          </cell>
          <cell r="E1064" t="str">
            <v>m3</v>
          </cell>
          <cell r="F1064">
            <v>7.64</v>
          </cell>
        </row>
        <row r="1065">
          <cell r="A1065" t="str">
            <v>5 S 01 101 29</v>
          </cell>
          <cell r="B1065" t="str">
            <v>Esc. carga transp. mat 2a cat DMT 1400 a 1600m c/e</v>
          </cell>
          <cell r="E1065" t="str">
            <v>m3</v>
          </cell>
          <cell r="F1065">
            <v>7.85</v>
          </cell>
        </row>
        <row r="1066">
          <cell r="A1066" t="str">
            <v>5 S 01 101 30</v>
          </cell>
          <cell r="B1066" t="str">
            <v>Esc. carga transp. mat 2a cat DMT 1600 a 1800m c/e</v>
          </cell>
          <cell r="E1066" t="str">
            <v>m3</v>
          </cell>
          <cell r="F1066">
            <v>8.01</v>
          </cell>
        </row>
        <row r="1067">
          <cell r="A1067" t="str">
            <v>5 S 01 101 31</v>
          </cell>
          <cell r="B1067" t="str">
            <v>Esc. carga transp. mat 2a cat DMT 1800 a 2000m c/e</v>
          </cell>
          <cell r="E1067" t="str">
            <v>m3</v>
          </cell>
          <cell r="F1067">
            <v>8.36</v>
          </cell>
        </row>
        <row r="1068">
          <cell r="A1068" t="str">
            <v>5 S 01 101 32</v>
          </cell>
          <cell r="B1068" t="str">
            <v>Esc. carga transp. mat 2a cat DMT 2000 a 3000m c/e</v>
          </cell>
          <cell r="E1068" t="str">
            <v>m3</v>
          </cell>
          <cell r="F1068">
            <v>9.41</v>
          </cell>
        </row>
        <row r="1069">
          <cell r="A1069" t="str">
            <v>5 S 01 101 33</v>
          </cell>
          <cell r="B1069" t="str">
            <v>Esc. carga transp. mat 2a cat DMT 3000 a 5000m c/e</v>
          </cell>
          <cell r="E1069" t="str">
            <v>m3</v>
          </cell>
          <cell r="F1069">
            <v>12</v>
          </cell>
        </row>
        <row r="1070">
          <cell r="A1070" t="str">
            <v>5 S 01 102 01</v>
          </cell>
          <cell r="B1070" t="str">
            <v>Esc. carga transp. mat 3a cat DMT até 50m</v>
          </cell>
          <cell r="E1070" t="str">
            <v>m3</v>
          </cell>
          <cell r="F1070">
            <v>19.3</v>
          </cell>
        </row>
        <row r="1071">
          <cell r="A1071" t="str">
            <v>5 S 01 102 02</v>
          </cell>
          <cell r="B1071" t="str">
            <v>Esc. carga transp. mat 3a cat DMT 50 a 200m</v>
          </cell>
          <cell r="E1071" t="str">
            <v>m3</v>
          </cell>
          <cell r="F1071">
            <v>21.71</v>
          </cell>
        </row>
        <row r="1072">
          <cell r="A1072" t="str">
            <v>5 S 01 102 03</v>
          </cell>
          <cell r="B1072" t="str">
            <v>Esc. carga transp. mat 3a cat DMT 200 a 400m</v>
          </cell>
          <cell r="E1072" t="str">
            <v>m3</v>
          </cell>
          <cell r="F1072">
            <v>22.35</v>
          </cell>
        </row>
        <row r="1073">
          <cell r="A1073" t="str">
            <v>5 S 01 102 04</v>
          </cell>
          <cell r="B1073" t="str">
            <v>Esc. carga transp. mat 3a cat DMT 400 a 600m</v>
          </cell>
          <cell r="E1073" t="str">
            <v>m3</v>
          </cell>
          <cell r="F1073">
            <v>23.12</v>
          </cell>
        </row>
        <row r="1074">
          <cell r="A1074" t="str">
            <v>5 S 01 102 05</v>
          </cell>
          <cell r="B1074" t="str">
            <v>Esc. carga transp. mat 3a cat DMT 600 a 800m</v>
          </cell>
          <cell r="E1074" t="str">
            <v>m3</v>
          </cell>
          <cell r="F1074">
            <v>23.81</v>
          </cell>
        </row>
        <row r="1075">
          <cell r="A1075" t="str">
            <v>5 S 01 102 06</v>
          </cell>
          <cell r="B1075" t="str">
            <v>Esc. carga transp. mat 3a cat DMT 800 a 1000m</v>
          </cell>
          <cell r="E1075" t="str">
            <v>m3</v>
          </cell>
          <cell r="F1075">
            <v>24.25</v>
          </cell>
        </row>
        <row r="1076">
          <cell r="A1076" t="str">
            <v>5 S 01 102 07</v>
          </cell>
          <cell r="B1076" t="str">
            <v>Esc. carga transp. mat 3a cat DMT 1000 a 1200m</v>
          </cell>
          <cell r="E1076" t="str">
            <v>m3</v>
          </cell>
          <cell r="F1076">
            <v>24.68</v>
          </cell>
        </row>
        <row r="1077">
          <cell r="A1077" t="str">
            <v>5 S 01 510 00</v>
          </cell>
          <cell r="B1077" t="str">
            <v>Compactação de aterros a 95% proctor normal</v>
          </cell>
          <cell r="E1077" t="str">
            <v>m3</v>
          </cell>
          <cell r="F1077">
            <v>1.7</v>
          </cell>
        </row>
        <row r="1078">
          <cell r="A1078" t="str">
            <v>5 S 01 511 00</v>
          </cell>
          <cell r="B1078" t="str">
            <v>Compactação de aterros a 100% proctor normal</v>
          </cell>
          <cell r="E1078" t="str">
            <v>m3</v>
          </cell>
          <cell r="F1078">
            <v>2.02</v>
          </cell>
        </row>
        <row r="1079">
          <cell r="A1079" t="str">
            <v>5 S 01 513 01</v>
          </cell>
          <cell r="B1079" t="str">
            <v>Compactação de material de "bota-fora"</v>
          </cell>
          <cell r="E1079" t="str">
            <v>m3</v>
          </cell>
          <cell r="F1079">
            <v>1.3</v>
          </cell>
        </row>
        <row r="1080">
          <cell r="A1080" t="str">
            <v>5 S 02 100 00</v>
          </cell>
          <cell r="B1080" t="str">
            <v>Reforço do subleito</v>
          </cell>
          <cell r="E1080" t="str">
            <v>m3</v>
          </cell>
          <cell r="F1080">
            <v>8.57</v>
          </cell>
        </row>
        <row r="1081">
          <cell r="A1081" t="str">
            <v>5 S 02 110 00</v>
          </cell>
          <cell r="B1081" t="str">
            <v>Regularização do subleito</v>
          </cell>
          <cell r="E1081" t="str">
            <v>m2</v>
          </cell>
          <cell r="F1081">
            <v>0.53</v>
          </cell>
        </row>
        <row r="1082">
          <cell r="A1082" t="str">
            <v>5 S 02 110 01</v>
          </cell>
          <cell r="B1082" t="str">
            <v>Regul. subleito c/ fresa. corte contr. aut. greide</v>
          </cell>
          <cell r="E1082" t="str">
            <v>m2</v>
          </cell>
          <cell r="F1082">
            <v>0.83</v>
          </cell>
        </row>
        <row r="1083">
          <cell r="A1083" t="str">
            <v>5 S 02 200 00</v>
          </cell>
          <cell r="B1083" t="str">
            <v>Sub-base solo estabilizado granul. s/ mistura</v>
          </cell>
          <cell r="E1083" t="str">
            <v>m3</v>
          </cell>
          <cell r="F1083">
            <v>8.57</v>
          </cell>
        </row>
        <row r="1084">
          <cell r="A1084" t="str">
            <v>5 S 02 200 01</v>
          </cell>
          <cell r="B1084" t="str">
            <v>Base solo estabilizado granul. s/ mistura</v>
          </cell>
          <cell r="E1084" t="str">
            <v>m3</v>
          </cell>
          <cell r="F1084">
            <v>8.57</v>
          </cell>
        </row>
        <row r="1085">
          <cell r="A1085" t="str">
            <v>5 S 02 201 00</v>
          </cell>
          <cell r="B1085" t="str">
            <v>Recomposição camada de base s/ adição de material</v>
          </cell>
          <cell r="E1085" t="str">
            <v>m2</v>
          </cell>
          <cell r="F1085">
            <v>0.53</v>
          </cell>
        </row>
        <row r="1086">
          <cell r="A1086" t="str">
            <v>5 S 02 210 00</v>
          </cell>
          <cell r="B1086" t="str">
            <v>Sub-base estabiliz. granul. c/ mist. solo na pista</v>
          </cell>
          <cell r="E1086" t="str">
            <v>m3</v>
          </cell>
          <cell r="F1086">
            <v>9.07</v>
          </cell>
        </row>
        <row r="1087">
          <cell r="A1087" t="str">
            <v>5 S 02 210 01</v>
          </cell>
          <cell r="B1087" t="str">
            <v>Sub-base estab. granul.c/mist. solo-areia na pista</v>
          </cell>
          <cell r="E1087" t="str">
            <v>m3</v>
          </cell>
          <cell r="F1087">
            <v>10.43</v>
          </cell>
        </row>
        <row r="1088">
          <cell r="A1088" t="str">
            <v>5 S 02 210 02</v>
          </cell>
          <cell r="B1088" t="str">
            <v>Base estabiliz.granul.c/ mist. solo areia na pista</v>
          </cell>
          <cell r="E1088" t="str">
            <v>m3</v>
          </cell>
          <cell r="F1088">
            <v>10.43</v>
          </cell>
        </row>
        <row r="1089">
          <cell r="A1089" t="str">
            <v>5 S 02 220 00</v>
          </cell>
          <cell r="B1089" t="str">
            <v>Base estabilizada granul. c/ mistura solo-brita</v>
          </cell>
          <cell r="E1089" t="str">
            <v>m3</v>
          </cell>
          <cell r="F1089">
            <v>27.52</v>
          </cell>
        </row>
        <row r="1090">
          <cell r="A1090" t="str">
            <v>5 S 02 230 00</v>
          </cell>
          <cell r="B1090" t="str">
            <v>Base de brita graduada</v>
          </cell>
          <cell r="E1090" t="str">
            <v>m3</v>
          </cell>
          <cell r="F1090">
            <v>43.43</v>
          </cell>
        </row>
        <row r="1091">
          <cell r="A1091" t="str">
            <v>5 S 02 230 01</v>
          </cell>
          <cell r="B1091" t="str">
            <v>Base brita grad.c/distr.agreg. contr. autom.greide</v>
          </cell>
          <cell r="E1091" t="str">
            <v>m3</v>
          </cell>
          <cell r="F1091">
            <v>44.54</v>
          </cell>
        </row>
        <row r="1092">
          <cell r="A1092" t="str">
            <v>5 S 02 231 00</v>
          </cell>
          <cell r="B1092" t="str">
            <v>Base de macadame hidraúlico</v>
          </cell>
          <cell r="E1092" t="str">
            <v>m3</v>
          </cell>
          <cell r="F1092">
            <v>38.22</v>
          </cell>
        </row>
        <row r="1093">
          <cell r="A1093" t="str">
            <v>5 S 02 240 11</v>
          </cell>
          <cell r="B1093" t="str">
            <v>Recomposição camada de base c/ adição de cimento</v>
          </cell>
          <cell r="E1093" t="str">
            <v>m3</v>
          </cell>
          <cell r="F1093">
            <v>52.12</v>
          </cell>
        </row>
        <row r="1094">
          <cell r="A1094" t="str">
            <v>5 S 02 241 01</v>
          </cell>
          <cell r="B1094" t="str">
            <v>Base de solo cimento com mistura em usina</v>
          </cell>
          <cell r="E1094" t="str">
            <v>m3</v>
          </cell>
          <cell r="F1094">
            <v>109.61</v>
          </cell>
        </row>
        <row r="1095">
          <cell r="A1095" t="str">
            <v>5 S 02 243 01</v>
          </cell>
          <cell r="B1095" t="str">
            <v>Sub-base solo melhorado c/cimento c/mist. em usina</v>
          </cell>
          <cell r="E1095" t="str">
            <v>m3</v>
          </cell>
          <cell r="F1095">
            <v>64.09</v>
          </cell>
        </row>
        <row r="1096">
          <cell r="A1096" t="str">
            <v>5 S 02 249 11</v>
          </cell>
          <cell r="B1096" t="str">
            <v>Recomp. base c/ demol. do rev. e incorp. à base</v>
          </cell>
          <cell r="E1096" t="str">
            <v>m3</v>
          </cell>
          <cell r="F1096">
            <v>12.8</v>
          </cell>
        </row>
        <row r="1097">
          <cell r="A1097" t="str">
            <v>5 S 02 300 00</v>
          </cell>
          <cell r="B1097" t="str">
            <v>Imprimação</v>
          </cell>
          <cell r="E1097" t="str">
            <v>m2</v>
          </cell>
          <cell r="F1097">
            <v>0.17</v>
          </cell>
        </row>
        <row r="1098">
          <cell r="A1098" t="str">
            <v>5 S 02 400 00</v>
          </cell>
          <cell r="B1098" t="str">
            <v>Pintura de ligação</v>
          </cell>
          <cell r="E1098" t="str">
            <v>m2</v>
          </cell>
          <cell r="F1098">
            <v>0.1</v>
          </cell>
        </row>
        <row r="1099">
          <cell r="A1099" t="str">
            <v>5 S 02 500 00</v>
          </cell>
          <cell r="B1099" t="str">
            <v>Tratamento superficial simples c/ CAP</v>
          </cell>
          <cell r="E1099" t="str">
            <v>m2</v>
          </cell>
          <cell r="F1099">
            <v>0.5</v>
          </cell>
        </row>
        <row r="1100">
          <cell r="A1100" t="str">
            <v>5 S 02 500 01</v>
          </cell>
          <cell r="B1100" t="str">
            <v>Tratamento superficial simples c/ emulsão</v>
          </cell>
          <cell r="E1100" t="str">
            <v>m2</v>
          </cell>
          <cell r="F1100">
            <v>0.47</v>
          </cell>
        </row>
        <row r="1101">
          <cell r="A1101" t="str">
            <v>5 S 02 500 02</v>
          </cell>
          <cell r="B1101" t="str">
            <v>Tratamento superficial simples c/ banho diluído</v>
          </cell>
          <cell r="E1101" t="str">
            <v>m2</v>
          </cell>
          <cell r="F1101">
            <v>0.54</v>
          </cell>
        </row>
        <row r="1102">
          <cell r="A1102" t="str">
            <v>5 S 02 501 00</v>
          </cell>
          <cell r="B1102" t="str">
            <v>Tratamento superficial duplo c/ CAP</v>
          </cell>
          <cell r="E1102" t="str">
            <v>m2</v>
          </cell>
          <cell r="F1102">
            <v>1.49</v>
          </cell>
        </row>
        <row r="1103">
          <cell r="A1103" t="str">
            <v>5 S 02 501 01</v>
          </cell>
          <cell r="B1103" t="str">
            <v>Tratamento superficial duplo c/ emulsão</v>
          </cell>
          <cell r="E1103" t="str">
            <v>m2</v>
          </cell>
          <cell r="F1103">
            <v>1.49</v>
          </cell>
        </row>
        <row r="1104">
          <cell r="A1104" t="str">
            <v>5 S 02 501 02</v>
          </cell>
          <cell r="B1104" t="str">
            <v>Tratamento superficial duplo c/ banho diluído</v>
          </cell>
          <cell r="E1104" t="str">
            <v>m2</v>
          </cell>
          <cell r="F1104">
            <v>1.63</v>
          </cell>
        </row>
        <row r="1105">
          <cell r="A1105" t="str">
            <v>5 S 02 502 00</v>
          </cell>
          <cell r="B1105" t="str">
            <v>Tratamento superficial triplo c/ CAP</v>
          </cell>
          <cell r="E1105" t="str">
            <v>m2</v>
          </cell>
          <cell r="F1105">
            <v>2.14</v>
          </cell>
        </row>
        <row r="1106">
          <cell r="A1106" t="str">
            <v>5 S 02 502 01</v>
          </cell>
          <cell r="B1106" t="str">
            <v>Tratamento superficial triplo c/ emulsão</v>
          </cell>
          <cell r="E1106" t="str">
            <v>m2</v>
          </cell>
          <cell r="F1106">
            <v>2.16</v>
          </cell>
        </row>
        <row r="1107">
          <cell r="A1107" t="str">
            <v>5 S 02 502 02</v>
          </cell>
          <cell r="B1107" t="str">
            <v>Tratamento superficial triplo c/ banho diluído</v>
          </cell>
          <cell r="E1107" t="str">
            <v>m2</v>
          </cell>
          <cell r="F1107">
            <v>2.34</v>
          </cell>
        </row>
        <row r="1108">
          <cell r="A1108" t="str">
            <v>5 S 02 511 01</v>
          </cell>
          <cell r="B1108" t="str">
            <v>Micro-revestimento a frio - Microflex 0,8cm</v>
          </cell>
          <cell r="E1108" t="str">
            <v>m2</v>
          </cell>
          <cell r="F1108">
            <v>1.22</v>
          </cell>
        </row>
        <row r="1109">
          <cell r="A1109" t="str">
            <v>5 S 02 511 02</v>
          </cell>
          <cell r="B1109" t="str">
            <v>Micro-revestimento a frio - Microflex 1,5 cm</v>
          </cell>
          <cell r="E1109" t="str">
            <v>m2</v>
          </cell>
          <cell r="F1109">
            <v>2.39</v>
          </cell>
        </row>
        <row r="1110">
          <cell r="A1110" t="str">
            <v>5 S 02 511 03</v>
          </cell>
          <cell r="B1110" t="str">
            <v>Micro-revestimento a frio - Microflex 2,0 cm</v>
          </cell>
          <cell r="E1110" t="str">
            <v>m2</v>
          </cell>
          <cell r="F1110">
            <v>3.17</v>
          </cell>
        </row>
        <row r="1111">
          <cell r="A1111" t="str">
            <v>5 S 02 511 04</v>
          </cell>
          <cell r="B1111" t="str">
            <v>Micro-revestimento a frio - Microflex - 2,5 cm</v>
          </cell>
          <cell r="E1111" t="str">
            <v>m2</v>
          </cell>
          <cell r="F1111">
            <v>3.73</v>
          </cell>
        </row>
        <row r="1112">
          <cell r="A1112" t="str">
            <v>5 S 02 512 01</v>
          </cell>
          <cell r="B1112" t="str">
            <v>Lama asfáltica fina (granulometrias I e II)</v>
          </cell>
          <cell r="E1112" t="str">
            <v>m2</v>
          </cell>
          <cell r="F1112">
            <v>0.52</v>
          </cell>
        </row>
        <row r="1113">
          <cell r="A1113" t="str">
            <v>5 S 02 512 02</v>
          </cell>
          <cell r="B1113" t="str">
            <v>Lama asfáltica grossa (granulometrias III e IV)</v>
          </cell>
          <cell r="E1113" t="str">
            <v>m2</v>
          </cell>
          <cell r="F1113">
            <v>0.93</v>
          </cell>
        </row>
        <row r="1114">
          <cell r="A1114" t="str">
            <v>5 S 02 530 00</v>
          </cell>
          <cell r="B1114" t="str">
            <v>Pré-misturado a frio</v>
          </cell>
          <cell r="E1114" t="str">
            <v>m3</v>
          </cell>
          <cell r="F1114">
            <v>61.21</v>
          </cell>
        </row>
        <row r="1115">
          <cell r="A1115" t="str">
            <v>5 S 02 531 00</v>
          </cell>
          <cell r="B1115" t="str">
            <v>Macadame betuminoso por penetração</v>
          </cell>
          <cell r="E1115" t="str">
            <v>m3</v>
          </cell>
          <cell r="F1115">
            <v>51.61</v>
          </cell>
        </row>
        <row r="1116">
          <cell r="A1116" t="str">
            <v>5 S 02 532 00</v>
          </cell>
          <cell r="B1116" t="str">
            <v>Areia-asfalto a quente</v>
          </cell>
          <cell r="E1116" t="str">
            <v>t</v>
          </cell>
          <cell r="F1116">
            <v>39.270000000000003</v>
          </cell>
        </row>
        <row r="1117">
          <cell r="A1117" t="str">
            <v>5 S 02 540 01</v>
          </cell>
          <cell r="B1117" t="str">
            <v>Conc. betumin.usinado a quente - capa de rolamento</v>
          </cell>
          <cell r="E1117" t="str">
            <v>t</v>
          </cell>
          <cell r="F1117">
            <v>34.75</v>
          </cell>
        </row>
        <row r="1118">
          <cell r="A1118" t="str">
            <v>5 S 02 540 02</v>
          </cell>
          <cell r="B1118" t="str">
            <v>Concreto betuminoso usinado a quente - binder</v>
          </cell>
          <cell r="E1118" t="str">
            <v>t</v>
          </cell>
          <cell r="F1118">
            <v>34.22</v>
          </cell>
        </row>
        <row r="1119">
          <cell r="A1119" t="str">
            <v>5 S 02 540 11</v>
          </cell>
          <cell r="B1119" t="str">
            <v>CBUQ reciclado a quente no local</v>
          </cell>
          <cell r="E1119" t="str">
            <v>t</v>
          </cell>
          <cell r="F1119" t="str">
            <v>excluído</v>
          </cell>
        </row>
        <row r="1120">
          <cell r="A1120" t="str">
            <v>5 S 02 540 12</v>
          </cell>
          <cell r="B1120" t="str">
            <v>CBUQ reciclado em usina fixa</v>
          </cell>
          <cell r="E1120" t="str">
            <v>t</v>
          </cell>
          <cell r="F1120">
            <v>29.87</v>
          </cell>
        </row>
        <row r="1121">
          <cell r="A1121" t="str">
            <v>5 S 02 600 00</v>
          </cell>
          <cell r="B1121" t="str">
            <v>Manta sintét. p/ recap.asfál.- fornec. e aplicação</v>
          </cell>
          <cell r="E1121" t="str">
            <v>m2</v>
          </cell>
          <cell r="F1121">
            <v>4.68</v>
          </cell>
        </row>
        <row r="1122">
          <cell r="A1122" t="str">
            <v>5 S 02 607 00</v>
          </cell>
          <cell r="B1122" t="str">
            <v>Concreto cimento portland c/ equip. pequeno porte</v>
          </cell>
          <cell r="E1122" t="str">
            <v>m3</v>
          </cell>
          <cell r="F1122">
            <v>312.11</v>
          </cell>
        </row>
        <row r="1123">
          <cell r="A1123" t="str">
            <v>5 S 02 702 00</v>
          </cell>
          <cell r="B1123" t="str">
            <v>Limpeza e enchimento de junta de pavimento de conc</v>
          </cell>
          <cell r="E1123" t="str">
            <v>m</v>
          </cell>
          <cell r="F1123">
            <v>2.64</v>
          </cell>
        </row>
        <row r="1124">
          <cell r="A1124" t="str">
            <v>5 S 02 905 00</v>
          </cell>
          <cell r="B1124" t="str">
            <v>Remoção mecanizada de revestimento betuminoso</v>
          </cell>
          <cell r="E1124" t="str">
            <v>m3</v>
          </cell>
          <cell r="F1124">
            <v>6.16</v>
          </cell>
        </row>
        <row r="1125">
          <cell r="A1125" t="str">
            <v>5 S 02 905 01</v>
          </cell>
          <cell r="B1125" t="str">
            <v>Remoção manual de revestimento betuminoso</v>
          </cell>
          <cell r="E1125" t="str">
            <v>m3</v>
          </cell>
          <cell r="F1125">
            <v>104.36</v>
          </cell>
        </row>
        <row r="1126">
          <cell r="A1126" t="str">
            <v>5 S 02 906 00</v>
          </cell>
          <cell r="B1126" t="str">
            <v>Remoção mecanizada da camada granular pavimento</v>
          </cell>
          <cell r="E1126" t="str">
            <v>m3</v>
          </cell>
          <cell r="F1126">
            <v>3.95</v>
          </cell>
        </row>
        <row r="1127">
          <cell r="A1127" t="str">
            <v>5 S 02 906 01</v>
          </cell>
          <cell r="B1127" t="str">
            <v>Remoção manual da camada granular do pavimento</v>
          </cell>
          <cell r="E1127" t="str">
            <v>m3</v>
          </cell>
          <cell r="F1127">
            <v>56.65</v>
          </cell>
        </row>
        <row r="1128">
          <cell r="A1128" t="str">
            <v>5 S 02 907 00</v>
          </cell>
          <cell r="B1128" t="str">
            <v>Remoção mecanizada material de baixa capac.suporte</v>
          </cell>
          <cell r="E1128" t="str">
            <v>m3</v>
          </cell>
          <cell r="F1128">
            <v>3.89</v>
          </cell>
        </row>
        <row r="1129">
          <cell r="A1129" t="str">
            <v>5 S 02 907 01</v>
          </cell>
          <cell r="B1129" t="str">
            <v>Remoção manual de material de baixa capac.suporte</v>
          </cell>
          <cell r="E1129" t="str">
            <v>m3</v>
          </cell>
          <cell r="F1129">
            <v>48</v>
          </cell>
        </row>
        <row r="1130">
          <cell r="A1130" t="str">
            <v>5 S 02 908 00</v>
          </cell>
          <cell r="B1130" t="str">
            <v>Arrancamento e remoção de paralelepípedos</v>
          </cell>
          <cell r="E1130" t="str">
            <v>m2</v>
          </cell>
          <cell r="F1130">
            <v>13.14</v>
          </cell>
        </row>
        <row r="1131">
          <cell r="A1131" t="str">
            <v>5 S 02 909 00</v>
          </cell>
          <cell r="B1131" t="str">
            <v>Arrancamento e remoção de meios-fios</v>
          </cell>
          <cell r="E1131" t="str">
            <v>m3</v>
          </cell>
          <cell r="F1131">
            <v>71.58</v>
          </cell>
        </row>
        <row r="1132">
          <cell r="A1132" t="str">
            <v>5 S 02 990 11</v>
          </cell>
          <cell r="B1132" t="str">
            <v>Fresagem contínua do revest. betuminoso</v>
          </cell>
          <cell r="E1132" t="str">
            <v>m3</v>
          </cell>
          <cell r="F1132">
            <v>93.45</v>
          </cell>
        </row>
        <row r="1133">
          <cell r="A1133" t="str">
            <v>5 S 02 990 12</v>
          </cell>
          <cell r="B1133" t="str">
            <v>Fresagem descontínua revest. betuminoso</v>
          </cell>
          <cell r="E1133" t="str">
            <v>m3</v>
          </cell>
          <cell r="F1133">
            <v>129.79</v>
          </cell>
        </row>
        <row r="1134">
          <cell r="A1134" t="str">
            <v>5 S 04 300 16</v>
          </cell>
          <cell r="B1134" t="str">
            <v>Bueiro met. chapas múltiplas D=1,60m galv.</v>
          </cell>
          <cell r="E1134" t="str">
            <v>m</v>
          </cell>
          <cell r="F1134">
            <v>1028.1099999999999</v>
          </cell>
        </row>
        <row r="1135">
          <cell r="A1135" t="str">
            <v>5 S 04 300 20</v>
          </cell>
          <cell r="B1135" t="str">
            <v>Bueiro met. chapas múltiplas D=2,00m galv.</v>
          </cell>
          <cell r="E1135" t="str">
            <v>m</v>
          </cell>
          <cell r="F1135">
            <v>1279.3399999999999</v>
          </cell>
        </row>
        <row r="1136">
          <cell r="A1136" t="str">
            <v>5 S 04 301 16</v>
          </cell>
          <cell r="B1136" t="str">
            <v>Bueiro met. chapas múltiplas D=1,60m rev. epoxy</v>
          </cell>
          <cell r="E1136" t="str">
            <v>m</v>
          </cell>
          <cell r="F1136">
            <v>1076.94</v>
          </cell>
        </row>
        <row r="1137">
          <cell r="A1137" t="str">
            <v>5 S 04 301 20</v>
          </cell>
          <cell r="B1137" t="str">
            <v>Bueiro met. chapas múltiplas D=2,00m rev. epoxy</v>
          </cell>
          <cell r="E1137" t="str">
            <v>m</v>
          </cell>
          <cell r="F1137">
            <v>1339.98</v>
          </cell>
        </row>
        <row r="1138">
          <cell r="A1138" t="str">
            <v>5 S 04 310 16</v>
          </cell>
          <cell r="B1138" t="str">
            <v>Bueiro met. s/ interrup. de tráf. D=1,60m galv.</v>
          </cell>
          <cell r="E1138" t="str">
            <v>m</v>
          </cell>
          <cell r="F1138">
            <v>1958.05</v>
          </cell>
        </row>
        <row r="1139">
          <cell r="A1139" t="str">
            <v>5 S 04 310 20</v>
          </cell>
          <cell r="B1139" t="str">
            <v>Bueiro met. s/ interrup. de tráf. D=2,00m galv.</v>
          </cell>
          <cell r="E1139" t="str">
            <v>m</v>
          </cell>
          <cell r="F1139">
            <v>2435.4499999999998</v>
          </cell>
        </row>
        <row r="1140">
          <cell r="A1140" t="str">
            <v>5 S 04 311 16</v>
          </cell>
          <cell r="B1140" t="str">
            <v>Bueiro met.s/interrupção traf. D=1,60 m rev.epoxy</v>
          </cell>
          <cell r="E1140" t="str">
            <v>m</v>
          </cell>
          <cell r="F1140">
            <v>2031.03</v>
          </cell>
        </row>
        <row r="1141">
          <cell r="A1141" t="str">
            <v>5 S 04 311 20</v>
          </cell>
          <cell r="B1141" t="str">
            <v>Bueiro met.s/interrupção tráf. D=2,00 m rev. epoxy</v>
          </cell>
          <cell r="E1141" t="str">
            <v>m</v>
          </cell>
          <cell r="F1141">
            <v>2442.35</v>
          </cell>
        </row>
        <row r="1142">
          <cell r="A1142" t="str">
            <v>5 S 04 999 01</v>
          </cell>
          <cell r="B1142" t="str">
            <v>Remoção de bueiros existentes</v>
          </cell>
          <cell r="E1142" t="str">
            <v>m</v>
          </cell>
          <cell r="F1142">
            <v>36.86</v>
          </cell>
        </row>
        <row r="1143">
          <cell r="A1143" t="str">
            <v>5 S 04 999 04</v>
          </cell>
          <cell r="B1143" t="str">
            <v>Restauração de disp. danif. com concr. fck=12 MPa</v>
          </cell>
          <cell r="E1143" t="str">
            <v>m3</v>
          </cell>
          <cell r="F1143">
            <v>246.17</v>
          </cell>
        </row>
        <row r="1144">
          <cell r="A1144" t="str">
            <v>5 S 04 999 07</v>
          </cell>
          <cell r="B1144" t="str">
            <v>Demolição de dispositivos de concreto simples</v>
          </cell>
          <cell r="E1144" t="str">
            <v>m3</v>
          </cell>
          <cell r="F1144">
            <v>67.47</v>
          </cell>
        </row>
        <row r="1145">
          <cell r="A1145" t="str">
            <v>5 S 04 999 08</v>
          </cell>
          <cell r="B1145" t="str">
            <v>Demolição de dispositivos de concreto armado</v>
          </cell>
          <cell r="E1145" t="str">
            <v>m3</v>
          </cell>
          <cell r="F1145">
            <v>306.33</v>
          </cell>
        </row>
        <row r="1146">
          <cell r="A1146" t="str">
            <v>5 S 05 100 00</v>
          </cell>
          <cell r="B1146" t="str">
            <v>Enleivamento</v>
          </cell>
          <cell r="E1146" t="str">
            <v>m2</v>
          </cell>
          <cell r="F1146">
            <v>3.92</v>
          </cell>
        </row>
        <row r="1147">
          <cell r="A1147" t="str">
            <v>5 S 05 102 00</v>
          </cell>
          <cell r="B1147" t="str">
            <v>Hidrossemeadura</v>
          </cell>
          <cell r="E1147" t="str">
            <v>m2</v>
          </cell>
          <cell r="F1147">
            <v>0.86</v>
          </cell>
        </row>
        <row r="1148">
          <cell r="A1148" t="str">
            <v>5 S 05 300 01</v>
          </cell>
          <cell r="B1148" t="str">
            <v>Alvenaria de pedra arrumada</v>
          </cell>
          <cell r="E1148" t="str">
            <v>m3</v>
          </cell>
          <cell r="F1148">
            <v>56.22</v>
          </cell>
        </row>
        <row r="1149">
          <cell r="A1149" t="str">
            <v>5 S 05 300 02</v>
          </cell>
          <cell r="B1149" t="str">
            <v>Enrocamento de pedra jogada</v>
          </cell>
          <cell r="E1149" t="str">
            <v>m3</v>
          </cell>
          <cell r="F1149">
            <v>32.03</v>
          </cell>
        </row>
        <row r="1150">
          <cell r="A1150" t="str">
            <v>5 S 05 301 00</v>
          </cell>
          <cell r="B1150" t="str">
            <v>Alvenaria de pedra argamassada</v>
          </cell>
          <cell r="E1150" t="str">
            <v>m3</v>
          </cell>
          <cell r="F1150">
            <v>139.43</v>
          </cell>
        </row>
        <row r="1151">
          <cell r="A1151" t="str">
            <v>5 S 05 302 01</v>
          </cell>
          <cell r="B1151" t="str">
            <v>Muro de gabião tipo caixa</v>
          </cell>
          <cell r="E1151" t="str">
            <v>m3</v>
          </cell>
          <cell r="F1151">
            <v>138.34</v>
          </cell>
        </row>
        <row r="1152">
          <cell r="A1152" t="str">
            <v>5 S 05 303 01</v>
          </cell>
          <cell r="B1152" t="str">
            <v>Terra armada - ECE - greide 0,0&lt;h&lt;6,00m</v>
          </cell>
          <cell r="E1152" t="str">
            <v>m2</v>
          </cell>
          <cell r="F1152">
            <v>196.56</v>
          </cell>
        </row>
        <row r="1153">
          <cell r="A1153" t="str">
            <v>5 S 05 303 02</v>
          </cell>
          <cell r="B1153" t="str">
            <v>Terra armada - ECE - greide 6,0&lt;h&lt;9,00</v>
          </cell>
          <cell r="E1153" t="str">
            <v>m2</v>
          </cell>
          <cell r="F1153">
            <v>220.52</v>
          </cell>
        </row>
        <row r="1154">
          <cell r="A1154" t="str">
            <v>5 S 05 303 03</v>
          </cell>
          <cell r="B1154" t="str">
            <v>Terra armada - ECE - greide 9,0&lt;h&lt;12,00m</v>
          </cell>
          <cell r="E1154" t="str">
            <v>m2</v>
          </cell>
          <cell r="F1154">
            <v>244.38</v>
          </cell>
        </row>
        <row r="1155">
          <cell r="A1155" t="str">
            <v>5 S 05 303 04</v>
          </cell>
          <cell r="B1155" t="str">
            <v>Terra armada - ECE - pé de talude 0,0&lt;h&lt;6,00m</v>
          </cell>
          <cell r="E1155" t="str">
            <v>m2</v>
          </cell>
          <cell r="F1155">
            <v>231.72</v>
          </cell>
        </row>
        <row r="1156">
          <cell r="A1156" t="str">
            <v>5 S 05 303 05</v>
          </cell>
          <cell r="B1156" t="str">
            <v>Terra armada - ECE - pé de talude 6,0&lt;h&lt;9,00m</v>
          </cell>
          <cell r="E1156" t="str">
            <v>m2</v>
          </cell>
          <cell r="F1156">
            <v>260.49</v>
          </cell>
        </row>
        <row r="1157">
          <cell r="A1157" t="str">
            <v>5 S 05 303 06</v>
          </cell>
          <cell r="B1157" t="str">
            <v>Terra armada - ECE - pé de talude 9,0&lt;h&lt;12,00m</v>
          </cell>
          <cell r="E1157" t="str">
            <v>m2</v>
          </cell>
          <cell r="F1157">
            <v>287.66000000000003</v>
          </cell>
        </row>
        <row r="1158">
          <cell r="A1158" t="str">
            <v>5 S 05 303 07</v>
          </cell>
          <cell r="B1158" t="str">
            <v>Terra armada - ECE - encontro portante 0,0&lt;h&lt;6,0m</v>
          </cell>
          <cell r="E1158" t="str">
            <v>m2</v>
          </cell>
          <cell r="F1158">
            <v>421.92</v>
          </cell>
        </row>
        <row r="1159">
          <cell r="A1159" t="str">
            <v>5 S 05 303 08</v>
          </cell>
          <cell r="B1159" t="str">
            <v>Terra armada - ECE - encontro portante 6,0&lt;h&lt;9,00m</v>
          </cell>
          <cell r="E1159" t="str">
            <v>m2</v>
          </cell>
          <cell r="F1159">
            <v>562.24</v>
          </cell>
        </row>
        <row r="1160">
          <cell r="A1160" t="str">
            <v>5 S 05 303 09</v>
          </cell>
          <cell r="B1160" t="str">
            <v>Escamas de concreto armado para terra armada</v>
          </cell>
          <cell r="E1160" t="str">
            <v>m3</v>
          </cell>
          <cell r="F1160">
            <v>535.33000000000004</v>
          </cell>
        </row>
        <row r="1161">
          <cell r="A1161" t="str">
            <v>5 S 05 303 10</v>
          </cell>
          <cell r="B1161" t="str">
            <v>Conc. de soleira e arrem. de maciço de terra arm.</v>
          </cell>
          <cell r="E1161" t="str">
            <v>m3</v>
          </cell>
          <cell r="F1161">
            <v>254.14</v>
          </cell>
        </row>
        <row r="1162">
          <cell r="A1162" t="str">
            <v>5 S 05 303 11</v>
          </cell>
          <cell r="B1162" t="str">
            <v>Montagem de maciço terra armada</v>
          </cell>
          <cell r="E1162" t="str">
            <v>m2</v>
          </cell>
          <cell r="F1162">
            <v>61.95</v>
          </cell>
        </row>
        <row r="1163">
          <cell r="A1163" t="str">
            <v>5 S 05 340 01</v>
          </cell>
          <cell r="B1163" t="str">
            <v>Execução cortina atirantada conc.armado fck=15 MPa</v>
          </cell>
          <cell r="E1163" t="str">
            <v>m3</v>
          </cell>
          <cell r="F1163">
            <v>882.36</v>
          </cell>
        </row>
        <row r="1164">
          <cell r="A1164" t="str">
            <v>5 S 05 900 01</v>
          </cell>
          <cell r="B1164" t="str">
            <v>Execução tirante protendido cortina atirantada</v>
          </cell>
          <cell r="E1164" t="str">
            <v>m</v>
          </cell>
          <cell r="F1164">
            <v>92.75</v>
          </cell>
        </row>
        <row r="1165">
          <cell r="A1165" t="str">
            <v>5 S 06 400 01</v>
          </cell>
          <cell r="B1165" t="str">
            <v>Cêrcas arame farp. c/ mourão conc. seção quadr.</v>
          </cell>
          <cell r="E1165" t="str">
            <v>m</v>
          </cell>
          <cell r="F1165">
            <v>15.13</v>
          </cell>
        </row>
        <row r="1166">
          <cell r="A1166" t="str">
            <v>5 S 06 400 02</v>
          </cell>
          <cell r="B1166" t="str">
            <v>Cerca arame farp. c/ mourão de conc. seção triang</v>
          </cell>
          <cell r="E1166" t="str">
            <v>m</v>
          </cell>
          <cell r="F1166">
            <v>11.7</v>
          </cell>
        </row>
        <row r="1167">
          <cell r="A1167" t="str">
            <v>5 S 06 410 00</v>
          </cell>
          <cell r="B1167" t="str">
            <v>Cêrcas arame farpado com suporte madeira</v>
          </cell>
          <cell r="E1167" t="str">
            <v>m</v>
          </cell>
          <cell r="F1167">
            <v>18.739999999999998</v>
          </cell>
        </row>
        <row r="1168">
          <cell r="A1168" t="str">
            <v>5 S 09 001 07</v>
          </cell>
          <cell r="B1168" t="str">
            <v>Transporte local em rodov. não pavim.</v>
          </cell>
          <cell r="E1168" t="str">
            <v>tkm</v>
          </cell>
          <cell r="F1168">
            <v>0.55000000000000004</v>
          </cell>
        </row>
        <row r="1169">
          <cell r="A1169" t="str">
            <v>5 S 09 001 90</v>
          </cell>
          <cell r="B1169" t="str">
            <v>Transporte comercial c/ carroc. rodov. não pav.</v>
          </cell>
          <cell r="E1169" t="str">
            <v>tkm</v>
          </cell>
          <cell r="F1169">
            <v>0.36</v>
          </cell>
        </row>
        <row r="1170">
          <cell r="A1170" t="str">
            <v>5 S 09 002 07</v>
          </cell>
          <cell r="B1170" t="str">
            <v>Transporte local em rodov. pavim.</v>
          </cell>
          <cell r="E1170" t="str">
            <v>tkm</v>
          </cell>
          <cell r="F1170">
            <v>0.41</v>
          </cell>
        </row>
        <row r="1171">
          <cell r="A1171" t="str">
            <v>5 S 09 002 90</v>
          </cell>
          <cell r="B1171" t="str">
            <v>Transporte comercial c/ carroceria rodov. pav.</v>
          </cell>
          <cell r="E1171" t="str">
            <v>tkm</v>
          </cell>
          <cell r="F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row>
        <row r="1175">
          <cell r="A1175" t="str">
            <v>AM02</v>
          </cell>
          <cell r="B1175" t="str">
            <v>Aço D=6,3 mm CA 25</v>
          </cell>
          <cell r="C1175" t="str">
            <v>kg</v>
          </cell>
          <cell r="D1175">
            <v>1</v>
          </cell>
          <cell r="E1175" t="str">
            <v>kg</v>
          </cell>
        </row>
        <row r="1176">
          <cell r="A1176" t="str">
            <v>AM03</v>
          </cell>
          <cell r="B1176" t="str">
            <v>Aço D=10 mm CA 25</v>
          </cell>
          <cell r="C1176" t="str">
            <v>kg</v>
          </cell>
          <cell r="D1176">
            <v>1</v>
          </cell>
          <cell r="E1176" t="str">
            <v>kg</v>
          </cell>
        </row>
        <row r="1177">
          <cell r="A1177" t="str">
            <v>AM04</v>
          </cell>
          <cell r="B1177" t="str">
            <v>Aço D=6,3 mm CA 50</v>
          </cell>
          <cell r="C1177" t="str">
            <v>kg</v>
          </cell>
          <cell r="D1177">
            <v>1</v>
          </cell>
          <cell r="E1177" t="str">
            <v>kg</v>
          </cell>
        </row>
        <row r="1178">
          <cell r="A1178" t="str">
            <v>AM05</v>
          </cell>
          <cell r="B1178" t="str">
            <v>Aço D=10 mm CA 50</v>
          </cell>
          <cell r="C1178" t="str">
            <v>kg</v>
          </cell>
          <cell r="D1178">
            <v>1</v>
          </cell>
          <cell r="E1178" t="str">
            <v>kg</v>
          </cell>
        </row>
        <row r="1179">
          <cell r="A1179" t="str">
            <v>AM06</v>
          </cell>
          <cell r="B1179" t="str">
            <v>Aço D=4,2 mm CA 60</v>
          </cell>
          <cell r="C1179" t="str">
            <v>kg</v>
          </cell>
          <cell r="D1179">
            <v>1</v>
          </cell>
          <cell r="E1179" t="str">
            <v>kg</v>
          </cell>
        </row>
        <row r="1180">
          <cell r="A1180" t="str">
            <v>AM07</v>
          </cell>
          <cell r="B1180" t="str">
            <v>Aço D=5,0 mm CA 60</v>
          </cell>
          <cell r="C1180" t="str">
            <v>kg</v>
          </cell>
          <cell r="D1180">
            <v>1</v>
          </cell>
          <cell r="E1180" t="str">
            <v>kg</v>
          </cell>
        </row>
        <row r="1181">
          <cell r="A1181" t="str">
            <v>AM08</v>
          </cell>
          <cell r="B1181" t="str">
            <v>Aço D=6,0 mm CA 60</v>
          </cell>
          <cell r="C1181" t="str">
            <v>kg</v>
          </cell>
          <cell r="D1181">
            <v>1</v>
          </cell>
          <cell r="E1181" t="str">
            <v>kg</v>
          </cell>
        </row>
        <row r="1182">
          <cell r="A1182" t="str">
            <v>AM09</v>
          </cell>
          <cell r="B1182" t="str">
            <v>Mandíbula móvel p/ britador 6240C</v>
          </cell>
          <cell r="C1182" t="str">
            <v>un</v>
          </cell>
          <cell r="D1182">
            <v>216</v>
          </cell>
          <cell r="E1182" t="str">
            <v>u/h</v>
          </cell>
        </row>
        <row r="1183">
          <cell r="A1183" t="str">
            <v>AM10</v>
          </cell>
          <cell r="B1183" t="str">
            <v>Mandíbula fixa p/ britador 6240C</v>
          </cell>
          <cell r="C1183" t="str">
            <v>un</v>
          </cell>
          <cell r="D1183">
            <v>133</v>
          </cell>
          <cell r="E1183" t="str">
            <v>u/h</v>
          </cell>
        </row>
        <row r="1184">
          <cell r="A1184" t="str">
            <v>AM11</v>
          </cell>
          <cell r="B1184" t="str">
            <v>Revestimento móvel p/ britador 60TS</v>
          </cell>
          <cell r="C1184" t="str">
            <v>un</v>
          </cell>
          <cell r="D1184">
            <v>381</v>
          </cell>
          <cell r="E1184" t="str">
            <v>u/h</v>
          </cell>
        </row>
        <row r="1185">
          <cell r="A1185" t="str">
            <v>AM12</v>
          </cell>
          <cell r="B1185" t="str">
            <v>Revestimento fixo p/ britador 60TS</v>
          </cell>
          <cell r="C1185" t="str">
            <v>un</v>
          </cell>
          <cell r="D1185">
            <v>395</v>
          </cell>
          <cell r="E1185" t="str">
            <v>u/h</v>
          </cell>
        </row>
        <row r="1186">
          <cell r="A1186" t="str">
            <v>AM19</v>
          </cell>
          <cell r="B1186" t="str">
            <v>Mandíbula fixa p/ britador 4230</v>
          </cell>
          <cell r="C1186" t="str">
            <v>un</v>
          </cell>
          <cell r="D1186">
            <v>150</v>
          </cell>
          <cell r="E1186" t="str">
            <v>u/h</v>
          </cell>
        </row>
        <row r="1187">
          <cell r="A1187" t="str">
            <v>AM20</v>
          </cell>
          <cell r="B1187" t="str">
            <v>Mandíbula móvel p/ britador 4230</v>
          </cell>
          <cell r="C1187" t="str">
            <v>un</v>
          </cell>
          <cell r="D1187">
            <v>100</v>
          </cell>
          <cell r="E1187" t="str">
            <v>u/h</v>
          </cell>
        </row>
        <row r="1188">
          <cell r="A1188" t="str">
            <v>AM25</v>
          </cell>
          <cell r="B1188" t="str">
            <v>Mandíbula móvel para britador 80x50</v>
          </cell>
          <cell r="C1188" t="str">
            <v>un</v>
          </cell>
          <cell r="D1188">
            <v>250</v>
          </cell>
          <cell r="E1188" t="str">
            <v>u/h</v>
          </cell>
        </row>
        <row r="1189">
          <cell r="A1189" t="str">
            <v>AM26</v>
          </cell>
          <cell r="B1189" t="str">
            <v>Mandíbula fixa para britador 80x50</v>
          </cell>
          <cell r="C1189" t="str">
            <v>un</v>
          </cell>
          <cell r="D1189">
            <v>437</v>
          </cell>
          <cell r="E1189" t="str">
            <v>u/h</v>
          </cell>
        </row>
        <row r="1190">
          <cell r="A1190" t="str">
            <v>AM27</v>
          </cell>
          <cell r="B1190" t="str">
            <v>Revestimento móvel p/ britador 90TS</v>
          </cell>
          <cell r="C1190" t="str">
            <v>un</v>
          </cell>
          <cell r="D1190">
            <v>338</v>
          </cell>
          <cell r="E1190" t="str">
            <v>u/h</v>
          </cell>
        </row>
        <row r="1191">
          <cell r="A1191" t="str">
            <v>AM28</v>
          </cell>
          <cell r="B1191" t="str">
            <v>Revestimento fixo p/ britador 90TS</v>
          </cell>
          <cell r="C1191" t="str">
            <v>un</v>
          </cell>
          <cell r="D1191">
            <v>440</v>
          </cell>
          <cell r="E1191" t="str">
            <v>u/h</v>
          </cell>
        </row>
        <row r="1192">
          <cell r="A1192" t="str">
            <v>AM29</v>
          </cell>
          <cell r="B1192" t="str">
            <v>Revestimento móvel p/ britador 90TF</v>
          </cell>
          <cell r="C1192" t="str">
            <v>un</v>
          </cell>
          <cell r="D1192">
            <v>99</v>
          </cell>
          <cell r="E1192" t="str">
            <v>u/h</v>
          </cell>
        </row>
        <row r="1193">
          <cell r="A1193" t="str">
            <v>AM30</v>
          </cell>
          <cell r="B1193" t="str">
            <v>Revestimento fixo p/ britador 90TF</v>
          </cell>
          <cell r="C1193" t="str">
            <v>un</v>
          </cell>
          <cell r="D1193">
            <v>125</v>
          </cell>
          <cell r="E1193" t="str">
            <v>u/h</v>
          </cell>
        </row>
        <row r="1194">
          <cell r="A1194" t="str">
            <v>AM35</v>
          </cell>
          <cell r="B1194" t="str">
            <v>Brita 1</v>
          </cell>
          <cell r="C1194" t="str">
            <v>m3</v>
          </cell>
          <cell r="D1194">
            <v>1</v>
          </cell>
          <cell r="E1194" t="str">
            <v>m3</v>
          </cell>
        </row>
        <row r="1195">
          <cell r="A1195" t="str">
            <v>AM36</v>
          </cell>
          <cell r="B1195" t="str">
            <v>Brita 2</v>
          </cell>
          <cell r="C1195" t="str">
            <v>m3</v>
          </cell>
          <cell r="D1195">
            <v>1</v>
          </cell>
          <cell r="E1195" t="str">
            <v>m3</v>
          </cell>
        </row>
        <row r="1196">
          <cell r="A1196" t="str">
            <v>AM37</v>
          </cell>
          <cell r="B1196" t="str">
            <v>Brita 3</v>
          </cell>
          <cell r="C1196" t="str">
            <v>m3</v>
          </cell>
          <cell r="D1196">
            <v>1</v>
          </cell>
          <cell r="E1196" t="str">
            <v>m3</v>
          </cell>
        </row>
        <row r="1197">
          <cell r="A1197" t="str">
            <v>F801</v>
          </cell>
          <cell r="B1197" t="str">
            <v>Bomba hidráulica alta pressão MAC</v>
          </cell>
          <cell r="C1197" t="str">
            <v>dia</v>
          </cell>
          <cell r="D1197">
            <v>8</v>
          </cell>
          <cell r="E1197" t="str">
            <v>h</v>
          </cell>
        </row>
        <row r="1198">
          <cell r="A1198" t="str">
            <v>F802</v>
          </cell>
          <cell r="B1198" t="str">
            <v>Bomba eletr p/ injeção de nata MAC</v>
          </cell>
          <cell r="C1198" t="str">
            <v>dia</v>
          </cell>
          <cell r="D1198">
            <v>8</v>
          </cell>
          <cell r="E1198" t="str">
            <v>h</v>
          </cell>
        </row>
        <row r="1199">
          <cell r="A1199" t="str">
            <v>F803</v>
          </cell>
          <cell r="B1199" t="str">
            <v>Macaco p/ protensão MAC 7</v>
          </cell>
          <cell r="C1199" t="str">
            <v>dia</v>
          </cell>
          <cell r="D1199">
            <v>8</v>
          </cell>
          <cell r="E1199" t="str">
            <v>h</v>
          </cell>
        </row>
        <row r="1200">
          <cell r="A1200" t="str">
            <v>F804</v>
          </cell>
          <cell r="B1200" t="str">
            <v>Macaco p/ protensão MAC 12</v>
          </cell>
          <cell r="C1200" t="str">
            <v>dia</v>
          </cell>
          <cell r="D1200">
            <v>8</v>
          </cell>
          <cell r="E1200" t="str">
            <v>h</v>
          </cell>
        </row>
        <row r="1201">
          <cell r="A1201" t="str">
            <v>F805</v>
          </cell>
          <cell r="B1201" t="str">
            <v>Macaco p/ protensão MAC 4</v>
          </cell>
          <cell r="C1201" t="str">
            <v>dia</v>
          </cell>
          <cell r="D1201">
            <v>8</v>
          </cell>
          <cell r="E1201" t="str">
            <v>h</v>
          </cell>
        </row>
        <row r="1202">
          <cell r="A1202" t="str">
            <v>F807</v>
          </cell>
          <cell r="B1202" t="str">
            <v>Bomba hidr. alta pressão STUP</v>
          </cell>
          <cell r="C1202" t="str">
            <v>dia</v>
          </cell>
          <cell r="D1202">
            <v>8</v>
          </cell>
          <cell r="E1202" t="str">
            <v>h</v>
          </cell>
        </row>
        <row r="1203">
          <cell r="A1203" t="str">
            <v>F808</v>
          </cell>
          <cell r="B1203" t="str">
            <v>Bomba eletr. injeção de nata STUP</v>
          </cell>
          <cell r="C1203" t="str">
            <v>dia</v>
          </cell>
          <cell r="D1203">
            <v>8</v>
          </cell>
          <cell r="E1203" t="str">
            <v>h</v>
          </cell>
        </row>
        <row r="1204">
          <cell r="A1204" t="str">
            <v>F809</v>
          </cell>
          <cell r="B1204" t="str">
            <v>Macaco p/ protensão STUP</v>
          </cell>
          <cell r="C1204" t="str">
            <v>dia</v>
          </cell>
          <cell r="D1204">
            <v>8</v>
          </cell>
          <cell r="E1204" t="str">
            <v>h</v>
          </cell>
        </row>
        <row r="1205">
          <cell r="A1205" t="str">
            <v>F810</v>
          </cell>
          <cell r="B1205" t="str">
            <v>Macaco p/ protensão STUP</v>
          </cell>
          <cell r="C1205" t="str">
            <v>dia</v>
          </cell>
          <cell r="D1205">
            <v>8</v>
          </cell>
          <cell r="E1205" t="str">
            <v>h</v>
          </cell>
        </row>
        <row r="1206">
          <cell r="A1206" t="str">
            <v>F811</v>
          </cell>
          <cell r="B1206" t="str">
            <v>Macaco p/ protensão STUP</v>
          </cell>
          <cell r="C1206" t="str">
            <v>dia</v>
          </cell>
          <cell r="D1206">
            <v>8</v>
          </cell>
          <cell r="E1206" t="str">
            <v>h</v>
          </cell>
        </row>
        <row r="1207">
          <cell r="A1207" t="str">
            <v>F812</v>
          </cell>
          <cell r="B1207" t="str">
            <v>Macaco p/ protensão STUP</v>
          </cell>
          <cell r="C1207" t="str">
            <v>dia</v>
          </cell>
          <cell r="D1207">
            <v>8</v>
          </cell>
          <cell r="E1207" t="str">
            <v>h</v>
          </cell>
        </row>
        <row r="1208">
          <cell r="A1208" t="str">
            <v>F813</v>
          </cell>
          <cell r="B1208" t="str">
            <v>Macaco p/ prot. de tirante D=32mm</v>
          </cell>
          <cell r="C1208" t="str">
            <v>dia</v>
          </cell>
          <cell r="D1208">
            <v>8</v>
          </cell>
          <cell r="E1208" t="str">
            <v>h</v>
          </cell>
        </row>
        <row r="1209">
          <cell r="A1209" t="str">
            <v>F814</v>
          </cell>
          <cell r="B1209" t="str">
            <v>Injeção de nata de cimento</v>
          </cell>
          <cell r="C1209" t="str">
            <v>m</v>
          </cell>
          <cell r="D1209">
            <v>1</v>
          </cell>
          <cell r="E1209" t="str">
            <v>m</v>
          </cell>
        </row>
        <row r="1210">
          <cell r="A1210" t="str">
            <v>F943</v>
          </cell>
          <cell r="B1210" t="str">
            <v>Terra Armada - moldes metálicos</v>
          </cell>
          <cell r="C1210" t="str">
            <v>cj</v>
          </cell>
          <cell r="D1210">
            <v>1</v>
          </cell>
          <cell r="E1210" t="str">
            <v>m3</v>
          </cell>
        </row>
        <row r="1211">
          <cell r="A1211" t="str">
            <v>M001</v>
          </cell>
          <cell r="B1211" t="str">
            <v>Gasolina</v>
          </cell>
          <cell r="C1211" t="str">
            <v>l</v>
          </cell>
          <cell r="D1211">
            <v>1</v>
          </cell>
          <cell r="E1211" t="str">
            <v>l</v>
          </cell>
        </row>
        <row r="1212">
          <cell r="A1212" t="str">
            <v>M002</v>
          </cell>
          <cell r="B1212" t="str">
            <v>Diesel</v>
          </cell>
          <cell r="C1212" t="str">
            <v>l</v>
          </cell>
          <cell r="D1212">
            <v>1</v>
          </cell>
          <cell r="E1212" t="str">
            <v>l</v>
          </cell>
        </row>
        <row r="1213">
          <cell r="A1213" t="str">
            <v>M003</v>
          </cell>
          <cell r="B1213" t="str">
            <v>Óleo combustível 1A</v>
          </cell>
          <cell r="C1213" t="str">
            <v>l</v>
          </cell>
          <cell r="D1213">
            <v>1</v>
          </cell>
          <cell r="E1213" t="str">
            <v>l</v>
          </cell>
        </row>
        <row r="1214">
          <cell r="A1214" t="str">
            <v>M004</v>
          </cell>
          <cell r="B1214" t="str">
            <v>Álcool</v>
          </cell>
          <cell r="C1214" t="str">
            <v>l</v>
          </cell>
          <cell r="D1214">
            <v>1</v>
          </cell>
          <cell r="E1214" t="str">
            <v>l</v>
          </cell>
        </row>
        <row r="1215">
          <cell r="A1215" t="str">
            <v>M005</v>
          </cell>
          <cell r="B1215" t="str">
            <v>Energia elétrica</v>
          </cell>
          <cell r="C1215" t="str">
            <v>kwh</v>
          </cell>
          <cell r="D1215">
            <v>1</v>
          </cell>
          <cell r="E1215" t="str">
            <v>kwh</v>
          </cell>
        </row>
        <row r="1216">
          <cell r="A1216" t="str">
            <v>M101</v>
          </cell>
          <cell r="B1216" t="str">
            <v>Cimento asfáltico CAP-20</v>
          </cell>
          <cell r="C1216" t="str">
            <v>t</v>
          </cell>
          <cell r="D1216">
            <v>1</v>
          </cell>
          <cell r="E1216" t="str">
            <v>t</v>
          </cell>
        </row>
        <row r="1217">
          <cell r="A1217" t="str">
            <v>M102</v>
          </cell>
          <cell r="B1217" t="str">
            <v>Cimento asfáltico CAP-40</v>
          </cell>
          <cell r="C1217" t="str">
            <v>t</v>
          </cell>
          <cell r="D1217">
            <v>1</v>
          </cell>
          <cell r="E1217" t="str">
            <v>t</v>
          </cell>
        </row>
        <row r="1218">
          <cell r="A1218" t="str">
            <v>M103</v>
          </cell>
          <cell r="B1218" t="str">
            <v>Asfalto diluído CM-30</v>
          </cell>
          <cell r="C1218" t="str">
            <v>t</v>
          </cell>
          <cell r="D1218">
            <v>1</v>
          </cell>
          <cell r="E1218" t="str">
            <v>t</v>
          </cell>
        </row>
        <row r="1219">
          <cell r="A1219" t="str">
            <v>M104</v>
          </cell>
          <cell r="B1219" t="str">
            <v>Emulsão asfáltica RR-1C</v>
          </cell>
          <cell r="C1219" t="str">
            <v>t</v>
          </cell>
          <cell r="D1219">
            <v>1</v>
          </cell>
          <cell r="E1219" t="str">
            <v>t</v>
          </cell>
        </row>
        <row r="1220">
          <cell r="A1220" t="str">
            <v>M105</v>
          </cell>
          <cell r="B1220" t="str">
            <v>Emulsão asfáltica RR-2C</v>
          </cell>
          <cell r="C1220" t="str">
            <v>t</v>
          </cell>
          <cell r="D1220">
            <v>1</v>
          </cell>
          <cell r="E1220" t="str">
            <v>t</v>
          </cell>
        </row>
        <row r="1221">
          <cell r="A1221" t="str">
            <v>M106</v>
          </cell>
          <cell r="B1221" t="str">
            <v>Cimento asfáltico CAP 7</v>
          </cell>
          <cell r="C1221" t="str">
            <v>t</v>
          </cell>
          <cell r="D1221">
            <v>1</v>
          </cell>
          <cell r="E1221" t="str">
            <v>t</v>
          </cell>
        </row>
        <row r="1222">
          <cell r="A1222" t="str">
            <v>M107</v>
          </cell>
          <cell r="B1222" t="str">
            <v>Emulsão asfáltica RM-1C</v>
          </cell>
          <cell r="C1222" t="str">
            <v>t</v>
          </cell>
          <cell r="D1222">
            <v>1</v>
          </cell>
          <cell r="E1222" t="str">
            <v>t</v>
          </cell>
        </row>
        <row r="1223">
          <cell r="A1223" t="str">
            <v>M108</v>
          </cell>
          <cell r="B1223" t="str">
            <v>Emulsão asfáltica RM-2C</v>
          </cell>
          <cell r="C1223" t="str">
            <v>t</v>
          </cell>
          <cell r="D1223">
            <v>1</v>
          </cell>
          <cell r="E1223" t="str">
            <v>t</v>
          </cell>
        </row>
        <row r="1224">
          <cell r="A1224" t="str">
            <v>M109</v>
          </cell>
          <cell r="B1224" t="str">
            <v>Emulsão asfáltica RL-1C</v>
          </cell>
          <cell r="C1224" t="str">
            <v>t</v>
          </cell>
          <cell r="D1224">
            <v>1</v>
          </cell>
          <cell r="E1224" t="str">
            <v>t</v>
          </cell>
        </row>
        <row r="1225">
          <cell r="A1225" t="str">
            <v>M110</v>
          </cell>
          <cell r="B1225" t="str">
            <v>Emulsão polim. p/ micro-rev. a frio</v>
          </cell>
          <cell r="C1225" t="str">
            <v>t</v>
          </cell>
          <cell r="D1225">
            <v>1</v>
          </cell>
          <cell r="E1225" t="str">
            <v>t</v>
          </cell>
        </row>
        <row r="1226">
          <cell r="A1226" t="str">
            <v>M111</v>
          </cell>
          <cell r="B1226" t="str">
            <v>Aditivo p/ controle de ruptura</v>
          </cell>
          <cell r="C1226" t="str">
            <v>kg</v>
          </cell>
          <cell r="D1226">
            <v>1</v>
          </cell>
          <cell r="E1226" t="str">
            <v>kg</v>
          </cell>
        </row>
        <row r="1227">
          <cell r="A1227" t="str">
            <v>M112</v>
          </cell>
          <cell r="B1227" t="str">
            <v>Aditivo sólido (fibras)</v>
          </cell>
          <cell r="C1227" t="str">
            <v>kg</v>
          </cell>
          <cell r="D1227">
            <v>1</v>
          </cell>
          <cell r="E1227" t="str">
            <v>kg</v>
          </cell>
        </row>
        <row r="1228">
          <cell r="A1228" t="str">
            <v>M114</v>
          </cell>
          <cell r="B1228" t="str">
            <v>Agente rejuv. p/ recicl. a quente</v>
          </cell>
          <cell r="C1228" t="str">
            <v>t</v>
          </cell>
          <cell r="D1228">
            <v>1</v>
          </cell>
          <cell r="E1228" t="str">
            <v>t</v>
          </cell>
        </row>
        <row r="1229">
          <cell r="A1229" t="str">
            <v>M201</v>
          </cell>
          <cell r="B1229" t="str">
            <v>Cimento portland CP-32 (a granel)</v>
          </cell>
          <cell r="C1229" t="str">
            <v>kg</v>
          </cell>
          <cell r="D1229">
            <v>1</v>
          </cell>
          <cell r="E1229" t="str">
            <v>kg</v>
          </cell>
        </row>
        <row r="1230">
          <cell r="A1230" t="str">
            <v>M202</v>
          </cell>
          <cell r="B1230" t="str">
            <v>Cimento portland CP-32</v>
          </cell>
          <cell r="C1230" t="str">
            <v>sc</v>
          </cell>
          <cell r="D1230">
            <v>50</v>
          </cell>
          <cell r="E1230" t="str">
            <v>kg</v>
          </cell>
        </row>
        <row r="1231">
          <cell r="A1231" t="str">
            <v>M307</v>
          </cell>
          <cell r="B1231" t="str">
            <v>Cordoalha CP-190 RB D=12,7mm</v>
          </cell>
          <cell r="C1231" t="str">
            <v>kg</v>
          </cell>
          <cell r="D1231">
            <v>1</v>
          </cell>
          <cell r="E1231" t="str">
            <v>kg</v>
          </cell>
        </row>
        <row r="1232">
          <cell r="A1232" t="str">
            <v>M319</v>
          </cell>
          <cell r="B1232" t="str">
            <v>Arame recozido nº. 18</v>
          </cell>
          <cell r="C1232" t="str">
            <v>kg</v>
          </cell>
          <cell r="D1232">
            <v>1</v>
          </cell>
          <cell r="E1232" t="str">
            <v>kg</v>
          </cell>
        </row>
        <row r="1233">
          <cell r="A1233" t="str">
            <v>M320</v>
          </cell>
          <cell r="B1233" t="str">
            <v>Pregos (18x30)</v>
          </cell>
          <cell r="C1233" t="str">
            <v>kg</v>
          </cell>
          <cell r="D1233">
            <v>1</v>
          </cell>
          <cell r="E1233" t="str">
            <v>kg</v>
          </cell>
        </row>
        <row r="1234">
          <cell r="A1234" t="str">
            <v>M321</v>
          </cell>
          <cell r="B1234" t="str">
            <v>Arame farpado nº. 16 galv. simples</v>
          </cell>
          <cell r="C1234" t="str">
            <v>rl</v>
          </cell>
          <cell r="D1234">
            <v>250</v>
          </cell>
          <cell r="E1234" t="str">
            <v>m</v>
          </cell>
        </row>
        <row r="1235">
          <cell r="A1235" t="str">
            <v>M322</v>
          </cell>
          <cell r="B1235" t="str">
            <v>Grampo para cerca galvanizado 1 x 9</v>
          </cell>
          <cell r="C1235" t="str">
            <v>kg</v>
          </cell>
          <cell r="D1235">
            <v>1</v>
          </cell>
          <cell r="E1235" t="str">
            <v>kg</v>
          </cell>
        </row>
        <row r="1236">
          <cell r="A1236" t="str">
            <v>M323</v>
          </cell>
          <cell r="B1236" t="str">
            <v>Cantoneira de aço 4" x 4" x 3/8"</v>
          </cell>
          <cell r="C1236" t="str">
            <v>kg</v>
          </cell>
          <cell r="D1236">
            <v>1</v>
          </cell>
          <cell r="E1236" t="str">
            <v>kg</v>
          </cell>
        </row>
        <row r="1237">
          <cell r="A1237" t="str">
            <v>M324</v>
          </cell>
          <cell r="B1237" t="str">
            <v>Pórtico metálico (15 a 17m de vão)</v>
          </cell>
          <cell r="C1237" t="str">
            <v>un</v>
          </cell>
          <cell r="D1237">
            <v>1</v>
          </cell>
          <cell r="E1237" t="str">
            <v>un</v>
          </cell>
        </row>
        <row r="1238">
          <cell r="A1238" t="str">
            <v>M325</v>
          </cell>
          <cell r="B1238" t="str">
            <v>Trilho metálico TR-37 (usado)</v>
          </cell>
          <cell r="C1238" t="str">
            <v>kg</v>
          </cell>
          <cell r="D1238">
            <v>1</v>
          </cell>
          <cell r="E1238" t="str">
            <v>kg</v>
          </cell>
        </row>
        <row r="1239">
          <cell r="A1239" t="str">
            <v>M326</v>
          </cell>
          <cell r="B1239" t="str">
            <v>Série de brocas S-12 D=22 mm</v>
          </cell>
          <cell r="C1239" t="str">
            <v>un</v>
          </cell>
          <cell r="D1239">
            <v>1</v>
          </cell>
          <cell r="E1239" t="str">
            <v>un</v>
          </cell>
        </row>
        <row r="1240">
          <cell r="A1240" t="str">
            <v>M328</v>
          </cell>
          <cell r="B1240" t="str">
            <v>Luva de emenda D=32mm</v>
          </cell>
          <cell r="C1240" t="str">
            <v>un</v>
          </cell>
          <cell r="D1240">
            <v>1</v>
          </cell>
          <cell r="E1240" t="str">
            <v>un</v>
          </cell>
        </row>
        <row r="1241">
          <cell r="A1241" t="str">
            <v>M330</v>
          </cell>
          <cell r="B1241" t="str">
            <v>Calha met. semicircular D=40 cm</v>
          </cell>
          <cell r="C1241" t="str">
            <v>m</v>
          </cell>
          <cell r="D1241">
            <v>1</v>
          </cell>
          <cell r="E1241" t="str">
            <v>m</v>
          </cell>
        </row>
        <row r="1242">
          <cell r="A1242" t="str">
            <v>M331</v>
          </cell>
          <cell r="B1242" t="str">
            <v>Paraf. fixação calha met. (1/2"x1")</v>
          </cell>
          <cell r="C1242" t="str">
            <v>un</v>
          </cell>
          <cell r="D1242">
            <v>1</v>
          </cell>
          <cell r="E1242" t="str">
            <v>un</v>
          </cell>
        </row>
        <row r="1243">
          <cell r="A1243" t="str">
            <v>M332</v>
          </cell>
          <cell r="B1243" t="str">
            <v>Paraf. forma de madeira (1/2"x3")</v>
          </cell>
          <cell r="C1243" t="str">
            <v>kg</v>
          </cell>
          <cell r="D1243">
            <v>1</v>
          </cell>
          <cell r="E1243" t="str">
            <v>kg</v>
          </cell>
        </row>
        <row r="1244">
          <cell r="A1244" t="str">
            <v>M334</v>
          </cell>
          <cell r="B1244" t="str">
            <v>Paraf. zinc. c/ fenda 1 1/2"x3/16"</v>
          </cell>
          <cell r="C1244" t="str">
            <v>un</v>
          </cell>
          <cell r="D1244">
            <v>1</v>
          </cell>
          <cell r="E1244" t="str">
            <v>un</v>
          </cell>
        </row>
        <row r="1245">
          <cell r="A1245" t="str">
            <v>M335</v>
          </cell>
          <cell r="B1245" t="str">
            <v>Paraf. zincado francês 4" x 5/16"</v>
          </cell>
          <cell r="C1245" t="str">
            <v>un</v>
          </cell>
          <cell r="D1245">
            <v>1</v>
          </cell>
          <cell r="E1245" t="str">
            <v>un</v>
          </cell>
        </row>
        <row r="1246">
          <cell r="A1246" t="str">
            <v>M338</v>
          </cell>
          <cell r="B1246" t="str">
            <v>Cano de ferro D=3/4"</v>
          </cell>
          <cell r="C1246" t="str">
            <v>pç</v>
          </cell>
          <cell r="D1246">
            <v>6</v>
          </cell>
          <cell r="E1246" t="str">
            <v>m</v>
          </cell>
        </row>
        <row r="1247">
          <cell r="A1247" t="str">
            <v>M339</v>
          </cell>
          <cell r="B1247" t="str">
            <v>Cantoneira ferro (3,0"x3,0"x3/8")</v>
          </cell>
          <cell r="C1247" t="str">
            <v>kg</v>
          </cell>
          <cell r="D1247">
            <v>1</v>
          </cell>
          <cell r="E1247" t="str">
            <v>kg</v>
          </cell>
        </row>
        <row r="1248">
          <cell r="A1248" t="str">
            <v>M340</v>
          </cell>
          <cell r="B1248" t="str">
            <v>Tampão de ferro fundido</v>
          </cell>
          <cell r="C1248" t="str">
            <v>un</v>
          </cell>
          <cell r="D1248">
            <v>1</v>
          </cell>
          <cell r="E1248" t="str">
            <v>un</v>
          </cell>
        </row>
        <row r="1249">
          <cell r="A1249" t="str">
            <v>M341</v>
          </cell>
          <cell r="B1249" t="str">
            <v>Defensa met. maleável simples</v>
          </cell>
          <cell r="C1249" t="str">
            <v>mod</v>
          </cell>
          <cell r="D1249">
            <v>1</v>
          </cell>
          <cell r="E1249" t="str">
            <v>mod</v>
          </cell>
        </row>
        <row r="1250">
          <cell r="A1250" t="str">
            <v>M342</v>
          </cell>
          <cell r="B1250" t="str">
            <v>Defensa met. maleável dupla</v>
          </cell>
          <cell r="C1250" t="str">
            <v>mod</v>
          </cell>
          <cell r="D1250">
            <v>1</v>
          </cell>
          <cell r="E1250" t="str">
            <v>mod</v>
          </cell>
        </row>
        <row r="1251">
          <cell r="A1251" t="str">
            <v>M343</v>
          </cell>
          <cell r="B1251" t="str">
            <v>Defensa met. semi-maleável simples</v>
          </cell>
          <cell r="C1251" t="str">
            <v>mod</v>
          </cell>
          <cell r="D1251">
            <v>1</v>
          </cell>
          <cell r="E1251" t="str">
            <v>mod</v>
          </cell>
        </row>
        <row r="1252">
          <cell r="A1252" t="str">
            <v>M344</v>
          </cell>
          <cell r="B1252" t="str">
            <v>Defensa met. semi-maleável dupla</v>
          </cell>
          <cell r="C1252" t="str">
            <v>mod</v>
          </cell>
          <cell r="D1252">
            <v>1</v>
          </cell>
          <cell r="E1252" t="str">
            <v>mod</v>
          </cell>
        </row>
        <row r="1253">
          <cell r="A1253" t="str">
            <v>M345</v>
          </cell>
          <cell r="B1253" t="str">
            <v>Chapa de aço n. 28 (fina)</v>
          </cell>
          <cell r="C1253" t="str">
            <v>kg</v>
          </cell>
          <cell r="D1253">
            <v>1</v>
          </cell>
          <cell r="E1253" t="str">
            <v>kg</v>
          </cell>
        </row>
        <row r="1254">
          <cell r="A1254" t="str">
            <v>M346</v>
          </cell>
          <cell r="B1254" t="str">
            <v>Chapa de aço n. 16 (tratada)</v>
          </cell>
          <cell r="C1254" t="str">
            <v>m2</v>
          </cell>
          <cell r="D1254">
            <v>1</v>
          </cell>
          <cell r="E1254" t="str">
            <v>m2</v>
          </cell>
        </row>
        <row r="1255">
          <cell r="A1255" t="str">
            <v>M347</v>
          </cell>
          <cell r="B1255" t="str">
            <v>Dente p/ fresadora 1000 C</v>
          </cell>
          <cell r="C1255" t="str">
            <v>un</v>
          </cell>
          <cell r="D1255">
            <v>1</v>
          </cell>
          <cell r="E1255" t="str">
            <v>un</v>
          </cell>
        </row>
        <row r="1256">
          <cell r="A1256" t="str">
            <v>M348</v>
          </cell>
          <cell r="B1256" t="str">
            <v>Porta dente p/ fresadora 1000 C</v>
          </cell>
          <cell r="C1256" t="str">
            <v>un</v>
          </cell>
          <cell r="D1256">
            <v>1</v>
          </cell>
          <cell r="E1256" t="str">
            <v>un</v>
          </cell>
        </row>
        <row r="1257">
          <cell r="A1257" t="str">
            <v>M349</v>
          </cell>
          <cell r="B1257" t="str">
            <v>Dente p/ fresadora 2000 DC</v>
          </cell>
          <cell r="C1257" t="str">
            <v>un</v>
          </cell>
          <cell r="D1257">
            <v>1</v>
          </cell>
          <cell r="E1257" t="str">
            <v>un</v>
          </cell>
        </row>
        <row r="1258">
          <cell r="A1258" t="str">
            <v>M350</v>
          </cell>
          <cell r="B1258" t="str">
            <v>Porta dente p/ fresadora 2000 DC</v>
          </cell>
          <cell r="C1258" t="str">
            <v>un</v>
          </cell>
          <cell r="D1258">
            <v>1</v>
          </cell>
          <cell r="E1258" t="str">
            <v>un</v>
          </cell>
        </row>
        <row r="1259">
          <cell r="A1259" t="str">
            <v>M351</v>
          </cell>
          <cell r="B1259" t="str">
            <v>Estrut. (tunnel liner) D=1,6m galv.</v>
          </cell>
          <cell r="C1259" t="str">
            <v>m</v>
          </cell>
          <cell r="D1259">
            <v>1</v>
          </cell>
          <cell r="E1259" t="str">
            <v>m</v>
          </cell>
        </row>
        <row r="1260">
          <cell r="A1260" t="str">
            <v>M352</v>
          </cell>
          <cell r="B1260" t="str">
            <v>Estrut. (tunnel liner) D=2,0m galv.</v>
          </cell>
          <cell r="C1260" t="str">
            <v>m</v>
          </cell>
          <cell r="D1260">
            <v>1</v>
          </cell>
          <cell r="E1260" t="str">
            <v>m</v>
          </cell>
        </row>
        <row r="1261">
          <cell r="A1261" t="str">
            <v>M353</v>
          </cell>
          <cell r="B1261" t="str">
            <v>Estrut. (tunnel liner) D=1,6m epoxy</v>
          </cell>
          <cell r="C1261" t="str">
            <v>m</v>
          </cell>
          <cell r="D1261">
            <v>1</v>
          </cell>
          <cell r="E1261" t="str">
            <v>m</v>
          </cell>
        </row>
        <row r="1262">
          <cell r="A1262" t="str">
            <v>M354</v>
          </cell>
          <cell r="B1262" t="str">
            <v>Estrut, (tunnel liner) D=2,0m epoxy</v>
          </cell>
          <cell r="C1262" t="str">
            <v>m</v>
          </cell>
          <cell r="D1262">
            <v>1</v>
          </cell>
          <cell r="E1262" t="str">
            <v>m</v>
          </cell>
        </row>
        <row r="1263">
          <cell r="A1263" t="str">
            <v>M355</v>
          </cell>
          <cell r="B1263" t="str">
            <v>Chapa mult. D=1,60 m rev. galv.</v>
          </cell>
          <cell r="C1263" t="str">
            <v>m</v>
          </cell>
          <cell r="D1263">
            <v>1</v>
          </cell>
          <cell r="E1263" t="str">
            <v>m</v>
          </cell>
        </row>
        <row r="1264">
          <cell r="A1264" t="str">
            <v>M356</v>
          </cell>
          <cell r="B1264" t="str">
            <v>Chapa mult. D=2,00 m rev. galv.</v>
          </cell>
          <cell r="C1264" t="str">
            <v>m</v>
          </cell>
          <cell r="D1264">
            <v>1</v>
          </cell>
          <cell r="E1264" t="str">
            <v>m</v>
          </cell>
        </row>
        <row r="1265">
          <cell r="A1265" t="str">
            <v>M357</v>
          </cell>
          <cell r="B1265" t="str">
            <v>Chapa mult. D=1,60 m rev. epoxy</v>
          </cell>
          <cell r="C1265" t="str">
            <v>m</v>
          </cell>
          <cell r="D1265">
            <v>1</v>
          </cell>
          <cell r="E1265" t="str">
            <v>m</v>
          </cell>
        </row>
        <row r="1266">
          <cell r="A1266" t="str">
            <v>M358</v>
          </cell>
          <cell r="B1266" t="str">
            <v>Chapa mult. D=2,00 m rev. epoxy</v>
          </cell>
          <cell r="C1266" t="str">
            <v>m</v>
          </cell>
          <cell r="D1266">
            <v>1</v>
          </cell>
          <cell r="E1266" t="str">
            <v>m</v>
          </cell>
        </row>
        <row r="1267">
          <cell r="A1267" t="str">
            <v>M359</v>
          </cell>
          <cell r="B1267" t="str">
            <v>Vigas "I" 254 x 117,5mm - 1ª alma</v>
          </cell>
          <cell r="C1267" t="str">
            <v>kg</v>
          </cell>
          <cell r="D1267">
            <v>1</v>
          </cell>
          <cell r="E1267" t="str">
            <v>kg</v>
          </cell>
        </row>
        <row r="1268">
          <cell r="A1268" t="str">
            <v>M361</v>
          </cell>
          <cell r="B1268" t="str">
            <v>Estrut.(tunnel liner) D=1,2m galv.</v>
          </cell>
          <cell r="C1268" t="str">
            <v>m</v>
          </cell>
          <cell r="D1268">
            <v>1</v>
          </cell>
          <cell r="E1268" t="str">
            <v>m</v>
          </cell>
        </row>
        <row r="1269">
          <cell r="A1269" t="str">
            <v>M362</v>
          </cell>
          <cell r="B1269" t="str">
            <v>Estrut. (tunnel liner) D=1,2m epoxy</v>
          </cell>
          <cell r="C1269" t="str">
            <v>m</v>
          </cell>
          <cell r="D1269">
            <v>1</v>
          </cell>
          <cell r="E1269" t="str">
            <v>m</v>
          </cell>
        </row>
        <row r="1270">
          <cell r="A1270" t="str">
            <v>M370</v>
          </cell>
          <cell r="B1270" t="str">
            <v>Bainha metálica diam. int.=45mm MAC</v>
          </cell>
          <cell r="C1270" t="str">
            <v>m</v>
          </cell>
          <cell r="D1270">
            <v>1</v>
          </cell>
          <cell r="E1270" t="str">
            <v>m</v>
          </cell>
        </row>
        <row r="1271">
          <cell r="A1271" t="str">
            <v>M371</v>
          </cell>
          <cell r="B1271" t="str">
            <v>Bainha metálica diam. int.=60mm MAC</v>
          </cell>
          <cell r="C1271" t="str">
            <v>m</v>
          </cell>
          <cell r="D1271">
            <v>1</v>
          </cell>
          <cell r="E1271" t="str">
            <v>m</v>
          </cell>
        </row>
        <row r="1272">
          <cell r="A1272" t="str">
            <v>M372</v>
          </cell>
          <cell r="B1272" t="str">
            <v>Bainha metálica diam. int.=55mm MAC</v>
          </cell>
          <cell r="C1272" t="str">
            <v>m</v>
          </cell>
          <cell r="D1272">
            <v>1</v>
          </cell>
          <cell r="E1272" t="str">
            <v>m</v>
          </cell>
        </row>
        <row r="1273">
          <cell r="A1273" t="str">
            <v>M373</v>
          </cell>
          <cell r="B1273" t="str">
            <v>Bainha metálica diam. int.=70mm MAC</v>
          </cell>
          <cell r="C1273" t="str">
            <v>m</v>
          </cell>
          <cell r="D1273">
            <v>1</v>
          </cell>
          <cell r="E1273" t="str">
            <v>m</v>
          </cell>
        </row>
        <row r="1274">
          <cell r="A1274" t="str">
            <v>M374</v>
          </cell>
          <cell r="B1274" t="str">
            <v>Ancoragem p/ cabo 4V D=1/2" MAC</v>
          </cell>
          <cell r="C1274" t="str">
            <v>cj</v>
          </cell>
          <cell r="D1274">
            <v>1</v>
          </cell>
          <cell r="E1274" t="str">
            <v>cj</v>
          </cell>
        </row>
        <row r="1275">
          <cell r="A1275" t="str">
            <v>M375</v>
          </cell>
          <cell r="B1275" t="str">
            <v>Ancoragem p/ cabo 6V D=1/2" MAC</v>
          </cell>
          <cell r="C1275" t="str">
            <v>cj</v>
          </cell>
          <cell r="D1275">
            <v>1</v>
          </cell>
          <cell r="E1275" t="str">
            <v>cj</v>
          </cell>
        </row>
        <row r="1276">
          <cell r="A1276" t="str">
            <v>M376</v>
          </cell>
          <cell r="B1276" t="str">
            <v>Ancoragem p/ cabo 7V D=1/2" MAC</v>
          </cell>
          <cell r="C1276" t="str">
            <v>cj</v>
          </cell>
          <cell r="D1276">
            <v>1</v>
          </cell>
          <cell r="E1276" t="str">
            <v>cj</v>
          </cell>
        </row>
        <row r="1277">
          <cell r="A1277" t="str">
            <v>M377</v>
          </cell>
          <cell r="B1277" t="str">
            <v>Ancoragem p/ cabo 12V D=1/2" MAC</v>
          </cell>
          <cell r="C1277" t="str">
            <v>cj</v>
          </cell>
          <cell r="D1277">
            <v>1</v>
          </cell>
          <cell r="E1277" t="str">
            <v>cj</v>
          </cell>
        </row>
        <row r="1278">
          <cell r="A1278" t="str">
            <v>M378</v>
          </cell>
          <cell r="B1278" t="str">
            <v>Apoio do porta dente frezad. 2000DC</v>
          </cell>
          <cell r="C1278" t="str">
            <v>un</v>
          </cell>
          <cell r="D1278">
            <v>1</v>
          </cell>
          <cell r="E1278" t="str">
            <v>un</v>
          </cell>
        </row>
        <row r="1279">
          <cell r="A1279" t="str">
            <v>M380</v>
          </cell>
          <cell r="B1279" t="str">
            <v>Bainha metálica D=45mm STUP</v>
          </cell>
          <cell r="C1279" t="str">
            <v>m</v>
          </cell>
          <cell r="D1279">
            <v>1</v>
          </cell>
          <cell r="E1279" t="str">
            <v>m</v>
          </cell>
        </row>
        <row r="1280">
          <cell r="A1280" t="str">
            <v>M381</v>
          </cell>
          <cell r="B1280" t="str">
            <v>Bainha metálica D=60mm STUP</v>
          </cell>
          <cell r="C1280" t="str">
            <v>m</v>
          </cell>
          <cell r="D1280">
            <v>1</v>
          </cell>
          <cell r="E1280" t="str">
            <v>m</v>
          </cell>
        </row>
        <row r="1281">
          <cell r="A1281" t="str">
            <v>M382</v>
          </cell>
          <cell r="B1281" t="str">
            <v>Bainha metálica D=55mm STUP</v>
          </cell>
          <cell r="C1281" t="str">
            <v>m</v>
          </cell>
          <cell r="D1281">
            <v>1</v>
          </cell>
          <cell r="E1281" t="str">
            <v>m</v>
          </cell>
        </row>
        <row r="1282">
          <cell r="A1282" t="str">
            <v>M383</v>
          </cell>
          <cell r="B1282" t="str">
            <v>Bainha metálica D=70mm STUP</v>
          </cell>
          <cell r="C1282" t="str">
            <v>m</v>
          </cell>
          <cell r="D1282">
            <v>1</v>
          </cell>
          <cell r="E1282" t="str">
            <v>m</v>
          </cell>
        </row>
        <row r="1283">
          <cell r="A1283" t="str">
            <v>M384</v>
          </cell>
          <cell r="B1283" t="str">
            <v>Ancoragem p/ cabo 4V D=1/2" STUP</v>
          </cell>
          <cell r="C1283" t="str">
            <v>cj</v>
          </cell>
          <cell r="D1283">
            <v>1</v>
          </cell>
          <cell r="E1283" t="str">
            <v>cj</v>
          </cell>
        </row>
        <row r="1284">
          <cell r="A1284" t="str">
            <v>M385</v>
          </cell>
          <cell r="B1284" t="str">
            <v>Ancoragem p/ cabo 6V D=1/2" STUP</v>
          </cell>
          <cell r="C1284" t="str">
            <v>cj</v>
          </cell>
          <cell r="D1284">
            <v>1</v>
          </cell>
          <cell r="E1284" t="str">
            <v>cj</v>
          </cell>
        </row>
        <row r="1285">
          <cell r="A1285" t="str">
            <v>M386</v>
          </cell>
          <cell r="B1285" t="str">
            <v>Ancoragem p/ cabo 7V D=1/2" STUP</v>
          </cell>
          <cell r="C1285" t="str">
            <v>cj</v>
          </cell>
          <cell r="D1285">
            <v>1</v>
          </cell>
          <cell r="E1285" t="str">
            <v>cj</v>
          </cell>
        </row>
        <row r="1286">
          <cell r="A1286" t="str">
            <v>M387</v>
          </cell>
          <cell r="B1286" t="str">
            <v>Ancoragem p/ cabo 12V D=1/2" STUP</v>
          </cell>
          <cell r="C1286" t="str">
            <v>cj</v>
          </cell>
          <cell r="D1286">
            <v>1</v>
          </cell>
          <cell r="E1286" t="str">
            <v>cj</v>
          </cell>
        </row>
        <row r="1287">
          <cell r="A1287" t="str">
            <v>M390</v>
          </cell>
          <cell r="B1287" t="str">
            <v>Porca de ancoragem D=32mm</v>
          </cell>
          <cell r="C1287" t="str">
            <v>un</v>
          </cell>
          <cell r="D1287">
            <v>1</v>
          </cell>
          <cell r="E1287" t="str">
            <v>un</v>
          </cell>
        </row>
        <row r="1288">
          <cell r="A1288" t="str">
            <v>M391</v>
          </cell>
          <cell r="B1288" t="str">
            <v>Contra porca h=35mm D=32mm</v>
          </cell>
          <cell r="C1288" t="str">
            <v>un</v>
          </cell>
          <cell r="D1288">
            <v>1</v>
          </cell>
          <cell r="E1288" t="str">
            <v>un</v>
          </cell>
        </row>
        <row r="1289">
          <cell r="A1289" t="str">
            <v>M392</v>
          </cell>
          <cell r="B1289" t="str">
            <v>Aço ST 85/105 D=32mm</v>
          </cell>
          <cell r="C1289" t="str">
            <v>m</v>
          </cell>
          <cell r="D1289">
            <v>1</v>
          </cell>
          <cell r="E1289" t="str">
            <v>m</v>
          </cell>
        </row>
        <row r="1290">
          <cell r="A1290" t="str">
            <v>M393</v>
          </cell>
          <cell r="B1290" t="str">
            <v>Placa de ancoragem - 200x200x38mm</v>
          </cell>
          <cell r="C1290" t="str">
            <v>un</v>
          </cell>
          <cell r="D1290">
            <v>1</v>
          </cell>
          <cell r="E1290" t="str">
            <v>un</v>
          </cell>
        </row>
        <row r="1291">
          <cell r="A1291" t="str">
            <v>M394</v>
          </cell>
          <cell r="B1291" t="str">
            <v>Bainha metálica D=38mm</v>
          </cell>
          <cell r="C1291" t="str">
            <v>m</v>
          </cell>
          <cell r="D1291">
            <v>1</v>
          </cell>
          <cell r="E1291" t="str">
            <v>m</v>
          </cell>
        </row>
        <row r="1292">
          <cell r="A1292" t="str">
            <v>M395</v>
          </cell>
          <cell r="B1292" t="str">
            <v>Bits p/ estabil. e recicl. RR/SS250</v>
          </cell>
          <cell r="C1292" t="str">
            <v>un</v>
          </cell>
          <cell r="D1292">
            <v>1</v>
          </cell>
          <cell r="E1292" t="str">
            <v>un</v>
          </cell>
        </row>
        <row r="1293">
          <cell r="A1293" t="str">
            <v>M396</v>
          </cell>
          <cell r="B1293" t="str">
            <v>Porta dente p/ est. e rec. RR/SS250</v>
          </cell>
          <cell r="C1293" t="str">
            <v>un</v>
          </cell>
          <cell r="D1293">
            <v>1</v>
          </cell>
          <cell r="E1293" t="str">
            <v>un</v>
          </cell>
        </row>
        <row r="1294">
          <cell r="A1294" t="str">
            <v>M397</v>
          </cell>
          <cell r="B1294" t="str">
            <v>Dente de corte para equip. recicl.</v>
          </cell>
          <cell r="C1294" t="str">
            <v>un</v>
          </cell>
          <cell r="D1294">
            <v>1</v>
          </cell>
          <cell r="E1294" t="str">
            <v>un</v>
          </cell>
        </row>
        <row r="1295">
          <cell r="A1295" t="str">
            <v>M398</v>
          </cell>
          <cell r="B1295" t="str">
            <v>Chapa de 8,00 mm</v>
          </cell>
          <cell r="C1295" t="str">
            <v>kg</v>
          </cell>
          <cell r="D1295">
            <v>1</v>
          </cell>
          <cell r="E1295" t="str">
            <v>kg</v>
          </cell>
        </row>
        <row r="1296">
          <cell r="A1296" t="str">
            <v>M401</v>
          </cell>
          <cell r="B1296" t="str">
            <v>Pontaletes D=15 cm (tronco p/ esc.)</v>
          </cell>
          <cell r="C1296" t="str">
            <v>m</v>
          </cell>
          <cell r="D1296">
            <v>1</v>
          </cell>
          <cell r="E1296" t="str">
            <v>m</v>
          </cell>
        </row>
        <row r="1297">
          <cell r="A1297" t="str">
            <v>M402</v>
          </cell>
          <cell r="B1297" t="str">
            <v>Pontaletes D=20 cm (tronco p/ esc.)</v>
          </cell>
          <cell r="C1297" t="str">
            <v>m</v>
          </cell>
          <cell r="D1297">
            <v>1</v>
          </cell>
          <cell r="E1297" t="str">
            <v>m</v>
          </cell>
        </row>
        <row r="1298">
          <cell r="A1298" t="str">
            <v>M403</v>
          </cell>
          <cell r="B1298" t="str">
            <v>Mourão madeira H=2,15 m D=9 cm</v>
          </cell>
          <cell r="C1298" t="str">
            <v>un</v>
          </cell>
          <cell r="D1298">
            <v>1</v>
          </cell>
          <cell r="E1298" t="str">
            <v>un</v>
          </cell>
        </row>
        <row r="1299">
          <cell r="A1299" t="str">
            <v>M404</v>
          </cell>
          <cell r="B1299" t="str">
            <v>Mourão madeira H=2,50 m D=12 cm</v>
          </cell>
          <cell r="C1299" t="str">
            <v>un</v>
          </cell>
          <cell r="D1299">
            <v>1</v>
          </cell>
          <cell r="E1299" t="str">
            <v>un</v>
          </cell>
        </row>
        <row r="1300">
          <cell r="A1300" t="str">
            <v>M405</v>
          </cell>
          <cell r="B1300" t="str">
            <v>Ripas de 2,5 cm x 5,0 cm</v>
          </cell>
          <cell r="C1300" t="str">
            <v>m</v>
          </cell>
          <cell r="D1300">
            <v>1</v>
          </cell>
          <cell r="E1300" t="str">
            <v>m</v>
          </cell>
        </row>
        <row r="1301">
          <cell r="A1301" t="str">
            <v>M406</v>
          </cell>
          <cell r="B1301" t="str">
            <v>Caibros de 7,5 cm x 7,5 cm</v>
          </cell>
          <cell r="C1301" t="str">
            <v>m</v>
          </cell>
          <cell r="D1301">
            <v>1</v>
          </cell>
          <cell r="E1301" t="str">
            <v>m</v>
          </cell>
        </row>
        <row r="1302">
          <cell r="A1302" t="str">
            <v>M407</v>
          </cell>
          <cell r="B1302" t="str">
            <v>Tábua pinho de 1ª 2,5 cm x 15,0 cm</v>
          </cell>
          <cell r="C1302" t="str">
            <v>m</v>
          </cell>
          <cell r="D1302">
            <v>1</v>
          </cell>
          <cell r="E1302" t="str">
            <v>m</v>
          </cell>
        </row>
        <row r="1303">
          <cell r="A1303" t="str">
            <v>M408</v>
          </cell>
          <cell r="B1303" t="str">
            <v>Tábua de 5ª 2,5 cm x 30,0 cm</v>
          </cell>
          <cell r="C1303" t="str">
            <v>m</v>
          </cell>
          <cell r="D1303">
            <v>1</v>
          </cell>
          <cell r="E1303" t="str">
            <v>m</v>
          </cell>
        </row>
        <row r="1304">
          <cell r="A1304" t="str">
            <v>M409</v>
          </cell>
          <cell r="B1304" t="str">
            <v>Pranchão de 1ª de 5,0 cm x 30,0 cm</v>
          </cell>
          <cell r="C1304" t="str">
            <v>m</v>
          </cell>
          <cell r="D1304">
            <v>1</v>
          </cell>
          <cell r="E1304" t="str">
            <v>m</v>
          </cell>
        </row>
        <row r="1305">
          <cell r="A1305" t="str">
            <v>M410</v>
          </cell>
          <cell r="B1305" t="str">
            <v>Compensado resinado de 17 mm</v>
          </cell>
          <cell r="C1305" t="str">
            <v>un</v>
          </cell>
          <cell r="D1305">
            <v>2.42</v>
          </cell>
          <cell r="E1305" t="str">
            <v>m2</v>
          </cell>
        </row>
        <row r="1306">
          <cell r="A1306" t="str">
            <v>M411</v>
          </cell>
          <cell r="B1306" t="str">
            <v>Compensado plastificado de 17 mm</v>
          </cell>
          <cell r="C1306" t="str">
            <v>un</v>
          </cell>
          <cell r="D1306">
            <v>2.97</v>
          </cell>
          <cell r="E1306" t="str">
            <v>m2</v>
          </cell>
        </row>
        <row r="1307">
          <cell r="A1307" t="str">
            <v>M412</v>
          </cell>
          <cell r="B1307" t="str">
            <v>Gastalho 10 x 2,0 cm</v>
          </cell>
          <cell r="C1307" t="str">
            <v>m</v>
          </cell>
          <cell r="D1307">
            <v>1</v>
          </cell>
          <cell r="E1307" t="str">
            <v>m</v>
          </cell>
        </row>
        <row r="1308">
          <cell r="A1308" t="str">
            <v>M413</v>
          </cell>
          <cell r="B1308" t="str">
            <v>Gastalho 10 x 2,5 cm</v>
          </cell>
          <cell r="C1308" t="str">
            <v>m</v>
          </cell>
          <cell r="D1308">
            <v>1</v>
          </cell>
          <cell r="E1308" t="str">
            <v>m</v>
          </cell>
        </row>
        <row r="1309">
          <cell r="A1309" t="str">
            <v>M414</v>
          </cell>
          <cell r="B1309" t="str">
            <v>Pranchão 7,5 x 30,0 cm</v>
          </cell>
          <cell r="C1309" t="str">
            <v>un</v>
          </cell>
          <cell r="D1309">
            <v>1</v>
          </cell>
          <cell r="E1309" t="str">
            <v>m</v>
          </cell>
        </row>
        <row r="1310">
          <cell r="A1310" t="str">
            <v>M415</v>
          </cell>
          <cell r="B1310" t="str">
            <v>Tábua 2,5 x 22,5 cm</v>
          </cell>
          <cell r="C1310" t="str">
            <v>un</v>
          </cell>
          <cell r="D1310">
            <v>1</v>
          </cell>
          <cell r="E1310" t="str">
            <v>m</v>
          </cell>
        </row>
        <row r="1311">
          <cell r="A1311" t="str">
            <v>M501</v>
          </cell>
          <cell r="B1311" t="str">
            <v>Dinamite a 60% (gelatina especial)</v>
          </cell>
          <cell r="C1311" t="str">
            <v>kg</v>
          </cell>
          <cell r="D1311">
            <v>1</v>
          </cell>
          <cell r="E1311" t="str">
            <v>kg</v>
          </cell>
        </row>
        <row r="1312">
          <cell r="A1312" t="str">
            <v>M503</v>
          </cell>
          <cell r="B1312" t="str">
            <v>Espoleta comum n. 8</v>
          </cell>
          <cell r="C1312" t="str">
            <v>un</v>
          </cell>
          <cell r="D1312">
            <v>1</v>
          </cell>
          <cell r="E1312" t="str">
            <v>un</v>
          </cell>
        </row>
        <row r="1313">
          <cell r="A1313" t="str">
            <v>M505</v>
          </cell>
          <cell r="B1313" t="str">
            <v>Cordel detonante NP 10</v>
          </cell>
          <cell r="C1313" t="str">
            <v>m</v>
          </cell>
          <cell r="D1313">
            <v>1</v>
          </cell>
          <cell r="E1313" t="str">
            <v>m</v>
          </cell>
        </row>
        <row r="1314">
          <cell r="A1314" t="str">
            <v>M507</v>
          </cell>
          <cell r="B1314" t="str">
            <v>Retardador de cordel</v>
          </cell>
          <cell r="C1314" t="str">
            <v>un</v>
          </cell>
          <cell r="D1314">
            <v>1</v>
          </cell>
          <cell r="E1314" t="str">
            <v>un</v>
          </cell>
        </row>
        <row r="1315">
          <cell r="A1315" t="str">
            <v>M508</v>
          </cell>
          <cell r="B1315" t="str">
            <v>Estopim</v>
          </cell>
          <cell r="C1315" t="str">
            <v>m</v>
          </cell>
          <cell r="D1315">
            <v>1</v>
          </cell>
          <cell r="E1315" t="str">
            <v>m</v>
          </cell>
        </row>
        <row r="1316">
          <cell r="A1316" t="str">
            <v>M600</v>
          </cell>
          <cell r="B1316" t="str">
            <v>Tinta refletiva alquídica p/ 1 ano</v>
          </cell>
          <cell r="C1316" t="str">
            <v>ba</v>
          </cell>
          <cell r="D1316">
            <v>18</v>
          </cell>
          <cell r="E1316" t="str">
            <v>l</v>
          </cell>
        </row>
        <row r="1317">
          <cell r="A1317" t="str">
            <v>M601</v>
          </cell>
          <cell r="B1317" t="str">
            <v>Tinta refletiva acrílica p/ 2 anos</v>
          </cell>
          <cell r="C1317" t="str">
            <v>ba</v>
          </cell>
          <cell r="D1317">
            <v>18</v>
          </cell>
          <cell r="E1317" t="str">
            <v>l</v>
          </cell>
        </row>
        <row r="1318">
          <cell r="A1318" t="str">
            <v>M602</v>
          </cell>
          <cell r="B1318" t="str">
            <v>Adubo NPK (4.14.8)</v>
          </cell>
          <cell r="C1318" t="str">
            <v>kg</v>
          </cell>
          <cell r="D1318">
            <v>1</v>
          </cell>
          <cell r="E1318" t="str">
            <v>kg</v>
          </cell>
        </row>
        <row r="1319">
          <cell r="A1319" t="str">
            <v>M603</v>
          </cell>
          <cell r="B1319" t="str">
            <v>Inseticida</v>
          </cell>
          <cell r="C1319" t="str">
            <v>l</v>
          </cell>
          <cell r="D1319">
            <v>1</v>
          </cell>
          <cell r="E1319" t="str">
            <v>l</v>
          </cell>
        </row>
        <row r="1320">
          <cell r="A1320" t="str">
            <v>M604</v>
          </cell>
          <cell r="B1320" t="str">
            <v>Aditivo plastiment BV-40</v>
          </cell>
          <cell r="C1320" t="str">
            <v>tam</v>
          </cell>
          <cell r="D1320">
            <v>200</v>
          </cell>
          <cell r="E1320" t="str">
            <v>kg</v>
          </cell>
        </row>
        <row r="1321">
          <cell r="A1321" t="str">
            <v>M605</v>
          </cell>
          <cell r="B1321" t="str">
            <v>Cola para tubo PVC</v>
          </cell>
          <cell r="C1321" t="str">
            <v>tb</v>
          </cell>
          <cell r="D1321">
            <v>75</v>
          </cell>
          <cell r="E1321" t="str">
            <v>gr</v>
          </cell>
        </row>
        <row r="1322">
          <cell r="A1322" t="str">
            <v>M606</v>
          </cell>
          <cell r="B1322" t="str">
            <v>Tinta anti-corrosiva</v>
          </cell>
          <cell r="C1322" t="str">
            <v>ba</v>
          </cell>
          <cell r="D1322">
            <v>18</v>
          </cell>
          <cell r="E1322" t="str">
            <v>l</v>
          </cell>
        </row>
        <row r="1323">
          <cell r="A1323" t="str">
            <v>M607</v>
          </cell>
          <cell r="B1323" t="str">
            <v>Óleo de linhaça</v>
          </cell>
          <cell r="C1323" t="str">
            <v>tam</v>
          </cell>
          <cell r="D1323">
            <v>200</v>
          </cell>
          <cell r="E1323" t="str">
            <v>l</v>
          </cell>
        </row>
        <row r="1324">
          <cell r="A1324" t="str">
            <v>M608</v>
          </cell>
          <cell r="B1324" t="str">
            <v>Detergente</v>
          </cell>
          <cell r="C1324" t="str">
            <v>ba</v>
          </cell>
          <cell r="D1324">
            <v>18</v>
          </cell>
          <cell r="E1324" t="str">
            <v>l</v>
          </cell>
        </row>
        <row r="1325">
          <cell r="A1325" t="str">
            <v>M609</v>
          </cell>
          <cell r="B1325" t="str">
            <v>Tinta esmalte sintético fosco</v>
          </cell>
          <cell r="C1325" t="str">
            <v>ba</v>
          </cell>
          <cell r="D1325">
            <v>18</v>
          </cell>
          <cell r="E1325" t="str">
            <v>l</v>
          </cell>
        </row>
        <row r="1326">
          <cell r="A1326" t="str">
            <v>M610</v>
          </cell>
          <cell r="B1326" t="str">
            <v>Pintura epóxica - barra D= 32mm</v>
          </cell>
          <cell r="C1326" t="str">
            <v>m</v>
          </cell>
          <cell r="D1326">
            <v>1</v>
          </cell>
          <cell r="E1326" t="str">
            <v>m</v>
          </cell>
        </row>
        <row r="1327">
          <cell r="A1327" t="str">
            <v>M611</v>
          </cell>
          <cell r="B1327" t="str">
            <v>Redutor tipo 2002 prim. qualidade</v>
          </cell>
          <cell r="C1327" t="str">
            <v>l</v>
          </cell>
          <cell r="D1327">
            <v>1</v>
          </cell>
          <cell r="E1327" t="str">
            <v>l</v>
          </cell>
        </row>
        <row r="1328">
          <cell r="A1328" t="str">
            <v>M612</v>
          </cell>
          <cell r="B1328" t="str">
            <v>Lixa para ferro n. 100</v>
          </cell>
          <cell r="C1328" t="str">
            <v>un</v>
          </cell>
          <cell r="D1328">
            <v>1</v>
          </cell>
          <cell r="E1328" t="str">
            <v>un</v>
          </cell>
        </row>
        <row r="1329">
          <cell r="A1329" t="str">
            <v>M613</v>
          </cell>
          <cell r="B1329" t="str">
            <v>Base de resina alquídica (primer)</v>
          </cell>
          <cell r="C1329" t="str">
            <v>l</v>
          </cell>
          <cell r="D1329">
            <v>1</v>
          </cell>
          <cell r="E1329" t="str">
            <v>l</v>
          </cell>
        </row>
        <row r="1330">
          <cell r="A1330" t="str">
            <v>M615</v>
          </cell>
          <cell r="B1330" t="str">
            <v>Microesferas PRE-MIX</v>
          </cell>
          <cell r="C1330" t="str">
            <v>kg</v>
          </cell>
          <cell r="D1330">
            <v>1</v>
          </cell>
          <cell r="E1330" t="str">
            <v>kg</v>
          </cell>
        </row>
        <row r="1331">
          <cell r="A1331" t="str">
            <v>M616</v>
          </cell>
          <cell r="B1331" t="str">
            <v>Microesferas DROP-ON</v>
          </cell>
          <cell r="C1331" t="str">
            <v>kg</v>
          </cell>
          <cell r="D1331">
            <v>1</v>
          </cell>
          <cell r="E1331" t="str">
            <v>kg</v>
          </cell>
        </row>
        <row r="1332">
          <cell r="A1332" t="str">
            <v>M617</v>
          </cell>
          <cell r="B1332" t="str">
            <v>Massa termoplástica para extrusão</v>
          </cell>
          <cell r="C1332" t="str">
            <v>kg</v>
          </cell>
          <cell r="D1332">
            <v>1</v>
          </cell>
          <cell r="E1332" t="str">
            <v>kg</v>
          </cell>
        </row>
        <row r="1333">
          <cell r="A1333" t="str">
            <v>M618</v>
          </cell>
          <cell r="B1333" t="str">
            <v>Massa termoplástica para aspersão</v>
          </cell>
          <cell r="C1333" t="str">
            <v>kg</v>
          </cell>
          <cell r="D1333">
            <v>1</v>
          </cell>
          <cell r="E1333" t="str">
            <v>kg</v>
          </cell>
        </row>
        <row r="1334">
          <cell r="A1334" t="str">
            <v>M619</v>
          </cell>
          <cell r="B1334" t="str">
            <v>Cola poliester</v>
          </cell>
          <cell r="C1334" t="str">
            <v>kg</v>
          </cell>
          <cell r="D1334">
            <v>1</v>
          </cell>
          <cell r="E1334" t="str">
            <v>kg</v>
          </cell>
        </row>
        <row r="1335">
          <cell r="A1335" t="str">
            <v>M620</v>
          </cell>
          <cell r="B1335" t="str">
            <v>Protetor de cura do concreto</v>
          </cell>
          <cell r="C1335" t="str">
            <v>tam</v>
          </cell>
          <cell r="D1335">
            <v>180</v>
          </cell>
          <cell r="E1335" t="str">
            <v>kg</v>
          </cell>
        </row>
        <row r="1336">
          <cell r="A1336" t="str">
            <v>M621</v>
          </cell>
          <cell r="B1336" t="str">
            <v>Desmoldante</v>
          </cell>
          <cell r="C1336" t="str">
            <v>tam</v>
          </cell>
          <cell r="D1336">
            <v>180</v>
          </cell>
          <cell r="E1336" t="str">
            <v>kg</v>
          </cell>
        </row>
        <row r="1337">
          <cell r="A1337" t="str">
            <v>M622</v>
          </cell>
          <cell r="B1337" t="str">
            <v>Interplast N</v>
          </cell>
          <cell r="C1337" t="str">
            <v>sc</v>
          </cell>
          <cell r="D1337">
            <v>50</v>
          </cell>
          <cell r="E1337" t="str">
            <v>kg</v>
          </cell>
        </row>
        <row r="1338">
          <cell r="A1338" t="str">
            <v>M623</v>
          </cell>
          <cell r="B1338" t="str">
            <v>Gás propano</v>
          </cell>
          <cell r="C1338" t="str">
            <v>kg</v>
          </cell>
          <cell r="D1338">
            <v>1</v>
          </cell>
          <cell r="E1338" t="str">
            <v>kg</v>
          </cell>
        </row>
        <row r="1339">
          <cell r="A1339" t="str">
            <v>M624</v>
          </cell>
          <cell r="B1339" t="str">
            <v>Tinta para pré-marcação</v>
          </cell>
          <cell r="C1339" t="str">
            <v>l</v>
          </cell>
          <cell r="D1339">
            <v>1</v>
          </cell>
          <cell r="E1339" t="str">
            <v>l</v>
          </cell>
        </row>
        <row r="1340">
          <cell r="A1340" t="str">
            <v>M625</v>
          </cell>
          <cell r="B1340" t="str">
            <v>Acetileno</v>
          </cell>
          <cell r="C1340" t="str">
            <v>m3</v>
          </cell>
          <cell r="D1340">
            <v>1</v>
          </cell>
          <cell r="E1340" t="str">
            <v>m3</v>
          </cell>
        </row>
        <row r="1341">
          <cell r="A1341" t="str">
            <v>M626</v>
          </cell>
          <cell r="B1341" t="str">
            <v>Oxigênio</v>
          </cell>
          <cell r="C1341" t="str">
            <v>m3</v>
          </cell>
          <cell r="D1341">
            <v>1</v>
          </cell>
          <cell r="E1341" t="str">
            <v>m3</v>
          </cell>
        </row>
        <row r="1342">
          <cell r="A1342" t="str">
            <v>M700</v>
          </cell>
          <cell r="B1342" t="str">
            <v>Tijolo comum maciço (5,5x9x19) cm</v>
          </cell>
          <cell r="C1342" t="str">
            <v>mlh</v>
          </cell>
          <cell r="D1342">
            <v>1000</v>
          </cell>
          <cell r="E1342" t="str">
            <v>un</v>
          </cell>
        </row>
        <row r="1343">
          <cell r="A1343" t="str">
            <v>M702</v>
          </cell>
          <cell r="B1343" t="str">
            <v>Cal hidratada</v>
          </cell>
          <cell r="C1343" t="str">
            <v>sc</v>
          </cell>
          <cell r="D1343">
            <v>20</v>
          </cell>
          <cell r="E1343" t="str">
            <v>kg</v>
          </cell>
        </row>
        <row r="1344">
          <cell r="A1344" t="str">
            <v>M703</v>
          </cell>
          <cell r="B1344" t="str">
            <v>Tijolo 20 x 30 cm</v>
          </cell>
          <cell r="C1344" t="str">
            <v>mlh</v>
          </cell>
          <cell r="D1344">
            <v>1000</v>
          </cell>
          <cell r="E1344" t="str">
            <v>un</v>
          </cell>
        </row>
        <row r="1345">
          <cell r="A1345" t="str">
            <v>M704</v>
          </cell>
          <cell r="B1345" t="str">
            <v>Areia Lavada Comercial</v>
          </cell>
          <cell r="C1345" t="str">
            <v>m3</v>
          </cell>
          <cell r="D1345">
            <v>1</v>
          </cell>
          <cell r="E1345" t="str">
            <v>m3</v>
          </cell>
        </row>
        <row r="1346">
          <cell r="A1346" t="str">
            <v>M705</v>
          </cell>
          <cell r="B1346" t="str">
            <v>Pó de pedra</v>
          </cell>
          <cell r="C1346" t="str">
            <v>m3</v>
          </cell>
          <cell r="D1346">
            <v>1</v>
          </cell>
          <cell r="E1346" t="str">
            <v>m3</v>
          </cell>
        </row>
        <row r="1347">
          <cell r="A1347" t="str">
            <v>M709</v>
          </cell>
          <cell r="B1347" t="str">
            <v>Brita Comercial</v>
          </cell>
          <cell r="C1347" t="str">
            <v>m3</v>
          </cell>
          <cell r="D1347">
            <v>1</v>
          </cell>
          <cell r="E1347" t="str">
            <v>m3</v>
          </cell>
        </row>
        <row r="1348">
          <cell r="A1348" t="str">
            <v>M710</v>
          </cell>
          <cell r="B1348" t="str">
            <v>Pedra de mão</v>
          </cell>
          <cell r="C1348" t="str">
            <v>m3</v>
          </cell>
          <cell r="D1348">
            <v>1</v>
          </cell>
          <cell r="E1348" t="str">
            <v>m3</v>
          </cell>
        </row>
        <row r="1349">
          <cell r="A1349" t="str">
            <v>M715</v>
          </cell>
          <cell r="B1349" t="str">
            <v>Pó calcário dolomítico</v>
          </cell>
          <cell r="C1349" t="str">
            <v>kg</v>
          </cell>
          <cell r="D1349">
            <v>1</v>
          </cell>
          <cell r="E1349" t="str">
            <v>kg</v>
          </cell>
        </row>
        <row r="1350">
          <cell r="A1350" t="str">
            <v>M901</v>
          </cell>
          <cell r="B1350" t="str">
            <v>Aparelho de apoio neoprene fretado</v>
          </cell>
          <cell r="C1350" t="str">
            <v>dm3</v>
          </cell>
          <cell r="D1350">
            <v>1</v>
          </cell>
          <cell r="E1350" t="str">
            <v>dm3</v>
          </cell>
        </row>
        <row r="1351">
          <cell r="A1351" t="str">
            <v>M902</v>
          </cell>
          <cell r="B1351" t="str">
            <v>Tubo de PVC D=75 mm</v>
          </cell>
          <cell r="C1351" t="str">
            <v>vr</v>
          </cell>
          <cell r="D1351">
            <v>6</v>
          </cell>
          <cell r="E1351" t="str">
            <v>m</v>
          </cell>
        </row>
        <row r="1352">
          <cell r="A1352" t="str">
            <v>M903</v>
          </cell>
          <cell r="B1352" t="str">
            <v>Manta sintética (Bidim) OP-20</v>
          </cell>
          <cell r="C1352" t="str">
            <v>m2</v>
          </cell>
          <cell r="D1352">
            <v>1</v>
          </cell>
          <cell r="E1352" t="str">
            <v>m2</v>
          </cell>
        </row>
        <row r="1353">
          <cell r="A1353" t="str">
            <v>M904</v>
          </cell>
          <cell r="B1353" t="str">
            <v>Manta sintética (Bidim) OP-30</v>
          </cell>
          <cell r="C1353" t="str">
            <v>m2</v>
          </cell>
          <cell r="D1353">
            <v>1</v>
          </cell>
          <cell r="E1353" t="str">
            <v>m2</v>
          </cell>
        </row>
        <row r="1354">
          <cell r="A1354" t="str">
            <v>M905</v>
          </cell>
          <cell r="B1354" t="str">
            <v>Filler</v>
          </cell>
          <cell r="C1354" t="str">
            <v>kg</v>
          </cell>
          <cell r="D1354">
            <v>1</v>
          </cell>
          <cell r="E1354" t="str">
            <v>kg</v>
          </cell>
        </row>
        <row r="1355">
          <cell r="A1355" t="str">
            <v>M906</v>
          </cell>
          <cell r="B1355" t="str">
            <v>Sementes p/ hidrossemeadura</v>
          </cell>
          <cell r="C1355" t="str">
            <v>kg</v>
          </cell>
          <cell r="D1355">
            <v>1</v>
          </cell>
          <cell r="E1355" t="str">
            <v>kg</v>
          </cell>
        </row>
        <row r="1356">
          <cell r="A1356" t="str">
            <v>M907</v>
          </cell>
          <cell r="B1356" t="str">
            <v>Adubo orgânico</v>
          </cell>
          <cell r="C1356" t="str">
            <v>t</v>
          </cell>
          <cell r="D1356">
            <v>1000</v>
          </cell>
          <cell r="E1356" t="str">
            <v>kg</v>
          </cell>
        </row>
        <row r="1357">
          <cell r="A1357" t="str">
            <v>M908</v>
          </cell>
          <cell r="B1357" t="str">
            <v>Eletrodo p/ solda eletr. OK 46.00</v>
          </cell>
          <cell r="C1357" t="str">
            <v>kg</v>
          </cell>
          <cell r="D1357">
            <v>1</v>
          </cell>
          <cell r="E1357" t="str">
            <v>kg</v>
          </cell>
        </row>
        <row r="1358">
          <cell r="A1358" t="str">
            <v>M909</v>
          </cell>
          <cell r="B1358" t="str">
            <v>Tubo de PVC perfurado D=50 mm</v>
          </cell>
          <cell r="C1358" t="str">
            <v>vr</v>
          </cell>
          <cell r="D1358">
            <v>6</v>
          </cell>
          <cell r="E1358" t="str">
            <v>m</v>
          </cell>
        </row>
        <row r="1359">
          <cell r="A1359" t="str">
            <v>M910</v>
          </cell>
          <cell r="B1359" t="str">
            <v>Tubo de PVC rígido D=50 mm</v>
          </cell>
          <cell r="C1359" t="str">
            <v>vr</v>
          </cell>
          <cell r="D1359">
            <v>6</v>
          </cell>
          <cell r="E1359" t="str">
            <v>m</v>
          </cell>
        </row>
        <row r="1360">
          <cell r="A1360" t="str">
            <v>M911</v>
          </cell>
          <cell r="B1360" t="str">
            <v>Tubo de PVC D=100 mm</v>
          </cell>
          <cell r="C1360" t="str">
            <v>vr</v>
          </cell>
          <cell r="D1360">
            <v>6</v>
          </cell>
          <cell r="E1360" t="str">
            <v>m</v>
          </cell>
        </row>
        <row r="1361">
          <cell r="A1361" t="str">
            <v>M920</v>
          </cell>
          <cell r="B1361" t="str">
            <v>Meio tubo de concreto D=40 cm</v>
          </cell>
          <cell r="C1361" t="str">
            <v>m</v>
          </cell>
          <cell r="D1361">
            <v>1</v>
          </cell>
          <cell r="E1361" t="str">
            <v>m</v>
          </cell>
        </row>
        <row r="1362">
          <cell r="A1362" t="str">
            <v>M930</v>
          </cell>
          <cell r="B1362" t="str">
            <v>Gabião caixa 2x1x1m galvanizado</v>
          </cell>
          <cell r="C1362" t="str">
            <v>un</v>
          </cell>
          <cell r="D1362">
            <v>1</v>
          </cell>
          <cell r="E1362" t="str">
            <v>un</v>
          </cell>
        </row>
        <row r="1363">
          <cell r="A1363" t="str">
            <v>M935</v>
          </cell>
          <cell r="B1363" t="str">
            <v>Terra arm. ECE - greide 0&lt;h&lt;6m</v>
          </cell>
          <cell r="C1363" t="str">
            <v>m2</v>
          </cell>
          <cell r="D1363">
            <v>1</v>
          </cell>
          <cell r="E1363" t="str">
            <v>m2</v>
          </cell>
        </row>
        <row r="1364">
          <cell r="A1364" t="str">
            <v>M936</v>
          </cell>
          <cell r="B1364" t="str">
            <v>Terra arm. ECE - greide 6&lt;h&lt;9m</v>
          </cell>
          <cell r="C1364" t="str">
            <v>m2</v>
          </cell>
          <cell r="D1364">
            <v>1</v>
          </cell>
          <cell r="E1364" t="str">
            <v>m2</v>
          </cell>
        </row>
        <row r="1365">
          <cell r="A1365" t="str">
            <v>M937</v>
          </cell>
          <cell r="B1365" t="str">
            <v>Terra arm. ECE - greide 9&lt;h&lt;12m</v>
          </cell>
          <cell r="C1365" t="str">
            <v>m2</v>
          </cell>
          <cell r="D1365">
            <v>1</v>
          </cell>
          <cell r="E1365" t="str">
            <v>m2</v>
          </cell>
        </row>
        <row r="1366">
          <cell r="A1366" t="str">
            <v>M938</v>
          </cell>
          <cell r="B1366" t="str">
            <v>Terra arm. ECE- pé talude 0&lt;h&lt;6m</v>
          </cell>
          <cell r="C1366" t="str">
            <v>m2</v>
          </cell>
          <cell r="D1366">
            <v>1</v>
          </cell>
          <cell r="E1366" t="str">
            <v>m2</v>
          </cell>
        </row>
        <row r="1367">
          <cell r="A1367" t="str">
            <v>M939</v>
          </cell>
          <cell r="B1367" t="str">
            <v>Terra arm. ECE- pé talude 6&lt;h&lt;9m</v>
          </cell>
          <cell r="C1367" t="str">
            <v>m2</v>
          </cell>
          <cell r="D1367">
            <v>1</v>
          </cell>
          <cell r="E1367" t="str">
            <v>m2</v>
          </cell>
        </row>
        <row r="1368">
          <cell r="A1368" t="str">
            <v>M940</v>
          </cell>
          <cell r="B1368" t="str">
            <v>Terra arm. ECE- pé talude 9&lt;h&lt;12m</v>
          </cell>
          <cell r="C1368" t="str">
            <v>m2</v>
          </cell>
          <cell r="D1368">
            <v>1</v>
          </cell>
          <cell r="E1368" t="str">
            <v>m2</v>
          </cell>
        </row>
        <row r="1369">
          <cell r="A1369" t="str">
            <v>M941</v>
          </cell>
          <cell r="B1369" t="str">
            <v>Terra arm. ECE-enc. portante 0&lt;h&lt;6m</v>
          </cell>
          <cell r="C1369" t="str">
            <v>m2</v>
          </cell>
          <cell r="D1369">
            <v>1</v>
          </cell>
          <cell r="E1369" t="str">
            <v>m2</v>
          </cell>
        </row>
        <row r="1370">
          <cell r="A1370" t="str">
            <v>M942</v>
          </cell>
          <cell r="B1370" t="str">
            <v>Terra arm. ECE-enc. portante 6&lt;h&lt;9m</v>
          </cell>
          <cell r="C1370" t="str">
            <v>m2</v>
          </cell>
          <cell r="D1370">
            <v>1</v>
          </cell>
          <cell r="E1370" t="str">
            <v>m2</v>
          </cell>
        </row>
        <row r="1371">
          <cell r="A1371" t="str">
            <v>M945</v>
          </cell>
          <cell r="B1371" t="str">
            <v>Haste para perfuratriz de esteira</v>
          </cell>
          <cell r="C1371" t="str">
            <v>un</v>
          </cell>
          <cell r="D1371">
            <v>1</v>
          </cell>
          <cell r="E1371" t="str">
            <v>un</v>
          </cell>
        </row>
        <row r="1372">
          <cell r="A1372" t="str">
            <v>M946</v>
          </cell>
          <cell r="B1372" t="str">
            <v>Luva para perfuratriz de esteira</v>
          </cell>
          <cell r="C1372" t="str">
            <v>un</v>
          </cell>
          <cell r="D1372">
            <v>1</v>
          </cell>
          <cell r="E1372" t="str">
            <v>un</v>
          </cell>
        </row>
        <row r="1373">
          <cell r="A1373" t="str">
            <v>M947</v>
          </cell>
          <cell r="B1373" t="str">
            <v>Punho para perfuratriz de esteira</v>
          </cell>
          <cell r="C1373" t="str">
            <v>un</v>
          </cell>
          <cell r="D1373">
            <v>1</v>
          </cell>
          <cell r="E1373" t="str">
            <v>un</v>
          </cell>
        </row>
        <row r="1374">
          <cell r="A1374" t="str">
            <v>M948</v>
          </cell>
          <cell r="B1374" t="str">
            <v>Coroa para perfuratriz de esteira</v>
          </cell>
          <cell r="C1374" t="str">
            <v>un</v>
          </cell>
          <cell r="D1374">
            <v>1</v>
          </cell>
          <cell r="E1374" t="str">
            <v>un</v>
          </cell>
        </row>
        <row r="1375">
          <cell r="A1375" t="str">
            <v>M949</v>
          </cell>
          <cell r="B1375" t="str">
            <v>Disco diam. p/ máq. de disco 48kW</v>
          </cell>
          <cell r="C1375" t="str">
            <v>un</v>
          </cell>
          <cell r="D1375">
            <v>1</v>
          </cell>
          <cell r="E1375" t="str">
            <v>un</v>
          </cell>
        </row>
        <row r="1376">
          <cell r="A1376" t="str">
            <v>M950</v>
          </cell>
          <cell r="B1376" t="str">
            <v>Coroa de diamante linha NX</v>
          </cell>
          <cell r="C1376" t="str">
            <v>un</v>
          </cell>
          <cell r="D1376">
            <v>1</v>
          </cell>
          <cell r="E1376" t="str">
            <v>un</v>
          </cell>
        </row>
        <row r="1377">
          <cell r="A1377" t="str">
            <v>M951</v>
          </cell>
          <cell r="B1377" t="str">
            <v>Calibrador de diamante linha NX</v>
          </cell>
          <cell r="C1377" t="str">
            <v>un</v>
          </cell>
          <cell r="D1377">
            <v>1</v>
          </cell>
          <cell r="E1377" t="str">
            <v>un</v>
          </cell>
        </row>
        <row r="1378">
          <cell r="A1378" t="str">
            <v>M952</v>
          </cell>
          <cell r="B1378" t="str">
            <v>Mola comum linha NX</v>
          </cell>
          <cell r="C1378" t="str">
            <v>un</v>
          </cell>
          <cell r="D1378">
            <v>1</v>
          </cell>
          <cell r="E1378" t="str">
            <v>un</v>
          </cell>
        </row>
        <row r="1379">
          <cell r="A1379" t="str">
            <v>M953</v>
          </cell>
          <cell r="B1379" t="str">
            <v>Barrilete simples linha NX</v>
          </cell>
          <cell r="C1379" t="str">
            <v>un</v>
          </cell>
          <cell r="D1379">
            <v>1</v>
          </cell>
          <cell r="E1379" t="str">
            <v>un</v>
          </cell>
        </row>
        <row r="1380">
          <cell r="A1380" t="str">
            <v>M954</v>
          </cell>
          <cell r="B1380" t="str">
            <v>Haste paredes paraleleas c/ niples</v>
          </cell>
          <cell r="C1380" t="str">
            <v>un</v>
          </cell>
          <cell r="D1380">
            <v>1</v>
          </cell>
          <cell r="E1380" t="str">
            <v>un</v>
          </cell>
        </row>
        <row r="1381">
          <cell r="A1381" t="str">
            <v>M955</v>
          </cell>
          <cell r="B1381" t="str">
            <v>Coroa de widia linha NX</v>
          </cell>
          <cell r="C1381" t="str">
            <v>un</v>
          </cell>
          <cell r="D1381">
            <v>1</v>
          </cell>
          <cell r="E1381" t="str">
            <v>un</v>
          </cell>
        </row>
        <row r="1382">
          <cell r="A1382" t="str">
            <v>M956</v>
          </cell>
          <cell r="B1382" t="str">
            <v>Sapata de widia linha NX</v>
          </cell>
          <cell r="C1382" t="str">
            <v>un</v>
          </cell>
          <cell r="D1382">
            <v>1</v>
          </cell>
          <cell r="E1382" t="str">
            <v>un</v>
          </cell>
        </row>
        <row r="1383">
          <cell r="A1383" t="str">
            <v>M957</v>
          </cell>
          <cell r="B1383" t="str">
            <v>Revestimento c/ conector linha NX</v>
          </cell>
          <cell r="C1383" t="str">
            <v>un</v>
          </cell>
          <cell r="D1383">
            <v>1</v>
          </cell>
          <cell r="E1383" t="str">
            <v>un</v>
          </cell>
        </row>
        <row r="1384">
          <cell r="A1384" t="str">
            <v>M958</v>
          </cell>
          <cell r="B1384" t="str">
            <v>Calibrador de widia simples linh NX</v>
          </cell>
          <cell r="C1384" t="str">
            <v>un</v>
          </cell>
          <cell r="D1384">
            <v>1</v>
          </cell>
          <cell r="E1384" t="str">
            <v>un</v>
          </cell>
        </row>
        <row r="1385">
          <cell r="A1385" t="str">
            <v>M960</v>
          </cell>
          <cell r="B1385" t="str">
            <v>Fio de nylon n. 40</v>
          </cell>
          <cell r="C1385" t="str">
            <v>rl</v>
          </cell>
          <cell r="D1385">
            <v>100</v>
          </cell>
          <cell r="E1385" t="str">
            <v>m</v>
          </cell>
        </row>
        <row r="1386">
          <cell r="A1386" t="str">
            <v>M969</v>
          </cell>
          <cell r="B1386" t="str">
            <v>Película refletiva lentes expostas</v>
          </cell>
          <cell r="C1386" t="str">
            <v>m2</v>
          </cell>
          <cell r="D1386">
            <v>1</v>
          </cell>
          <cell r="E1386" t="str">
            <v>m2</v>
          </cell>
        </row>
        <row r="1387">
          <cell r="A1387" t="str">
            <v>M970</v>
          </cell>
          <cell r="B1387" t="str">
            <v>Película refletiva lentes inclusas</v>
          </cell>
          <cell r="C1387" t="str">
            <v>m2</v>
          </cell>
          <cell r="D1387">
            <v>1</v>
          </cell>
          <cell r="E1387" t="str">
            <v>m2</v>
          </cell>
        </row>
        <row r="1388">
          <cell r="A1388" t="str">
            <v>M971</v>
          </cell>
          <cell r="B1388" t="str">
            <v>Dispositivo anti-ofuscante</v>
          </cell>
          <cell r="C1388" t="str">
            <v>m</v>
          </cell>
          <cell r="D1388">
            <v>1</v>
          </cell>
          <cell r="E1388" t="str">
            <v>m</v>
          </cell>
        </row>
        <row r="1389">
          <cell r="A1389" t="str">
            <v>M972</v>
          </cell>
          <cell r="B1389" t="str">
            <v>Tacha refletiva monodirecional</v>
          </cell>
          <cell r="C1389" t="str">
            <v>un</v>
          </cell>
          <cell r="D1389">
            <v>1</v>
          </cell>
          <cell r="E1389" t="str">
            <v>un</v>
          </cell>
        </row>
        <row r="1390">
          <cell r="A1390" t="str">
            <v>M973</v>
          </cell>
          <cell r="B1390" t="str">
            <v>Tacha refletiva bidirecional</v>
          </cell>
          <cell r="C1390" t="str">
            <v>un</v>
          </cell>
          <cell r="D1390">
            <v>1</v>
          </cell>
          <cell r="E1390" t="str">
            <v>un</v>
          </cell>
        </row>
        <row r="1391">
          <cell r="A1391" t="str">
            <v>M974</v>
          </cell>
          <cell r="B1391" t="str">
            <v>Tachão refletivo monodirecional</v>
          </cell>
          <cell r="C1391" t="str">
            <v>un</v>
          </cell>
          <cell r="D1391">
            <v>1</v>
          </cell>
          <cell r="E1391" t="str">
            <v>un</v>
          </cell>
        </row>
        <row r="1392">
          <cell r="A1392" t="str">
            <v>M975</v>
          </cell>
          <cell r="B1392" t="str">
            <v>Tachão refletivo bidirecional</v>
          </cell>
          <cell r="C1392" t="str">
            <v>un</v>
          </cell>
          <cell r="D1392">
            <v>1</v>
          </cell>
          <cell r="E1392" t="str">
            <v>un</v>
          </cell>
        </row>
        <row r="1393">
          <cell r="A1393" t="str">
            <v>M976</v>
          </cell>
          <cell r="B1393" t="str">
            <v>Baguete limitador de polietileno</v>
          </cell>
          <cell r="C1393" t="str">
            <v>m</v>
          </cell>
          <cell r="D1393">
            <v>1</v>
          </cell>
          <cell r="E1393" t="str">
            <v>m</v>
          </cell>
        </row>
        <row r="1394">
          <cell r="A1394" t="str">
            <v>M977</v>
          </cell>
          <cell r="B1394" t="str">
            <v>Selante asfáltico polimerizado</v>
          </cell>
          <cell r="C1394" t="str">
            <v>l</v>
          </cell>
          <cell r="D1394">
            <v>1</v>
          </cell>
          <cell r="E1394" t="str">
            <v>l</v>
          </cell>
        </row>
        <row r="1395">
          <cell r="A1395" t="str">
            <v>M980</v>
          </cell>
          <cell r="B1395" t="str">
            <v>Indenização de jazida</v>
          </cell>
          <cell r="C1395" t="str">
            <v>m3</v>
          </cell>
          <cell r="D1395">
            <v>1</v>
          </cell>
          <cell r="E1395" t="str">
            <v>m3</v>
          </cell>
        </row>
        <row r="1396">
          <cell r="A1396" t="str">
            <v>M982</v>
          </cell>
          <cell r="B1396" t="str">
            <v>Isopor de 5cm de espessura</v>
          </cell>
          <cell r="C1396" t="str">
            <v>m2</v>
          </cell>
          <cell r="D1396">
            <v>1</v>
          </cell>
          <cell r="E1396" t="str">
            <v>m2</v>
          </cell>
        </row>
        <row r="1397">
          <cell r="A1397" t="str">
            <v>M983</v>
          </cell>
          <cell r="B1397" t="str">
            <v>Disco diam. p/ máq. de disco 6kW</v>
          </cell>
          <cell r="C1397" t="str">
            <v>un</v>
          </cell>
          <cell r="D1397">
            <v>1</v>
          </cell>
          <cell r="E1397" t="str">
            <v>un</v>
          </cell>
        </row>
        <row r="1398">
          <cell r="A1398" t="str">
            <v>M984</v>
          </cell>
          <cell r="B1398" t="str">
            <v>Chumbadores</v>
          </cell>
          <cell r="C1398" t="str">
            <v>pç</v>
          </cell>
          <cell r="D1398">
            <v>0.3</v>
          </cell>
          <cell r="E1398" t="str">
            <v>kg</v>
          </cell>
        </row>
        <row r="1399">
          <cell r="A1399" t="str">
            <v>M985</v>
          </cell>
          <cell r="B1399" t="str">
            <v>Tubo plástico para purgadores</v>
          </cell>
          <cell r="C1399" t="str">
            <v>m</v>
          </cell>
          <cell r="D1399">
            <v>1</v>
          </cell>
          <cell r="E1399" t="str">
            <v>m</v>
          </cell>
        </row>
        <row r="1400">
          <cell r="A1400" t="str">
            <v>M996</v>
          </cell>
          <cell r="B1400" t="str">
            <v>Material Demolido</v>
          </cell>
          <cell r="C1400" t="str">
            <v>t</v>
          </cell>
          <cell r="D1400">
            <v>1</v>
          </cell>
          <cell r="E1400" t="str">
            <v>t</v>
          </cell>
        </row>
        <row r="1401">
          <cell r="A1401" t="str">
            <v>M997</v>
          </cell>
          <cell r="B1401" t="str">
            <v>Material Fresado</v>
          </cell>
          <cell r="C1401" t="str">
            <v>t</v>
          </cell>
          <cell r="D1401">
            <v>1</v>
          </cell>
          <cell r="E1401" t="str">
            <v>t</v>
          </cell>
        </row>
        <row r="1402">
          <cell r="A1402" t="str">
            <v>M998</v>
          </cell>
          <cell r="B1402" t="str">
            <v>Madeira</v>
          </cell>
          <cell r="C1402" t="str">
            <v>t</v>
          </cell>
          <cell r="D1402">
            <v>1</v>
          </cell>
          <cell r="E1402" t="str">
            <v>t</v>
          </cell>
        </row>
        <row r="1403">
          <cell r="A1403" t="str">
            <v>M999</v>
          </cell>
          <cell r="B1403" t="str">
            <v>Material retirado da pista</v>
          </cell>
          <cell r="C1403" t="str">
            <v>t</v>
          </cell>
          <cell r="D1403">
            <v>1</v>
          </cell>
          <cell r="E1403" t="str">
            <v>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QUANTITATIVO"/>
      <sheetName val="Orçamento"/>
      <sheetName val="Transporte"/>
      <sheetName val="DRENAGEM"/>
      <sheetName val="INST MOB"/>
      <sheetName val="DESMAT. DEST. LIMP. AREA"/>
      <sheetName val="REGULARIZAÇÃO DO SUBLEITO"/>
      <sheetName val="BASE"/>
      <sheetName val="SUB-BASE"/>
      <sheetName val="IMPRIMAÇÃO  E CM-30"/>
      <sheetName val="TSS E RR-2C"/>
      <sheetName val="TSD E RR-2C"/>
    </sheetNames>
    <sheetDataSet>
      <sheetData sheetId="0" refreshError="1">
        <row r="3">
          <cell r="B3" t="str">
            <v>Atividades Auxiliares ou Básica</v>
          </cell>
          <cell r="F3" t="str">
            <v>Und</v>
          </cell>
        </row>
        <row r="4">
          <cell r="A4" t="str">
            <v>1 A 00 001 00</v>
          </cell>
          <cell r="B4" t="str">
            <v>Transporte local c/ basc. 5m3 rodov. não pav.</v>
          </cell>
          <cell r="E4" t="str">
            <v>tkm</v>
          </cell>
          <cell r="F4" t="str">
            <v>excluído</v>
          </cell>
        </row>
        <row r="5">
          <cell r="A5" t="str">
            <v>1 A 00 001 05</v>
          </cell>
          <cell r="B5" t="str">
            <v>Transp. local c/ basc. 10m3 rodov. não pav (const)</v>
          </cell>
          <cell r="E5" t="str">
            <v>tkm</v>
          </cell>
          <cell r="F5">
            <v>0.35</v>
          </cell>
        </row>
        <row r="6">
          <cell r="A6" t="str">
            <v>1 A 00 001 06</v>
          </cell>
          <cell r="B6" t="str">
            <v>Transp. local c/ basc. 10m3 rodov. não pav (consv)</v>
          </cell>
          <cell r="E6" t="str">
            <v>tkm</v>
          </cell>
          <cell r="F6">
            <v>0.42</v>
          </cell>
        </row>
        <row r="7">
          <cell r="A7" t="str">
            <v>1 A 00 001 07</v>
          </cell>
          <cell r="B7" t="str">
            <v>Transp. local c/ basc. 10m3 rodov. não pav (restr)</v>
          </cell>
          <cell r="E7" t="str">
            <v>tkm</v>
          </cell>
          <cell r="F7">
            <v>0.41</v>
          </cell>
        </row>
        <row r="8">
          <cell r="A8" t="str">
            <v>1 A 00 001 08</v>
          </cell>
          <cell r="B8" t="str">
            <v>Transporte local c/ basc. p/ rocha rodov. não pav.</v>
          </cell>
          <cell r="E8" t="str">
            <v>tkm</v>
          </cell>
          <cell r="F8">
            <v>0.49</v>
          </cell>
        </row>
        <row r="9">
          <cell r="A9" t="str">
            <v>1 A 00 001 40</v>
          </cell>
          <cell r="B9" t="str">
            <v>Transp. local c/ carroceria 15 t rodov. não pav.</v>
          </cell>
          <cell r="E9" t="str">
            <v>tkm</v>
          </cell>
          <cell r="F9">
            <v>0.45</v>
          </cell>
        </row>
        <row r="10">
          <cell r="A10" t="str">
            <v>1 A 00 001 41</v>
          </cell>
          <cell r="B10" t="str">
            <v>Transporte local c/ carroceria 4t rodov. não pav.</v>
          </cell>
          <cell r="E10" t="str">
            <v>tkm</v>
          </cell>
          <cell r="F10">
            <v>0.57999999999999996</v>
          </cell>
        </row>
        <row r="11">
          <cell r="A11" t="str">
            <v>1 A 00 001 50</v>
          </cell>
          <cell r="B11" t="str">
            <v>Transporte local c/ betoneira rodov. não pav.</v>
          </cell>
          <cell r="E11" t="str">
            <v>tkm</v>
          </cell>
          <cell r="F11">
            <v>0.54</v>
          </cell>
        </row>
        <row r="12">
          <cell r="A12" t="str">
            <v>1 A 00 001 60</v>
          </cell>
          <cell r="B12" t="str">
            <v>Transp. local c/ carroc. c/ guind. rodov. não pav.</v>
          </cell>
          <cell r="E12" t="str">
            <v>tkm</v>
          </cell>
          <cell r="F12">
            <v>0.61</v>
          </cell>
        </row>
        <row r="13">
          <cell r="A13" t="str">
            <v>1 A 00 001 90</v>
          </cell>
          <cell r="B13" t="str">
            <v>Transporte comercial c/ carroc. rodov. não pav.</v>
          </cell>
          <cell r="E13" t="str">
            <v>tkm</v>
          </cell>
          <cell r="F13">
            <v>0.27</v>
          </cell>
        </row>
        <row r="14">
          <cell r="A14" t="str">
            <v>1 A 00 002 00</v>
          </cell>
          <cell r="B14" t="str">
            <v>Transporte local c/ basc. 5m3 rodov. pav.</v>
          </cell>
          <cell r="E14" t="str">
            <v>tkm</v>
          </cell>
          <cell r="F14">
            <v>0.32</v>
          </cell>
        </row>
        <row r="15">
          <cell r="A15" t="str">
            <v>1 A 00 002 03</v>
          </cell>
          <cell r="B15" t="str">
            <v>Transp. local material para remendos</v>
          </cell>
          <cell r="E15" t="str">
            <v>tkm</v>
          </cell>
          <cell r="F15">
            <v>0.66</v>
          </cell>
        </row>
        <row r="16">
          <cell r="A16" t="str">
            <v>1 A 00 002 05</v>
          </cell>
          <cell r="B16" t="str">
            <v>Transp. local c/ basc. 10m3 rodov. pav. (const)</v>
          </cell>
          <cell r="E16" t="str">
            <v>tkm</v>
          </cell>
          <cell r="F16">
            <v>0.27</v>
          </cell>
        </row>
        <row r="17">
          <cell r="A17" t="str">
            <v>1 A 00 002 06</v>
          </cell>
          <cell r="B17" t="str">
            <v>Transp. local c/ basc. 10m3 rodov. pav. (consv)</v>
          </cell>
          <cell r="E17" t="str">
            <v>tkm</v>
          </cell>
          <cell r="F17">
            <v>0.32</v>
          </cell>
        </row>
        <row r="18">
          <cell r="A18" t="str">
            <v>1 A 00 002 07</v>
          </cell>
          <cell r="B18" t="str">
            <v>Transp. local c/ basc. 10m3 rodov. pav. (restr)</v>
          </cell>
          <cell r="E18" t="str">
            <v>tkm</v>
          </cell>
          <cell r="F18">
            <v>0.31</v>
          </cell>
        </row>
        <row r="19">
          <cell r="A19" t="str">
            <v>1 A 00 002 08</v>
          </cell>
          <cell r="B19" t="str">
            <v>Transporte local c/ basc. p/ rocha rodov. pav.</v>
          </cell>
          <cell r="E19" t="str">
            <v>tkm</v>
          </cell>
          <cell r="F19">
            <v>0.37</v>
          </cell>
        </row>
        <row r="20">
          <cell r="A20" t="str">
            <v>1 A 00 002 40</v>
          </cell>
          <cell r="B20" t="str">
            <v>Transporte local c/ carroceria 15 t rodov. pav.</v>
          </cell>
          <cell r="E20" t="str">
            <v>tkm</v>
          </cell>
          <cell r="F20">
            <v>0.34</v>
          </cell>
        </row>
        <row r="21">
          <cell r="A21" t="str">
            <v>1 A 00 002 41</v>
          </cell>
          <cell r="B21" t="str">
            <v>Transporte local c/ carroceria 4t rodov. pav.</v>
          </cell>
          <cell r="E21" t="str">
            <v>tkm</v>
          </cell>
          <cell r="F21">
            <v>0.45</v>
          </cell>
        </row>
        <row r="22">
          <cell r="A22" t="str">
            <v>1 A 00 002 50</v>
          </cell>
          <cell r="B22" t="str">
            <v>Transporte local c/ betoneira rodov. pav.</v>
          </cell>
          <cell r="E22" t="str">
            <v>tkm</v>
          </cell>
          <cell r="F22">
            <v>0.4</v>
          </cell>
        </row>
        <row r="23">
          <cell r="A23" t="str">
            <v>1 A 00 002 60</v>
          </cell>
          <cell r="B23" t="str">
            <v>Transp. local c/ carroceria c/ guind. rodov. pav.</v>
          </cell>
          <cell r="E23" t="str">
            <v>tkm</v>
          </cell>
          <cell r="F23">
            <v>0.55000000000000004</v>
          </cell>
        </row>
        <row r="24">
          <cell r="A24" t="str">
            <v>1 A 00 002 90</v>
          </cell>
          <cell r="B24" t="str">
            <v>Transporte comercial c/ carroceria rodov. pav.</v>
          </cell>
          <cell r="E24" t="str">
            <v>tkm</v>
          </cell>
          <cell r="F24">
            <v>0.18</v>
          </cell>
        </row>
        <row r="25">
          <cell r="A25" t="str">
            <v>1 A 00 102 00</v>
          </cell>
          <cell r="B25" t="str">
            <v>Transporte local de material betuminoso</v>
          </cell>
          <cell r="E25" t="str">
            <v>tkm</v>
          </cell>
          <cell r="F25">
            <v>0.73</v>
          </cell>
        </row>
        <row r="26">
          <cell r="A26" t="str">
            <v>1 A 00 112 90</v>
          </cell>
          <cell r="B26" t="str">
            <v>Transporte comercial material betuminoso a quente</v>
          </cell>
          <cell r="E26" t="str">
            <v>tkm</v>
          </cell>
          <cell r="F26">
            <v>0</v>
          </cell>
        </row>
        <row r="27">
          <cell r="A27" t="str">
            <v>1 A 00 112 91</v>
          </cell>
          <cell r="B27" t="str">
            <v>Transporte comercial material betuminoso a frio</v>
          </cell>
          <cell r="E27" t="str">
            <v>tkm</v>
          </cell>
          <cell r="F27">
            <v>0</v>
          </cell>
        </row>
        <row r="28">
          <cell r="A28" t="str">
            <v>1 A 00 201 70</v>
          </cell>
          <cell r="B28" t="str">
            <v>Transp. local água c/ cam. tanque rodov. não pav.</v>
          </cell>
          <cell r="E28" t="str">
            <v>tkm</v>
          </cell>
          <cell r="F28">
            <v>0.5</v>
          </cell>
        </row>
        <row r="29">
          <cell r="A29" t="str">
            <v>1 A 00 202 70</v>
          </cell>
          <cell r="B29" t="str">
            <v>Transp. local de água c/ cam. tanque rodov. pav.</v>
          </cell>
          <cell r="E29" t="str">
            <v>tkm</v>
          </cell>
          <cell r="F29">
            <v>0.37</v>
          </cell>
        </row>
        <row r="30">
          <cell r="A30" t="str">
            <v>1 A 00 301 00</v>
          </cell>
          <cell r="B30" t="str">
            <v>Fornecimento de Aço CA-25</v>
          </cell>
          <cell r="E30" t="str">
            <v>kg</v>
          </cell>
          <cell r="F30">
            <v>2.12</v>
          </cell>
        </row>
        <row r="31">
          <cell r="A31" t="str">
            <v>1 A 00 302 00</v>
          </cell>
          <cell r="B31" t="str">
            <v>Fornecimento de Aço CA-50</v>
          </cell>
          <cell r="E31" t="str">
            <v>kg</v>
          </cell>
          <cell r="F31">
            <v>2.09</v>
          </cell>
        </row>
        <row r="32">
          <cell r="A32" t="str">
            <v>1 A 00 303 00</v>
          </cell>
          <cell r="B32" t="str">
            <v>Fornecimento de Aço CA-60</v>
          </cell>
          <cell r="E32" t="str">
            <v>kg</v>
          </cell>
          <cell r="F32">
            <v>2.2599999999999998</v>
          </cell>
        </row>
        <row r="33">
          <cell r="A33" t="str">
            <v>1 A 00 717 00</v>
          </cell>
          <cell r="B33" t="str">
            <v>Brita Comercial</v>
          </cell>
          <cell r="E33" t="str">
            <v>m3</v>
          </cell>
          <cell r="F33">
            <v>20</v>
          </cell>
        </row>
        <row r="34">
          <cell r="A34" t="str">
            <v>1 A 00 961 00</v>
          </cell>
          <cell r="B34" t="str">
            <v>Peças de Desgaste do Britador 30m3/h</v>
          </cell>
          <cell r="E34" t="str">
            <v>cjh</v>
          </cell>
          <cell r="F34">
            <v>23.36</v>
          </cell>
        </row>
        <row r="35">
          <cell r="A35" t="str">
            <v>1 A 00 962 00</v>
          </cell>
          <cell r="B35" t="str">
            <v>Peças de Desgaste do Britador 9 a 20m3/h</v>
          </cell>
          <cell r="E35" t="str">
            <v>cjh</v>
          </cell>
          <cell r="F35">
            <v>13.31</v>
          </cell>
        </row>
        <row r="36">
          <cell r="A36" t="str">
            <v>1 A 00 963 00</v>
          </cell>
          <cell r="B36" t="str">
            <v>Peças de Desgaste do Britador 80m3/h</v>
          </cell>
          <cell r="E36" t="str">
            <v>cjh</v>
          </cell>
          <cell r="F36">
            <v>61.37</v>
          </cell>
        </row>
        <row r="37">
          <cell r="A37" t="str">
            <v>1 A 00 964 00</v>
          </cell>
          <cell r="B37" t="str">
            <v>Peças de desgaste britador prod. de rachão</v>
          </cell>
          <cell r="E37" t="str">
            <v>cjh</v>
          </cell>
          <cell r="F37">
            <v>18.07</v>
          </cell>
        </row>
        <row r="38">
          <cell r="A38" t="str">
            <v>1 A 01 100 01</v>
          </cell>
          <cell r="B38" t="str">
            <v>Limpeza camada vegetal em jazida (const e restr.)</v>
          </cell>
          <cell r="E38" t="str">
            <v>m2</v>
          </cell>
          <cell r="F38">
            <v>0.23</v>
          </cell>
        </row>
        <row r="39">
          <cell r="A39" t="str">
            <v>1 A 01 100 02</v>
          </cell>
          <cell r="B39" t="str">
            <v>Limpeza de camada vegetal em jazida (consv)</v>
          </cell>
          <cell r="E39" t="str">
            <v>m2</v>
          </cell>
          <cell r="F39">
            <v>0.48</v>
          </cell>
        </row>
        <row r="40">
          <cell r="A40" t="str">
            <v>1 A 01 105 01</v>
          </cell>
          <cell r="B40" t="str">
            <v>Expurgo de jazida (const e restr)</v>
          </cell>
          <cell r="E40" t="str">
            <v>m3</v>
          </cell>
          <cell r="F40">
            <v>1.22</v>
          </cell>
        </row>
        <row r="41">
          <cell r="A41" t="str">
            <v>1 A 01 105 02</v>
          </cell>
          <cell r="B41" t="str">
            <v>Expurgo de jazida (consv)</v>
          </cell>
          <cell r="E41" t="str">
            <v>m3</v>
          </cell>
          <cell r="F41">
            <v>2.62</v>
          </cell>
        </row>
        <row r="42">
          <cell r="A42" t="str">
            <v>1 A 01 111 00</v>
          </cell>
          <cell r="B42" t="str">
            <v>Material de base (consv)</v>
          </cell>
          <cell r="E42" t="str">
            <v>m3</v>
          </cell>
          <cell r="F42">
            <v>0</v>
          </cell>
        </row>
        <row r="43">
          <cell r="A43" t="str">
            <v>1 A 01 111 01</v>
          </cell>
          <cell r="B43" t="str">
            <v>Esc. e carga material de jazida (consv)</v>
          </cell>
          <cell r="E43" t="str">
            <v>m3</v>
          </cell>
          <cell r="F43">
            <v>5.13</v>
          </cell>
        </row>
        <row r="44">
          <cell r="A44" t="str">
            <v>1 A 01 120 01</v>
          </cell>
          <cell r="B44" t="str">
            <v>Escav. e carga de mater. de jazida(const e restr)</v>
          </cell>
          <cell r="E44" t="str">
            <v>m3</v>
          </cell>
          <cell r="F44">
            <v>2.83</v>
          </cell>
        </row>
        <row r="45">
          <cell r="A45" t="str">
            <v>1 A 01 150 01</v>
          </cell>
          <cell r="B45" t="str">
            <v>Rocha p/ britagem c/ perfur. sobre esteira</v>
          </cell>
          <cell r="E45" t="str">
            <v>m3</v>
          </cell>
          <cell r="F45">
            <v>17.23</v>
          </cell>
        </row>
        <row r="46">
          <cell r="A46" t="str">
            <v>1 A 01 150 02</v>
          </cell>
          <cell r="B46" t="str">
            <v>Rocha p/ britagem com perfuratriz manual</v>
          </cell>
          <cell r="E46" t="str">
            <v>m3</v>
          </cell>
          <cell r="F46">
            <v>19.3</v>
          </cell>
        </row>
        <row r="47">
          <cell r="A47" t="str">
            <v>1 A 01 155 01</v>
          </cell>
          <cell r="B47" t="str">
            <v>Rachão e pedra-de-mão produzidos-(const e rest)</v>
          </cell>
          <cell r="E47" t="str">
            <v>m3</v>
          </cell>
          <cell r="F47">
            <v>13.77</v>
          </cell>
        </row>
        <row r="48">
          <cell r="A48" t="str">
            <v>1 A 01 170 01</v>
          </cell>
          <cell r="B48" t="str">
            <v>Areia extraída com equipamento tipo "drag-line"</v>
          </cell>
          <cell r="E48" t="str">
            <v>m3</v>
          </cell>
          <cell r="F48">
            <v>4.51</v>
          </cell>
        </row>
        <row r="49">
          <cell r="A49" t="str">
            <v>1 A 01 170 02</v>
          </cell>
          <cell r="B49" t="str">
            <v>Areia extraída com trator e carregadeira</v>
          </cell>
          <cell r="E49" t="str">
            <v>m3</v>
          </cell>
          <cell r="F49">
            <v>3.72</v>
          </cell>
        </row>
        <row r="50">
          <cell r="A50" t="str">
            <v>1 A 01 170 03</v>
          </cell>
          <cell r="B50" t="str">
            <v>Areia extraída com draga de sucção (tipo bomba)</v>
          </cell>
          <cell r="E50" t="str">
            <v>m3</v>
          </cell>
          <cell r="F50">
            <v>10.49</v>
          </cell>
        </row>
        <row r="51">
          <cell r="A51" t="str">
            <v>1 A 01 200 01</v>
          </cell>
          <cell r="B51" t="str">
            <v>Brita produzida em central de britagem de 80 m3/h</v>
          </cell>
          <cell r="E51" t="str">
            <v>m3</v>
          </cell>
          <cell r="F51">
            <v>16.3</v>
          </cell>
        </row>
        <row r="52">
          <cell r="A52" t="str">
            <v>1 A 01 200 02</v>
          </cell>
          <cell r="B52" t="str">
            <v>Brita produzida em central de britagem de 30 m3/h</v>
          </cell>
          <cell r="E52" t="str">
            <v>m3</v>
          </cell>
          <cell r="F52">
            <v>21.32</v>
          </cell>
        </row>
        <row r="53">
          <cell r="A53" t="str">
            <v>1 A 01 200 04</v>
          </cell>
          <cell r="B53" t="str">
            <v>Pedra de mão produzida manualmente (consv)</v>
          </cell>
          <cell r="E53" t="str">
            <v>m3</v>
          </cell>
          <cell r="F53">
            <v>24.22</v>
          </cell>
        </row>
        <row r="54">
          <cell r="A54" t="str">
            <v>1 A 01 390 02</v>
          </cell>
          <cell r="B54" t="str">
            <v>Usinagem de CBUQ (capa de rolamento)</v>
          </cell>
          <cell r="E54" t="str">
            <v>t</v>
          </cell>
          <cell r="F54">
            <v>21.02</v>
          </cell>
        </row>
        <row r="55">
          <cell r="A55" t="str">
            <v>1 A 01 390 03</v>
          </cell>
          <cell r="B55" t="str">
            <v>Usinagem de CBUQ (binder)</v>
          </cell>
          <cell r="E55" t="str">
            <v>t</v>
          </cell>
          <cell r="F55">
            <v>20.61</v>
          </cell>
        </row>
        <row r="56">
          <cell r="A56" t="str">
            <v>1 A 01 391 02</v>
          </cell>
          <cell r="B56" t="str">
            <v>Usinagem de areia-asfalto</v>
          </cell>
          <cell r="E56" t="str">
            <v>t</v>
          </cell>
          <cell r="F56">
            <v>23.73</v>
          </cell>
        </row>
        <row r="57">
          <cell r="A57" t="str">
            <v>1 A 01 395 01</v>
          </cell>
          <cell r="B57" t="str">
            <v>Usinagem de brita graduada</v>
          </cell>
          <cell r="E57" t="str">
            <v>m3</v>
          </cell>
          <cell r="F57">
            <v>28.11</v>
          </cell>
        </row>
        <row r="58">
          <cell r="A58" t="str">
            <v>1 A 01 395 02</v>
          </cell>
          <cell r="B58" t="str">
            <v>Usinagem de solo-brita</v>
          </cell>
          <cell r="E58" t="str">
            <v>m3</v>
          </cell>
          <cell r="F58">
            <v>15.54</v>
          </cell>
        </row>
        <row r="59">
          <cell r="A59" t="str">
            <v>1 A 01 396 01</v>
          </cell>
          <cell r="B59" t="str">
            <v>Usinagem de solo-cimento</v>
          </cell>
          <cell r="E59" t="str">
            <v>m3</v>
          </cell>
          <cell r="F59">
            <v>74.66</v>
          </cell>
        </row>
        <row r="60">
          <cell r="A60" t="str">
            <v>1 A 01 396 02</v>
          </cell>
          <cell r="B60" t="str">
            <v>Usinagem de solo melhorado com cimento.</v>
          </cell>
          <cell r="E60" t="str">
            <v>m3</v>
          </cell>
          <cell r="F60">
            <v>40.020000000000003</v>
          </cell>
        </row>
        <row r="61">
          <cell r="A61" t="str">
            <v>1 A 01 397 02</v>
          </cell>
          <cell r="B61" t="str">
            <v>Usinagem de P.M.F.</v>
          </cell>
          <cell r="E61" t="str">
            <v>m3</v>
          </cell>
          <cell r="F61">
            <v>27.83</v>
          </cell>
        </row>
        <row r="62">
          <cell r="A62" t="str">
            <v>1 A 01 398 02</v>
          </cell>
          <cell r="B62" t="str">
            <v>Usinagem de CBUQ p/ reciclagem em usina fixa.</v>
          </cell>
          <cell r="E62" t="str">
            <v>t</v>
          </cell>
          <cell r="F62">
            <v>17.48</v>
          </cell>
        </row>
        <row r="63">
          <cell r="A63" t="str">
            <v>1 A 01 401 01</v>
          </cell>
          <cell r="B63" t="str">
            <v>Fôrma comum de madeira</v>
          </cell>
          <cell r="E63" t="str">
            <v>m2</v>
          </cell>
          <cell r="F63">
            <v>23.01</v>
          </cell>
        </row>
        <row r="64">
          <cell r="A64" t="str">
            <v>1 A 01 402 01</v>
          </cell>
          <cell r="B64" t="str">
            <v>Fôrma de placa compensada resinada</v>
          </cell>
          <cell r="E64" t="str">
            <v>m2</v>
          </cell>
          <cell r="F64">
            <v>18.27</v>
          </cell>
        </row>
        <row r="65">
          <cell r="A65" t="str">
            <v>1 A 01 403 01</v>
          </cell>
          <cell r="B65" t="str">
            <v>Fôrma de placa compensada plastificada</v>
          </cell>
          <cell r="E65" t="str">
            <v>m2</v>
          </cell>
          <cell r="F65">
            <v>20.22</v>
          </cell>
        </row>
        <row r="66">
          <cell r="A66" t="str">
            <v>1 A 01 404 01</v>
          </cell>
          <cell r="B66" t="str">
            <v>Fôrma para tubulão</v>
          </cell>
          <cell r="E66" t="str">
            <v>m2</v>
          </cell>
          <cell r="F66">
            <v>12.33</v>
          </cell>
        </row>
        <row r="67">
          <cell r="A67" t="str">
            <v>1 A 01 407 01</v>
          </cell>
          <cell r="B67" t="str">
            <v>Confecção e lançam. de concreto magro em betoneira</v>
          </cell>
          <cell r="E67" t="str">
            <v>m3</v>
          </cell>
          <cell r="F67">
            <v>134.68</v>
          </cell>
        </row>
        <row r="68">
          <cell r="A68" t="str">
            <v>1 A 01 408 01</v>
          </cell>
          <cell r="B68" t="str">
            <v>Concreto fck=8MPa contr raz uso geral conf e lanç</v>
          </cell>
          <cell r="E68" t="str">
            <v>m3</v>
          </cell>
          <cell r="F68">
            <v>160.74</v>
          </cell>
        </row>
        <row r="69">
          <cell r="A69" t="str">
            <v>1 A 01 410 01</v>
          </cell>
          <cell r="B69" t="str">
            <v>Concreto fck=10MPa contr raz uso geral conf e lanç</v>
          </cell>
          <cell r="E69" t="str">
            <v>m3</v>
          </cell>
          <cell r="F69">
            <v>169.68</v>
          </cell>
        </row>
        <row r="70">
          <cell r="A70" t="str">
            <v>1 A 01 412 01</v>
          </cell>
          <cell r="B70" t="str">
            <v>Concreto fck=12MPa contr raz uso geral conf e lanç</v>
          </cell>
          <cell r="E70" t="str">
            <v>m3</v>
          </cell>
          <cell r="F70">
            <v>179.02</v>
          </cell>
        </row>
        <row r="71">
          <cell r="A71" t="str">
            <v>1 A 01 415 01</v>
          </cell>
          <cell r="B71" t="str">
            <v>Concr estr fck=15MPa contr raz uso ger conf e lanç</v>
          </cell>
          <cell r="E71" t="str">
            <v>m3</v>
          </cell>
          <cell r="F71">
            <v>189.13</v>
          </cell>
        </row>
        <row r="72">
          <cell r="A72" t="str">
            <v>1 A 01 418 01</v>
          </cell>
          <cell r="B72" t="str">
            <v>Concr estr fck=18MPa contr raz uso ger conf e lanç</v>
          </cell>
          <cell r="E72" t="str">
            <v>m3</v>
          </cell>
          <cell r="F72">
            <v>198.85</v>
          </cell>
        </row>
        <row r="73">
          <cell r="A73" t="str">
            <v>1 A 01 422 01</v>
          </cell>
          <cell r="B73" t="str">
            <v>Concr estr fck=22MPa contr raz uso ger conf e lanç</v>
          </cell>
          <cell r="E73" t="str">
            <v>m3</v>
          </cell>
          <cell r="F73">
            <v>216.35</v>
          </cell>
        </row>
        <row r="74">
          <cell r="A74" t="str">
            <v>1 A 01 423 00</v>
          </cell>
          <cell r="B74" t="str">
            <v>Concreto fck=18MPa para pré-moldados (tubos)</v>
          </cell>
          <cell r="E74" t="str">
            <v>m3</v>
          </cell>
          <cell r="F74">
            <v>192.05</v>
          </cell>
        </row>
        <row r="75">
          <cell r="A75" t="str">
            <v>1 A 01 424 00</v>
          </cell>
          <cell r="B75" t="str">
            <v>Concreto poroso para pré-moldados (tubos)</v>
          </cell>
          <cell r="E75" t="str">
            <v>m3</v>
          </cell>
          <cell r="F75">
            <v>195.59</v>
          </cell>
        </row>
        <row r="76">
          <cell r="A76" t="str">
            <v>1 A 01 450 01</v>
          </cell>
          <cell r="B76" t="str">
            <v>Escoramento de bueiros celulares</v>
          </cell>
          <cell r="E76" t="str">
            <v>m3</v>
          </cell>
          <cell r="F76">
            <v>22.81</v>
          </cell>
        </row>
        <row r="77">
          <cell r="A77" t="str">
            <v>1 A 01 512 10</v>
          </cell>
          <cell r="B77" t="str">
            <v>Concreto ciclópico fck=12 MPa</v>
          </cell>
          <cell r="E77" t="str">
            <v>m3</v>
          </cell>
          <cell r="F77">
            <v>135.63</v>
          </cell>
        </row>
        <row r="78">
          <cell r="A78" t="str">
            <v>1 A 01 515 10</v>
          </cell>
          <cell r="B78" t="str">
            <v>Concreto ciclópico fck=15 MPa</v>
          </cell>
          <cell r="E78" t="str">
            <v>m3</v>
          </cell>
          <cell r="F78">
            <v>142.71</v>
          </cell>
        </row>
        <row r="79">
          <cell r="A79" t="str">
            <v>1 A 01 580 01</v>
          </cell>
          <cell r="B79" t="str">
            <v>Fornecimento, preparo e colocação formas aço CA 60</v>
          </cell>
          <cell r="E79" t="str">
            <v>kg</v>
          </cell>
          <cell r="F79">
            <v>3.8</v>
          </cell>
        </row>
        <row r="80">
          <cell r="A80" t="str">
            <v>1 A 01 580 02</v>
          </cell>
          <cell r="B80" t="str">
            <v>Fornecimento, preparo e colocação formas aço CA 50</v>
          </cell>
          <cell r="E80" t="str">
            <v>kg</v>
          </cell>
          <cell r="F80">
            <v>3.62</v>
          </cell>
        </row>
        <row r="81">
          <cell r="A81" t="str">
            <v>1 A 01 580 03</v>
          </cell>
          <cell r="B81" t="str">
            <v>Fornecimento, preparo e colocação formas aço CA 25</v>
          </cell>
          <cell r="E81" t="str">
            <v>kg</v>
          </cell>
          <cell r="F81">
            <v>3.65</v>
          </cell>
        </row>
        <row r="82">
          <cell r="A82" t="str">
            <v>1 A 01 603 01</v>
          </cell>
          <cell r="B82" t="str">
            <v>Argamassa cimento-areia 1:3</v>
          </cell>
          <cell r="E82" t="str">
            <v>m3</v>
          </cell>
          <cell r="F82">
            <v>217.24</v>
          </cell>
        </row>
        <row r="83">
          <cell r="A83" t="str">
            <v>1 A 01 604 01</v>
          </cell>
          <cell r="B83" t="str">
            <v>Argamassa cimento-areia 1:4</v>
          </cell>
          <cell r="E83" t="str">
            <v>m3</v>
          </cell>
          <cell r="F83">
            <v>178.49</v>
          </cell>
        </row>
        <row r="84">
          <cell r="A84" t="str">
            <v>1 A 01 606 01</v>
          </cell>
          <cell r="B84" t="str">
            <v>Argamassa cimento-areia 1:6</v>
          </cell>
          <cell r="E84" t="str">
            <v>m3</v>
          </cell>
          <cell r="F84">
            <v>149.31</v>
          </cell>
        </row>
        <row r="85">
          <cell r="A85" t="str">
            <v>1 A 01 620 01</v>
          </cell>
          <cell r="B85" t="str">
            <v>Argamassa cimento-solo 1:10</v>
          </cell>
          <cell r="E85" t="str">
            <v>m3</v>
          </cell>
          <cell r="F85">
            <v>92.93</v>
          </cell>
        </row>
        <row r="86">
          <cell r="A86" t="str">
            <v>1 A 01 653 00</v>
          </cell>
          <cell r="B86" t="str">
            <v>Usinagem para sub-base de concreto rolado</v>
          </cell>
          <cell r="E86" t="str">
            <v>m3</v>
          </cell>
          <cell r="F86">
            <v>78.349999999999994</v>
          </cell>
        </row>
        <row r="87">
          <cell r="A87" t="str">
            <v>1 A 01 654 00</v>
          </cell>
          <cell r="B87" t="str">
            <v>Usinagem p/ sub-base de concr. de cimento portland</v>
          </cell>
          <cell r="E87" t="str">
            <v>m3</v>
          </cell>
          <cell r="F87">
            <v>80.790000000000006</v>
          </cell>
        </row>
        <row r="88">
          <cell r="A88" t="str">
            <v>1 A 01 656 00</v>
          </cell>
          <cell r="B88" t="str">
            <v>Usinagem p/ conc. de cim. portland c/ forma desliz</v>
          </cell>
          <cell r="E88" t="str">
            <v>m3</v>
          </cell>
          <cell r="F88">
            <v>198.02</v>
          </cell>
        </row>
        <row r="89">
          <cell r="A89" t="str">
            <v>1 A 01 657 00</v>
          </cell>
          <cell r="B89" t="str">
            <v>Usinagem p/ conc.cim. portland c/ equip. peq. por.</v>
          </cell>
          <cell r="E89" t="str">
            <v>m3</v>
          </cell>
          <cell r="F89">
            <v>204.65</v>
          </cell>
        </row>
        <row r="90">
          <cell r="A90" t="str">
            <v>1 A 01 700 00</v>
          </cell>
          <cell r="B90" t="str">
            <v>Fabricação de peças pré mold. de conc. p/ pavim.</v>
          </cell>
          <cell r="E90" t="str">
            <v>m3</v>
          </cell>
          <cell r="F90">
            <v>287.92</v>
          </cell>
        </row>
        <row r="91">
          <cell r="A91" t="str">
            <v>1 A 01 720 00</v>
          </cell>
          <cell r="B91" t="str">
            <v>Concreto fck=18MPa p/ pré-moldados (guarda-corpo)</v>
          </cell>
          <cell r="E91" t="str">
            <v>m3</v>
          </cell>
          <cell r="F91">
            <v>193.95</v>
          </cell>
        </row>
        <row r="92">
          <cell r="A92" t="str">
            <v>1 A 01 720 01</v>
          </cell>
          <cell r="B92" t="str">
            <v>Guarda-corpo tipo GM, moldado no local</v>
          </cell>
          <cell r="E92" t="str">
            <v>m</v>
          </cell>
          <cell r="F92">
            <v>135.57</v>
          </cell>
        </row>
        <row r="93">
          <cell r="A93" t="str">
            <v>1 A 01 720 02</v>
          </cell>
          <cell r="B93" t="str">
            <v>Fabricação de Guarda-corpo</v>
          </cell>
          <cell r="E93" t="str">
            <v>m</v>
          </cell>
          <cell r="F93">
            <v>24.2</v>
          </cell>
        </row>
        <row r="94">
          <cell r="A94" t="str">
            <v>1 A 01 725 01</v>
          </cell>
          <cell r="B94" t="str">
            <v>Fabricação de balizador de concreto</v>
          </cell>
          <cell r="E94" t="str">
            <v>un</v>
          </cell>
          <cell r="F94">
            <v>7.61</v>
          </cell>
        </row>
        <row r="95">
          <cell r="A95" t="str">
            <v>1 A 01 730 00</v>
          </cell>
          <cell r="B95" t="str">
            <v>Concreto fck=18MPa p/ pré moldados (mourões)</v>
          </cell>
          <cell r="E95" t="str">
            <v>m3</v>
          </cell>
          <cell r="F95">
            <v>222.81</v>
          </cell>
        </row>
        <row r="96">
          <cell r="A96" t="str">
            <v>1 A 01 730 01</v>
          </cell>
          <cell r="B96" t="str">
            <v>Fabr. mourão de concr. esticador seção quad. 15cm</v>
          </cell>
          <cell r="E96" t="str">
            <v>un</v>
          </cell>
          <cell r="F96">
            <v>23.5</v>
          </cell>
        </row>
        <row r="97">
          <cell r="A97" t="str">
            <v>1 A 01 730 02</v>
          </cell>
          <cell r="B97" t="str">
            <v>Fabr. mourão de concr esticador seção triang. 15cm</v>
          </cell>
          <cell r="E97" t="str">
            <v>un</v>
          </cell>
          <cell r="F97">
            <v>14.8</v>
          </cell>
        </row>
        <row r="98">
          <cell r="A98" t="str">
            <v>1 A 01 735 01</v>
          </cell>
          <cell r="B98" t="str">
            <v>Fabr. mourão de concreto suporte seção quad. 11cm</v>
          </cell>
          <cell r="E98" t="str">
            <v>un</v>
          </cell>
          <cell r="F98">
            <v>16.170000000000002</v>
          </cell>
        </row>
        <row r="99">
          <cell r="A99" t="str">
            <v>1 A 01 735 02</v>
          </cell>
          <cell r="B99" t="str">
            <v>Fabr. mourão de concr. suporte seção triang. 11cm</v>
          </cell>
          <cell r="E99" t="str">
            <v>un</v>
          </cell>
          <cell r="F99">
            <v>10.56</v>
          </cell>
        </row>
        <row r="100">
          <cell r="A100" t="str">
            <v>1 A 01 739 01</v>
          </cell>
          <cell r="B100" t="str">
            <v>Confecção de tubos de concreto D=0,20m</v>
          </cell>
          <cell r="E100" t="str">
            <v>m</v>
          </cell>
          <cell r="F100">
            <v>9.2100000000000009</v>
          </cell>
        </row>
        <row r="101">
          <cell r="A101" t="str">
            <v>1 A 01 740 01</v>
          </cell>
          <cell r="B101" t="str">
            <v>Confecção de tubos de concreto perfurado D=0,20m</v>
          </cell>
          <cell r="E101" t="str">
            <v>m</v>
          </cell>
          <cell r="F101">
            <v>9.43</v>
          </cell>
        </row>
        <row r="102">
          <cell r="A102" t="str">
            <v>1 A 01 741 01</v>
          </cell>
          <cell r="B102" t="str">
            <v>Confecção de tubos de concreto poroso D=0,20m</v>
          </cell>
          <cell r="E102" t="str">
            <v>m</v>
          </cell>
          <cell r="F102">
            <v>9.31</v>
          </cell>
        </row>
        <row r="103">
          <cell r="A103" t="str">
            <v>1 A 01 745 01</v>
          </cell>
          <cell r="B103" t="str">
            <v>Confecção de tubos de concreto D=0,30m</v>
          </cell>
          <cell r="E103" t="str">
            <v>m</v>
          </cell>
          <cell r="F103">
            <v>15.16</v>
          </cell>
        </row>
        <row r="104">
          <cell r="A104" t="str">
            <v>1 A 01 746 01</v>
          </cell>
          <cell r="B104" t="str">
            <v>Confecção de tubos de concreto perfurado D=0,30m</v>
          </cell>
          <cell r="E104" t="str">
            <v>m</v>
          </cell>
          <cell r="F104">
            <v>15.38</v>
          </cell>
        </row>
        <row r="105">
          <cell r="A105" t="str">
            <v>1 A 01 747 01</v>
          </cell>
          <cell r="B105" t="str">
            <v>Confecção de tubos de concreto poroso D=0,30m</v>
          </cell>
          <cell r="E105" t="str">
            <v>m</v>
          </cell>
          <cell r="F105">
            <v>15.36</v>
          </cell>
        </row>
        <row r="106">
          <cell r="A106" t="str">
            <v>1 A 01 751 01</v>
          </cell>
          <cell r="B106" t="str">
            <v>Confecção de tubos de concreto D=0,40m</v>
          </cell>
          <cell r="E106" t="str">
            <v>m</v>
          </cell>
          <cell r="F106">
            <v>22.53</v>
          </cell>
        </row>
        <row r="107">
          <cell r="A107" t="str">
            <v>1 A 01 752 01</v>
          </cell>
          <cell r="B107" t="str">
            <v>Confecção de tubos de concreto perfurado D=0,40m</v>
          </cell>
          <cell r="E107" t="str">
            <v>m</v>
          </cell>
          <cell r="F107">
            <v>22.75</v>
          </cell>
        </row>
        <row r="108">
          <cell r="A108" t="str">
            <v>1 A 01 753 01</v>
          </cell>
          <cell r="B108" t="str">
            <v>Confecção de tubos de concreto poroso D=0,40m</v>
          </cell>
          <cell r="E108" t="str">
            <v>m</v>
          </cell>
          <cell r="F108">
            <v>22.84</v>
          </cell>
        </row>
        <row r="109">
          <cell r="A109" t="str">
            <v>1 A 01 755 01</v>
          </cell>
          <cell r="B109" t="str">
            <v>Confecção de tubos de concreto armado D=0,60m CA-4</v>
          </cell>
          <cell r="E109" t="str">
            <v>m</v>
          </cell>
          <cell r="F109">
            <v>90.58</v>
          </cell>
        </row>
        <row r="110">
          <cell r="A110" t="str">
            <v>1 A 01 760 01</v>
          </cell>
          <cell r="B110" t="str">
            <v>Confecção de tubos de concreto armado D=0,80m CA-4</v>
          </cell>
          <cell r="E110" t="str">
            <v>m</v>
          </cell>
          <cell r="F110">
            <v>138.6</v>
          </cell>
        </row>
        <row r="111">
          <cell r="A111" t="str">
            <v>1 A 01 765 01</v>
          </cell>
          <cell r="B111" t="str">
            <v>Confecção de tubos de concreto armado D=1,00m CA-4</v>
          </cell>
          <cell r="E111" t="str">
            <v>m</v>
          </cell>
          <cell r="F111">
            <v>209.05</v>
          </cell>
        </row>
        <row r="112">
          <cell r="A112" t="str">
            <v>1 A 01 770 01</v>
          </cell>
          <cell r="B112" t="str">
            <v>Confecção de tubos de concreto armado D=1,20m CA-4</v>
          </cell>
          <cell r="E112" t="str">
            <v>m</v>
          </cell>
          <cell r="F112">
            <v>290.89</v>
          </cell>
        </row>
        <row r="113">
          <cell r="A113" t="str">
            <v>1 A 01 775 01</v>
          </cell>
          <cell r="B113" t="str">
            <v>Confecção de tubos de concreto armado D=1,50m CA-4</v>
          </cell>
          <cell r="E113" t="str">
            <v>m</v>
          </cell>
          <cell r="F113">
            <v>452.94</v>
          </cell>
        </row>
        <row r="114">
          <cell r="A114" t="str">
            <v>1 A 01 780 01</v>
          </cell>
          <cell r="B114" t="str">
            <v>Obtenção de grama para replantio</v>
          </cell>
          <cell r="E114" t="str">
            <v>m2</v>
          </cell>
          <cell r="F114">
            <v>0.67</v>
          </cell>
        </row>
        <row r="115">
          <cell r="A115" t="str">
            <v>1 A 01 790 01</v>
          </cell>
          <cell r="B115" t="str">
            <v>Guia de madeira - 2,5 x 7,0 cm</v>
          </cell>
          <cell r="E115" t="str">
            <v>m</v>
          </cell>
          <cell r="F115">
            <v>0.94</v>
          </cell>
        </row>
        <row r="116">
          <cell r="A116" t="str">
            <v>1 A 01 790 02</v>
          </cell>
          <cell r="B116" t="str">
            <v>Guia de madeira - 2,5 x 10,0 cm</v>
          </cell>
          <cell r="E116" t="str">
            <v>m</v>
          </cell>
          <cell r="F116">
            <v>1.19</v>
          </cell>
        </row>
        <row r="117">
          <cell r="A117" t="str">
            <v>1 A 01 800 01</v>
          </cell>
          <cell r="B117" t="str">
            <v>Chapa de aço 16 rec. para placa de sinalização</v>
          </cell>
          <cell r="E117" t="str">
            <v>m2</v>
          </cell>
          <cell r="F117">
            <v>14.12</v>
          </cell>
        </row>
        <row r="118">
          <cell r="A118" t="str">
            <v>1 A 01 810 01</v>
          </cell>
          <cell r="B118" t="str">
            <v>Calha metálica semi-circular D=0,40 m</v>
          </cell>
          <cell r="E118" t="str">
            <v>m</v>
          </cell>
          <cell r="F118">
            <v>94.26</v>
          </cell>
        </row>
        <row r="119">
          <cell r="A119" t="str">
            <v>1 A 01 850 01</v>
          </cell>
          <cell r="B119" t="str">
            <v>Confecção de placa de sinalização semi-refletiva</v>
          </cell>
          <cell r="E119" t="str">
            <v>m2</v>
          </cell>
          <cell r="F119">
            <v>111.28</v>
          </cell>
        </row>
        <row r="120">
          <cell r="A120" t="str">
            <v>1 A 01 860 01</v>
          </cell>
          <cell r="B120" t="str">
            <v>Confecção de placa de sinalização tot. refletiva</v>
          </cell>
          <cell r="E120" t="str">
            <v>m2</v>
          </cell>
          <cell r="F120">
            <v>156.53</v>
          </cell>
        </row>
        <row r="121">
          <cell r="A121" t="str">
            <v>1 A 01 870 01</v>
          </cell>
          <cell r="B121" t="str">
            <v>Confecção de suporte e travessa p/ placa de sinal.</v>
          </cell>
          <cell r="E121" t="str">
            <v>un</v>
          </cell>
          <cell r="F121">
            <v>18.64</v>
          </cell>
        </row>
        <row r="122">
          <cell r="A122" t="str">
            <v>1 A 01 890 01</v>
          </cell>
          <cell r="B122" t="str">
            <v>Escavação manual em material de 1a categoria</v>
          </cell>
          <cell r="E122" t="str">
            <v>m3</v>
          </cell>
          <cell r="F122">
            <v>14.07</v>
          </cell>
        </row>
        <row r="123">
          <cell r="A123" t="str">
            <v>1 A 01 891 01</v>
          </cell>
          <cell r="B123" t="str">
            <v>Escavação manual de vala em material de 1a cat.</v>
          </cell>
          <cell r="E123" t="str">
            <v>m3</v>
          </cell>
          <cell r="F123">
            <v>16.27</v>
          </cell>
        </row>
        <row r="124">
          <cell r="A124" t="str">
            <v>1 A 01 892 01</v>
          </cell>
          <cell r="B124" t="str">
            <v>Escavação mecânica de vala em material de 1a cat.</v>
          </cell>
          <cell r="E124" t="str">
            <v>m3</v>
          </cell>
          <cell r="F124">
            <v>2.74</v>
          </cell>
        </row>
        <row r="125">
          <cell r="A125" t="str">
            <v>1 A 01 893 01</v>
          </cell>
          <cell r="B125" t="str">
            <v>Compactação manual</v>
          </cell>
          <cell r="E125" t="str">
            <v>m3</v>
          </cell>
          <cell r="F125">
            <v>7.11</v>
          </cell>
        </row>
        <row r="126">
          <cell r="A126" t="str">
            <v>1 A 01 894 01</v>
          </cell>
          <cell r="B126" t="str">
            <v>Lastro de brita</v>
          </cell>
          <cell r="E126" t="str">
            <v>m3</v>
          </cell>
          <cell r="F126">
            <v>24.14</v>
          </cell>
        </row>
        <row r="127">
          <cell r="A127" t="str">
            <v>1 A 99 001 00</v>
          </cell>
          <cell r="B127" t="str">
            <v>Mistura areia-asfalto usinada a frio</v>
          </cell>
          <cell r="E127" t="str">
            <v>m3</v>
          </cell>
          <cell r="F127">
            <v>0</v>
          </cell>
        </row>
        <row r="128">
          <cell r="A128" t="str">
            <v>1 A 99 002 00</v>
          </cell>
          <cell r="B128" t="str">
            <v>Mistura areia-asfalto usinada a quente</v>
          </cell>
          <cell r="E128" t="str">
            <v>m3</v>
          </cell>
          <cell r="F128">
            <v>0</v>
          </cell>
        </row>
        <row r="129">
          <cell r="A129" t="str">
            <v>1 A 99 003 00</v>
          </cell>
          <cell r="B129" t="str">
            <v>Mistura betuminosa usinada a frio</v>
          </cell>
          <cell r="E129" t="str">
            <v>m3</v>
          </cell>
          <cell r="F129">
            <v>0</v>
          </cell>
        </row>
        <row r="130">
          <cell r="A130" t="str">
            <v>1 A 99 004 00</v>
          </cell>
          <cell r="B130" t="str">
            <v>Mistura betuminosa usinada a quente</v>
          </cell>
          <cell r="E130" t="str">
            <v>m3</v>
          </cell>
          <cell r="F130">
            <v>0</v>
          </cell>
        </row>
        <row r="131">
          <cell r="A131" t="str">
            <v>1 A 99 005 00</v>
          </cell>
          <cell r="B131" t="str">
            <v>Mistura betuminosa</v>
          </cell>
          <cell r="E131" t="str">
            <v>m3</v>
          </cell>
          <cell r="F131">
            <v>0</v>
          </cell>
        </row>
        <row r="132">
          <cell r="A132" t="str">
            <v>1 B 00 301 00</v>
          </cell>
          <cell r="B132" t="str">
            <v>Alvenaria de pedra argamassada</v>
          </cell>
          <cell r="E132" t="str">
            <v>m3</v>
          </cell>
          <cell r="F132">
            <v>105.07</v>
          </cell>
        </row>
        <row r="133">
          <cell r="A133" t="str">
            <v>1 B 00 902 01</v>
          </cell>
          <cell r="B133" t="str">
            <v>Alvenaria de tijolos</v>
          </cell>
          <cell r="E133" t="str">
            <v>m2</v>
          </cell>
          <cell r="F133">
            <v>25</v>
          </cell>
        </row>
        <row r="134">
          <cell r="A134" t="str">
            <v>1 B 00 903 01</v>
          </cell>
          <cell r="B134" t="str">
            <v>Dentes para bueiros duplos D=1,00 m</v>
          </cell>
          <cell r="E134" t="str">
            <v>und</v>
          </cell>
          <cell r="F134">
            <v>79.489999999999995</v>
          </cell>
        </row>
        <row r="135">
          <cell r="A135" t="str">
            <v>1 B 00 904 01</v>
          </cell>
          <cell r="B135" t="str">
            <v>Dentes para bueiros duplos D=1,20 m</v>
          </cell>
          <cell r="E135" t="str">
            <v>und</v>
          </cell>
          <cell r="F135">
            <v>89.9</v>
          </cell>
        </row>
        <row r="136">
          <cell r="A136" t="str">
            <v>1 B 00 905 01</v>
          </cell>
          <cell r="B136" t="str">
            <v>Dentes para bueiros duplos D=1,50 m</v>
          </cell>
          <cell r="E136" t="str">
            <v>und</v>
          </cell>
          <cell r="F136">
            <v>111.04</v>
          </cell>
        </row>
        <row r="137">
          <cell r="A137" t="str">
            <v>1 B 00 906 01</v>
          </cell>
          <cell r="B137" t="str">
            <v>Dentes para bueiros simples D=0,60 m</v>
          </cell>
          <cell r="E137" t="str">
            <v>und</v>
          </cell>
          <cell r="F137">
            <v>26.82</v>
          </cell>
        </row>
        <row r="138">
          <cell r="A138" t="str">
            <v>1 B 00 907 01</v>
          </cell>
          <cell r="B138" t="str">
            <v>Dentes para bueiros simples D=0,80 m</v>
          </cell>
          <cell r="E138" t="str">
            <v>und</v>
          </cell>
          <cell r="F138">
            <v>33.369999999999997</v>
          </cell>
        </row>
        <row r="139">
          <cell r="A139" t="str">
            <v>1 B 00 908 01</v>
          </cell>
          <cell r="B139" t="str">
            <v>Dentes para bueiros simples D=1,00 m</v>
          </cell>
          <cell r="E139" t="str">
            <v>und</v>
          </cell>
          <cell r="F139">
            <v>39.67</v>
          </cell>
        </row>
        <row r="140">
          <cell r="A140" t="str">
            <v>1 B 00 909 01</v>
          </cell>
          <cell r="B140" t="str">
            <v>Dentes para bueiros simples D=1,20 m</v>
          </cell>
          <cell r="E140" t="str">
            <v>und</v>
          </cell>
          <cell r="F140">
            <v>45.01</v>
          </cell>
        </row>
        <row r="141">
          <cell r="A141" t="str">
            <v>1 B 00 910 01</v>
          </cell>
          <cell r="B141" t="str">
            <v>Dentes para bueiros simples D=1,50 m</v>
          </cell>
          <cell r="E141" t="str">
            <v>und</v>
          </cell>
          <cell r="F141">
            <v>57.18</v>
          </cell>
        </row>
        <row r="142">
          <cell r="A142" t="str">
            <v>1 B 00 911 01</v>
          </cell>
          <cell r="B142" t="str">
            <v>Dentes para bueiros triplos D=1,00 m</v>
          </cell>
          <cell r="E142" t="str">
            <v>und</v>
          </cell>
          <cell r="F142">
            <v>116.43</v>
          </cell>
        </row>
        <row r="143">
          <cell r="A143" t="str">
            <v>1 B 00 912 01</v>
          </cell>
          <cell r="B143" t="str">
            <v>Dentes para bueiros triplos D=1,20 m</v>
          </cell>
          <cell r="E143" t="str">
            <v>und</v>
          </cell>
          <cell r="F143">
            <v>134.91999999999999</v>
          </cell>
        </row>
        <row r="144">
          <cell r="A144" t="str">
            <v>1 B 00 913 01</v>
          </cell>
          <cell r="B144" t="str">
            <v>Dentes para bueiros triplos D=1,50 m</v>
          </cell>
          <cell r="E144" t="str">
            <v>und</v>
          </cell>
          <cell r="F144">
            <v>164.46</v>
          </cell>
        </row>
        <row r="145">
          <cell r="A145" t="str">
            <v>1 B 00 999 06</v>
          </cell>
          <cell r="B145" t="str">
            <v>Solo local / selo de argila apiloado</v>
          </cell>
          <cell r="E145" t="str">
            <v>m3</v>
          </cell>
          <cell r="F145">
            <v>7.62</v>
          </cell>
        </row>
        <row r="146">
          <cell r="A146" t="str">
            <v>1 B 02 702 00</v>
          </cell>
          <cell r="B146" t="str">
            <v>Limp. e enchim. junta pav. concr. (const e rest)</v>
          </cell>
          <cell r="E146" t="str">
            <v>m</v>
          </cell>
          <cell r="F146">
            <v>1.99</v>
          </cell>
        </row>
        <row r="147">
          <cell r="B147" t="str">
            <v>Construção</v>
          </cell>
        </row>
        <row r="148">
          <cell r="A148" t="str">
            <v>2 S 01 000 00</v>
          </cell>
          <cell r="B148" t="str">
            <v>Desm. dest. limpeza áreas c/arv. diam. até 0,15 m</v>
          </cell>
          <cell r="E148" t="str">
            <v>m2</v>
          </cell>
          <cell r="F148">
            <v>0.21</v>
          </cell>
        </row>
        <row r="149">
          <cell r="A149" t="str">
            <v>2 S 01 010 00</v>
          </cell>
          <cell r="B149" t="str">
            <v>Destocamento de árvores D=0,15 a 0,30 m</v>
          </cell>
          <cell r="E149" t="str">
            <v>und</v>
          </cell>
          <cell r="F149">
            <v>21.1</v>
          </cell>
        </row>
        <row r="150">
          <cell r="A150" t="str">
            <v>2 S 01 012 00</v>
          </cell>
          <cell r="B150" t="str">
            <v>Destocamento de árvores c/diâm. &gt; 0,30 m</v>
          </cell>
          <cell r="E150" t="str">
            <v>und</v>
          </cell>
          <cell r="F150">
            <v>52.76</v>
          </cell>
        </row>
        <row r="151">
          <cell r="A151" t="str">
            <v>2 S 01 100 01</v>
          </cell>
          <cell r="B151" t="str">
            <v>Esc. carga transp. mat 1ª cat DMT 50 m</v>
          </cell>
          <cell r="E151" t="str">
            <v>m3</v>
          </cell>
          <cell r="F151">
            <v>1.1200000000000001</v>
          </cell>
        </row>
        <row r="152">
          <cell r="A152" t="str">
            <v>2 S 01 100 02</v>
          </cell>
          <cell r="B152" t="str">
            <v>Esc. carga transp. mat 1ª cat DMT 50 a 200m c/m</v>
          </cell>
          <cell r="E152" t="str">
            <v>m3</v>
          </cell>
          <cell r="F152">
            <v>3.48</v>
          </cell>
        </row>
        <row r="153">
          <cell r="A153" t="str">
            <v>2 S 01 100 03</v>
          </cell>
          <cell r="B153" t="str">
            <v>Esc. carga transp. mat 1ª cat DMT 200 a 400m c/m</v>
          </cell>
          <cell r="E153" t="str">
            <v>m3</v>
          </cell>
          <cell r="F153">
            <v>4.2300000000000004</v>
          </cell>
        </row>
        <row r="154">
          <cell r="A154" t="str">
            <v>2 S 01 100 04</v>
          </cell>
          <cell r="B154" t="str">
            <v>Esc. carga transp. mat 1ª cat DMT 400 a 600m c/m</v>
          </cell>
          <cell r="E154" t="str">
            <v>m3</v>
          </cell>
          <cell r="F154">
            <v>5.0199999999999996</v>
          </cell>
        </row>
        <row r="155">
          <cell r="A155" t="str">
            <v>2 S 01 100 05</v>
          </cell>
          <cell r="B155" t="str">
            <v>Esc. carga transp. mat 1ª cat DMT 600 a 800m c/m</v>
          </cell>
          <cell r="E155" t="str">
            <v>m3</v>
          </cell>
          <cell r="F155">
            <v>5.72</v>
          </cell>
        </row>
        <row r="156">
          <cell r="A156" t="str">
            <v>2 S 01 100 06</v>
          </cell>
          <cell r="B156" t="str">
            <v>Esc. carga transp. mat 1ª cat DMT 800 a 1000m c/m</v>
          </cell>
          <cell r="E156" t="str">
            <v>m3</v>
          </cell>
          <cell r="F156">
            <v>6.59</v>
          </cell>
        </row>
        <row r="157">
          <cell r="A157" t="str">
            <v>2 S 01 100 07</v>
          </cell>
          <cell r="B157" t="str">
            <v>Esc. carga transp. mat 1ª cat DMT 1000 a 1200m c/m</v>
          </cell>
          <cell r="E157" t="str">
            <v>m3</v>
          </cell>
          <cell r="F157">
            <v>7.51</v>
          </cell>
        </row>
        <row r="158">
          <cell r="A158" t="str">
            <v>2 S 01 100 08</v>
          </cell>
          <cell r="B158" t="str">
            <v>Esc. carga transp. mat 1ª cat DMT 1200 a 1400m c/m</v>
          </cell>
          <cell r="E158" t="str">
            <v>m3</v>
          </cell>
          <cell r="F158">
            <v>8.36</v>
          </cell>
        </row>
        <row r="159">
          <cell r="A159" t="str">
            <v>2 S 01 100 09</v>
          </cell>
          <cell r="B159" t="str">
            <v>Esc. carga tr. mat 1ª c. DMT 50 a 200m c/carreg</v>
          </cell>
          <cell r="E159" t="str">
            <v>m3</v>
          </cell>
          <cell r="F159">
            <v>3.63</v>
          </cell>
        </row>
        <row r="160">
          <cell r="A160" t="str">
            <v>2 S 01 100 10</v>
          </cell>
          <cell r="B160" t="str">
            <v>Esc. carga tr. mat 1ª c. DMT 200 a 400m c/carreg</v>
          </cell>
          <cell r="E160" t="str">
            <v>m3</v>
          </cell>
          <cell r="F160">
            <v>3.91</v>
          </cell>
        </row>
        <row r="161">
          <cell r="A161" t="str">
            <v>2 S 01 100 11</v>
          </cell>
          <cell r="B161" t="str">
            <v>Esc. carga tr. mat 1ª c. DMT 400 a 600m c/carreg</v>
          </cell>
          <cell r="E161" t="str">
            <v>m3</v>
          </cell>
          <cell r="F161">
            <v>4.1100000000000003</v>
          </cell>
        </row>
        <row r="162">
          <cell r="A162" t="str">
            <v>2 S 01 100 12</v>
          </cell>
          <cell r="B162" t="str">
            <v>Esc. carga tr. mat 1ª c. DMT 600 a 800m c/carreg</v>
          </cell>
          <cell r="E162" t="str">
            <v>m3</v>
          </cell>
          <cell r="F162">
            <v>4.47</v>
          </cell>
        </row>
        <row r="163">
          <cell r="A163" t="str">
            <v>2 S 01 100 13</v>
          </cell>
          <cell r="B163" t="str">
            <v>Esc. carga tr. mat 1ª c. DMT 800 a 1000m c/carreg</v>
          </cell>
          <cell r="E163" t="str">
            <v>m3</v>
          </cell>
          <cell r="F163">
            <v>4.68</v>
          </cell>
        </row>
        <row r="164">
          <cell r="A164" t="str">
            <v>2 S 01 100 14</v>
          </cell>
          <cell r="B164" t="str">
            <v>Esc. carga tr. mat 1ª c. DMT 1000 a 1200m c/carreg</v>
          </cell>
          <cell r="E164" t="str">
            <v>m3</v>
          </cell>
          <cell r="F164">
            <v>4.97</v>
          </cell>
        </row>
        <row r="165">
          <cell r="A165" t="str">
            <v>2 S 01 100 15</v>
          </cell>
          <cell r="B165" t="str">
            <v>Esc. carga tr. mat 1ª c. DMT 1200 a 1400m c/carreg</v>
          </cell>
          <cell r="E165" t="str">
            <v>m3</v>
          </cell>
          <cell r="F165">
            <v>5.14</v>
          </cell>
        </row>
        <row r="166">
          <cell r="A166" t="str">
            <v>2 S 01 100 16</v>
          </cell>
          <cell r="B166" t="str">
            <v>Esc. carga tr. mat 1ª c. DMT 1400 a 1600m c/carreg</v>
          </cell>
          <cell r="E166" t="str">
            <v>m3</v>
          </cell>
          <cell r="F166">
            <v>5.31</v>
          </cell>
        </row>
        <row r="167">
          <cell r="A167" t="str">
            <v>2 S 01 100 17</v>
          </cell>
          <cell r="B167" t="str">
            <v>Esc. carga tr. mat 1ª c. DMT 1600 a 1800m c/carreg</v>
          </cell>
          <cell r="E167" t="str">
            <v>m3</v>
          </cell>
          <cell r="F167">
            <v>5.44</v>
          </cell>
        </row>
        <row r="168">
          <cell r="A168" t="str">
            <v>2 S 01 100 18</v>
          </cell>
          <cell r="B168" t="str">
            <v>Esc. carga tr. mat 1ª c. DMT 1800 a 2000m c/carreg</v>
          </cell>
          <cell r="E168" t="str">
            <v>m3</v>
          </cell>
          <cell r="F168">
            <v>5.72</v>
          </cell>
        </row>
        <row r="169">
          <cell r="A169" t="str">
            <v>2 S 01 100 19</v>
          </cell>
          <cell r="B169" t="str">
            <v>Esc. carga tr. mat 1ª c. DMT 2000 a 3000m c/carreg</v>
          </cell>
          <cell r="E169" t="str">
            <v>m3</v>
          </cell>
          <cell r="F169">
            <v>6.42</v>
          </cell>
        </row>
        <row r="170">
          <cell r="A170" t="str">
            <v>2 S 01 100 20</v>
          </cell>
          <cell r="B170" t="str">
            <v>Esc. carga tr. mat 1ª c. DMT 3000 a 5000m c/carreg</v>
          </cell>
          <cell r="E170" t="str">
            <v>m3</v>
          </cell>
          <cell r="F170">
            <v>8.36</v>
          </cell>
        </row>
        <row r="171">
          <cell r="A171" t="str">
            <v>2 S 01 100 21</v>
          </cell>
          <cell r="B171" t="str">
            <v>Escavação carga transp. manual mat.1a cat. DT=20m</v>
          </cell>
          <cell r="E171" t="str">
            <v>m3</v>
          </cell>
          <cell r="F171">
            <v>15.59</v>
          </cell>
        </row>
        <row r="172">
          <cell r="A172" t="str">
            <v>2 S 01 100 22</v>
          </cell>
          <cell r="B172" t="str">
            <v>Esc. carga transp. mat 1ª cat DMT 50 a 200m c/e</v>
          </cell>
          <cell r="E172" t="str">
            <v>m3</v>
          </cell>
          <cell r="F172">
            <v>3.51</v>
          </cell>
        </row>
        <row r="173">
          <cell r="A173" t="str">
            <v>2 S 01 100 23</v>
          </cell>
          <cell r="B173" t="str">
            <v>Esc. carga transp. mat 1ª cat DMT 200 a 400m c/e</v>
          </cell>
          <cell r="E173" t="str">
            <v>m3</v>
          </cell>
          <cell r="F173">
            <v>3.86</v>
          </cell>
        </row>
        <row r="174">
          <cell r="A174" t="str">
            <v>2 S 01 100 24</v>
          </cell>
          <cell r="B174" t="str">
            <v>Esc. carga transp. mat 1ª cat DMT 400 a 600m c/e</v>
          </cell>
          <cell r="E174" t="str">
            <v>m3</v>
          </cell>
          <cell r="F174">
            <v>4.0599999999999996</v>
          </cell>
        </row>
        <row r="175">
          <cell r="A175" t="str">
            <v>2 S 01 100 25</v>
          </cell>
          <cell r="B175" t="str">
            <v>Esc. carga transp. mat 1ª cat DMT 600 a 800m c/e</v>
          </cell>
          <cell r="E175" t="str">
            <v>m3</v>
          </cell>
          <cell r="F175">
            <v>4.3600000000000003</v>
          </cell>
        </row>
        <row r="176">
          <cell r="A176" t="str">
            <v>2 S 01 100 26</v>
          </cell>
          <cell r="B176" t="str">
            <v>Esc. carga transp. mat 1ª cat DMT 800 a 1000m c/e</v>
          </cell>
          <cell r="E176" t="str">
            <v>m3</v>
          </cell>
          <cell r="F176">
            <v>4.6500000000000004</v>
          </cell>
        </row>
        <row r="177">
          <cell r="A177" t="str">
            <v>2 S 01 100 27</v>
          </cell>
          <cell r="B177" t="str">
            <v>Esc. carga transp. mat 1ª cat DMT 1000 a 1200m c/e</v>
          </cell>
          <cell r="E177" t="str">
            <v>m3</v>
          </cell>
          <cell r="F177">
            <v>4.88</v>
          </cell>
        </row>
        <row r="178">
          <cell r="A178" t="str">
            <v>2 S 01 100 28</v>
          </cell>
          <cell r="B178" t="str">
            <v>Esc. carga transp. mat 1ª cat DMT 1200 a 1400m c/e</v>
          </cell>
          <cell r="E178" t="str">
            <v>m3</v>
          </cell>
          <cell r="F178">
            <v>5.05</v>
          </cell>
        </row>
        <row r="179">
          <cell r="A179" t="str">
            <v>2 S 01 100 29</v>
          </cell>
          <cell r="B179" t="str">
            <v>Esc. carga transp. mat 1ª cat DMT 1400 a 1600m c/e</v>
          </cell>
          <cell r="E179" t="str">
            <v>m3</v>
          </cell>
          <cell r="F179">
            <v>5.33</v>
          </cell>
        </row>
        <row r="180">
          <cell r="A180" t="str">
            <v>2 S 01 100 30</v>
          </cell>
          <cell r="B180" t="str">
            <v>Esc. carga transp. mat 1ª cat DMT 1600 a 1800m c/e</v>
          </cell>
          <cell r="E180" t="str">
            <v>m3</v>
          </cell>
          <cell r="F180">
            <v>5.41</v>
          </cell>
        </row>
        <row r="181">
          <cell r="A181" t="str">
            <v>2 S 01 100 31</v>
          </cell>
          <cell r="B181" t="str">
            <v>Esc. carga transp. mat 1ª cat DMT 1800 a 2000m c/e</v>
          </cell>
          <cell r="E181" t="str">
            <v>m3</v>
          </cell>
          <cell r="F181">
            <v>5.63</v>
          </cell>
        </row>
        <row r="182">
          <cell r="A182" t="str">
            <v>2 S 01 100 32</v>
          </cell>
          <cell r="B182" t="str">
            <v>Esc. carga transp. mat 1ª cat DMT 2000 a 3000m c/e</v>
          </cell>
          <cell r="E182" t="str">
            <v>m3</v>
          </cell>
          <cell r="F182">
            <v>6.35</v>
          </cell>
        </row>
        <row r="183">
          <cell r="A183" t="str">
            <v>2 S 01 100 33</v>
          </cell>
          <cell r="B183" t="str">
            <v>Esc. carga transp. mat 1ª cat DMT 3000 a 5000m c/e</v>
          </cell>
          <cell r="E183" t="str">
            <v>m3</v>
          </cell>
          <cell r="F183">
            <v>8.32</v>
          </cell>
        </row>
        <row r="184">
          <cell r="A184" t="str">
            <v>2 S 01 101 01</v>
          </cell>
          <cell r="B184" t="str">
            <v>Esc. carga transp. mat 2ª cat DMT 50m</v>
          </cell>
          <cell r="E184" t="str">
            <v>m3</v>
          </cell>
          <cell r="F184">
            <v>2.38</v>
          </cell>
        </row>
        <row r="185">
          <cell r="A185" t="str">
            <v>2 S 01 101 02</v>
          </cell>
          <cell r="B185" t="str">
            <v>Esc. carga transp. mat 2ª cat DMT 50 a 200m c/m</v>
          </cell>
          <cell r="E185" t="str">
            <v>m3</v>
          </cell>
          <cell r="F185">
            <v>6.04</v>
          </cell>
        </row>
        <row r="186">
          <cell r="A186" t="str">
            <v>2 S 01 101 03</v>
          </cell>
          <cell r="B186" t="str">
            <v>Esc. carga transp. mat 2ª cat DMT 200 a 400m c/m</v>
          </cell>
          <cell r="E186" t="str">
            <v>m3</v>
          </cell>
          <cell r="F186">
            <v>6.06</v>
          </cell>
        </row>
        <row r="187">
          <cell r="A187" t="str">
            <v>2 S 01 101 04</v>
          </cell>
          <cell r="B187" t="str">
            <v>Esc. carga transp. mat 2ª cat DMT 400 a 600m c/m</v>
          </cell>
          <cell r="E187" t="str">
            <v>m3</v>
          </cell>
          <cell r="F187">
            <v>7.35</v>
          </cell>
        </row>
        <row r="188">
          <cell r="A188" t="str">
            <v>2 S 01 101 05</v>
          </cell>
          <cell r="B188" t="str">
            <v>Esc. carga transp. mat 2ª cat DMT 600 a 800m c/m</v>
          </cell>
          <cell r="E188" t="str">
            <v>m3</v>
          </cell>
          <cell r="F188">
            <v>8.65</v>
          </cell>
        </row>
        <row r="189">
          <cell r="A189" t="str">
            <v>2 S 01 101 06</v>
          </cell>
          <cell r="B189" t="str">
            <v>Esc. carga transp. mat 2ª cat DMT 800 a 1000m c/m</v>
          </cell>
          <cell r="E189" t="str">
            <v>m3</v>
          </cell>
          <cell r="F189">
            <v>9.9499999999999993</v>
          </cell>
        </row>
        <row r="190">
          <cell r="A190" t="str">
            <v>2 S 01 101 07</v>
          </cell>
          <cell r="B190" t="str">
            <v>Esc. carga transp. mat 2ª cat DMT 1000 a 1200m c/m</v>
          </cell>
          <cell r="E190" t="str">
            <v>m3</v>
          </cell>
          <cell r="F190">
            <v>9.9600000000000009</v>
          </cell>
        </row>
        <row r="191">
          <cell r="A191" t="str">
            <v>2 S 01 101 08</v>
          </cell>
          <cell r="B191" t="str">
            <v>Esc. carga transp. mat 2ª cat DMT 1200 a 1400m c/m</v>
          </cell>
          <cell r="E191" t="str">
            <v>m3</v>
          </cell>
          <cell r="F191">
            <v>11.26</v>
          </cell>
        </row>
        <row r="192">
          <cell r="A192" t="str">
            <v>2 S 01 101 09</v>
          </cell>
          <cell r="B192" t="str">
            <v>Esc. carga tr. mat 2ª c. DMT 50 a 200m c/carreg</v>
          </cell>
          <cell r="E192" t="str">
            <v>m3</v>
          </cell>
          <cell r="F192">
            <v>5.79</v>
          </cell>
        </row>
        <row r="193">
          <cell r="A193" t="str">
            <v>2 S 01 101 10</v>
          </cell>
          <cell r="B193" t="str">
            <v>Esc. carga tr. mat 2ª c. DMT 200 a 400m c/carreg</v>
          </cell>
          <cell r="E193" t="str">
            <v>m3</v>
          </cell>
          <cell r="F193">
            <v>6.24</v>
          </cell>
        </row>
        <row r="194">
          <cell r="A194" t="str">
            <v>2 S 01 101 11</v>
          </cell>
          <cell r="B194" t="str">
            <v>Esc. carga tr. mat 2a c. DMT 400 a 600m c/carreg</v>
          </cell>
          <cell r="E194" t="str">
            <v>m3</v>
          </cell>
          <cell r="F194">
            <v>6.48</v>
          </cell>
        </row>
        <row r="195">
          <cell r="A195" t="str">
            <v>2 S 01 101 12</v>
          </cell>
          <cell r="B195" t="str">
            <v>Esc. carga tr. mat 2a c. DMT 600 a 800m c/carreg</v>
          </cell>
          <cell r="E195" t="str">
            <v>m3</v>
          </cell>
          <cell r="F195">
            <v>6.84</v>
          </cell>
        </row>
        <row r="196">
          <cell r="A196" t="str">
            <v>2 S 01 101 13</v>
          </cell>
          <cell r="B196" t="str">
            <v>Esc. carga tr. mat 2a c. DMT 800 a 1000m c/carreg</v>
          </cell>
          <cell r="E196" t="str">
            <v>m3</v>
          </cell>
          <cell r="F196">
            <v>7.12</v>
          </cell>
        </row>
        <row r="197">
          <cell r="A197" t="str">
            <v>2 S 01 101 14</v>
          </cell>
          <cell r="B197" t="str">
            <v>Esc. carga tr. mat 2a c. DMT 1000 a 1200m c/carreg</v>
          </cell>
          <cell r="E197" t="str">
            <v>m3</v>
          </cell>
          <cell r="F197">
            <v>7.39</v>
          </cell>
        </row>
        <row r="198">
          <cell r="A198" t="str">
            <v>2 S 01 101 15</v>
          </cell>
          <cell r="B198" t="str">
            <v>Esc. carga tr. mat 2a c. DMT 1200 a 1400m c/carreg</v>
          </cell>
          <cell r="E198" t="str">
            <v>m3</v>
          </cell>
          <cell r="F198">
            <v>7.65</v>
          </cell>
        </row>
        <row r="199">
          <cell r="A199" t="str">
            <v>2 S 01 101 16</v>
          </cell>
          <cell r="B199" t="str">
            <v>Esc. carga tr. mat 2a c. DMT 1400 a 1600m c/carreg</v>
          </cell>
          <cell r="E199" t="str">
            <v>m3</v>
          </cell>
          <cell r="F199">
            <v>7.92</v>
          </cell>
        </row>
        <row r="200">
          <cell r="A200" t="str">
            <v>2 S 01 101 17</v>
          </cell>
          <cell r="B200" t="str">
            <v>Esc. carga tr. mat 2a c. DMT 1600 a 1800m c/carreg</v>
          </cell>
          <cell r="E200" t="str">
            <v>m3</v>
          </cell>
          <cell r="F200">
            <v>8.1</v>
          </cell>
        </row>
        <row r="201">
          <cell r="A201" t="str">
            <v>2 S 01 101 18</v>
          </cell>
          <cell r="B201" t="str">
            <v>Esc. carga tr. mat 2a c. DMT 1800 a 2000m c/carreg</v>
          </cell>
          <cell r="E201" t="str">
            <v>m3</v>
          </cell>
          <cell r="F201">
            <v>8.41</v>
          </cell>
        </row>
        <row r="202">
          <cell r="A202" t="str">
            <v>2 S 01 101 19</v>
          </cell>
          <cell r="B202" t="str">
            <v>Esc. carga tr. mat 2a c. DMT 2000 a 3000m c/carreg</v>
          </cell>
          <cell r="E202" t="str">
            <v>m3</v>
          </cell>
          <cell r="F202">
            <v>9.1999999999999993</v>
          </cell>
        </row>
        <row r="203">
          <cell r="A203" t="str">
            <v>2 S 01 101 20</v>
          </cell>
          <cell r="B203" t="str">
            <v>Esc. carga tr. mat 2a c. DMT 3000 a 5000m c/carreg</v>
          </cell>
          <cell r="E203" t="str">
            <v>m3</v>
          </cell>
          <cell r="F203">
            <v>11.58</v>
          </cell>
        </row>
        <row r="204">
          <cell r="A204" t="str">
            <v>2 S 01 101 22</v>
          </cell>
          <cell r="B204" t="str">
            <v>Esc. carga transp. mat 2a cat DMT 50 a 200m c/e</v>
          </cell>
          <cell r="E204" t="str">
            <v>m3</v>
          </cell>
          <cell r="F204">
            <v>4.92</v>
          </cell>
        </row>
        <row r="205">
          <cell r="A205" t="str">
            <v>2 S 01 101 23</v>
          </cell>
          <cell r="B205" t="str">
            <v>Esc. carga transp. mat 2a cat DMT 200 a 400m c/e</v>
          </cell>
          <cell r="E205" t="str">
            <v>m3</v>
          </cell>
          <cell r="F205">
            <v>5.27</v>
          </cell>
        </row>
        <row r="206">
          <cell r="A206" t="str">
            <v>2 S 01 101 24</v>
          </cell>
          <cell r="B206" t="str">
            <v>Esc. carga transp. mat 2a cat DMT 400 a 600m c/e</v>
          </cell>
          <cell r="E206" t="str">
            <v>m3</v>
          </cell>
          <cell r="F206">
            <v>5.61</v>
          </cell>
        </row>
        <row r="207">
          <cell r="A207" t="str">
            <v>2 S 01 101 25</v>
          </cell>
          <cell r="B207" t="str">
            <v>Esc. carga transp. mat 2a cat DMT 600 a 800m c/e</v>
          </cell>
          <cell r="E207" t="str">
            <v>m3</v>
          </cell>
          <cell r="F207">
            <v>5.98</v>
          </cell>
        </row>
        <row r="208">
          <cell r="A208" t="str">
            <v>2 S 01 101 26</v>
          </cell>
          <cell r="B208" t="str">
            <v>Esc. carga transp. mat 2a cat DMT 800 a 1000m c/e</v>
          </cell>
          <cell r="E208" t="str">
            <v>m3</v>
          </cell>
          <cell r="F208">
            <v>6.26</v>
          </cell>
        </row>
        <row r="209">
          <cell r="A209" t="str">
            <v>2 S 01 101 27</v>
          </cell>
          <cell r="B209" t="str">
            <v>Esc. carga transp. mat 2a cat DMT 1000 a 1200m c/e</v>
          </cell>
          <cell r="E209" t="str">
            <v>m3</v>
          </cell>
          <cell r="F209">
            <v>6.53</v>
          </cell>
        </row>
        <row r="210">
          <cell r="A210" t="str">
            <v>2 S 01 101 28</v>
          </cell>
          <cell r="B210" t="str">
            <v>Esc. carga transp. mat 2a cat DMT 1200 a 1400m c/e</v>
          </cell>
          <cell r="E210" t="str">
            <v>m3</v>
          </cell>
          <cell r="F210">
            <v>6.86</v>
          </cell>
        </row>
        <row r="211">
          <cell r="A211" t="str">
            <v>2 S 01 101 29</v>
          </cell>
          <cell r="B211" t="str">
            <v>Esc. carga transp. mat 2a cat DMT 1400 a 1600m c/e</v>
          </cell>
          <cell r="E211" t="str">
            <v>m3</v>
          </cell>
          <cell r="F211">
            <v>7.08</v>
          </cell>
        </row>
        <row r="212">
          <cell r="A212" t="str">
            <v>2 S 01 101 30</v>
          </cell>
          <cell r="B212" t="str">
            <v>Esc. carga transp. mat 2a cat DMT 1600 a 1800m c/e</v>
          </cell>
          <cell r="E212" t="str">
            <v>m3</v>
          </cell>
          <cell r="F212">
            <v>7.19</v>
          </cell>
        </row>
        <row r="213">
          <cell r="A213" t="str">
            <v>2 S 01 101 31</v>
          </cell>
          <cell r="B213" t="str">
            <v>Esc. carga transp. mat 2a cat DMT 1800 a 2000m c/e</v>
          </cell>
          <cell r="E213" t="str">
            <v>m3</v>
          </cell>
          <cell r="F213">
            <v>7.51</v>
          </cell>
        </row>
        <row r="214">
          <cell r="A214" t="str">
            <v>2 S 01 101 32</v>
          </cell>
          <cell r="B214" t="str">
            <v>Esc. carga transp. mat 2a cat DMT 2000 a 3000m c/e</v>
          </cell>
          <cell r="E214" t="str">
            <v>m3</v>
          </cell>
          <cell r="F214">
            <v>8.44</v>
          </cell>
        </row>
        <row r="215">
          <cell r="A215" t="str">
            <v>2 S 01 101 33</v>
          </cell>
          <cell r="B215" t="str">
            <v>Esc. carga transp. mat 2a cat DMT 3000 a 5000m c/e</v>
          </cell>
          <cell r="E215" t="str">
            <v>m3</v>
          </cell>
          <cell r="F215">
            <v>10.84</v>
          </cell>
        </row>
        <row r="216">
          <cell r="A216" t="str">
            <v>2 S 01 102 01</v>
          </cell>
          <cell r="B216" t="str">
            <v>Esc. carga transp. mat 3a cat DMT até 50m</v>
          </cell>
          <cell r="E216" t="str">
            <v>m3</v>
          </cell>
          <cell r="F216">
            <v>17.61</v>
          </cell>
        </row>
        <row r="217">
          <cell r="A217" t="str">
            <v>2 S 01 102 02</v>
          </cell>
          <cell r="B217" t="str">
            <v>Esc. carga transp. mat 3a cat DMT 50 a 200m</v>
          </cell>
          <cell r="E217" t="str">
            <v>m3</v>
          </cell>
          <cell r="F217">
            <v>20.02</v>
          </cell>
        </row>
        <row r="218">
          <cell r="A218" t="str">
            <v>2 S 01 102 03</v>
          </cell>
          <cell r="B218" t="str">
            <v>Esc. carga transp. mat 3a cat DMT 200 a 400m</v>
          </cell>
          <cell r="E218" t="str">
            <v>m3</v>
          </cell>
          <cell r="F218">
            <v>20.54</v>
          </cell>
        </row>
        <row r="219">
          <cell r="A219" t="str">
            <v>2 S 01 102 04</v>
          </cell>
          <cell r="B219" t="str">
            <v>Esc. carga transp. mat 3a cat DMT 400 a 600m</v>
          </cell>
          <cell r="E219" t="str">
            <v>m3</v>
          </cell>
          <cell r="F219">
            <v>21.27</v>
          </cell>
        </row>
        <row r="220">
          <cell r="A220" t="str">
            <v>2 S 01 102 05</v>
          </cell>
          <cell r="B220" t="str">
            <v>Esc. carga transp. mat 3a cat DMT 600 a 800m</v>
          </cell>
          <cell r="E220" t="str">
            <v>m3</v>
          </cell>
          <cell r="F220">
            <v>21.79</v>
          </cell>
        </row>
        <row r="221">
          <cell r="A221" t="str">
            <v>2 S 01 102 06</v>
          </cell>
          <cell r="B221" t="str">
            <v>Esc. carga transp. mat 3a cat DMT 800 a 1000m</v>
          </cell>
          <cell r="E221" t="str">
            <v>m3</v>
          </cell>
          <cell r="F221">
            <v>22.31</v>
          </cell>
        </row>
        <row r="222">
          <cell r="A222" t="str">
            <v>2 S 01 102 07</v>
          </cell>
          <cell r="B222" t="str">
            <v>Esc. carga transp. mat 3a cat DMT 1000 a 1200m</v>
          </cell>
          <cell r="E222" t="str">
            <v>m3</v>
          </cell>
          <cell r="F222">
            <v>22.54</v>
          </cell>
        </row>
        <row r="223">
          <cell r="A223" t="str">
            <v>2 S 01 300 01</v>
          </cell>
          <cell r="B223" t="str">
            <v>Esc. carga transp. solos moles DMT 0 a 200m</v>
          </cell>
          <cell r="E223" t="str">
            <v>m3</v>
          </cell>
          <cell r="F223">
            <v>10.49</v>
          </cell>
        </row>
        <row r="224">
          <cell r="A224" t="str">
            <v>2 S 01 300 02</v>
          </cell>
          <cell r="B224" t="str">
            <v>Esc. carga transp. solos moles DMT 200 a 400m</v>
          </cell>
          <cell r="E224" t="str">
            <v>m3</v>
          </cell>
          <cell r="F224">
            <v>11.3</v>
          </cell>
        </row>
        <row r="225">
          <cell r="A225" t="str">
            <v>2 S 01 300 03</v>
          </cell>
          <cell r="B225" t="str">
            <v>Esc. carga transp. solos moles DMT 400 a 600m</v>
          </cell>
          <cell r="E225" t="str">
            <v>m3</v>
          </cell>
          <cell r="F225">
            <v>11.64</v>
          </cell>
        </row>
        <row r="226">
          <cell r="A226" t="str">
            <v>2 S 01 300 04</v>
          </cell>
          <cell r="B226" t="str">
            <v>Esc. carga transp. solos moles DMT 600 a 800m</v>
          </cell>
          <cell r="E226" t="str">
            <v>m3</v>
          </cell>
          <cell r="F226">
            <v>12.04</v>
          </cell>
        </row>
        <row r="227">
          <cell r="A227" t="str">
            <v>2 S 01 300 05</v>
          </cell>
          <cell r="B227" t="str">
            <v>Esc. carga transp. solos moles DMT 800 a 1000m</v>
          </cell>
          <cell r="E227" t="str">
            <v>m3</v>
          </cell>
          <cell r="F227">
            <v>12.8</v>
          </cell>
        </row>
        <row r="228">
          <cell r="A228" t="str">
            <v>2 S 01 510 00</v>
          </cell>
          <cell r="B228" t="str">
            <v>Compactação de aterros a 95% proctor normal</v>
          </cell>
          <cell r="E228" t="str">
            <v>m3</v>
          </cell>
          <cell r="F228">
            <v>1.56</v>
          </cell>
        </row>
        <row r="229">
          <cell r="A229" t="str">
            <v>2 S 01 511 00</v>
          </cell>
          <cell r="B229" t="str">
            <v>Compactação de aterros a 100% proctor normal</v>
          </cell>
          <cell r="E229" t="str">
            <v>m3</v>
          </cell>
          <cell r="F229">
            <v>1.81</v>
          </cell>
        </row>
        <row r="230">
          <cell r="A230" t="str">
            <v>2 S 01 512 01</v>
          </cell>
          <cell r="B230" t="str">
            <v>Construção de corpo de aterro em rocha</v>
          </cell>
          <cell r="E230" t="str">
            <v>m3</v>
          </cell>
          <cell r="F230">
            <v>5.1100000000000003</v>
          </cell>
        </row>
        <row r="231">
          <cell r="A231" t="str">
            <v>2 S 01 512 02</v>
          </cell>
          <cell r="B231" t="str">
            <v>Compactação de camada final de aterro de rocha</v>
          </cell>
          <cell r="E231" t="str">
            <v>m3</v>
          </cell>
          <cell r="F231">
            <v>13.4</v>
          </cell>
        </row>
        <row r="232">
          <cell r="A232" t="str">
            <v>2 S 01 513 01</v>
          </cell>
          <cell r="B232" t="str">
            <v>Compactação de material de "bota-fora"</v>
          </cell>
          <cell r="E232" t="str">
            <v>m3</v>
          </cell>
          <cell r="F232">
            <v>1.22</v>
          </cell>
        </row>
        <row r="233">
          <cell r="A233" t="str">
            <v>2 S 02 100 00</v>
          </cell>
          <cell r="B233" t="str">
            <v>Reforço do subleito</v>
          </cell>
          <cell r="E233" t="str">
            <v>m3</v>
          </cell>
          <cell r="F233">
            <v>8.2899999999999991</v>
          </cell>
        </row>
        <row r="234">
          <cell r="A234" t="str">
            <v>2 S 02 110 00</v>
          </cell>
          <cell r="B234" t="str">
            <v>Regularização do subleito</v>
          </cell>
          <cell r="E234" t="str">
            <v>m2</v>
          </cell>
          <cell r="F234">
            <v>0.48</v>
          </cell>
        </row>
        <row r="235">
          <cell r="A235" t="str">
            <v>2 S 02 110 01</v>
          </cell>
          <cell r="B235" t="str">
            <v>Regul. subleito c/ fres. corte contr.autom. greide</v>
          </cell>
          <cell r="E235" t="str">
            <v>m2</v>
          </cell>
          <cell r="F235">
            <v>0.75</v>
          </cell>
        </row>
        <row r="236">
          <cell r="A236" t="str">
            <v>2 S 02 200 00</v>
          </cell>
          <cell r="B236" t="str">
            <v>Sub-base solo estabilizado granul. s/ mistura</v>
          </cell>
          <cell r="E236" t="str">
            <v>m3</v>
          </cell>
          <cell r="F236">
            <v>8.2899999999999991</v>
          </cell>
        </row>
        <row r="237">
          <cell r="A237" t="str">
            <v>2 S 02 200 01</v>
          </cell>
          <cell r="B237" t="str">
            <v>Base solo estabilizado granul. s/ mistura</v>
          </cell>
          <cell r="E237" t="str">
            <v>m3</v>
          </cell>
          <cell r="F237">
            <v>8.2899999999999991</v>
          </cell>
        </row>
        <row r="238">
          <cell r="A238" t="str">
            <v>2 S 02 210 00</v>
          </cell>
          <cell r="B238" t="str">
            <v>Sub-base estab. granul. c/ mistura solo na pista</v>
          </cell>
          <cell r="E238" t="str">
            <v>m3</v>
          </cell>
          <cell r="F238">
            <v>8.93</v>
          </cell>
        </row>
        <row r="239">
          <cell r="A239" t="str">
            <v>2 S 02 210 01</v>
          </cell>
          <cell r="B239" t="str">
            <v>Sub-base estab. granul. c/ mist. solo-areia pista</v>
          </cell>
          <cell r="E239" t="str">
            <v>m3</v>
          </cell>
          <cell r="F239">
            <v>10.02</v>
          </cell>
        </row>
        <row r="240">
          <cell r="A240" t="str">
            <v>2 S 02 210 02</v>
          </cell>
          <cell r="B240" t="str">
            <v>Base estab.granul.c/ mist.solo - areia na pista</v>
          </cell>
          <cell r="E240" t="str">
            <v>m3</v>
          </cell>
          <cell r="F240">
            <v>10.02</v>
          </cell>
        </row>
        <row r="241">
          <cell r="A241" t="str">
            <v>2 S 02 220 00</v>
          </cell>
          <cell r="B241" t="str">
            <v>Base estab.granul.c/ mistura solo - brita</v>
          </cell>
          <cell r="E241" t="str">
            <v>m3</v>
          </cell>
          <cell r="F241">
            <v>27.11</v>
          </cell>
        </row>
        <row r="242">
          <cell r="A242" t="str">
            <v>2 S 02 230 00</v>
          </cell>
          <cell r="B242" t="str">
            <v>Base de brita graduada</v>
          </cell>
          <cell r="E242" t="str">
            <v>m3</v>
          </cell>
          <cell r="F242">
            <v>42.92</v>
          </cell>
        </row>
        <row r="243">
          <cell r="A243" t="str">
            <v>2 S 02 230 01</v>
          </cell>
          <cell r="B243" t="str">
            <v>Base brita grad. c/ dist. agreg. contr. de greide</v>
          </cell>
          <cell r="E243" t="str">
            <v>m3</v>
          </cell>
          <cell r="F243">
            <v>43.93</v>
          </cell>
        </row>
        <row r="244">
          <cell r="A244" t="str">
            <v>2 S 02 231 00</v>
          </cell>
          <cell r="B244" t="str">
            <v>Base de macadame hidráulico</v>
          </cell>
          <cell r="E244" t="str">
            <v>m3</v>
          </cell>
          <cell r="F244">
            <v>37.630000000000003</v>
          </cell>
        </row>
        <row r="245">
          <cell r="A245" t="str">
            <v>2 S 02 241 01</v>
          </cell>
          <cell r="B245" t="str">
            <v>Base de solo cimento c/ mistura em usina</v>
          </cell>
          <cell r="E245" t="str">
            <v>m3</v>
          </cell>
          <cell r="F245">
            <v>109.32</v>
          </cell>
        </row>
        <row r="246">
          <cell r="A246" t="str">
            <v>2 S 02 243 01</v>
          </cell>
          <cell r="B246" t="str">
            <v>Sub-base de solo melhor. c/ cimento mist. em usina</v>
          </cell>
          <cell r="E246" t="str">
            <v>m3</v>
          </cell>
          <cell r="F246">
            <v>62.57</v>
          </cell>
        </row>
        <row r="247">
          <cell r="A247" t="str">
            <v>2 S 02 300 00</v>
          </cell>
          <cell r="B247" t="str">
            <v>Imprimação</v>
          </cell>
          <cell r="E247" t="str">
            <v>m2</v>
          </cell>
          <cell r="F247">
            <v>0.14000000000000001</v>
          </cell>
        </row>
        <row r="248">
          <cell r="A248" t="str">
            <v>2 S 02 400 00</v>
          </cell>
          <cell r="B248" t="str">
            <v>Pintura de ligação</v>
          </cell>
          <cell r="E248" t="str">
            <v>m2</v>
          </cell>
          <cell r="F248">
            <v>0.1</v>
          </cell>
        </row>
        <row r="249">
          <cell r="A249" t="str">
            <v>2 S 02 500 00</v>
          </cell>
          <cell r="B249" t="str">
            <v>Tratamento superficial simples c/ cap</v>
          </cell>
          <cell r="E249" t="str">
            <v>m2</v>
          </cell>
          <cell r="F249">
            <v>0.49</v>
          </cell>
        </row>
        <row r="250">
          <cell r="A250" t="str">
            <v>2 S 02 500 01</v>
          </cell>
          <cell r="B250" t="str">
            <v>Tratamento superficial simples c/ emulsão</v>
          </cell>
          <cell r="E250" t="str">
            <v>m2</v>
          </cell>
          <cell r="F250">
            <v>0.46</v>
          </cell>
        </row>
        <row r="251">
          <cell r="A251" t="str">
            <v>2 S 02 500 02</v>
          </cell>
          <cell r="B251" t="str">
            <v>Tratamento superficial simples c/ banho diluído</v>
          </cell>
          <cell r="E251" t="str">
            <v>m2</v>
          </cell>
          <cell r="F251">
            <v>0.53</v>
          </cell>
        </row>
        <row r="252">
          <cell r="A252" t="str">
            <v>2 S 02 501 00</v>
          </cell>
          <cell r="B252" t="str">
            <v>Tratamento superficial duplo c/ cap</v>
          </cell>
          <cell r="E252" t="str">
            <v>m2</v>
          </cell>
          <cell r="F252">
            <v>1.45</v>
          </cell>
        </row>
        <row r="253">
          <cell r="A253" t="str">
            <v>2 S 02 501 01</v>
          </cell>
          <cell r="B253" t="str">
            <v>Tratamento superficial duplo c/ emulsão</v>
          </cell>
          <cell r="E253" t="str">
            <v>m2</v>
          </cell>
          <cell r="F253">
            <v>1.44</v>
          </cell>
        </row>
        <row r="254">
          <cell r="A254" t="str">
            <v>2 S 02 501 02</v>
          </cell>
          <cell r="B254" t="str">
            <v>Tratamento superficial duplo c/ banho diluído</v>
          </cell>
          <cell r="E254" t="str">
            <v>m2</v>
          </cell>
          <cell r="F254">
            <v>1.6</v>
          </cell>
        </row>
        <row r="255">
          <cell r="A255" t="str">
            <v>2 S 02 502 00</v>
          </cell>
          <cell r="B255" t="str">
            <v>Tratamento superficial triplo c/ cap</v>
          </cell>
          <cell r="E255" t="str">
            <v>m2</v>
          </cell>
          <cell r="F255">
            <v>2.08</v>
          </cell>
        </row>
        <row r="256">
          <cell r="A256" t="str">
            <v>2 S 02 502 01</v>
          </cell>
          <cell r="B256" t="str">
            <v>Tratamento superficial triplo c/ emulsão</v>
          </cell>
          <cell r="E256" t="str">
            <v>m2</v>
          </cell>
          <cell r="F256">
            <v>2.1</v>
          </cell>
        </row>
        <row r="257">
          <cell r="A257" t="str">
            <v>2 S 02 502 02</v>
          </cell>
          <cell r="B257" t="str">
            <v>Tratamento superficial triplo c/ banho diluído</v>
          </cell>
          <cell r="E257" t="str">
            <v>m2</v>
          </cell>
          <cell r="F257">
            <v>2.29</v>
          </cell>
        </row>
        <row r="258">
          <cell r="A258" t="str">
            <v>2 S 02 530 00</v>
          </cell>
          <cell r="B258" t="str">
            <v>Pré-misturado a frio</v>
          </cell>
          <cell r="E258" t="str">
            <v>m3</v>
          </cell>
          <cell r="F258">
            <v>59.33</v>
          </cell>
        </row>
        <row r="259">
          <cell r="A259" t="str">
            <v>2 S 02 531 00</v>
          </cell>
          <cell r="B259" t="str">
            <v>Macadame betuminoso por penetração</v>
          </cell>
          <cell r="E259" t="str">
            <v>m3</v>
          </cell>
          <cell r="F259">
            <v>51.03</v>
          </cell>
        </row>
        <row r="260">
          <cell r="A260" t="str">
            <v>2 S 02 532 00</v>
          </cell>
          <cell r="B260" t="str">
            <v>Areia-asfalto a quente</v>
          </cell>
          <cell r="E260" t="str">
            <v>t</v>
          </cell>
          <cell r="F260">
            <v>38.67</v>
          </cell>
        </row>
        <row r="261">
          <cell r="A261" t="str">
            <v>2 S 02 540 01</v>
          </cell>
          <cell r="B261" t="str">
            <v>Conc. betuminoso usinado a quente - capa rolamento</v>
          </cell>
          <cell r="E261" t="str">
            <v>t</v>
          </cell>
          <cell r="F261">
            <v>34.15</v>
          </cell>
        </row>
        <row r="262">
          <cell r="A262" t="str">
            <v>2 S 02 540 02</v>
          </cell>
          <cell r="B262" t="str">
            <v>Concreto betuminoso usinado a quente - "binder"</v>
          </cell>
          <cell r="E262" t="str">
            <v>t</v>
          </cell>
          <cell r="F262">
            <v>33.619999999999997</v>
          </cell>
        </row>
        <row r="263">
          <cell r="A263" t="str">
            <v>2 S 02 603 00</v>
          </cell>
          <cell r="B263" t="str">
            <v>Sub-base de concreto rolado</v>
          </cell>
          <cell r="E263" t="str">
            <v>m3</v>
          </cell>
          <cell r="F263">
            <v>108.71</v>
          </cell>
        </row>
        <row r="264">
          <cell r="A264" t="str">
            <v>2 S 02 604 00</v>
          </cell>
          <cell r="B264" t="str">
            <v>Sub-base de concreto de cimento portland</v>
          </cell>
          <cell r="E264" t="str">
            <v>m3</v>
          </cell>
          <cell r="F264">
            <v>136.71</v>
          </cell>
        </row>
        <row r="265">
          <cell r="A265" t="str">
            <v>2 S 02 606 00</v>
          </cell>
          <cell r="B265" t="str">
            <v>Concreto de cimento portland com fôrma deslizante</v>
          </cell>
          <cell r="E265" t="str">
            <v>m3</v>
          </cell>
          <cell r="F265">
            <v>283.45999999999998</v>
          </cell>
        </row>
        <row r="266">
          <cell r="A266" t="str">
            <v>2 S 02 607 00</v>
          </cell>
          <cell r="B266" t="str">
            <v>Concreto cimento portland c/ equip. pequeno porte</v>
          </cell>
          <cell r="E266" t="str">
            <v>m3</v>
          </cell>
          <cell r="F266">
            <v>309.39999999999998</v>
          </cell>
        </row>
        <row r="267">
          <cell r="A267" t="str">
            <v>2 S 02 700 01</v>
          </cell>
          <cell r="B267" t="str">
            <v>Execução pavim. c/ peças pré-moldadas concr.</v>
          </cell>
          <cell r="E267" t="str">
            <v>m2</v>
          </cell>
          <cell r="F267">
            <v>53.64</v>
          </cell>
        </row>
        <row r="268">
          <cell r="A268" t="str">
            <v>2 S 02 702 00</v>
          </cell>
          <cell r="B268" t="str">
            <v>Limpeza e enchimento de junta de pavimento de conc</v>
          </cell>
          <cell r="E268" t="str">
            <v>m</v>
          </cell>
          <cell r="F268">
            <v>2.64</v>
          </cell>
        </row>
        <row r="269">
          <cell r="A269" t="str">
            <v>2 S 03 000 02</v>
          </cell>
          <cell r="B269" t="str">
            <v>Escavação manual de cavas em material 1a cat</v>
          </cell>
          <cell r="E269" t="str">
            <v>m3</v>
          </cell>
          <cell r="F269">
            <v>26.31</v>
          </cell>
        </row>
        <row r="270">
          <cell r="A270" t="str">
            <v>2 S 03 000 03</v>
          </cell>
          <cell r="B270" t="str">
            <v>Escavação manual de cavas em material 2a cat</v>
          </cell>
          <cell r="E270" t="str">
            <v>m3</v>
          </cell>
          <cell r="F270">
            <v>35.08</v>
          </cell>
        </row>
        <row r="271">
          <cell r="A271" t="str">
            <v>2 S 03 010 01</v>
          </cell>
          <cell r="B271" t="str">
            <v>Escavação em cavas de fundação com esgotamento</v>
          </cell>
          <cell r="E271" t="str">
            <v>m3</v>
          </cell>
          <cell r="F271">
            <v>29.91</v>
          </cell>
        </row>
        <row r="272">
          <cell r="A272" t="str">
            <v>2 S 03 119 01</v>
          </cell>
          <cell r="B272" t="str">
            <v>Escoramento com madeira de OAE</v>
          </cell>
          <cell r="E272" t="str">
            <v>m3</v>
          </cell>
          <cell r="F272">
            <v>21</v>
          </cell>
        </row>
        <row r="273">
          <cell r="A273" t="str">
            <v>2 S 03 300 01</v>
          </cell>
          <cell r="B273" t="str">
            <v>Confecção e lançamento concr. magro em betoneira</v>
          </cell>
          <cell r="E273" t="str">
            <v>m3</v>
          </cell>
          <cell r="F273">
            <v>180.91</v>
          </cell>
        </row>
        <row r="274">
          <cell r="A274" t="str">
            <v>2 S 03 321 00</v>
          </cell>
          <cell r="B274" t="str">
            <v>Conc.estr.fck=8 MPa-contr.raz.uso ger.conf. e lanç</v>
          </cell>
          <cell r="E274" t="str">
            <v>m3</v>
          </cell>
          <cell r="F274">
            <v>215.84</v>
          </cell>
        </row>
        <row r="275">
          <cell r="A275" t="str">
            <v>2 S 03 322 00</v>
          </cell>
          <cell r="B275" t="str">
            <v>Conc.estr.fck=10 MPa-contr.raz.uso ger.conf.e lanç</v>
          </cell>
          <cell r="E275" t="str">
            <v>m3</v>
          </cell>
          <cell r="F275">
            <v>227.71</v>
          </cell>
        </row>
        <row r="276">
          <cell r="A276" t="str">
            <v>2 S 03 323 00</v>
          </cell>
          <cell r="B276" t="str">
            <v>Conc.estr.fck=12 MPa-contr.raz.uso ger.conf.e lanç</v>
          </cell>
          <cell r="E276" t="str">
            <v>m3</v>
          </cell>
          <cell r="F276">
            <v>240.46</v>
          </cell>
        </row>
        <row r="277">
          <cell r="A277" t="str">
            <v>2 S 03 324 00</v>
          </cell>
          <cell r="B277" t="str">
            <v>Conc.estr.fck=15 MPa-contr.raz.uso ger.conf.e lanç</v>
          </cell>
          <cell r="E277" t="str">
            <v>m3</v>
          </cell>
          <cell r="F277">
            <v>253.88</v>
          </cell>
        </row>
        <row r="278">
          <cell r="A278" t="str">
            <v>2 S 03 324 01</v>
          </cell>
          <cell r="B278" t="str">
            <v>Conc.estr.fck=15 MPa-contr.raz.c/adit.conf. e lanç</v>
          </cell>
          <cell r="E278" t="str">
            <v>m3</v>
          </cell>
          <cell r="F278">
            <v>234.5</v>
          </cell>
        </row>
        <row r="279">
          <cell r="A279" t="str">
            <v>2 S 03 325 00</v>
          </cell>
          <cell r="B279" t="str">
            <v>Conc.estr.fck=18 MPa-contr.raz.uso ger.conf.e lanç</v>
          </cell>
          <cell r="E279" t="str">
            <v>m3</v>
          </cell>
          <cell r="F279">
            <v>267.14</v>
          </cell>
        </row>
        <row r="280">
          <cell r="A280" t="str">
            <v>2 S 03 325 01</v>
          </cell>
          <cell r="B280" t="str">
            <v>Conc.estr.fck=18 MPa-contr.raz.c/adit.conf. e lanç</v>
          </cell>
          <cell r="E280" t="str">
            <v>m3</v>
          </cell>
          <cell r="F280">
            <v>246.77</v>
          </cell>
        </row>
        <row r="281">
          <cell r="A281" t="str">
            <v>2 S 03 326 00</v>
          </cell>
          <cell r="B281" t="str">
            <v>Conc.estr.fck=20 MPa-contr.raz.uso ger.conf.e lanç</v>
          </cell>
          <cell r="E281" t="str">
            <v>m3</v>
          </cell>
          <cell r="F281">
            <v>277.97000000000003</v>
          </cell>
        </row>
        <row r="282">
          <cell r="A282" t="str">
            <v>2 S 03 326 01</v>
          </cell>
          <cell r="B282" t="str">
            <v>Conc.estr.fck=20 MPa-contr.raz.c/adit.conf. e lanç</v>
          </cell>
          <cell r="E282" t="str">
            <v>m3</v>
          </cell>
          <cell r="F282">
            <v>257.87</v>
          </cell>
        </row>
        <row r="283">
          <cell r="A283" t="str">
            <v>2 S 03 327 00</v>
          </cell>
          <cell r="B283" t="str">
            <v>Conc.estr.fck=22 MPa-contr.raz.uso ger.conf.e lanç</v>
          </cell>
          <cell r="E283" t="str">
            <v>m3</v>
          </cell>
          <cell r="F283">
            <v>290.72000000000003</v>
          </cell>
        </row>
        <row r="284">
          <cell r="A284" t="str">
            <v>2 S 03 328 00</v>
          </cell>
          <cell r="B284" t="str">
            <v>Conc.estr.fck=24 MPa-contr.raz.uso ger.conf.e lanç</v>
          </cell>
          <cell r="E284" t="str">
            <v>m3</v>
          </cell>
          <cell r="F284">
            <v>303.72000000000003</v>
          </cell>
        </row>
        <row r="285">
          <cell r="A285" t="str">
            <v>2 S 03 329 00</v>
          </cell>
          <cell r="B285" t="str">
            <v>Conc.estr.fck=25 MPa-contr.raz.c/adit.conf. e lanç</v>
          </cell>
          <cell r="E285" t="str">
            <v>m3</v>
          </cell>
          <cell r="F285">
            <v>282.39999999999998</v>
          </cell>
        </row>
        <row r="286">
          <cell r="A286" t="str">
            <v>2 S 03 329 01</v>
          </cell>
          <cell r="B286" t="str">
            <v>Conc.estr.fck=26 MPa-contr.raz.uso ger.conf.e lanç</v>
          </cell>
          <cell r="E286" t="str">
            <v>m3</v>
          </cell>
          <cell r="F286">
            <v>315.58</v>
          </cell>
        </row>
        <row r="287">
          <cell r="A287" t="str">
            <v>2 S 03 329 02</v>
          </cell>
          <cell r="B287" t="str">
            <v>Conc.estr.fck=30 MPa-contr.raz.uso ger.conf.e lanç</v>
          </cell>
          <cell r="E287" t="str">
            <v>m3</v>
          </cell>
          <cell r="F287">
            <v>327.2</v>
          </cell>
        </row>
        <row r="288">
          <cell r="A288" t="str">
            <v>2 S 03 329 03</v>
          </cell>
          <cell r="B288" t="str">
            <v>Conc.estr.fck=30 MPa-contr.raz.uso ger.conf.e lanç</v>
          </cell>
          <cell r="E288" t="str">
            <v>m3</v>
          </cell>
          <cell r="F288">
            <v>304.86</v>
          </cell>
        </row>
        <row r="289">
          <cell r="A289" t="str">
            <v>2 S 03 329 04</v>
          </cell>
          <cell r="B289" t="str">
            <v>Conc.estr.fck=35 MPa-contr.raz.c/adit.conf. e lanç</v>
          </cell>
          <cell r="E289" t="str">
            <v>m3</v>
          </cell>
          <cell r="F289">
            <v>327.78</v>
          </cell>
        </row>
        <row r="290">
          <cell r="A290" t="str">
            <v>2 S 03 370 00</v>
          </cell>
          <cell r="B290" t="str">
            <v>Forma comum de madeira</v>
          </cell>
          <cell r="E290" t="str">
            <v>m2</v>
          </cell>
          <cell r="F290">
            <v>30.53</v>
          </cell>
        </row>
        <row r="291">
          <cell r="A291" t="str">
            <v>2 S 03 371 01</v>
          </cell>
          <cell r="B291" t="str">
            <v>Forma de placa compensada resinada</v>
          </cell>
          <cell r="E291" t="str">
            <v>m2</v>
          </cell>
          <cell r="F291">
            <v>24.24</v>
          </cell>
        </row>
        <row r="292">
          <cell r="A292" t="str">
            <v>2 S 03 371 02</v>
          </cell>
          <cell r="B292" t="str">
            <v>Forma de placa compensada plastificada</v>
          </cell>
          <cell r="E292" t="str">
            <v>m2</v>
          </cell>
          <cell r="F292">
            <v>26.83</v>
          </cell>
        </row>
        <row r="293">
          <cell r="A293" t="str">
            <v>2 S 03 372 01</v>
          </cell>
          <cell r="B293" t="str">
            <v>Formas para tubulão</v>
          </cell>
          <cell r="E293" t="str">
            <v>m2</v>
          </cell>
          <cell r="F293">
            <v>15.4</v>
          </cell>
        </row>
        <row r="294">
          <cell r="A294" t="str">
            <v>2 S 03 401 01</v>
          </cell>
          <cell r="B294" t="str">
            <v>Estaca tipo Franki D=350 mm</v>
          </cell>
          <cell r="E294" t="str">
            <v>m</v>
          </cell>
          <cell r="F294">
            <v>125.92</v>
          </cell>
        </row>
        <row r="295">
          <cell r="A295" t="str">
            <v>2 S 03 401 02</v>
          </cell>
          <cell r="B295" t="str">
            <v>Estaca tipo Franki D=400 mm</v>
          </cell>
          <cell r="E295" t="str">
            <v>m</v>
          </cell>
          <cell r="F295">
            <v>138.46</v>
          </cell>
        </row>
        <row r="296">
          <cell r="A296" t="str">
            <v>2 S 03 401 03</v>
          </cell>
          <cell r="B296" t="str">
            <v>Estaca tipo Franki D=520 mm</v>
          </cell>
          <cell r="E296" t="str">
            <v>m</v>
          </cell>
          <cell r="F296">
            <v>190.99</v>
          </cell>
        </row>
        <row r="297">
          <cell r="A297" t="str">
            <v>2 S 03 401 04</v>
          </cell>
          <cell r="B297" t="str">
            <v>Estaca tipo Franki D=600 mm</v>
          </cell>
          <cell r="E297" t="str">
            <v>m</v>
          </cell>
          <cell r="F297">
            <v>238.61</v>
          </cell>
        </row>
        <row r="298">
          <cell r="A298" t="str">
            <v>2 S 03 402 01</v>
          </cell>
          <cell r="B298" t="str">
            <v>Cravação estacas pré-mold. de concreto 30 x 30 cm</v>
          </cell>
          <cell r="E298" t="str">
            <v>m</v>
          </cell>
          <cell r="F298">
            <v>127.15</v>
          </cell>
        </row>
        <row r="299">
          <cell r="A299" t="str">
            <v>2 S 03 404 01</v>
          </cell>
          <cell r="B299" t="str">
            <v>Forn. e crav. estacas perfil met. I de 10" simples</v>
          </cell>
          <cell r="E299" t="str">
            <v>m</v>
          </cell>
          <cell r="F299">
            <v>260.58999999999997</v>
          </cell>
        </row>
        <row r="300">
          <cell r="A300" t="str">
            <v>2 S 03 404 04</v>
          </cell>
          <cell r="B300" t="str">
            <v>Forn. e crav. estacas perfil met. I de 10" duplo</v>
          </cell>
          <cell r="E300" t="str">
            <v>m</v>
          </cell>
          <cell r="F300">
            <v>403.83</v>
          </cell>
        </row>
        <row r="301">
          <cell r="A301" t="str">
            <v>2 S 03 404 11</v>
          </cell>
          <cell r="B301" t="str">
            <v>Cravação estacas met. trilhos soldados - estrela</v>
          </cell>
          <cell r="E301" t="str">
            <v>m</v>
          </cell>
          <cell r="F301">
            <v>266.54000000000002</v>
          </cell>
        </row>
        <row r="302">
          <cell r="A302" t="str">
            <v>2 S 03 410 01</v>
          </cell>
          <cell r="B302" t="str">
            <v>Tubulão a céu aberto diâmetro externo = 1,00 m</v>
          </cell>
          <cell r="E302" t="str">
            <v>m</v>
          </cell>
          <cell r="F302">
            <v>773.36</v>
          </cell>
        </row>
        <row r="303">
          <cell r="A303" t="str">
            <v>2 S 03 410 11</v>
          </cell>
          <cell r="B303" t="str">
            <v>Tubulão a céu aberto diâmetro externo = 1,20 m</v>
          </cell>
          <cell r="E303" t="str">
            <v>m</v>
          </cell>
          <cell r="F303">
            <v>1002.96</v>
          </cell>
        </row>
        <row r="304">
          <cell r="A304" t="str">
            <v>2 S 03 410 21</v>
          </cell>
          <cell r="B304" t="str">
            <v>Tubulão a céu aberto diâmetro externo = 1,40 m</v>
          </cell>
          <cell r="E304" t="str">
            <v>m</v>
          </cell>
          <cell r="F304">
            <v>1253.0999999999999</v>
          </cell>
        </row>
        <row r="305">
          <cell r="A305" t="str">
            <v>2 S 03 410 31</v>
          </cell>
          <cell r="B305" t="str">
            <v>Tubulão a céu aberto diâmetro externo = 1,60 m</v>
          </cell>
          <cell r="E305" t="str">
            <v>m</v>
          </cell>
          <cell r="F305">
            <v>1513.82</v>
          </cell>
        </row>
        <row r="306">
          <cell r="A306" t="str">
            <v>2 S 03 410 41</v>
          </cell>
          <cell r="B306" t="str">
            <v>Tubulão a céu aberto diâmetro externo = 1,80 m</v>
          </cell>
          <cell r="E306" t="str">
            <v>m</v>
          </cell>
          <cell r="F306">
            <v>1826.88</v>
          </cell>
        </row>
        <row r="307">
          <cell r="A307" t="str">
            <v>2 S 03 410 51</v>
          </cell>
          <cell r="B307" t="str">
            <v>Tubulão a céu aberto diâmetro externo = 2,00 m</v>
          </cell>
          <cell r="E307" t="str">
            <v>m</v>
          </cell>
          <cell r="F307">
            <v>2174.0300000000002</v>
          </cell>
        </row>
        <row r="308">
          <cell r="A308" t="str">
            <v>2 S 03 410 61</v>
          </cell>
          <cell r="B308" t="str">
            <v>Tubulão a céu aberto diâmetro externo = 2,20 m</v>
          </cell>
          <cell r="E308" t="str">
            <v>m</v>
          </cell>
          <cell r="F308">
            <v>2588.98</v>
          </cell>
        </row>
        <row r="309">
          <cell r="A309" t="str">
            <v>2 S 03 411 11</v>
          </cell>
          <cell r="B309" t="str">
            <v>Tub.ar comp.D=1,2 m prof.até 12 m lâmina d'água LF</v>
          </cell>
          <cell r="E309" t="str">
            <v>m</v>
          </cell>
          <cell r="F309">
            <v>2381.86</v>
          </cell>
        </row>
        <row r="310">
          <cell r="A310" t="str">
            <v>2 S 03 411 12</v>
          </cell>
          <cell r="B310" t="str">
            <v>Tub.ar comp.D=1,2 m prof. 12/18 m lâmina d'água LF</v>
          </cell>
          <cell r="E310" t="str">
            <v>m</v>
          </cell>
          <cell r="F310">
            <v>2648.55</v>
          </cell>
        </row>
        <row r="311">
          <cell r="A311" t="str">
            <v>2 S 03 411 13</v>
          </cell>
          <cell r="B311" t="str">
            <v>Tub.ar comp.D=1,2 m prof. 18/24 m lâmina d'água LF</v>
          </cell>
          <cell r="E311" t="str">
            <v>m</v>
          </cell>
          <cell r="F311">
            <v>2937.19</v>
          </cell>
        </row>
        <row r="312">
          <cell r="A312" t="str">
            <v>2 S 03 411 14</v>
          </cell>
          <cell r="B312" t="str">
            <v>Tub.ar comp.D=1,2 m prof. 24/27 m lâmina d'água LF</v>
          </cell>
          <cell r="E312" t="str">
            <v>m</v>
          </cell>
          <cell r="F312">
            <v>3358.9</v>
          </cell>
        </row>
        <row r="313">
          <cell r="A313" t="str">
            <v>2 S 03 411 15</v>
          </cell>
          <cell r="B313" t="str">
            <v>Tub.ar.comp.D=1,2 m prof. 27/31 m lâmina d'água LF</v>
          </cell>
          <cell r="E313" t="str">
            <v>m</v>
          </cell>
          <cell r="F313">
            <v>3944.44</v>
          </cell>
        </row>
        <row r="314">
          <cell r="A314" t="str">
            <v>2 S 03 411 21</v>
          </cell>
          <cell r="B314" t="str">
            <v>Tub.ar.comp.D=1,4 m prof.até 12 m lâmina d'água LF</v>
          </cell>
          <cell r="E314" t="str">
            <v>m</v>
          </cell>
          <cell r="F314">
            <v>3082.9</v>
          </cell>
        </row>
        <row r="315">
          <cell r="A315" t="str">
            <v>2 S 03 411 22</v>
          </cell>
          <cell r="B315" t="str">
            <v>Tub.ar comp.D=1,4 m prof. 12/18 m lâmina d'água LF</v>
          </cell>
          <cell r="E315" t="str">
            <v>m</v>
          </cell>
          <cell r="F315">
            <v>3441.26</v>
          </cell>
        </row>
        <row r="316">
          <cell r="A316" t="str">
            <v>2 S 03 411 23</v>
          </cell>
          <cell r="B316" t="str">
            <v>Tub.ar comp.D=1,4 m prof. 18/24 m lâmina d'água LF</v>
          </cell>
          <cell r="E316" t="str">
            <v>m</v>
          </cell>
          <cell r="F316">
            <v>3828.28</v>
          </cell>
        </row>
        <row r="317">
          <cell r="A317" t="str">
            <v>2 S 03 411 24</v>
          </cell>
          <cell r="B317" t="str">
            <v>Tub.ar comp.D=1,4 m prof. 24/27 m lâmina d'água LF</v>
          </cell>
          <cell r="E317" t="str">
            <v>m</v>
          </cell>
          <cell r="F317">
            <v>4394.09</v>
          </cell>
        </row>
        <row r="318">
          <cell r="A318" t="str">
            <v>2 S 03 411 25</v>
          </cell>
          <cell r="B318" t="str">
            <v>Tub.ar comp.D=1,4 m prof. 27/31 m lâmina d'água LF</v>
          </cell>
          <cell r="E318" t="str">
            <v>m</v>
          </cell>
          <cell r="F318">
            <v>5346.16</v>
          </cell>
        </row>
        <row r="319">
          <cell r="A319" t="str">
            <v>2 S 03 411 31</v>
          </cell>
          <cell r="B319" t="str">
            <v>Tub.ar comp.D=1,6 m prof.até 12 m lâmina d'água LF</v>
          </cell>
          <cell r="E319" t="str">
            <v>m</v>
          </cell>
          <cell r="F319">
            <v>3921.04</v>
          </cell>
        </row>
        <row r="320">
          <cell r="A320" t="str">
            <v>2 S 03 411 32</v>
          </cell>
          <cell r="B320" t="str">
            <v>Tub.ar comp.D=1,6 m prof. 12/18 m lâmina d'água LF</v>
          </cell>
          <cell r="E320" t="str">
            <v>m</v>
          </cell>
          <cell r="F320">
            <v>4394.1899999999996</v>
          </cell>
        </row>
        <row r="321">
          <cell r="A321" t="str">
            <v>2 S 03 411 33</v>
          </cell>
          <cell r="B321" t="str">
            <v>Tub.ar comp.D=1,6 m prof. 18/24 m lâmina d'água LF</v>
          </cell>
          <cell r="E321" t="str">
            <v>m</v>
          </cell>
          <cell r="F321">
            <v>4905.6000000000004</v>
          </cell>
        </row>
        <row r="322">
          <cell r="A322" t="str">
            <v>2 S 03 411 34</v>
          </cell>
          <cell r="B322" t="str">
            <v>Tub.ar comp.D=1,6 m prof. 24/27 m lâmina d'água LF</v>
          </cell>
          <cell r="E322" t="str">
            <v>m</v>
          </cell>
          <cell r="F322">
            <v>5653.63</v>
          </cell>
        </row>
        <row r="323">
          <cell r="A323" t="str">
            <v>2 S 03 411 35</v>
          </cell>
          <cell r="B323" t="str">
            <v>Tub.ar comp.D=1,6 m prof. 27/31 m lâmina d'água LF</v>
          </cell>
          <cell r="E323" t="str">
            <v>m</v>
          </cell>
          <cell r="F323">
            <v>6911.34</v>
          </cell>
        </row>
        <row r="324">
          <cell r="A324" t="str">
            <v>2 S 03 411 41</v>
          </cell>
          <cell r="B324" t="str">
            <v>Tub.ar comp.D=1,8 m prof.até 12 m lâmina d'água LF</v>
          </cell>
          <cell r="E324" t="str">
            <v>m</v>
          </cell>
          <cell r="F324">
            <v>4925.0200000000004</v>
          </cell>
        </row>
        <row r="325">
          <cell r="A325" t="str">
            <v>2 S 03 411 42</v>
          </cell>
          <cell r="B325" t="str">
            <v>Tub.ar comp.D=1,8 m prof. 12/18 m lâmina d'água LF</v>
          </cell>
          <cell r="E325" t="str">
            <v>m</v>
          </cell>
          <cell r="F325">
            <v>5532.88</v>
          </cell>
        </row>
        <row r="326">
          <cell r="A326" t="str">
            <v>2 S 03 411 43</v>
          </cell>
          <cell r="B326" t="str">
            <v>Tub.ar comp.D=1,8 m prof. 18/24 m lâmina d'água LF</v>
          </cell>
          <cell r="E326" t="str">
            <v>m</v>
          </cell>
          <cell r="F326">
            <v>6193.77</v>
          </cell>
        </row>
        <row r="327">
          <cell r="A327" t="str">
            <v>2 S 03 411 44</v>
          </cell>
          <cell r="B327" t="str">
            <v>Tub.ar comp.D=1,8 m prof. 24/27 m lâmina d'água LF</v>
          </cell>
          <cell r="E327" t="str">
            <v>m</v>
          </cell>
          <cell r="F327">
            <v>7163.5</v>
          </cell>
        </row>
        <row r="328">
          <cell r="A328" t="str">
            <v>2 S 03 411 45</v>
          </cell>
          <cell r="B328" t="str">
            <v>Tub.ar comp.D=1,8 m prof. 27/31 m lâmina d'água LF</v>
          </cell>
          <cell r="E328" t="str">
            <v>m</v>
          </cell>
          <cell r="F328">
            <v>8788.49</v>
          </cell>
        </row>
        <row r="329">
          <cell r="A329" t="str">
            <v>2 S 03 411 51</v>
          </cell>
          <cell r="B329" t="str">
            <v>Tub.ar comp.D=2,0 m até 12 m lâmina d'água LF</v>
          </cell>
          <cell r="E329" t="str">
            <v>m</v>
          </cell>
          <cell r="F329">
            <v>5872.03</v>
          </cell>
        </row>
        <row r="330">
          <cell r="A330" t="str">
            <v>2 S 03 411 52</v>
          </cell>
          <cell r="B330" t="str">
            <v>Tub.ar comp.D=2,0 m prof. 12/18 m lâmina d'água LF</v>
          </cell>
          <cell r="E330" t="str">
            <v>m</v>
          </cell>
          <cell r="F330">
            <v>6605.12</v>
          </cell>
        </row>
        <row r="331">
          <cell r="A331" t="str">
            <v>2 S 03 411 53</v>
          </cell>
          <cell r="B331" t="str">
            <v>Tub.ar comp.D=2,0 m prof.18/24 m lâmina d'água LF</v>
          </cell>
          <cell r="E331" t="str">
            <v>m</v>
          </cell>
          <cell r="F331">
            <v>7430.86</v>
          </cell>
        </row>
        <row r="332">
          <cell r="A332" t="str">
            <v>2 S 03 411 54</v>
          </cell>
          <cell r="B332" t="str">
            <v>Tub.ar comp.D=2,0 m prof.24/27 m lâmina d'água LF</v>
          </cell>
          <cell r="E332" t="str">
            <v>m</v>
          </cell>
          <cell r="F332">
            <v>8557.61</v>
          </cell>
        </row>
        <row r="333">
          <cell r="A333" t="str">
            <v>2 S 03 411 55</v>
          </cell>
          <cell r="B333" t="str">
            <v>Tub.ar comp.D=2,0 m prof.27/31 m lâmina d'água LF</v>
          </cell>
          <cell r="E333" t="str">
            <v>m</v>
          </cell>
          <cell r="F333">
            <v>10507.63</v>
          </cell>
        </row>
        <row r="334">
          <cell r="A334" t="str">
            <v>2 S 03 411 61</v>
          </cell>
          <cell r="B334" t="str">
            <v>Tub.ar comp.D=2,2 m prof.até 12 m lâmina d'água LF</v>
          </cell>
          <cell r="E334" t="str">
            <v>m</v>
          </cell>
          <cell r="F334">
            <v>7211.43</v>
          </cell>
        </row>
        <row r="335">
          <cell r="A335" t="str">
            <v>2 S 03 411 62</v>
          </cell>
          <cell r="B335" t="str">
            <v>Tub.ar comp.D=2,2 m prof.12/18 m lâmina d'água LF</v>
          </cell>
          <cell r="E335" t="str">
            <v>m</v>
          </cell>
          <cell r="F335">
            <v>8127.56</v>
          </cell>
        </row>
        <row r="336">
          <cell r="A336" t="str">
            <v>2 S 03 411 63</v>
          </cell>
          <cell r="B336" t="str">
            <v>Tub.ar comp.D=2,2 m prof.18/24 m lâmina d'água LF</v>
          </cell>
          <cell r="E336" t="str">
            <v>m</v>
          </cell>
          <cell r="F336">
            <v>9120.11</v>
          </cell>
        </row>
        <row r="337">
          <cell r="A337" t="str">
            <v>2 S 03 411 64</v>
          </cell>
          <cell r="B337" t="str">
            <v>Tub.ar comp.D=2,2 m prof.24/27 m lâmina d'água LF</v>
          </cell>
          <cell r="E337" t="str">
            <v>m</v>
          </cell>
          <cell r="F337">
            <v>10568.89</v>
          </cell>
        </row>
        <row r="338">
          <cell r="A338" t="str">
            <v>2 S 03 411 65</v>
          </cell>
          <cell r="B338" t="str">
            <v>Tub.ar comp.D=2,2 m prof.27/31m lâmina d'água LF</v>
          </cell>
          <cell r="E338" t="str">
            <v>m</v>
          </cell>
          <cell r="F338">
            <v>12527.11</v>
          </cell>
        </row>
        <row r="339">
          <cell r="A339" t="str">
            <v>2 S 03 412 01</v>
          </cell>
          <cell r="B339" t="str">
            <v>Esc.p/alarg. base tub.ar comp.prof. até 12 m LF</v>
          </cell>
          <cell r="E339" t="str">
            <v>m3</v>
          </cell>
          <cell r="F339">
            <v>1352.9</v>
          </cell>
        </row>
        <row r="340">
          <cell r="A340" t="str">
            <v>2 S 03 412 02</v>
          </cell>
          <cell r="B340" t="str">
            <v>Esc.p/alarg. base tub.ar comp.prof.12/18 m LF</v>
          </cell>
          <cell r="E340" t="str">
            <v>m3</v>
          </cell>
          <cell r="F340">
            <v>1584.9</v>
          </cell>
        </row>
        <row r="341">
          <cell r="A341" t="str">
            <v>2 S 03 412 03</v>
          </cell>
          <cell r="B341" t="str">
            <v>Esc.p/alarg. base tub.ar comp.prof.18/24 m LF</v>
          </cell>
          <cell r="E341" t="str">
            <v>m3</v>
          </cell>
          <cell r="F341">
            <v>1835.63</v>
          </cell>
        </row>
        <row r="342">
          <cell r="A342" t="str">
            <v>2 S 03 412 04</v>
          </cell>
          <cell r="B342" t="str">
            <v>Esc.p/alarg. base tub.ar comp.prof.24/27 m LF</v>
          </cell>
          <cell r="E342" t="str">
            <v>m3</v>
          </cell>
          <cell r="F342">
            <v>2201.66</v>
          </cell>
        </row>
        <row r="343">
          <cell r="A343" t="str">
            <v>2 S 03 412 05</v>
          </cell>
          <cell r="B343" t="str">
            <v>Esc.p/alarg. base tub.ar comp.prof.27/31m LF</v>
          </cell>
          <cell r="E343" t="str">
            <v>m3</v>
          </cell>
          <cell r="F343">
            <v>2819.05</v>
          </cell>
        </row>
        <row r="344">
          <cell r="A344" t="str">
            <v>2 S 03 412 11</v>
          </cell>
          <cell r="B344" t="str">
            <v>Forn.lanç.conc. base tub.ar comp.até 12m LF</v>
          </cell>
          <cell r="E344" t="str">
            <v>m3</v>
          </cell>
          <cell r="F344">
            <v>296.33</v>
          </cell>
        </row>
        <row r="345">
          <cell r="A345" t="str">
            <v>2 S 03 412 12</v>
          </cell>
          <cell r="B345" t="str">
            <v>Forn.lanc.conc.base tub.ar comp.prof.12/18m LF</v>
          </cell>
          <cell r="E345" t="str">
            <v>m3</v>
          </cell>
          <cell r="F345">
            <v>316.25</v>
          </cell>
        </row>
        <row r="346">
          <cell r="A346" t="str">
            <v>2 S 03 412 13</v>
          </cell>
          <cell r="B346" t="str">
            <v>Forn.lanç.conc.base tub.ar comp.prof.18/24m LF</v>
          </cell>
          <cell r="E346" t="str">
            <v>m3</v>
          </cell>
          <cell r="F346">
            <v>337.81</v>
          </cell>
        </row>
        <row r="347">
          <cell r="A347" t="str">
            <v>2 S 03 412 14</v>
          </cell>
          <cell r="B347" t="str">
            <v>Forn.lanç.conc.base tub.ar comp.prof.24/27m LF</v>
          </cell>
          <cell r="E347" t="str">
            <v>m3</v>
          </cell>
          <cell r="F347">
            <v>368.94</v>
          </cell>
        </row>
        <row r="348">
          <cell r="A348" t="str">
            <v>2 S 03 412 15</v>
          </cell>
          <cell r="B348" t="str">
            <v>Forn.lanç.conc.base tub.ar comp.prof. 27/31m LF</v>
          </cell>
          <cell r="E348" t="str">
            <v>m3</v>
          </cell>
          <cell r="F348">
            <v>420.85</v>
          </cell>
        </row>
        <row r="349">
          <cell r="A349" t="str">
            <v>2 S 03 510 00</v>
          </cell>
          <cell r="B349" t="str">
            <v>Aparelho apoio em neoprene fretado-forn. e aplic.</v>
          </cell>
          <cell r="E349" t="str">
            <v>kg</v>
          </cell>
          <cell r="F349">
            <v>43.54</v>
          </cell>
        </row>
        <row r="350">
          <cell r="A350" t="str">
            <v>2 S 03 700 01</v>
          </cell>
          <cell r="B350" t="str">
            <v>Fabricação guarda-corpo tipo GM, moldado no local</v>
          </cell>
          <cell r="E350" t="str">
            <v>m</v>
          </cell>
          <cell r="F350">
            <v>183.82</v>
          </cell>
        </row>
        <row r="351">
          <cell r="A351" t="str">
            <v>2 S 03 920 01</v>
          </cell>
          <cell r="B351" t="str">
            <v>Abertura concretagem bases tubulões céu aberto</v>
          </cell>
          <cell r="E351" t="str">
            <v>m3</v>
          </cell>
          <cell r="F351">
            <v>573.25</v>
          </cell>
        </row>
        <row r="352">
          <cell r="A352" t="str">
            <v>2 S 03 930 00</v>
          </cell>
          <cell r="B352" t="str">
            <v>Junta de cantoneira</v>
          </cell>
          <cell r="E352" t="str">
            <v>m</v>
          </cell>
          <cell r="F352">
            <v>71.989999999999995</v>
          </cell>
        </row>
        <row r="353">
          <cell r="A353" t="str">
            <v>2 S 03 940 00</v>
          </cell>
          <cell r="B353" t="str">
            <v>Compactação manual</v>
          </cell>
          <cell r="E353" t="str">
            <v>m3</v>
          </cell>
          <cell r="F353">
            <v>9.44</v>
          </cell>
        </row>
        <row r="354">
          <cell r="A354" t="str">
            <v>2 S 03 940 01</v>
          </cell>
          <cell r="B354" t="str">
            <v>Reaterro e compactação</v>
          </cell>
          <cell r="E354" t="str">
            <v>m3</v>
          </cell>
          <cell r="F354">
            <v>16.04</v>
          </cell>
        </row>
        <row r="355">
          <cell r="A355" t="str">
            <v>2 S 03 951 01</v>
          </cell>
          <cell r="B355" t="str">
            <v>Pintura com nata de cimento</v>
          </cell>
          <cell r="E355" t="str">
            <v>m2</v>
          </cell>
          <cell r="F355">
            <v>3.82</v>
          </cell>
        </row>
        <row r="356">
          <cell r="A356" t="str">
            <v>2 S 03 990 01</v>
          </cell>
          <cell r="B356" t="str">
            <v>Confecção e colocação cabo 4 cord de 12,7 mm - MAC</v>
          </cell>
          <cell r="E356" t="str">
            <v>kg</v>
          </cell>
          <cell r="F356">
            <v>10.93</v>
          </cell>
        </row>
        <row r="357">
          <cell r="A357" t="str">
            <v>2 S 03 990 02</v>
          </cell>
          <cell r="B357" t="str">
            <v>Confecção e colocação cabo 6 cord de 12,7 mm - MAC</v>
          </cell>
          <cell r="E357" t="str">
            <v>kg</v>
          </cell>
          <cell r="F357">
            <v>10.61</v>
          </cell>
        </row>
        <row r="358">
          <cell r="A358" t="str">
            <v>2 S 03 990 03</v>
          </cell>
          <cell r="B358" t="str">
            <v>Confecção e colocação cabo 7 cord de 12,7 mm - MAC</v>
          </cell>
          <cell r="E358" t="str">
            <v>kg</v>
          </cell>
          <cell r="F358">
            <v>9.56</v>
          </cell>
        </row>
        <row r="359">
          <cell r="A359" t="str">
            <v>2 S 03 990 04</v>
          </cell>
          <cell r="B359" t="str">
            <v>Confecção e colocação cabo 12 cord de 12,7 mm -MAC</v>
          </cell>
          <cell r="E359" t="str">
            <v>kg</v>
          </cell>
          <cell r="F359">
            <v>8.6999999999999993</v>
          </cell>
        </row>
        <row r="360">
          <cell r="A360" t="str">
            <v>2 S 03 990 05</v>
          </cell>
          <cell r="B360" t="str">
            <v>Confecção e colocação cabo 4 cord. D=12,7mm FREYSS</v>
          </cell>
          <cell r="E360" t="str">
            <v>kg</v>
          </cell>
          <cell r="F360">
            <v>11.39</v>
          </cell>
        </row>
        <row r="361">
          <cell r="A361" t="str">
            <v>2 S 03 990 06</v>
          </cell>
          <cell r="B361" t="str">
            <v>Confecção e colocação cabo 6 cord. D=12,7mm FREYSS</v>
          </cell>
          <cell r="E361" t="str">
            <v>kg</v>
          </cell>
          <cell r="F361">
            <v>10.1</v>
          </cell>
        </row>
        <row r="362">
          <cell r="A362" t="str">
            <v>2 S 03 990 07</v>
          </cell>
          <cell r="B362" t="str">
            <v>Confecção e colocação cabo 7 cord. D=12,7mm FREYSS</v>
          </cell>
          <cell r="E362" t="str">
            <v>kg</v>
          </cell>
          <cell r="F362">
            <v>9.44</v>
          </cell>
        </row>
        <row r="363">
          <cell r="A363" t="str">
            <v>2 S 03 990 08</v>
          </cell>
          <cell r="B363" t="str">
            <v>Confecção e colocação cabo 12cord. D=12,7mm FREYSS</v>
          </cell>
          <cell r="E363" t="str">
            <v>kg</v>
          </cell>
          <cell r="F363">
            <v>8.41</v>
          </cell>
        </row>
        <row r="364">
          <cell r="A364" t="str">
            <v>2 S 03 991 01</v>
          </cell>
          <cell r="B364" t="str">
            <v>Dreno de PVC D=75 mm</v>
          </cell>
          <cell r="E364" t="str">
            <v>und</v>
          </cell>
          <cell r="F364">
            <v>7.79</v>
          </cell>
        </row>
        <row r="365">
          <cell r="A365" t="str">
            <v>2 S 03 991 02</v>
          </cell>
          <cell r="B365" t="str">
            <v>Dreno de PVC D=100 mm</v>
          </cell>
          <cell r="E365" t="str">
            <v>und</v>
          </cell>
          <cell r="F365">
            <v>8.1999999999999993</v>
          </cell>
        </row>
        <row r="366">
          <cell r="A366" t="str">
            <v>2 S 03 999 01</v>
          </cell>
          <cell r="B366" t="str">
            <v>Protensão e injeção cabo 4 cord. D=12,7 mm - MAC</v>
          </cell>
          <cell r="E366" t="str">
            <v>und</v>
          </cell>
          <cell r="F366">
            <v>302.45999999999998</v>
          </cell>
        </row>
        <row r="367">
          <cell r="A367" t="str">
            <v>2 S 03 999 02</v>
          </cell>
          <cell r="B367" t="str">
            <v>Protensão e injeção cabo 6 cord. D=12,7 mm - MAC</v>
          </cell>
          <cell r="E367" t="str">
            <v>und</v>
          </cell>
          <cell r="F367">
            <v>443.97</v>
          </cell>
        </row>
        <row r="368">
          <cell r="A368" t="str">
            <v>2 S 03 999 03</v>
          </cell>
          <cell r="B368" t="str">
            <v>Protensão e injeção cabo 7 cord. D=12,7 mm - MAC</v>
          </cell>
          <cell r="E368" t="str">
            <v>und</v>
          </cell>
          <cell r="F368">
            <v>441.99</v>
          </cell>
        </row>
        <row r="369">
          <cell r="A369" t="str">
            <v>2 S 03 999 04</v>
          </cell>
          <cell r="B369" t="str">
            <v>Protensão e injeção cabo 12 cord. D=12,7 mm - MAC</v>
          </cell>
          <cell r="E369" t="str">
            <v>und</v>
          </cell>
          <cell r="F369">
            <v>827.42</v>
          </cell>
        </row>
        <row r="370">
          <cell r="A370" t="str">
            <v>2 S 03 999 05</v>
          </cell>
          <cell r="B370" t="str">
            <v>Protensão e injeção cabo 4 cord. D=12,7mm - FREYSS</v>
          </cell>
          <cell r="E370" t="str">
            <v>und</v>
          </cell>
          <cell r="F370">
            <v>341.41</v>
          </cell>
        </row>
        <row r="371">
          <cell r="A371" t="str">
            <v>2 S 03 999 06</v>
          </cell>
          <cell r="B371" t="str">
            <v>Protensão e injeção cabo 6 cord. D=12,7mm - FREYSS</v>
          </cell>
          <cell r="E371" t="str">
            <v>und</v>
          </cell>
          <cell r="F371">
            <v>478.11</v>
          </cell>
        </row>
        <row r="372">
          <cell r="A372" t="str">
            <v>2 S 03 999 07</v>
          </cell>
          <cell r="B372" t="str">
            <v>Protensão e injeção cabo 7 cord. D=12,7mm - FREYSS</v>
          </cell>
          <cell r="E372" t="str">
            <v>und</v>
          </cell>
          <cell r="F372">
            <v>529.21</v>
          </cell>
        </row>
        <row r="373">
          <cell r="A373" t="str">
            <v>2 S 03 999 08</v>
          </cell>
          <cell r="B373" t="str">
            <v>Protensão e injeção cabo 12 cord. D=12,7mm FREYSS</v>
          </cell>
          <cell r="E373" t="str">
            <v>und</v>
          </cell>
          <cell r="F373">
            <v>955.7</v>
          </cell>
        </row>
        <row r="374">
          <cell r="A374" t="str">
            <v>2 S 04 000 00</v>
          </cell>
          <cell r="B374" t="str">
            <v>Escavação manual em material de 1a cat</v>
          </cell>
          <cell r="E374" t="str">
            <v>m3</v>
          </cell>
          <cell r="F374">
            <v>23.38</v>
          </cell>
        </row>
        <row r="375">
          <cell r="A375" t="str">
            <v>2 S 04 000 01</v>
          </cell>
          <cell r="B375" t="str">
            <v>Escavação manual reat.compact.mat.1a cat.</v>
          </cell>
          <cell r="E375" t="str">
            <v>m3</v>
          </cell>
          <cell r="F375">
            <v>26.21</v>
          </cell>
        </row>
        <row r="376">
          <cell r="A376" t="str">
            <v>2 S 04 001 00</v>
          </cell>
          <cell r="B376" t="str">
            <v>Escavação mecânica de vala em mat.1a cat.</v>
          </cell>
          <cell r="E376" t="str">
            <v>m3</v>
          </cell>
          <cell r="F376">
            <v>3.64</v>
          </cell>
        </row>
        <row r="377">
          <cell r="A377" t="str">
            <v>2 S 04 001 01</v>
          </cell>
          <cell r="B377" t="str">
            <v>Escavação mecânica reat. e comp. vala mat.1a cat.</v>
          </cell>
          <cell r="E377" t="str">
            <v>m3</v>
          </cell>
          <cell r="F377">
            <v>6</v>
          </cell>
        </row>
        <row r="378">
          <cell r="A378" t="str">
            <v>2 S 04 002 01</v>
          </cell>
          <cell r="B378" t="str">
            <v>Perfuração para dreno sub-horizontal mat. 1a cat.</v>
          </cell>
          <cell r="E378" t="str">
            <v>m</v>
          </cell>
          <cell r="F378">
            <v>77</v>
          </cell>
        </row>
        <row r="379">
          <cell r="A379" t="str">
            <v>2 S 04 010 00</v>
          </cell>
          <cell r="B379" t="str">
            <v>Escavação manual material 2a categoria</v>
          </cell>
          <cell r="E379" t="str">
            <v>m3</v>
          </cell>
          <cell r="F379">
            <v>24.52</v>
          </cell>
        </row>
        <row r="380">
          <cell r="A380" t="str">
            <v>2 S 04 010 01</v>
          </cell>
          <cell r="B380" t="str">
            <v>Escavação manual reat.compactação em mat.2a cat.</v>
          </cell>
          <cell r="E380" t="str">
            <v>m3</v>
          </cell>
          <cell r="F380">
            <v>32.909999999999997</v>
          </cell>
        </row>
        <row r="381">
          <cell r="A381" t="str">
            <v>2 S 04 011 00</v>
          </cell>
          <cell r="B381" t="str">
            <v>Escavação mecânica de vala em mat. 2a categoria</v>
          </cell>
          <cell r="E381" t="str">
            <v>m3</v>
          </cell>
          <cell r="F381">
            <v>4.37</v>
          </cell>
        </row>
        <row r="382">
          <cell r="A382" t="str">
            <v>2 S 04 011 01</v>
          </cell>
          <cell r="B382" t="str">
            <v>Escavação mecânica reat.compact. vala mat.2a cat.</v>
          </cell>
          <cell r="E382" t="str">
            <v>m3</v>
          </cell>
          <cell r="F382">
            <v>7.2</v>
          </cell>
        </row>
        <row r="383">
          <cell r="A383" t="str">
            <v>2 S 04 012 01</v>
          </cell>
          <cell r="B383" t="str">
            <v>Perfuração para dreno sub-horizontal mat 2a cat.</v>
          </cell>
          <cell r="E383" t="str">
            <v>m</v>
          </cell>
          <cell r="F383">
            <v>169.21</v>
          </cell>
        </row>
        <row r="384">
          <cell r="A384" t="str">
            <v>2 S 04 020 00</v>
          </cell>
          <cell r="B384" t="str">
            <v>Escavação em vala material de 3a categoria</v>
          </cell>
          <cell r="E384" t="str">
            <v>m3</v>
          </cell>
          <cell r="F384">
            <v>52.49</v>
          </cell>
        </row>
        <row r="385">
          <cell r="A385" t="str">
            <v>2 S 04 100 01</v>
          </cell>
          <cell r="B385" t="str">
            <v>Corpo BSTC D=0,60m</v>
          </cell>
          <cell r="E385" t="str">
            <v>m</v>
          </cell>
          <cell r="F385">
            <v>216.56</v>
          </cell>
        </row>
        <row r="386">
          <cell r="A386" t="str">
            <v>2 S 04 100 02</v>
          </cell>
          <cell r="B386" t="str">
            <v>Corpo BSTC D=0,80m</v>
          </cell>
          <cell r="E386" t="str">
            <v>m</v>
          </cell>
          <cell r="F386">
            <v>315.29000000000002</v>
          </cell>
        </row>
        <row r="387">
          <cell r="A387" t="str">
            <v>2 S 04 100 03</v>
          </cell>
          <cell r="B387" t="str">
            <v>Corpo BSTC D=1,00m</v>
          </cell>
          <cell r="E387" t="str">
            <v>m</v>
          </cell>
          <cell r="F387">
            <v>450.19</v>
          </cell>
        </row>
        <row r="388">
          <cell r="A388" t="str">
            <v>2 S 04 100 04</v>
          </cell>
          <cell r="B388" t="str">
            <v>Corpo BSTC D=1,20m</v>
          </cell>
          <cell r="E388" t="str">
            <v>m</v>
          </cell>
          <cell r="F388">
            <v>605.29999999999995</v>
          </cell>
        </row>
        <row r="389">
          <cell r="A389" t="str">
            <v>2 S 04 100 05</v>
          </cell>
          <cell r="B389" t="str">
            <v>Corpo BSTC D=1,50m</v>
          </cell>
          <cell r="E389" t="str">
            <v>m</v>
          </cell>
          <cell r="F389">
            <v>898.56</v>
          </cell>
        </row>
        <row r="390">
          <cell r="A390" t="str">
            <v>2 S 04 101 01</v>
          </cell>
          <cell r="B390" t="str">
            <v>Boca BSTC D=0,60 m normal</v>
          </cell>
          <cell r="E390" t="str">
            <v>und</v>
          </cell>
          <cell r="F390">
            <v>467.01</v>
          </cell>
        </row>
        <row r="391">
          <cell r="A391" t="str">
            <v>2 S 04 101 02</v>
          </cell>
          <cell r="B391" t="str">
            <v>Boca BSTC D=0,80m normal</v>
          </cell>
          <cell r="E391" t="str">
            <v>und</v>
          </cell>
          <cell r="F391">
            <v>778.51</v>
          </cell>
        </row>
        <row r="392">
          <cell r="A392" t="str">
            <v>2 S 04 101 03</v>
          </cell>
          <cell r="B392" t="str">
            <v>Boca BSTC D=1,00m normal</v>
          </cell>
          <cell r="E392" t="str">
            <v>und</v>
          </cell>
          <cell r="F392">
            <v>1204.75</v>
          </cell>
        </row>
        <row r="393">
          <cell r="A393" t="str">
            <v>2 S 04 101 04</v>
          </cell>
          <cell r="B393" t="str">
            <v>Boca BSTC D=1,20m normal</v>
          </cell>
          <cell r="E393" t="str">
            <v>und</v>
          </cell>
          <cell r="F393">
            <v>1743.56</v>
          </cell>
        </row>
        <row r="394">
          <cell r="A394" t="str">
            <v>2 S 04 101 05</v>
          </cell>
          <cell r="B394" t="str">
            <v>Boca BSTC D=1,50m normal</v>
          </cell>
          <cell r="E394" t="str">
            <v>und</v>
          </cell>
          <cell r="F394">
            <v>3148.01</v>
          </cell>
        </row>
        <row r="395">
          <cell r="A395" t="str">
            <v>2 S 04 101 06</v>
          </cell>
          <cell r="B395" t="str">
            <v>Boca BSTC D=0,60m - esc.=15</v>
          </cell>
          <cell r="E395" t="str">
            <v>und</v>
          </cell>
          <cell r="F395">
            <v>490.76</v>
          </cell>
        </row>
        <row r="396">
          <cell r="A396" t="str">
            <v>2 S 04 101 07</v>
          </cell>
          <cell r="B396" t="str">
            <v>Boca BSTC D=0,80 m - esc.=15</v>
          </cell>
          <cell r="E396" t="str">
            <v>und</v>
          </cell>
          <cell r="F396">
            <v>819.08</v>
          </cell>
        </row>
        <row r="397">
          <cell r="A397" t="str">
            <v>2 S 04 101 08</v>
          </cell>
          <cell r="B397" t="str">
            <v>Boca BSTC D=1,00 m - esc.=15</v>
          </cell>
          <cell r="E397" t="str">
            <v>und</v>
          </cell>
          <cell r="F397">
            <v>1263.28</v>
          </cell>
        </row>
        <row r="398">
          <cell r="A398" t="str">
            <v>2 S 04 101 09</v>
          </cell>
          <cell r="B398" t="str">
            <v>Boca BSTC D=1,20 m - esc.=15</v>
          </cell>
          <cell r="E398" t="str">
            <v>und</v>
          </cell>
          <cell r="F398">
            <v>1834.07</v>
          </cell>
        </row>
        <row r="399">
          <cell r="A399" t="str">
            <v>2 S 04 101 10</v>
          </cell>
          <cell r="B399" t="str">
            <v>Boca BSTC D=1,50 m - esc.=15</v>
          </cell>
          <cell r="E399" t="str">
            <v>und</v>
          </cell>
          <cell r="F399">
            <v>3317.23</v>
          </cell>
        </row>
        <row r="400">
          <cell r="A400" t="str">
            <v>2 S 04 101 11</v>
          </cell>
          <cell r="B400" t="str">
            <v>Boca BSTC D=0,60 m - esc.=30</v>
          </cell>
          <cell r="E400" t="str">
            <v>und</v>
          </cell>
          <cell r="F400">
            <v>547.66</v>
          </cell>
        </row>
        <row r="401">
          <cell r="A401" t="str">
            <v>2 S 04 101 12</v>
          </cell>
          <cell r="B401" t="str">
            <v>Boca BSTC D=0,80 m - esc.=30</v>
          </cell>
          <cell r="E401" t="str">
            <v>und</v>
          </cell>
          <cell r="F401">
            <v>911.4</v>
          </cell>
        </row>
        <row r="402">
          <cell r="A402" t="str">
            <v>2 S 04 101 13</v>
          </cell>
          <cell r="B402" t="str">
            <v>Boca BSTC D=1,00 m - esc.=30</v>
          </cell>
          <cell r="E402" t="str">
            <v>und</v>
          </cell>
          <cell r="F402">
            <v>1405.29</v>
          </cell>
        </row>
        <row r="403">
          <cell r="A403" t="str">
            <v>2 S 04 101 14</v>
          </cell>
          <cell r="B403" t="str">
            <v>Boca BSTC D=1,20 m - esc.=30</v>
          </cell>
          <cell r="E403" t="str">
            <v>und</v>
          </cell>
          <cell r="F403">
            <v>2045.56</v>
          </cell>
        </row>
        <row r="404">
          <cell r="A404" t="str">
            <v>2 S 04 101 15</v>
          </cell>
          <cell r="B404" t="str">
            <v>Boca BSTC D=1,50 m - esc.=30</v>
          </cell>
          <cell r="E404" t="str">
            <v>und</v>
          </cell>
          <cell r="F404">
            <v>3710.45</v>
          </cell>
        </row>
        <row r="405">
          <cell r="A405" t="str">
            <v>2 S 04 101 16</v>
          </cell>
          <cell r="B405" t="str">
            <v>Boca BSTC D=0,60 m - esc.=45</v>
          </cell>
          <cell r="E405" t="str">
            <v>und</v>
          </cell>
          <cell r="F405">
            <v>676.96</v>
          </cell>
        </row>
        <row r="406">
          <cell r="A406" t="str">
            <v>2 S 04 101 17</v>
          </cell>
          <cell r="B406" t="str">
            <v>Boca BSTC D=0,80 m - esc.=45</v>
          </cell>
          <cell r="E406" t="str">
            <v>und</v>
          </cell>
          <cell r="F406">
            <v>1226.7</v>
          </cell>
        </row>
        <row r="407">
          <cell r="A407" t="str">
            <v>2 S 04 101 18</v>
          </cell>
          <cell r="B407" t="str">
            <v>Boca BSTC D=1,00 m - esc.=45</v>
          </cell>
          <cell r="E407" t="str">
            <v>und</v>
          </cell>
          <cell r="F407">
            <v>1742.67</v>
          </cell>
        </row>
        <row r="408">
          <cell r="A408" t="str">
            <v>2 S 04 101 19</v>
          </cell>
          <cell r="B408" t="str">
            <v>Boca BSTC D=1,20 m - esc.=45</v>
          </cell>
          <cell r="E408" t="str">
            <v>und</v>
          </cell>
          <cell r="F408">
            <v>2538.5</v>
          </cell>
        </row>
        <row r="409">
          <cell r="A409" t="str">
            <v>2 S 04 101 20</v>
          </cell>
          <cell r="B409" t="str">
            <v>Boca BSTC D=1,50 m - esc.=45</v>
          </cell>
          <cell r="E409" t="str">
            <v>und</v>
          </cell>
          <cell r="F409">
            <v>4665.8900000000003</v>
          </cell>
        </row>
        <row r="410">
          <cell r="A410" t="str">
            <v>2 S 04 110 01</v>
          </cell>
          <cell r="B410" t="str">
            <v>Corpo BDTC D=1,00m</v>
          </cell>
          <cell r="E410" t="str">
            <v>m</v>
          </cell>
          <cell r="F410">
            <v>927.15</v>
          </cell>
        </row>
        <row r="411">
          <cell r="A411" t="str">
            <v>2 S 04 110 02</v>
          </cell>
          <cell r="B411" t="str">
            <v>Corpo BDTC D=1,20m</v>
          </cell>
          <cell r="E411" t="str">
            <v>m</v>
          </cell>
          <cell r="F411">
            <v>1186.5</v>
          </cell>
        </row>
        <row r="412">
          <cell r="A412" t="str">
            <v>2 S 04 110 03</v>
          </cell>
          <cell r="B412" t="str">
            <v>Corpo BDTC D=1,50m</v>
          </cell>
          <cell r="E412" t="str">
            <v>m</v>
          </cell>
          <cell r="F412">
            <v>1894.91</v>
          </cell>
        </row>
        <row r="413">
          <cell r="A413" t="str">
            <v>2 S 04 111 01</v>
          </cell>
          <cell r="B413" t="str">
            <v>Boca BDTC D=1,00m normal</v>
          </cell>
          <cell r="E413" t="str">
            <v>und</v>
          </cell>
          <cell r="F413">
            <v>1687.18</v>
          </cell>
        </row>
        <row r="414">
          <cell r="A414" t="str">
            <v>2 S 04 111 02</v>
          </cell>
          <cell r="B414" t="str">
            <v>Boca BDTC D=1,20m normal</v>
          </cell>
          <cell r="E414" t="str">
            <v>und</v>
          </cell>
          <cell r="F414">
            <v>2449.44</v>
          </cell>
        </row>
        <row r="415">
          <cell r="A415" t="str">
            <v>2 S 04 111 03</v>
          </cell>
          <cell r="B415" t="str">
            <v>Boca BDTC D=1,50m normal</v>
          </cell>
          <cell r="E415" t="str">
            <v>und</v>
          </cell>
          <cell r="F415">
            <v>4303.68</v>
          </cell>
        </row>
        <row r="416">
          <cell r="A416" t="str">
            <v>2 S 04 111 05</v>
          </cell>
          <cell r="B416" t="str">
            <v>Boca BDTC D=1,00 m - esc.=15</v>
          </cell>
          <cell r="E416" t="str">
            <v>und</v>
          </cell>
          <cell r="F416">
            <v>1762.9</v>
          </cell>
        </row>
        <row r="417">
          <cell r="A417" t="str">
            <v>2 S 04 111 06</v>
          </cell>
          <cell r="B417" t="str">
            <v>Boca BDTC D=1,20 m - esc.=15</v>
          </cell>
          <cell r="E417" t="str">
            <v>und</v>
          </cell>
          <cell r="F417">
            <v>2564.41</v>
          </cell>
        </row>
        <row r="418">
          <cell r="A418" t="str">
            <v>2 S 04 111 07</v>
          </cell>
          <cell r="B418" t="str">
            <v>Boca BDTC D=1,50 m - esc.=15</v>
          </cell>
          <cell r="E418" t="str">
            <v>und</v>
          </cell>
          <cell r="F418">
            <v>4518.67</v>
          </cell>
        </row>
        <row r="419">
          <cell r="A419" t="str">
            <v>2 S 04 111 08</v>
          </cell>
          <cell r="B419" t="str">
            <v>Boca BDTC D=1,00 - esc.=30</v>
          </cell>
          <cell r="E419" t="str">
            <v>und</v>
          </cell>
          <cell r="F419">
            <v>1960.49</v>
          </cell>
        </row>
        <row r="420">
          <cell r="A420" t="str">
            <v>2 S 04 111 09</v>
          </cell>
          <cell r="B420" t="str">
            <v>Boca BDTC D=1,20 m - esc.=30</v>
          </cell>
          <cell r="E420" t="str">
            <v>und</v>
          </cell>
          <cell r="F420">
            <v>2854.31</v>
          </cell>
        </row>
        <row r="421">
          <cell r="A421" t="str">
            <v>2 S 04 111 10</v>
          </cell>
          <cell r="B421" t="str">
            <v>Boca BDTC D=1,50 m - esc.=30</v>
          </cell>
          <cell r="E421" t="str">
            <v>und</v>
          </cell>
          <cell r="F421">
            <v>5049.58</v>
          </cell>
        </row>
        <row r="422">
          <cell r="A422" t="str">
            <v>2 S 04 111 11</v>
          </cell>
          <cell r="B422" t="str">
            <v>Boca BDTC D=1,00 m - esc.=45</v>
          </cell>
          <cell r="E422" t="str">
            <v>und</v>
          </cell>
          <cell r="F422">
            <v>2420.2399999999998</v>
          </cell>
        </row>
        <row r="423">
          <cell r="A423" t="str">
            <v>2 S 04 111 12</v>
          </cell>
          <cell r="B423" t="str">
            <v>Boca BDTC D=1,20 m - esc.=45</v>
          </cell>
          <cell r="E423" t="str">
            <v>und</v>
          </cell>
          <cell r="F423">
            <v>3523.01</v>
          </cell>
        </row>
        <row r="424">
          <cell r="A424" t="str">
            <v>2 S 04 111 13</v>
          </cell>
          <cell r="B424" t="str">
            <v>Boca BDTC D=1,50 m - esc.=45</v>
          </cell>
          <cell r="E424" t="str">
            <v>und</v>
          </cell>
          <cell r="F424">
            <v>6248.02</v>
          </cell>
        </row>
        <row r="425">
          <cell r="A425" t="str">
            <v>2 S 04 120 01</v>
          </cell>
          <cell r="B425" t="str">
            <v>Corpo BTTC D=1,00m</v>
          </cell>
          <cell r="E425" t="str">
            <v>m</v>
          </cell>
          <cell r="F425">
            <v>1307.51</v>
          </cell>
        </row>
        <row r="426">
          <cell r="A426" t="str">
            <v>2 S 04 120 02</v>
          </cell>
          <cell r="B426" t="str">
            <v>Corpo BTTC D=1,20m</v>
          </cell>
          <cell r="E426" t="str">
            <v>m</v>
          </cell>
          <cell r="F426">
            <v>1768.82</v>
          </cell>
        </row>
        <row r="427">
          <cell r="A427" t="str">
            <v>2 S 04 120 03</v>
          </cell>
          <cell r="B427" t="str">
            <v>Corpo BTTC D=1,50m</v>
          </cell>
          <cell r="E427" t="str">
            <v>m</v>
          </cell>
          <cell r="F427">
            <v>2637.95</v>
          </cell>
        </row>
        <row r="428">
          <cell r="A428" t="str">
            <v>2 S 04 121 01</v>
          </cell>
          <cell r="B428" t="str">
            <v>Boca BTTC D=1,00m normal</v>
          </cell>
          <cell r="E428" t="str">
            <v>und</v>
          </cell>
          <cell r="F428">
            <v>2177.25</v>
          </cell>
        </row>
        <row r="429">
          <cell r="A429" t="str">
            <v>2 S 04 121 02</v>
          </cell>
          <cell r="B429" t="str">
            <v>Boca BTTC D=1,20m normal</v>
          </cell>
          <cell r="E429" t="str">
            <v>und</v>
          </cell>
          <cell r="F429">
            <v>3162.21</v>
          </cell>
        </row>
        <row r="430">
          <cell r="A430" t="str">
            <v>2 S 04 121 03</v>
          </cell>
          <cell r="B430" t="str">
            <v>Boca BTTC D=1,50m normal</v>
          </cell>
          <cell r="E430" t="str">
            <v>und</v>
          </cell>
          <cell r="F430">
            <v>5501.76</v>
          </cell>
        </row>
        <row r="431">
          <cell r="A431" t="str">
            <v>2 S 04 121 04</v>
          </cell>
          <cell r="B431" t="str">
            <v>Boca BTTC D=1,00 m - esc.=15</v>
          </cell>
          <cell r="E431" t="str">
            <v>und</v>
          </cell>
          <cell r="F431">
            <v>2268.85</v>
          </cell>
        </row>
        <row r="432">
          <cell r="A432" t="str">
            <v>2 S 04 121 05</v>
          </cell>
          <cell r="B432" t="str">
            <v>Boca BTTC D=1,20 m - esc.=15</v>
          </cell>
          <cell r="E432" t="str">
            <v>und</v>
          </cell>
          <cell r="F432">
            <v>3302.99</v>
          </cell>
        </row>
        <row r="433">
          <cell r="A433" t="str">
            <v>2 S 04 121 06</v>
          </cell>
          <cell r="B433" t="str">
            <v>Boca BTTC D=1,50 m - esc.=15</v>
          </cell>
          <cell r="E433" t="str">
            <v>und</v>
          </cell>
          <cell r="F433">
            <v>5751.61</v>
          </cell>
        </row>
        <row r="434">
          <cell r="A434" t="str">
            <v>2 S 04 121 07</v>
          </cell>
          <cell r="B434" t="str">
            <v>Boca BTTC D=1,00 m - esc.=30</v>
          </cell>
          <cell r="E434" t="str">
            <v>und</v>
          </cell>
          <cell r="F434">
            <v>2524.5500000000002</v>
          </cell>
        </row>
        <row r="435">
          <cell r="A435" t="str">
            <v>2 S 04 121 08</v>
          </cell>
          <cell r="B435" t="str">
            <v>Boca BTTC D=1,20 m - esc.=30</v>
          </cell>
          <cell r="E435" t="str">
            <v>und</v>
          </cell>
          <cell r="F435">
            <v>3674.13</v>
          </cell>
        </row>
        <row r="436">
          <cell r="A436" t="str">
            <v>2 S 04 121 09</v>
          </cell>
          <cell r="B436" t="str">
            <v>Boca BTTC D=1,50 m - esc.=30</v>
          </cell>
          <cell r="E436" t="str">
            <v>und</v>
          </cell>
          <cell r="F436">
            <v>6416.14</v>
          </cell>
        </row>
        <row r="437">
          <cell r="A437" t="str">
            <v>2 S 04 121 10</v>
          </cell>
          <cell r="B437" t="str">
            <v>Boca BTTC D=1,00 m - esc.=45</v>
          </cell>
          <cell r="E437" t="str">
            <v>und</v>
          </cell>
          <cell r="F437">
            <v>3102.83</v>
          </cell>
        </row>
        <row r="438">
          <cell r="A438" t="str">
            <v>2 S 04 121 11</v>
          </cell>
          <cell r="B438" t="str">
            <v>Boca BTTC D=1,20 m - esc.=45</v>
          </cell>
          <cell r="E438" t="str">
            <v>und</v>
          </cell>
          <cell r="F438">
            <v>4520.6400000000003</v>
          </cell>
        </row>
        <row r="439">
          <cell r="A439" t="str">
            <v>2 S 04 121 12</v>
          </cell>
          <cell r="B439" t="str">
            <v>Boca BTTC D=1,50 m - esc.=45</v>
          </cell>
          <cell r="E439" t="str">
            <v>und</v>
          </cell>
          <cell r="F439">
            <v>7937.31</v>
          </cell>
        </row>
        <row r="440">
          <cell r="A440" t="str">
            <v>2 S 04 200 01</v>
          </cell>
          <cell r="B440" t="str">
            <v>Corpo BSCC 1,50 x 1,50 m alt. 0 a 1,00 m</v>
          </cell>
          <cell r="E440" t="str">
            <v>und</v>
          </cell>
          <cell r="F440">
            <v>943.77</v>
          </cell>
        </row>
        <row r="441">
          <cell r="A441" t="str">
            <v>2 S 04 200 02</v>
          </cell>
          <cell r="B441" t="str">
            <v>Corpo BSCC 2,00 x 2,00 m alt. 0 a 1,00 m</v>
          </cell>
          <cell r="E441" t="str">
            <v>und</v>
          </cell>
          <cell r="F441">
            <v>1364.43</v>
          </cell>
        </row>
        <row r="442">
          <cell r="A442" t="str">
            <v>2 S 04 200 03</v>
          </cell>
          <cell r="B442" t="str">
            <v>Corpo BSCC 2,50 x 2,50 m alt. 0 a 1,00 m</v>
          </cell>
          <cell r="E442" t="str">
            <v>m</v>
          </cell>
          <cell r="F442">
            <v>1942.01</v>
          </cell>
        </row>
        <row r="443">
          <cell r="A443" t="str">
            <v>2 S 04 200 04</v>
          </cell>
          <cell r="B443" t="str">
            <v>Corpo BSCC 3,00 x 3,00 m alt. 0 a 1,00 m</v>
          </cell>
          <cell r="E443" t="str">
            <v>m</v>
          </cell>
          <cell r="F443">
            <v>2556.91</v>
          </cell>
        </row>
        <row r="444">
          <cell r="A444" t="str">
            <v>2 S 04 200 05</v>
          </cell>
          <cell r="B444" t="str">
            <v>Corpo BSCC 1,50 x 1,50 m alt. 1,00 a 2,50 m</v>
          </cell>
          <cell r="E444" t="str">
            <v>m</v>
          </cell>
          <cell r="F444">
            <v>854.14</v>
          </cell>
        </row>
        <row r="445">
          <cell r="A445" t="str">
            <v>2 S 04 200 06</v>
          </cell>
          <cell r="B445" t="str">
            <v>Corpo BSCC 2,00 x 2,00 m alt. 1,00 a 2,50 m</v>
          </cell>
          <cell r="E445" t="str">
            <v>m</v>
          </cell>
          <cell r="F445">
            <v>1220.78</v>
          </cell>
        </row>
        <row r="446">
          <cell r="A446" t="str">
            <v>2 S 04 200 07</v>
          </cell>
          <cell r="B446" t="str">
            <v>Corpo BSCC 2,50 x 2,50 m alt. 1,00 a 2,50 m</v>
          </cell>
          <cell r="E446" t="str">
            <v>m</v>
          </cell>
          <cell r="F446">
            <v>1836.29</v>
          </cell>
        </row>
        <row r="447">
          <cell r="A447" t="str">
            <v>2 S 04 200 08</v>
          </cell>
          <cell r="B447" t="str">
            <v>Corpo BSCC 3,00 x 3,00 m alt. 1,00 a 2,50 m</v>
          </cell>
          <cell r="E447" t="str">
            <v>m</v>
          </cell>
          <cell r="F447">
            <v>2496.2199999999998</v>
          </cell>
        </row>
        <row r="448">
          <cell r="A448" t="str">
            <v>2 S 04 200 09</v>
          </cell>
          <cell r="B448" t="str">
            <v>Corpo BSCC 1,50 x 1,50 m alt. 2,50 a 5,00 m</v>
          </cell>
          <cell r="E448" t="str">
            <v>m</v>
          </cell>
          <cell r="F448">
            <v>932.05</v>
          </cell>
        </row>
        <row r="449">
          <cell r="A449" t="str">
            <v>2 S 04 200 10</v>
          </cell>
          <cell r="B449" t="str">
            <v>Corpo BSCC 2,00 x 2,00 m alt. 2,50 a 5,00 m</v>
          </cell>
          <cell r="E449" t="str">
            <v>m</v>
          </cell>
          <cell r="F449">
            <v>1443.11</v>
          </cell>
        </row>
        <row r="450">
          <cell r="A450" t="str">
            <v>2 S 04 200 11</v>
          </cell>
          <cell r="B450" t="str">
            <v>Corpo BSCC 2,50 x 2,50 m alt. 2,50 a 5,00 m</v>
          </cell>
          <cell r="E450" t="str">
            <v>m</v>
          </cell>
          <cell r="F450">
            <v>2118.4699999999998</v>
          </cell>
        </row>
        <row r="451">
          <cell r="A451" t="str">
            <v>2 S 04 200 12</v>
          </cell>
          <cell r="B451" t="str">
            <v>Corpo BSCC 3,00 x 3,00 m alt. 2,50 a 5,00 m</v>
          </cell>
          <cell r="E451" t="str">
            <v>m</v>
          </cell>
          <cell r="F451">
            <v>3067.32</v>
          </cell>
        </row>
        <row r="452">
          <cell r="A452" t="str">
            <v>2 S 04 200 13</v>
          </cell>
          <cell r="B452" t="str">
            <v>Corpo BSCC 1,50 x 1,50 m alt. 5,00 a 7,50 m</v>
          </cell>
          <cell r="E452" t="str">
            <v>m</v>
          </cell>
          <cell r="F452">
            <v>1063.42</v>
          </cell>
        </row>
        <row r="453">
          <cell r="A453" t="str">
            <v>2 S 04 200 14</v>
          </cell>
          <cell r="B453" t="str">
            <v>Corpo BSCC 2,00 x 2,00 m alt. 5,00 a 7,50 m</v>
          </cell>
          <cell r="E453" t="str">
            <v>m</v>
          </cell>
          <cell r="F453">
            <v>1623.18</v>
          </cell>
        </row>
        <row r="454">
          <cell r="A454" t="str">
            <v>2 S 04 200 15</v>
          </cell>
          <cell r="B454" t="str">
            <v>Corpo BSCC 2,50 x 2,50 m alt. 5,00 a 7,50 m</v>
          </cell>
          <cell r="E454" t="str">
            <v>m</v>
          </cell>
          <cell r="F454">
            <v>2370.19</v>
          </cell>
        </row>
        <row r="455">
          <cell r="A455" t="str">
            <v>2 S 04 200 16</v>
          </cell>
          <cell r="B455" t="str">
            <v>Corpo BSCC 3,00 x 3,00 m alt. 5,00 a 7,50 m</v>
          </cell>
          <cell r="E455" t="str">
            <v>m</v>
          </cell>
          <cell r="F455">
            <v>3359.73</v>
          </cell>
        </row>
        <row r="456">
          <cell r="A456" t="str">
            <v>2 S 04 200 17</v>
          </cell>
          <cell r="B456" t="str">
            <v>Corpo BSCC 1,50 x 1,50 m alt. 7,50 a 10,00 m</v>
          </cell>
          <cell r="E456" t="str">
            <v>m</v>
          </cell>
          <cell r="F456">
            <v>1223.9100000000001</v>
          </cell>
        </row>
        <row r="457">
          <cell r="A457" t="str">
            <v>2 S 04 200 18</v>
          </cell>
          <cell r="B457" t="str">
            <v>Corpo BSCC 2,00 x 2,00 m alt. 7,50 a 10,00 m</v>
          </cell>
          <cell r="E457" t="str">
            <v>m</v>
          </cell>
          <cell r="F457">
            <v>1828.6</v>
          </cell>
        </row>
        <row r="458">
          <cell r="A458" t="str">
            <v>2 S 04 200 19</v>
          </cell>
          <cell r="B458" t="str">
            <v>Corpo BSCC 2,50 x 2,50 m alt. 7,50 a 10,00 m</v>
          </cell>
          <cell r="E458" t="str">
            <v>m</v>
          </cell>
          <cell r="F458">
            <v>2612.86</v>
          </cell>
        </row>
        <row r="459">
          <cell r="A459" t="str">
            <v>2 S 04 200 20</v>
          </cell>
          <cell r="B459" t="str">
            <v>Corpo BSCC 3,00 x 3,00 m alt. 7,50 a 10,00 m</v>
          </cell>
          <cell r="E459" t="str">
            <v>m</v>
          </cell>
          <cell r="F459">
            <v>3692.26</v>
          </cell>
        </row>
        <row r="460">
          <cell r="A460" t="str">
            <v>2 S 04 200 21</v>
          </cell>
          <cell r="B460" t="str">
            <v>Corpo BSCC 1,50 x 1,50 m alt. 10,00 a 12,50 m</v>
          </cell>
          <cell r="E460" t="str">
            <v>m</v>
          </cell>
          <cell r="F460">
            <v>1274.94</v>
          </cell>
        </row>
        <row r="461">
          <cell r="A461" t="str">
            <v>2 S 04 200 22</v>
          </cell>
          <cell r="B461" t="str">
            <v>Corpo BSCC 2,00 x 2,00 m alt. 10,00 a 12,50 m</v>
          </cell>
          <cell r="E461" t="str">
            <v>m</v>
          </cell>
          <cell r="F461">
            <v>1990.99</v>
          </cell>
        </row>
        <row r="462">
          <cell r="A462" t="str">
            <v>2 S 04 200 23</v>
          </cell>
          <cell r="B462" t="str">
            <v>Corpo BSCC 2,50 x 2,50 m alt. 10,00 a 12,50 m</v>
          </cell>
          <cell r="E462" t="str">
            <v>m</v>
          </cell>
          <cell r="F462">
            <v>2874.2</v>
          </cell>
        </row>
        <row r="463">
          <cell r="A463" t="str">
            <v>2 S 04 200 24</v>
          </cell>
          <cell r="B463" t="str">
            <v>Corpo BSCC 3,00 a 3,00 m alt. 10,00 a 12,50 m</v>
          </cell>
          <cell r="E463" t="str">
            <v>m</v>
          </cell>
          <cell r="F463">
            <v>4012.73</v>
          </cell>
        </row>
        <row r="464">
          <cell r="A464" t="str">
            <v>2 S 04 200 25</v>
          </cell>
          <cell r="B464" t="str">
            <v>Corpo BSCC 1,50 x 1,50 m alt. 12,50 a 15,00 m</v>
          </cell>
          <cell r="E464" t="str">
            <v>m</v>
          </cell>
          <cell r="F464">
            <v>1339.2</v>
          </cell>
        </row>
        <row r="465">
          <cell r="A465" t="str">
            <v>2 S 04 200 26</v>
          </cell>
          <cell r="B465" t="str">
            <v>Corpo BSCC 2,00 a 2,00 m alt. 12,50 a 15,00 m</v>
          </cell>
          <cell r="E465" t="str">
            <v>m</v>
          </cell>
          <cell r="F465">
            <v>2140.7800000000002</v>
          </cell>
        </row>
        <row r="466">
          <cell r="A466" t="str">
            <v>2 S 04 200 27</v>
          </cell>
          <cell r="B466" t="str">
            <v>Corpo BSCC 2,50 x 2,50 m alt. 12,50 a 15,00 m</v>
          </cell>
          <cell r="E466" t="str">
            <v>m</v>
          </cell>
          <cell r="F466">
            <v>3247.57</v>
          </cell>
        </row>
        <row r="467">
          <cell r="A467" t="str">
            <v>2 S 04 200 28</v>
          </cell>
          <cell r="B467" t="str">
            <v>Corpo BSCC 3,00 x 3,00 m alt. 12,50 a 15,00 m</v>
          </cell>
          <cell r="E467" t="str">
            <v>m</v>
          </cell>
          <cell r="F467">
            <v>4343</v>
          </cell>
        </row>
        <row r="468">
          <cell r="A468" t="str">
            <v>2 S 04 201 01</v>
          </cell>
          <cell r="B468" t="str">
            <v>Boca BSCC 1,50 x 1,50 m normal</v>
          </cell>
          <cell r="E468" t="str">
            <v>und</v>
          </cell>
          <cell r="F468">
            <v>5412.49</v>
          </cell>
        </row>
        <row r="469">
          <cell r="A469" t="str">
            <v>2 S 04 201 02</v>
          </cell>
          <cell r="B469" t="str">
            <v>Boca BSCC 2,00 x 2,00 m normal</v>
          </cell>
          <cell r="E469" t="str">
            <v>und</v>
          </cell>
          <cell r="F469">
            <v>8475.8799999999992</v>
          </cell>
        </row>
        <row r="470">
          <cell r="A470" t="str">
            <v>2 S 04 201 03</v>
          </cell>
          <cell r="B470" t="str">
            <v>Boca BSCC 2,50 x 2,50 m normal</v>
          </cell>
          <cell r="E470" t="str">
            <v>und</v>
          </cell>
          <cell r="F470">
            <v>11448.96</v>
          </cell>
        </row>
        <row r="471">
          <cell r="A471" t="str">
            <v>2 S 04 201 04</v>
          </cell>
          <cell r="B471" t="str">
            <v>Boca BSCC 3,00 x 3,00 m normal</v>
          </cell>
          <cell r="E471" t="str">
            <v>und</v>
          </cell>
          <cell r="F471">
            <v>16400.13</v>
          </cell>
        </row>
        <row r="472">
          <cell r="A472" t="str">
            <v>2 S 04 201 05</v>
          </cell>
          <cell r="B472" t="str">
            <v>Boca BSCC 1,50 x 1,50 m - esc.=15</v>
          </cell>
          <cell r="E472" t="str">
            <v>und</v>
          </cell>
          <cell r="F472">
            <v>5507.51</v>
          </cell>
        </row>
        <row r="473">
          <cell r="A473" t="str">
            <v>2 S 04 201 06</v>
          </cell>
          <cell r="B473" t="str">
            <v>Boca BSCC 2,00 x 2,00 m - esc.=15</v>
          </cell>
          <cell r="E473" t="str">
            <v>und</v>
          </cell>
          <cell r="F473">
            <v>8579.7000000000007</v>
          </cell>
        </row>
        <row r="474">
          <cell r="A474" t="str">
            <v>2 S 04 201 07</v>
          </cell>
          <cell r="B474" t="str">
            <v>Boca BSCC 2,50 x 2,50 m - esc.=15</v>
          </cell>
          <cell r="E474" t="str">
            <v>und</v>
          </cell>
          <cell r="F474">
            <v>12065.22</v>
          </cell>
        </row>
        <row r="475">
          <cell r="A475" t="str">
            <v>2 S 04 201 08</v>
          </cell>
          <cell r="B475" t="str">
            <v>Boca BSCC 3,00 x 3,00 m - esc.=15</v>
          </cell>
          <cell r="E475" t="str">
            <v>und</v>
          </cell>
          <cell r="F475">
            <v>17191.55</v>
          </cell>
        </row>
        <row r="476">
          <cell r="A476" t="str">
            <v>2 S 04 201 09</v>
          </cell>
          <cell r="B476" t="str">
            <v>Boca BSCC 1,50 x 1,50 m - esc.=30</v>
          </cell>
          <cell r="E476" t="str">
            <v>und</v>
          </cell>
          <cell r="F476">
            <v>6004.52</v>
          </cell>
        </row>
        <row r="477">
          <cell r="A477" t="str">
            <v>2 S 04 201 10</v>
          </cell>
          <cell r="B477" t="str">
            <v>Boca BSCC 2,00 x 2,00 m - esc.=30</v>
          </cell>
          <cell r="E477" t="str">
            <v>und</v>
          </cell>
          <cell r="F477">
            <v>9336.23</v>
          </cell>
        </row>
        <row r="478">
          <cell r="A478" t="str">
            <v>2 S 04 201 11</v>
          </cell>
          <cell r="B478" t="str">
            <v>Boca BSCC 2,50 x 2,50 m - esc.=30</v>
          </cell>
          <cell r="E478" t="str">
            <v>und</v>
          </cell>
          <cell r="F478">
            <v>13432.34</v>
          </cell>
        </row>
        <row r="479">
          <cell r="A479" t="str">
            <v>2 S 04 201 12</v>
          </cell>
          <cell r="B479" t="str">
            <v>Boca BSCC 3,00 x 3,00 m =esc.=30</v>
          </cell>
          <cell r="E479" t="str">
            <v>und</v>
          </cell>
          <cell r="F479">
            <v>18960.41</v>
          </cell>
        </row>
        <row r="480">
          <cell r="A480" t="str">
            <v>2 S 04 201 13</v>
          </cell>
          <cell r="B480" t="str">
            <v>Boca BSCC 1,50 x 1,50 m - esc.=45</v>
          </cell>
          <cell r="E480" t="str">
            <v>und</v>
          </cell>
          <cell r="F480">
            <v>7470.4</v>
          </cell>
        </row>
        <row r="481">
          <cell r="A481" t="str">
            <v>2 S 04 201 14</v>
          </cell>
          <cell r="B481" t="str">
            <v>Boca BSCC 2,00 x 2,00 m - esc.=45</v>
          </cell>
          <cell r="E481" t="str">
            <v>und</v>
          </cell>
          <cell r="F481">
            <v>11996.21</v>
          </cell>
        </row>
        <row r="482">
          <cell r="A482" t="str">
            <v>2 S 04 201 15</v>
          </cell>
          <cell r="B482" t="str">
            <v>Boca BSCC 2,50 x 2,50 m - esc.=45</v>
          </cell>
          <cell r="E482" t="str">
            <v>und</v>
          </cell>
          <cell r="F482">
            <v>17013.89</v>
          </cell>
        </row>
        <row r="483">
          <cell r="A483" t="str">
            <v>2 S 04 201 16</v>
          </cell>
          <cell r="B483" t="str">
            <v>Boca BSCC 3,00 x 3,00 m - esc.=45</v>
          </cell>
          <cell r="E483" t="str">
            <v>und</v>
          </cell>
          <cell r="F483">
            <v>23924.55</v>
          </cell>
        </row>
        <row r="484">
          <cell r="A484" t="str">
            <v>2 S 04 210 01</v>
          </cell>
          <cell r="B484" t="str">
            <v>Corpo BDCC 1,50 x 1,50 m alt. 0 a 1,00 m</v>
          </cell>
          <cell r="E484" t="str">
            <v>m</v>
          </cell>
          <cell r="F484">
            <v>1647.9</v>
          </cell>
        </row>
        <row r="485">
          <cell r="A485" t="str">
            <v>2 S 04 210 02</v>
          </cell>
          <cell r="B485" t="str">
            <v>Corpo BDCC 2,00 x 2,00 m alt. 0 a 1,00 m</v>
          </cell>
          <cell r="E485" t="str">
            <v>m</v>
          </cell>
          <cell r="F485">
            <v>2391.0500000000002</v>
          </cell>
        </row>
        <row r="486">
          <cell r="A486" t="str">
            <v>2 S 04 210 03</v>
          </cell>
          <cell r="B486" t="str">
            <v>Corpo BDCC 2,50 x 2,50 m alt. 0 a 1,00 m</v>
          </cell>
          <cell r="E486" t="str">
            <v>m</v>
          </cell>
          <cell r="F486">
            <v>3013.05</v>
          </cell>
        </row>
        <row r="487">
          <cell r="A487" t="str">
            <v>2 S 04 210 04</v>
          </cell>
          <cell r="B487" t="str">
            <v>Corpo BDCC 3,00 x 3,00 m alt. 0 a 1,00</v>
          </cell>
          <cell r="E487" t="str">
            <v>m</v>
          </cell>
          <cell r="F487">
            <v>4144.82</v>
          </cell>
        </row>
        <row r="488">
          <cell r="A488" t="str">
            <v>2 S 04 210 05</v>
          </cell>
          <cell r="B488" t="str">
            <v>Corpo BDCC 1,50 x 1,50 m alt. 1,00 a 2,50 m</v>
          </cell>
          <cell r="E488" t="str">
            <v>m</v>
          </cell>
          <cell r="F488">
            <v>1450.24</v>
          </cell>
        </row>
        <row r="489">
          <cell r="A489" t="str">
            <v>2 S 04 210 06</v>
          </cell>
          <cell r="B489" t="str">
            <v>Corpo BDCC 2,00 x 2,00 m alt. 1,00 a 2,50 m</v>
          </cell>
          <cell r="E489" t="str">
            <v>m</v>
          </cell>
          <cell r="F489">
            <v>2123.17</v>
          </cell>
        </row>
        <row r="490">
          <cell r="A490" t="str">
            <v>2 S 04 210 07</v>
          </cell>
          <cell r="B490" t="str">
            <v>Corpo BDCC 2,50 x 2,50 m alt. 1,00 a 2,50 m</v>
          </cell>
          <cell r="E490" t="str">
            <v>m</v>
          </cell>
          <cell r="F490">
            <v>2864.59</v>
          </cell>
        </row>
        <row r="491">
          <cell r="A491" t="str">
            <v>2 S 04 210 08</v>
          </cell>
          <cell r="B491" t="str">
            <v>Corpo BDCC 3,00 x 3,00 m alt. 1,00 a 2,50 m</v>
          </cell>
          <cell r="E491" t="str">
            <v>m</v>
          </cell>
          <cell r="F491">
            <v>3930.89</v>
          </cell>
        </row>
        <row r="492">
          <cell r="A492" t="str">
            <v>2 S 04 210 09</v>
          </cell>
          <cell r="B492" t="str">
            <v>Corpo BDCC 1,50 x 1,50 m alt. 2,50 a 5,00 m</v>
          </cell>
          <cell r="E492" t="str">
            <v>m</v>
          </cell>
          <cell r="F492">
            <v>1546.34</v>
          </cell>
        </row>
        <row r="493">
          <cell r="A493" t="str">
            <v>2 S 04 210 10</v>
          </cell>
          <cell r="B493" t="str">
            <v>Corpo BDCC 2,00 x 2,00 m alt. 2,50 a 5,00 m</v>
          </cell>
          <cell r="E493" t="str">
            <v>m</v>
          </cell>
          <cell r="F493">
            <v>2407.67</v>
          </cell>
        </row>
        <row r="494">
          <cell r="A494" t="str">
            <v>2 S 04 210 11</v>
          </cell>
          <cell r="B494" t="str">
            <v>Corpo BDCC 2,50 x 2,50 m alt. 2,50 a 5,00 m</v>
          </cell>
          <cell r="E494" t="str">
            <v>m</v>
          </cell>
          <cell r="F494">
            <v>3344.94</v>
          </cell>
        </row>
        <row r="495">
          <cell r="A495" t="str">
            <v>2 S 04 210 12</v>
          </cell>
          <cell r="B495" t="str">
            <v>Corpo BDCC 3,00 x 3,00 m alt. 2,50 a 5,00 m</v>
          </cell>
          <cell r="E495" t="str">
            <v>m</v>
          </cell>
          <cell r="F495">
            <v>4362.68</v>
          </cell>
        </row>
        <row r="496">
          <cell r="A496" t="str">
            <v>2 S 04 210 13</v>
          </cell>
          <cell r="B496" t="str">
            <v>Corpo BDCC 1,50 x 1,50 m alt. 5,00 a 7,50 m</v>
          </cell>
          <cell r="E496" t="str">
            <v>m</v>
          </cell>
          <cell r="F496">
            <v>1760.86</v>
          </cell>
        </row>
        <row r="497">
          <cell r="A497" t="str">
            <v>2 S 04 210 14</v>
          </cell>
          <cell r="B497" t="str">
            <v>Corpo BDCC 2,00 a 2,00 m alt. 5,00 a 7,50 m</v>
          </cell>
          <cell r="E497" t="str">
            <v>m</v>
          </cell>
          <cell r="F497">
            <v>2780.87</v>
          </cell>
        </row>
        <row r="498">
          <cell r="A498" t="str">
            <v>2 S 04 210 15</v>
          </cell>
          <cell r="B498" t="str">
            <v>Corpo BDCC 2,50 x 2,50 m alt. 5,00 a 7,50 m</v>
          </cell>
          <cell r="E498" t="str">
            <v>m</v>
          </cell>
          <cell r="F498">
            <v>3808.73</v>
          </cell>
        </row>
        <row r="499">
          <cell r="A499" t="str">
            <v>2 S 04 210 16</v>
          </cell>
          <cell r="B499" t="str">
            <v>Corpo BDCC 3,00 x 3,00 m alt. 5,00 a 7,50 m</v>
          </cell>
          <cell r="E499" t="str">
            <v>m</v>
          </cell>
          <cell r="F499">
            <v>5214.3500000000004</v>
          </cell>
        </row>
        <row r="500">
          <cell r="A500" t="str">
            <v>2 S 04 210 17</v>
          </cell>
          <cell r="B500" t="str">
            <v>Corpo BDCC 1,50 x 1,50 m alt. 7,50 a 10,00 m</v>
          </cell>
          <cell r="E500" t="str">
            <v>m</v>
          </cell>
          <cell r="F500">
            <v>1941.68</v>
          </cell>
        </row>
        <row r="501">
          <cell r="A501" t="str">
            <v>2 S 04 210 18</v>
          </cell>
          <cell r="B501" t="str">
            <v>Corpo BDCC 2,00 x 2,00 m alt. 7,50 a 10,00 m</v>
          </cell>
          <cell r="E501" t="str">
            <v>m</v>
          </cell>
          <cell r="F501">
            <v>3195.72</v>
          </cell>
        </row>
        <row r="502">
          <cell r="A502" t="str">
            <v>2 S 04 210 19</v>
          </cell>
          <cell r="B502" t="str">
            <v>Corpo BDCC 2,50 x 2,50 m alt. 7,50 a 10,00 m</v>
          </cell>
          <cell r="E502" t="str">
            <v>m</v>
          </cell>
          <cell r="F502">
            <v>4089.68</v>
          </cell>
        </row>
        <row r="503">
          <cell r="A503" t="str">
            <v>2 S 04 210 20</v>
          </cell>
          <cell r="B503" t="str">
            <v>Corpo BDCC 3,00 x 3,00 m alt. 7,50 a 10,00 m</v>
          </cell>
          <cell r="E503" t="str">
            <v>m</v>
          </cell>
          <cell r="F503">
            <v>5832.59</v>
          </cell>
        </row>
        <row r="504">
          <cell r="A504" t="str">
            <v>2 S 04 210 21</v>
          </cell>
          <cell r="B504" t="str">
            <v>Corpo BDCC 1,50 x 1,50 m alt. 10,00 a 12,50 m</v>
          </cell>
          <cell r="E504" t="str">
            <v>m</v>
          </cell>
          <cell r="F504">
            <v>2186.4499999999998</v>
          </cell>
        </row>
        <row r="505">
          <cell r="A505" t="str">
            <v>2 S 04 210 22</v>
          </cell>
          <cell r="B505" t="str">
            <v>Corpo BDCC 2,00 x 2,00 m alt. 10,00 a 12,50 m</v>
          </cell>
          <cell r="E505" t="str">
            <v>m</v>
          </cell>
          <cell r="F505">
            <v>3493.64</v>
          </cell>
        </row>
        <row r="506">
          <cell r="A506" t="str">
            <v>2 S 04 210 23</v>
          </cell>
          <cell r="B506" t="str">
            <v>Corpo BDCC 2,50 x 2,50 m alt. 10,00 a 12,50 m</v>
          </cell>
          <cell r="E506" t="str">
            <v>m</v>
          </cell>
          <cell r="F506">
            <v>4625.7</v>
          </cell>
        </row>
        <row r="507">
          <cell r="A507" t="str">
            <v>2 S 04 210 24</v>
          </cell>
          <cell r="B507" t="str">
            <v>Corpo BDCC 3,00 x 3,00 m alt. 10,00 a 12,50 m</v>
          </cell>
          <cell r="E507" t="str">
            <v>m</v>
          </cell>
          <cell r="F507">
            <v>6528.06</v>
          </cell>
        </row>
        <row r="508">
          <cell r="A508" t="str">
            <v>2 S 04 210 25</v>
          </cell>
          <cell r="B508" t="str">
            <v>Corpo BDCC 1,50 x 1,50 m alt. 12,50 a 15,00 m</v>
          </cell>
          <cell r="E508" t="str">
            <v>m</v>
          </cell>
          <cell r="F508">
            <v>2329.8000000000002</v>
          </cell>
        </row>
        <row r="509">
          <cell r="A509" t="str">
            <v>2 S 04 210 26</v>
          </cell>
          <cell r="B509" t="str">
            <v>Corpo BDCC 2,00 x 2,00 m alt. 12,50 a 15,00 m</v>
          </cell>
          <cell r="E509" t="str">
            <v>m</v>
          </cell>
          <cell r="F509">
            <v>3582.84</v>
          </cell>
        </row>
        <row r="510">
          <cell r="A510" t="str">
            <v>2 S 04 210 27</v>
          </cell>
          <cell r="B510" t="str">
            <v>Corpo BDCC 2,50 x 2,50 m alt. 12,50 a 15,00 m</v>
          </cell>
          <cell r="E510" t="str">
            <v>m</v>
          </cell>
          <cell r="F510">
            <v>5058.41</v>
          </cell>
        </row>
        <row r="511">
          <cell r="A511" t="str">
            <v>2 S 04 210 28</v>
          </cell>
          <cell r="B511" t="str">
            <v>Corpo BDCC 3,00 x 3,00 m alt. 12,50 a 15,00 m</v>
          </cell>
          <cell r="E511" t="str">
            <v>m</v>
          </cell>
          <cell r="F511">
            <v>6511.08</v>
          </cell>
        </row>
        <row r="512">
          <cell r="A512" t="str">
            <v>2 S 04 211 01</v>
          </cell>
          <cell r="B512" t="str">
            <v>Boca BDCC 1,50 x 1,50 m normal</v>
          </cell>
          <cell r="E512" t="str">
            <v>und</v>
          </cell>
          <cell r="F512">
            <v>6291.38</v>
          </cell>
        </row>
        <row r="513">
          <cell r="A513" t="str">
            <v>2 S 04 211 02</v>
          </cell>
          <cell r="B513" t="str">
            <v>Boca BDCC 2,00 x 2,00 m normal</v>
          </cell>
          <cell r="E513" t="str">
            <v>und</v>
          </cell>
          <cell r="F513">
            <v>9830.24</v>
          </cell>
        </row>
        <row r="514">
          <cell r="A514" t="str">
            <v>2 S 04 211 03</v>
          </cell>
          <cell r="B514" t="str">
            <v>Boca BDCC 2,50 x 2,50 m normal</v>
          </cell>
          <cell r="E514" t="str">
            <v>und</v>
          </cell>
          <cell r="F514">
            <v>13824.95</v>
          </cell>
        </row>
        <row r="515">
          <cell r="A515" t="str">
            <v>2 S 04 211 04</v>
          </cell>
          <cell r="B515" t="str">
            <v>Boca BDCC 3,00 x 3,00 m normal</v>
          </cell>
          <cell r="E515" t="str">
            <v>und</v>
          </cell>
          <cell r="F515">
            <v>20105.54</v>
          </cell>
        </row>
        <row r="516">
          <cell r="A516" t="str">
            <v>2 S 04 211 05</v>
          </cell>
          <cell r="B516" t="str">
            <v>Boca BDCC 1,50 x 1,50 m esc.=15</v>
          </cell>
          <cell r="E516" t="str">
            <v>und</v>
          </cell>
          <cell r="F516">
            <v>6905.86</v>
          </cell>
        </row>
        <row r="517">
          <cell r="A517" t="str">
            <v>2 S 04 211 06</v>
          </cell>
          <cell r="B517" t="str">
            <v>Boca BDCC 2,00 x 2,00 m esc=15</v>
          </cell>
          <cell r="E517" t="str">
            <v>und</v>
          </cell>
          <cell r="F517">
            <v>10814.78</v>
          </cell>
        </row>
        <row r="518">
          <cell r="A518" t="str">
            <v>2 S 04 211 07</v>
          </cell>
          <cell r="B518" t="str">
            <v>Boca BDCC 2,50 x 2,50 m esc=15</v>
          </cell>
          <cell r="E518" t="str">
            <v>und</v>
          </cell>
          <cell r="F518">
            <v>14896.79</v>
          </cell>
        </row>
        <row r="519">
          <cell r="A519" t="str">
            <v>2 S 04 211 08</v>
          </cell>
          <cell r="B519" t="str">
            <v>Boca BDCC 3,00 x 3,00 m esc=15</v>
          </cell>
          <cell r="E519" t="str">
            <v>und</v>
          </cell>
          <cell r="F519">
            <v>21578.83</v>
          </cell>
        </row>
        <row r="520">
          <cell r="A520" t="str">
            <v>2 S 04 211 09</v>
          </cell>
          <cell r="B520" t="str">
            <v>Boca BDCC 1,50 x 1,50 m - esc.=30</v>
          </cell>
          <cell r="E520" t="str">
            <v>und</v>
          </cell>
          <cell r="F520">
            <v>7125.6</v>
          </cell>
        </row>
        <row r="521">
          <cell r="A521" t="str">
            <v>2 S 04 211 10</v>
          </cell>
          <cell r="B521" t="str">
            <v>Boca BDCC 2,00 x 2,00 m esc=30</v>
          </cell>
          <cell r="E521" t="str">
            <v>und</v>
          </cell>
          <cell r="F521">
            <v>11637.63</v>
          </cell>
        </row>
        <row r="522">
          <cell r="A522" t="str">
            <v>2 S 04 211 11</v>
          </cell>
          <cell r="B522" t="str">
            <v>Boca BDCC 2,50 x 2,50 m esc.=30</v>
          </cell>
          <cell r="E522" t="str">
            <v>und</v>
          </cell>
          <cell r="F522">
            <v>15837.81</v>
          </cell>
        </row>
        <row r="523">
          <cell r="A523" t="str">
            <v>2 S 04 211 12</v>
          </cell>
          <cell r="B523" t="str">
            <v>Boca BDCC 3,00 x 3,00 m esc=30</v>
          </cell>
          <cell r="E523" t="str">
            <v>und</v>
          </cell>
          <cell r="F523">
            <v>24495.89</v>
          </cell>
        </row>
        <row r="524">
          <cell r="A524" t="str">
            <v>2 S 04 211 13</v>
          </cell>
          <cell r="B524" t="str">
            <v>Boca BDCC 1,50 x 1,50 m esc=45</v>
          </cell>
          <cell r="E524" t="str">
            <v>und</v>
          </cell>
          <cell r="F524">
            <v>9276.3700000000008</v>
          </cell>
        </row>
        <row r="525">
          <cell r="A525" t="str">
            <v>2 S 04 211 14</v>
          </cell>
          <cell r="B525" t="str">
            <v>Boca BDCC 2,00 x 2,00 m esc=45</v>
          </cell>
          <cell r="E525" t="str">
            <v>und</v>
          </cell>
          <cell r="F525">
            <v>14818.75</v>
          </cell>
        </row>
        <row r="526">
          <cell r="A526" t="str">
            <v>2 S 04 211 15</v>
          </cell>
          <cell r="B526" t="str">
            <v>Boca BDCC 2,50 x 2,50 m esc=45</v>
          </cell>
          <cell r="E526" t="str">
            <v>und</v>
          </cell>
          <cell r="F526">
            <v>21354.27</v>
          </cell>
        </row>
        <row r="527">
          <cell r="A527" t="str">
            <v>2 S 04 211 16</v>
          </cell>
          <cell r="B527" t="str">
            <v>Boca BDCC 3,00x3,00m - esc=45</v>
          </cell>
          <cell r="E527" t="str">
            <v>und</v>
          </cell>
          <cell r="F527">
            <v>31015.02</v>
          </cell>
        </row>
        <row r="528">
          <cell r="A528" t="str">
            <v>2 S 04 220 01</v>
          </cell>
          <cell r="B528" t="str">
            <v>Corpo BTCC 1,50 x 1,50 m alt. 0 a 1,00 m</v>
          </cell>
          <cell r="E528" t="str">
            <v>m</v>
          </cell>
          <cell r="F528">
            <v>2285.0500000000002</v>
          </cell>
        </row>
        <row r="529">
          <cell r="A529" t="str">
            <v>2 S 04 220 02</v>
          </cell>
          <cell r="B529" t="str">
            <v>Corpo BTCC 2,00 x 2,00 m alt. 0 a 1,00 m</v>
          </cell>
          <cell r="E529" t="str">
            <v>m</v>
          </cell>
          <cell r="F529">
            <v>3317.75</v>
          </cell>
        </row>
        <row r="530">
          <cell r="A530" t="str">
            <v>2 S 04 220 03</v>
          </cell>
          <cell r="B530" t="str">
            <v>Corpo BTCC 2,50 x 2,50 m alt. 0 a 1,00 m</v>
          </cell>
          <cell r="E530" t="str">
            <v>m</v>
          </cell>
          <cell r="F530">
            <v>4495.51</v>
          </cell>
        </row>
        <row r="531">
          <cell r="A531" t="str">
            <v>2 S 04 220 04</v>
          </cell>
          <cell r="B531" t="str">
            <v>Corpo BTCC 3,00 x 3,00 m alt. 0 a 1,00 m</v>
          </cell>
          <cell r="E531" t="str">
            <v>m</v>
          </cell>
          <cell r="F531">
            <v>5790.65</v>
          </cell>
        </row>
        <row r="532">
          <cell r="A532" t="str">
            <v>2 S 04 220 05</v>
          </cell>
          <cell r="B532" t="str">
            <v>Corpo BTCC 1,50 x 1,50 m alt. 1,00 a 2,50 m</v>
          </cell>
          <cell r="E532" t="str">
            <v>m</v>
          </cell>
          <cell r="F532">
            <v>2064.02</v>
          </cell>
        </row>
        <row r="533">
          <cell r="A533" t="str">
            <v>2 S 04 220 06</v>
          </cell>
          <cell r="B533" t="str">
            <v>Corpo BTCC 2,00 x 2,00 m alt. 1,00 a 2,50 m</v>
          </cell>
          <cell r="E533" t="str">
            <v>m</v>
          </cell>
          <cell r="F533">
            <v>3001.34</v>
          </cell>
        </row>
        <row r="534">
          <cell r="A534" t="str">
            <v>2 S 04 220 07</v>
          </cell>
          <cell r="B534" t="str">
            <v>Corpo BTCC 2,50 a 2,50 m alt. 1,00 a 2,50 m</v>
          </cell>
          <cell r="E534" t="str">
            <v>m</v>
          </cell>
          <cell r="F534">
            <v>3986.11</v>
          </cell>
        </row>
        <row r="535">
          <cell r="A535" t="str">
            <v>2 S 04 220 08</v>
          </cell>
          <cell r="B535" t="str">
            <v>Corpo BTCC 3,00 x 3,00 m alt. 1,00 a 2,50 m</v>
          </cell>
          <cell r="E535" t="str">
            <v>m</v>
          </cell>
          <cell r="F535">
            <v>5483.12</v>
          </cell>
        </row>
        <row r="536">
          <cell r="A536" t="str">
            <v>2 S 04 220 09</v>
          </cell>
          <cell r="B536" t="str">
            <v>Corpo BTCC 1,50 x 1,50 m alt. 2,50 a 5,00 m</v>
          </cell>
          <cell r="E536" t="str">
            <v>m</v>
          </cell>
          <cell r="F536">
            <v>2241.81</v>
          </cell>
        </row>
        <row r="537">
          <cell r="A537" t="str">
            <v>2 S 04 220 10</v>
          </cell>
          <cell r="B537" t="str">
            <v>Corpo BTCC 2,00 x 2,00 m alt. 2,50 a 5,00 m</v>
          </cell>
          <cell r="E537" t="str">
            <v>m</v>
          </cell>
          <cell r="F537">
            <v>3436.82</v>
          </cell>
        </row>
        <row r="538">
          <cell r="A538" t="str">
            <v>2 S 04 220 11</v>
          </cell>
          <cell r="B538" t="str">
            <v>Corpo BTCC 2,50 x 2,50 m alt. 2,50 a 5,00 m</v>
          </cell>
          <cell r="E538" t="str">
            <v>m</v>
          </cell>
          <cell r="F538">
            <v>4677.1400000000003</v>
          </cell>
        </row>
        <row r="539">
          <cell r="A539" t="str">
            <v>2 S 04 220 12</v>
          </cell>
          <cell r="B539" t="str">
            <v>Corpo BTCC 3,00 x 3,00 m alt. 2,50 a 5,00 m</v>
          </cell>
          <cell r="E539" t="str">
            <v>m</v>
          </cell>
          <cell r="F539">
            <v>6400.28</v>
          </cell>
        </row>
        <row r="540">
          <cell r="A540" t="str">
            <v>2 S 04 220 13</v>
          </cell>
          <cell r="B540" t="str">
            <v>Corpo BTCC 1,50 x 1,50 m alt. 5,00 a 7,50 m</v>
          </cell>
          <cell r="E540" t="str">
            <v>m</v>
          </cell>
          <cell r="F540">
            <v>2418.8000000000002</v>
          </cell>
        </row>
        <row r="541">
          <cell r="A541" t="str">
            <v>2 S 04 220 14</v>
          </cell>
          <cell r="B541" t="str">
            <v>Corpo BTCC 2,00 x 2,00 m alt. 5,00 a 7,50 m</v>
          </cell>
          <cell r="E541" t="str">
            <v>m</v>
          </cell>
          <cell r="F541">
            <v>3859.22</v>
          </cell>
        </row>
        <row r="542">
          <cell r="A542" t="str">
            <v>2 S 04 220 15</v>
          </cell>
          <cell r="B542" t="str">
            <v>Corpo BTCC 2,50 x 2,50 m alt. 5,00 a 7,50 m</v>
          </cell>
          <cell r="E542" t="str">
            <v>m</v>
          </cell>
          <cell r="F542">
            <v>5308.57</v>
          </cell>
        </row>
        <row r="543">
          <cell r="A543" t="str">
            <v>2 S 04 220 16</v>
          </cell>
          <cell r="B543" t="str">
            <v>Corpo BTCC 3,00 x 3,00 m alt. 5,00 a 7,50 m</v>
          </cell>
          <cell r="E543" t="str">
            <v>m</v>
          </cell>
          <cell r="F543">
            <v>7191.27</v>
          </cell>
        </row>
        <row r="544">
          <cell r="A544" t="str">
            <v>2 S 04 220 17</v>
          </cell>
          <cell r="B544" t="str">
            <v>Corpo BTCC 1,50 x 1,50 m alt. 7,50 a 10,00 m</v>
          </cell>
          <cell r="E544" t="str">
            <v>m</v>
          </cell>
          <cell r="F544">
            <v>2696.62</v>
          </cell>
        </row>
        <row r="545">
          <cell r="A545" t="str">
            <v>2 S 04 220 18</v>
          </cell>
          <cell r="B545" t="str">
            <v>Corpo BTCC 2,00 x 2,00 m alt. 7,50 m a 10,00 m</v>
          </cell>
          <cell r="E545" t="str">
            <v>m</v>
          </cell>
          <cell r="F545">
            <v>4355.76</v>
          </cell>
        </row>
        <row r="546">
          <cell r="A546" t="str">
            <v>2 S 04 220 19</v>
          </cell>
          <cell r="B546" t="str">
            <v>Corpo BTCC 2,50 x 2,50 m alt. 7,50 a 10,00 m</v>
          </cell>
          <cell r="E546" t="str">
            <v>m</v>
          </cell>
          <cell r="F546">
            <v>6040.14</v>
          </cell>
        </row>
        <row r="547">
          <cell r="A547" t="str">
            <v>2 S 04 220 20</v>
          </cell>
          <cell r="B547" t="str">
            <v>Corpo BTCC 3,00 x 3,00 m alt 7,50 a 10,00 m</v>
          </cell>
          <cell r="E547" t="str">
            <v>m</v>
          </cell>
          <cell r="F547">
            <v>8083.17</v>
          </cell>
        </row>
        <row r="548">
          <cell r="A548" t="str">
            <v>2 S 04 220 21</v>
          </cell>
          <cell r="B548" t="str">
            <v>Corpo BTCC 1,50 x 1,50 m alt. 10,00 a 12,50 m</v>
          </cell>
          <cell r="E548" t="str">
            <v>m</v>
          </cell>
          <cell r="F548">
            <v>3190.53</v>
          </cell>
        </row>
        <row r="549">
          <cell r="A549" t="str">
            <v>2 S 04 220 22</v>
          </cell>
          <cell r="B549" t="str">
            <v>Corpo BTCC 2,00 x 2,00 m alt. 10,00 a 12,50 m</v>
          </cell>
          <cell r="E549" t="str">
            <v>m</v>
          </cell>
          <cell r="F549">
            <v>4747.88</v>
          </cell>
        </row>
        <row r="550">
          <cell r="A550" t="str">
            <v>2 S 04 220 23</v>
          </cell>
          <cell r="B550" t="str">
            <v>Corpo BTCC 2,50 x 2,50 m alt. 10,00 a 12,50 m</v>
          </cell>
          <cell r="E550" t="str">
            <v>m</v>
          </cell>
          <cell r="F550">
            <v>6343.05</v>
          </cell>
        </row>
        <row r="551">
          <cell r="A551" t="str">
            <v>2 S 04 220 24</v>
          </cell>
          <cell r="B551" t="str">
            <v>Corpo BTCC 3,00 x 3,00 m alt. 10,00 a 12,50 m</v>
          </cell>
          <cell r="E551" t="str">
            <v>m</v>
          </cell>
          <cell r="F551">
            <v>8637.1299999999992</v>
          </cell>
        </row>
        <row r="552">
          <cell r="A552" t="str">
            <v>2 S 04 220 25</v>
          </cell>
          <cell r="B552" t="str">
            <v>Corpo BTCC 1,50 x 1,50 m alt. 12,50 a 15,00 m</v>
          </cell>
          <cell r="E552" t="str">
            <v>m</v>
          </cell>
          <cell r="F552">
            <v>3243.5</v>
          </cell>
        </row>
        <row r="553">
          <cell r="A553" t="str">
            <v>2 S 04 220 26</v>
          </cell>
          <cell r="B553" t="str">
            <v>Corpo BTCC 2,00 x 2,00 m alt. 12,50 a 15,00 m</v>
          </cell>
          <cell r="E553" t="str">
            <v>m</v>
          </cell>
          <cell r="F553">
            <v>5075.12</v>
          </cell>
        </row>
        <row r="554">
          <cell r="A554" t="str">
            <v>2 S 04 220 27</v>
          </cell>
          <cell r="B554" t="str">
            <v>Corpo BTCC 2,50 x 2,50 m alt. 12,50 a 15,00 m</v>
          </cell>
          <cell r="E554" t="str">
            <v>m</v>
          </cell>
          <cell r="F554">
            <v>6803.35</v>
          </cell>
        </row>
        <row r="555">
          <cell r="A555" t="str">
            <v>2 S 04 220 28</v>
          </cell>
          <cell r="B555" t="str">
            <v>Corpo BTCC 3,00 x 3,00 m alt. 12,50 a 15,00 m</v>
          </cell>
          <cell r="E555" t="str">
            <v>m</v>
          </cell>
          <cell r="F555">
            <v>9379.32</v>
          </cell>
        </row>
        <row r="556">
          <cell r="A556" t="str">
            <v>2 S 04 221 01</v>
          </cell>
          <cell r="B556" t="str">
            <v>Boca BTCC 1,50 x 1,50 m normal</v>
          </cell>
          <cell r="E556" t="str">
            <v>und</v>
          </cell>
          <cell r="F556">
            <v>7797.68</v>
          </cell>
        </row>
        <row r="557">
          <cell r="A557" t="str">
            <v>2 S 04 221 02</v>
          </cell>
          <cell r="B557" t="str">
            <v>Boca BTCC 2,00 x 2,00 m normal</v>
          </cell>
          <cell r="E557" t="str">
            <v>und</v>
          </cell>
          <cell r="F557">
            <v>11925.54</v>
          </cell>
        </row>
        <row r="558">
          <cell r="A558" t="str">
            <v>2 S 04 221 03</v>
          </cell>
          <cell r="B558" t="str">
            <v>Boca BTCC 2,50 x 2,50 m normal</v>
          </cell>
          <cell r="E558" t="str">
            <v>und</v>
          </cell>
          <cell r="F558">
            <v>16899.830000000002</v>
          </cell>
        </row>
        <row r="559">
          <cell r="A559" t="str">
            <v>2 S 04 221 04</v>
          </cell>
          <cell r="B559" t="str">
            <v>Boca BTCC 3,00 x 3,00 m normal</v>
          </cell>
          <cell r="E559" t="str">
            <v>und</v>
          </cell>
          <cell r="F559">
            <v>23995.86</v>
          </cell>
        </row>
        <row r="560">
          <cell r="A560" t="str">
            <v>2 S 04 221 05</v>
          </cell>
          <cell r="B560" t="str">
            <v>Boca BTCC 1,50 x 1,50 m esc=15</v>
          </cell>
          <cell r="E560" t="str">
            <v>und</v>
          </cell>
          <cell r="F560">
            <v>8445.08</v>
          </cell>
        </row>
        <row r="561">
          <cell r="A561" t="str">
            <v>2 S 04 221 06</v>
          </cell>
          <cell r="B561" t="str">
            <v>Boca BTCC 2,00 x 2,00 m esc=15</v>
          </cell>
          <cell r="E561" t="str">
            <v>und</v>
          </cell>
          <cell r="F561">
            <v>12824.04</v>
          </cell>
        </row>
        <row r="562">
          <cell r="A562" t="str">
            <v>2 S 04 221 07</v>
          </cell>
          <cell r="B562" t="str">
            <v>Boca BTCC 2,50 x 2,50 m esc=15</v>
          </cell>
          <cell r="E562" t="str">
            <v>und</v>
          </cell>
          <cell r="F562">
            <v>18228.060000000001</v>
          </cell>
        </row>
        <row r="563">
          <cell r="A563" t="str">
            <v>2 S 04 221 08</v>
          </cell>
          <cell r="B563" t="str">
            <v>Boca BTCC 3,00 x 3,00 m esc=15</v>
          </cell>
          <cell r="E563" t="str">
            <v>und</v>
          </cell>
          <cell r="F563">
            <v>23361.34</v>
          </cell>
        </row>
        <row r="564">
          <cell r="A564" t="str">
            <v>2 S 04 221 09</v>
          </cell>
          <cell r="B564" t="str">
            <v>Boca BTCC 1,50 x 1,50 m esc=30</v>
          </cell>
          <cell r="E564" t="str">
            <v>und</v>
          </cell>
          <cell r="F564">
            <v>8856.08</v>
          </cell>
        </row>
        <row r="565">
          <cell r="A565" t="str">
            <v>2 S 04 221 10</v>
          </cell>
          <cell r="B565" t="str">
            <v>Boca BTCC 2,00 x 2,00 m exc.=30</v>
          </cell>
          <cell r="E565" t="str">
            <v>und</v>
          </cell>
          <cell r="F565">
            <v>14169.67</v>
          </cell>
        </row>
        <row r="566">
          <cell r="A566" t="str">
            <v>2 S 04 221 11</v>
          </cell>
          <cell r="B566" t="str">
            <v>Boca BTCC 2,50 x 2,50 m esc=30</v>
          </cell>
          <cell r="E566" t="str">
            <v>und</v>
          </cell>
          <cell r="F566">
            <v>20764.759999999998</v>
          </cell>
        </row>
        <row r="567">
          <cell r="A567" t="str">
            <v>2 S 04 221 12</v>
          </cell>
          <cell r="B567" t="str">
            <v>Boca BTCC 3,00 x 3,00 m esc=30</v>
          </cell>
          <cell r="E567" t="str">
            <v>und</v>
          </cell>
          <cell r="F567">
            <v>29949.200000000001</v>
          </cell>
        </row>
        <row r="568">
          <cell r="A568" t="str">
            <v>2 S 04 221 13</v>
          </cell>
          <cell r="B568" t="str">
            <v>Boca BTCC 1,50 x 1,50 m esc.=45</v>
          </cell>
          <cell r="E568" t="str">
            <v>und</v>
          </cell>
          <cell r="F568">
            <v>11176.09</v>
          </cell>
        </row>
        <row r="569">
          <cell r="A569" t="str">
            <v>2 S 04 221 14</v>
          </cell>
          <cell r="B569" t="str">
            <v>Boca BTCC 2,00 x 2,00 m esc=45</v>
          </cell>
          <cell r="E569" t="str">
            <v>und</v>
          </cell>
          <cell r="F569">
            <v>17941.25</v>
          </cell>
        </row>
        <row r="570">
          <cell r="A570" t="str">
            <v>2 S 04 221 15</v>
          </cell>
          <cell r="B570" t="str">
            <v>Boca BTCC 2,50 x 2,50 m esc=45</v>
          </cell>
          <cell r="E570" t="str">
            <v>und</v>
          </cell>
          <cell r="F570">
            <v>26268.53</v>
          </cell>
        </row>
        <row r="571">
          <cell r="A571" t="str">
            <v>2 S 04 221 16</v>
          </cell>
          <cell r="B571" t="str">
            <v>Boca BTCC 3,00 x 3,00 m esc=45</v>
          </cell>
          <cell r="E571" t="str">
            <v>und</v>
          </cell>
          <cell r="F571">
            <v>37956.39</v>
          </cell>
        </row>
        <row r="572">
          <cell r="A572" t="str">
            <v>2 S 04 300 16</v>
          </cell>
          <cell r="B572" t="str">
            <v>Bueiro met. chapas múltiplas D=1,60 m galv.</v>
          </cell>
          <cell r="E572" t="str">
            <v>m</v>
          </cell>
          <cell r="F572">
            <v>1028.1099999999999</v>
          </cell>
        </row>
        <row r="573">
          <cell r="A573" t="str">
            <v>2 S 04 300 20</v>
          </cell>
          <cell r="B573" t="str">
            <v>Bueiro met.chapas múltiplas D=2,00 m galv.</v>
          </cell>
          <cell r="E573" t="str">
            <v>m</v>
          </cell>
          <cell r="F573">
            <v>1279.3399999999999</v>
          </cell>
        </row>
        <row r="574">
          <cell r="A574" t="str">
            <v>2 S 04 301 16</v>
          </cell>
          <cell r="B574" t="str">
            <v>Bueiro met. chapas múltiplas D=1,60 m rev. epoxy</v>
          </cell>
          <cell r="E574" t="str">
            <v>m</v>
          </cell>
          <cell r="F574">
            <v>1076.94</v>
          </cell>
        </row>
        <row r="575">
          <cell r="A575" t="str">
            <v>2 S 04 301 20</v>
          </cell>
          <cell r="B575" t="str">
            <v>Bueiro met. chapa múltipla D=2,00 m rev. epoxy</v>
          </cell>
          <cell r="E575" t="str">
            <v>m</v>
          </cell>
          <cell r="F575">
            <v>1339.98</v>
          </cell>
        </row>
        <row r="576">
          <cell r="A576" t="str">
            <v>2 S 04 310 16</v>
          </cell>
          <cell r="B576" t="str">
            <v>Bueiro met.s/ interrupção tráf. D=1,60m galv.</v>
          </cell>
          <cell r="E576" t="str">
            <v>m</v>
          </cell>
          <cell r="F576">
            <v>1958.05</v>
          </cell>
        </row>
        <row r="577">
          <cell r="A577" t="str">
            <v>2 S 04 310 20</v>
          </cell>
          <cell r="B577" t="str">
            <v>Bueiro met.s/ interrupção tráf. D=2,00m galv.</v>
          </cell>
          <cell r="E577" t="str">
            <v>m</v>
          </cell>
          <cell r="F577">
            <v>2435.4499999999998</v>
          </cell>
        </row>
        <row r="578">
          <cell r="A578" t="str">
            <v>2 S 04 311 16</v>
          </cell>
          <cell r="B578" t="str">
            <v>Bueiro met.s/interrupção tráf.D=1,60 m rev.epoxy</v>
          </cell>
          <cell r="E578" t="str">
            <v>m</v>
          </cell>
          <cell r="F578">
            <v>2031.03</v>
          </cell>
        </row>
        <row r="579">
          <cell r="A579" t="str">
            <v>2 S 04 311 20</v>
          </cell>
          <cell r="B579" t="str">
            <v>Bueiro met.s/interrupção traf.D=2,00 m rev.epoxy</v>
          </cell>
          <cell r="E579" t="str">
            <v>m</v>
          </cell>
          <cell r="F579">
            <v>2442.35</v>
          </cell>
        </row>
        <row r="580">
          <cell r="A580" t="str">
            <v>2 S 04 400 01</v>
          </cell>
          <cell r="B580" t="str">
            <v>Valeta prot.cortes c/revest. vegetal - VPC 01</v>
          </cell>
          <cell r="E580" t="str">
            <v>m</v>
          </cell>
          <cell r="F580">
            <v>41.27</v>
          </cell>
        </row>
        <row r="581">
          <cell r="A581" t="str">
            <v>2 S 04 400 02</v>
          </cell>
          <cell r="B581" t="str">
            <v>Valeta prot.cortes c/revest. vegetal - VPC 02</v>
          </cell>
          <cell r="E581" t="str">
            <v>m</v>
          </cell>
          <cell r="F581">
            <v>30.75</v>
          </cell>
        </row>
        <row r="582">
          <cell r="A582" t="str">
            <v>2 S 04 400 03</v>
          </cell>
          <cell r="B582" t="str">
            <v>Valeta prot.cortes c/revest.concreto - VPC 03</v>
          </cell>
          <cell r="E582" t="str">
            <v>m</v>
          </cell>
          <cell r="F582">
            <v>59.73</v>
          </cell>
        </row>
        <row r="583">
          <cell r="A583" t="str">
            <v>2 S 04 400 04</v>
          </cell>
          <cell r="B583" t="str">
            <v>Valeta prot.cortes c/revest.concreto - VPC 04</v>
          </cell>
          <cell r="E583" t="str">
            <v>m</v>
          </cell>
          <cell r="F583">
            <v>46.54</v>
          </cell>
        </row>
        <row r="584">
          <cell r="A584" t="str">
            <v>2 S 04 401 01</v>
          </cell>
          <cell r="B584" t="str">
            <v>Valeta prot.aterros c/revest. vegetal - VPA 01</v>
          </cell>
          <cell r="E584" t="str">
            <v>m</v>
          </cell>
          <cell r="F584">
            <v>42.65</v>
          </cell>
        </row>
        <row r="585">
          <cell r="A585" t="str">
            <v>2 S 04 401 02</v>
          </cell>
          <cell r="B585" t="str">
            <v>Valeta prot.aterros c/revest. vegetal - VPA 02</v>
          </cell>
          <cell r="E585" t="str">
            <v>m</v>
          </cell>
          <cell r="F585">
            <v>32.01</v>
          </cell>
        </row>
        <row r="586">
          <cell r="A586" t="str">
            <v>2 S 04 401 03</v>
          </cell>
          <cell r="B586" t="str">
            <v>Valeta prot.aterro c/revest. concreto - VPA 03</v>
          </cell>
          <cell r="E586" t="str">
            <v>m</v>
          </cell>
          <cell r="F586">
            <v>59.97</v>
          </cell>
        </row>
        <row r="587">
          <cell r="A587" t="str">
            <v>2 S 04 401 04</v>
          </cell>
          <cell r="B587" t="str">
            <v>Valeta prot.aterro c/revest. concreto - VPA 04</v>
          </cell>
          <cell r="E587" t="str">
            <v>m</v>
          </cell>
          <cell r="F587">
            <v>45.4</v>
          </cell>
        </row>
        <row r="588">
          <cell r="A588" t="str">
            <v>2 S 04 401 05</v>
          </cell>
          <cell r="B588" t="str">
            <v>Valeta prot.corte/aterro s/rev. - VPC 05/VPA 05</v>
          </cell>
          <cell r="E588" t="str">
            <v>m</v>
          </cell>
          <cell r="F588">
            <v>24.52</v>
          </cell>
        </row>
        <row r="589">
          <cell r="A589" t="str">
            <v>2 S 04 401 06</v>
          </cell>
          <cell r="B589" t="str">
            <v>Valeta prot.corte/aterro s/rev. - VPC 06/VPA 06</v>
          </cell>
          <cell r="E589" t="str">
            <v>m</v>
          </cell>
          <cell r="F589">
            <v>17.53</v>
          </cell>
        </row>
        <row r="590">
          <cell r="A590" t="str">
            <v>2 S 04 500 01</v>
          </cell>
          <cell r="B590" t="str">
            <v>Dreno longitudinal prof. p/corte em solo - DPS 01</v>
          </cell>
          <cell r="E590" t="str">
            <v>m</v>
          </cell>
          <cell r="F590">
            <v>27.55</v>
          </cell>
        </row>
        <row r="591">
          <cell r="A591" t="str">
            <v>2 S 04 500 02</v>
          </cell>
          <cell r="B591" t="str">
            <v>Dreno longitudinal prof. p/corte em solo - DPS 02</v>
          </cell>
          <cell r="E591" t="str">
            <v>m</v>
          </cell>
          <cell r="F591">
            <v>27.14</v>
          </cell>
        </row>
        <row r="592">
          <cell r="A592" t="str">
            <v>2 S 04 500 03</v>
          </cell>
          <cell r="B592" t="str">
            <v>Dreno longitudinal prof. p/corte em solo - DPS 03</v>
          </cell>
          <cell r="E592" t="str">
            <v>m</v>
          </cell>
          <cell r="F592">
            <v>38.75</v>
          </cell>
        </row>
        <row r="593">
          <cell r="A593" t="str">
            <v>2 S 04 500 04</v>
          </cell>
          <cell r="B593" t="str">
            <v>Dreno longitudinal prof. p/corte em solo - DPS 04</v>
          </cell>
          <cell r="E593" t="str">
            <v>m</v>
          </cell>
          <cell r="F593">
            <v>38.26</v>
          </cell>
        </row>
        <row r="594">
          <cell r="A594" t="str">
            <v>2 S 04 500 05</v>
          </cell>
          <cell r="B594" t="str">
            <v>Dreno longitudinal prof. p/corte em solo - DPS 05</v>
          </cell>
          <cell r="E594" t="str">
            <v>m</v>
          </cell>
          <cell r="F594">
            <v>44.31</v>
          </cell>
        </row>
        <row r="595">
          <cell r="A595" t="str">
            <v>2 S 04 500 06</v>
          </cell>
          <cell r="B595" t="str">
            <v>Dreno longitudinal prof. p/corte em solo - DPS 06</v>
          </cell>
          <cell r="E595" t="str">
            <v>m</v>
          </cell>
          <cell r="F595">
            <v>50.88</v>
          </cell>
        </row>
        <row r="596">
          <cell r="A596" t="str">
            <v>2 S 04 500 07</v>
          </cell>
          <cell r="B596" t="str">
            <v>Dreno longitudinal prof. p/corte em solo - DPS 07</v>
          </cell>
          <cell r="E596" t="str">
            <v>m</v>
          </cell>
          <cell r="F596">
            <v>61.18</v>
          </cell>
        </row>
        <row r="597">
          <cell r="A597" t="str">
            <v>2 S 04 500 08</v>
          </cell>
          <cell r="B597" t="str">
            <v>Dreno longitudinal prof. p/corte em solo - DPS 08</v>
          </cell>
          <cell r="E597" t="str">
            <v>m</v>
          </cell>
          <cell r="F597">
            <v>67.75</v>
          </cell>
        </row>
        <row r="598">
          <cell r="A598" t="str">
            <v>2 S 04 501 01</v>
          </cell>
          <cell r="B598" t="str">
            <v>Dreno longitudinal prof. p/corte em rocha - DPR 01</v>
          </cell>
          <cell r="E598" t="str">
            <v>m</v>
          </cell>
          <cell r="F598">
            <v>23.89</v>
          </cell>
        </row>
        <row r="599">
          <cell r="A599" t="str">
            <v>2 S 04 501 02</v>
          </cell>
          <cell r="B599" t="str">
            <v>Dreno longitudinal prof. p/corte em rocha - DPR 02</v>
          </cell>
          <cell r="E599" t="str">
            <v>m</v>
          </cell>
          <cell r="F599">
            <v>38.26</v>
          </cell>
        </row>
        <row r="600">
          <cell r="A600" t="str">
            <v>2 S 04 501 03</v>
          </cell>
          <cell r="B600" t="str">
            <v>Dreno longitudinal prof. p/corte em rocha - DPR 03</v>
          </cell>
          <cell r="E600" t="str">
            <v>m</v>
          </cell>
          <cell r="F600">
            <v>21.89</v>
          </cell>
        </row>
        <row r="601">
          <cell r="A601" t="str">
            <v>2 S 04 501 04</v>
          </cell>
          <cell r="B601" t="str">
            <v>Dreno longitudinal prof. p/corte em rocha - DPR 04</v>
          </cell>
          <cell r="E601" t="str">
            <v>m</v>
          </cell>
          <cell r="F601">
            <v>7.29</v>
          </cell>
        </row>
        <row r="602">
          <cell r="A602" t="str">
            <v>2 S 04 501 05</v>
          </cell>
          <cell r="B602" t="str">
            <v>Dreno longitudinal prof. p/corte em rocha - DPR 05</v>
          </cell>
          <cell r="E602" t="str">
            <v>m</v>
          </cell>
          <cell r="F602">
            <v>21.55</v>
          </cell>
        </row>
        <row r="603">
          <cell r="A603" t="str">
            <v>2 S 04 502 01</v>
          </cell>
          <cell r="B603" t="str">
            <v>Boca saída p/dreno longitudinal prof. BSD 01</v>
          </cell>
          <cell r="E603" t="str">
            <v>und</v>
          </cell>
          <cell r="F603">
            <v>71.16</v>
          </cell>
        </row>
        <row r="604">
          <cell r="A604" t="str">
            <v>2 S 04 502 02</v>
          </cell>
          <cell r="B604" t="str">
            <v>Boca saída p/dreno longitudinal prof. BSD 02</v>
          </cell>
          <cell r="E604" t="str">
            <v>und</v>
          </cell>
          <cell r="F604">
            <v>82.9</v>
          </cell>
        </row>
        <row r="605">
          <cell r="A605" t="str">
            <v>2 S 04 510 01</v>
          </cell>
          <cell r="B605" t="str">
            <v>Dreno sub-superficial - DSS 01</v>
          </cell>
          <cell r="E605" t="str">
            <v>m</v>
          </cell>
          <cell r="F605">
            <v>7.42</v>
          </cell>
        </row>
        <row r="606">
          <cell r="A606" t="str">
            <v>2 S 04 510 02</v>
          </cell>
          <cell r="B606" t="str">
            <v>Dreno sub-superficial - DSS 02</v>
          </cell>
          <cell r="E606" t="str">
            <v>m</v>
          </cell>
          <cell r="F606">
            <v>20.12</v>
          </cell>
        </row>
        <row r="607">
          <cell r="A607" t="str">
            <v>2 S 04 510 03</v>
          </cell>
          <cell r="B607" t="str">
            <v>Dreno sub-superficial - DSS 03</v>
          </cell>
          <cell r="E607" t="str">
            <v>m</v>
          </cell>
          <cell r="F607">
            <v>5.0599999999999996</v>
          </cell>
        </row>
        <row r="608">
          <cell r="A608" t="str">
            <v>2 S 04 510 04</v>
          </cell>
          <cell r="B608" t="str">
            <v>Dreno sub-superficial - DSS 04</v>
          </cell>
          <cell r="E608" t="str">
            <v>m</v>
          </cell>
          <cell r="F608">
            <v>26.52</v>
          </cell>
        </row>
        <row r="609">
          <cell r="A609" t="str">
            <v>2 S 04 511 01</v>
          </cell>
          <cell r="B609" t="str">
            <v>Boca saída p/dreno sub-superficial - BSD 03</v>
          </cell>
          <cell r="E609" t="str">
            <v>und</v>
          </cell>
          <cell r="F609">
            <v>32.799999999999997</v>
          </cell>
        </row>
        <row r="610">
          <cell r="A610" t="str">
            <v>2 S 04 520 01</v>
          </cell>
          <cell r="B610" t="str">
            <v>Dreno sub-horizontal - DSH 01</v>
          </cell>
          <cell r="E610" t="str">
            <v>m</v>
          </cell>
          <cell r="F610">
            <v>127.19</v>
          </cell>
        </row>
        <row r="611">
          <cell r="A611" t="str">
            <v>2 S 04 521 01</v>
          </cell>
          <cell r="B611" t="str">
            <v>Boca saída p/dreno sub-horizontal - BSD 04</v>
          </cell>
          <cell r="E611" t="str">
            <v>und</v>
          </cell>
          <cell r="F611">
            <v>8.4700000000000006</v>
          </cell>
        </row>
        <row r="612">
          <cell r="A612" t="str">
            <v>2 S 04 900 01</v>
          </cell>
          <cell r="B612" t="str">
            <v>Sarjeta triangular de concreto - STC 01</v>
          </cell>
          <cell r="E612" t="str">
            <v>m</v>
          </cell>
          <cell r="F612">
            <v>37.07</v>
          </cell>
        </row>
        <row r="613">
          <cell r="A613" t="str">
            <v>2 S 04 900 02</v>
          </cell>
          <cell r="B613" t="str">
            <v>Sarjeta triangular de concreto - STC 02</v>
          </cell>
          <cell r="E613" t="str">
            <v>m</v>
          </cell>
          <cell r="F613">
            <v>25.03</v>
          </cell>
        </row>
        <row r="614">
          <cell r="A614" t="str">
            <v>2 S 04 900 03</v>
          </cell>
          <cell r="B614" t="str">
            <v>Sarjeta triangular de concreto - STC 03</v>
          </cell>
          <cell r="E614" t="str">
            <v>m</v>
          </cell>
          <cell r="F614">
            <v>21.69</v>
          </cell>
        </row>
        <row r="615">
          <cell r="A615" t="str">
            <v>2 S 04 900 04</v>
          </cell>
          <cell r="B615" t="str">
            <v>Sarjeta triangular de concreto - STC 04</v>
          </cell>
          <cell r="E615" t="str">
            <v>m</v>
          </cell>
          <cell r="F615">
            <v>17.600000000000001</v>
          </cell>
        </row>
        <row r="616">
          <cell r="A616" t="str">
            <v>2 S 04 900 05</v>
          </cell>
          <cell r="B616" t="str">
            <v>Sarjeta triangular de concreto - STC 05</v>
          </cell>
          <cell r="E616" t="str">
            <v>m</v>
          </cell>
          <cell r="F616">
            <v>30.24</v>
          </cell>
        </row>
        <row r="617">
          <cell r="A617" t="str">
            <v>2 S 04 900 06</v>
          </cell>
          <cell r="B617" t="str">
            <v>Sarjeta triangular de concreto - STC 06</v>
          </cell>
          <cell r="E617" t="str">
            <v>m</v>
          </cell>
          <cell r="F617">
            <v>20.420000000000002</v>
          </cell>
        </row>
        <row r="618">
          <cell r="A618" t="str">
            <v>2 S 04 900 07</v>
          </cell>
          <cell r="B618" t="str">
            <v>Sarjeta triangular de concreto - STC 07</v>
          </cell>
          <cell r="E618" t="str">
            <v>m</v>
          </cell>
          <cell r="F618">
            <v>17.61</v>
          </cell>
        </row>
        <row r="619">
          <cell r="A619" t="str">
            <v>2 S 04 900 08</v>
          </cell>
          <cell r="B619" t="str">
            <v>Sarjeta triangular de concreto - STC 08</v>
          </cell>
          <cell r="E619" t="str">
            <v>m</v>
          </cell>
          <cell r="F619">
            <v>14.71</v>
          </cell>
        </row>
        <row r="620">
          <cell r="A620" t="str">
            <v>2 S 04 900 21</v>
          </cell>
          <cell r="B620" t="str">
            <v>Sarjeta canteiro central concreto - SCC 01</v>
          </cell>
          <cell r="E620" t="str">
            <v>m</v>
          </cell>
          <cell r="F620">
            <v>21.45</v>
          </cell>
        </row>
        <row r="621">
          <cell r="A621" t="str">
            <v>2 S 04 900 22</v>
          </cell>
          <cell r="B621" t="str">
            <v>Sarjeta canteiro central concreto - SCC 02</v>
          </cell>
          <cell r="E621" t="str">
            <v>m</v>
          </cell>
          <cell r="F621">
            <v>29.69</v>
          </cell>
        </row>
        <row r="622">
          <cell r="A622" t="str">
            <v>2 S 04 900 31</v>
          </cell>
          <cell r="B622" t="str">
            <v>Sarjeta triangular de grama - STG 01</v>
          </cell>
          <cell r="E622" t="str">
            <v>m</v>
          </cell>
          <cell r="F622">
            <v>13.88</v>
          </cell>
        </row>
        <row r="623">
          <cell r="A623" t="str">
            <v>2 S 04 900 32</v>
          </cell>
          <cell r="B623" t="str">
            <v>Sarjeta triangular de grama - STG 02</v>
          </cell>
          <cell r="E623" t="str">
            <v>m</v>
          </cell>
          <cell r="F623">
            <v>11.5</v>
          </cell>
        </row>
        <row r="624">
          <cell r="A624" t="str">
            <v>2 S 04 900 33</v>
          </cell>
          <cell r="B624" t="str">
            <v>Sarjeta triangular de grama - STG 03</v>
          </cell>
          <cell r="E624" t="str">
            <v>m</v>
          </cell>
          <cell r="F624">
            <v>9.89</v>
          </cell>
        </row>
        <row r="625">
          <cell r="A625" t="str">
            <v>2 S 04 900 34</v>
          </cell>
          <cell r="B625" t="str">
            <v>Sarjeta triangular de grama - STG 04</v>
          </cell>
          <cell r="E625" t="str">
            <v>m</v>
          </cell>
          <cell r="F625">
            <v>7.59</v>
          </cell>
        </row>
        <row r="626">
          <cell r="A626" t="str">
            <v>2 S 04 900 41</v>
          </cell>
          <cell r="B626" t="str">
            <v>Sarjeta triangular não revestida - STT 01</v>
          </cell>
          <cell r="E626" t="str">
            <v>m</v>
          </cell>
          <cell r="F626">
            <v>7.66</v>
          </cell>
        </row>
        <row r="627">
          <cell r="A627" t="str">
            <v>2 S 04 900 42</v>
          </cell>
          <cell r="B627" t="str">
            <v>Sarjeta triangular não revestida - STT 02</v>
          </cell>
          <cell r="E627" t="str">
            <v>m</v>
          </cell>
          <cell r="F627">
            <v>6.4</v>
          </cell>
        </row>
        <row r="628">
          <cell r="A628" t="str">
            <v>2 S 04 900 43</v>
          </cell>
          <cell r="B628" t="str">
            <v>Sarjeta triangular não revestida - STT 03</v>
          </cell>
          <cell r="E628" t="str">
            <v>m</v>
          </cell>
          <cell r="F628">
            <v>5.44</v>
          </cell>
        </row>
        <row r="629">
          <cell r="A629" t="str">
            <v>2 S 04 900 44</v>
          </cell>
          <cell r="B629" t="str">
            <v>Sarjeta triangular não revestida - STT 04</v>
          </cell>
          <cell r="E629" t="str">
            <v>m</v>
          </cell>
          <cell r="F629">
            <v>3.99</v>
          </cell>
        </row>
        <row r="630">
          <cell r="A630" t="str">
            <v>2 S 04 901 01</v>
          </cell>
          <cell r="B630" t="str">
            <v>Sarjeta trapezoidal de concreto - SZC 01</v>
          </cell>
          <cell r="E630" t="str">
            <v>m</v>
          </cell>
          <cell r="F630">
            <v>29.78</v>
          </cell>
        </row>
        <row r="631">
          <cell r="A631" t="str">
            <v>2 S 04 901 02</v>
          </cell>
          <cell r="B631" t="str">
            <v>Sarjeta trapezoidal de concreto - SZC 02</v>
          </cell>
          <cell r="E631" t="str">
            <v>m</v>
          </cell>
          <cell r="F631">
            <v>18.239999999999998</v>
          </cell>
        </row>
        <row r="632">
          <cell r="A632" t="str">
            <v>2 S 04 901 21</v>
          </cell>
          <cell r="B632" t="str">
            <v>Sarjeta de canteiro central de concreto - SCC 03</v>
          </cell>
          <cell r="E632" t="str">
            <v>m</v>
          </cell>
          <cell r="F632">
            <v>23.88</v>
          </cell>
        </row>
        <row r="633">
          <cell r="A633" t="str">
            <v>2 S 04 901 22</v>
          </cell>
          <cell r="B633" t="str">
            <v>Sarjeta de canteiro central de cocnreto - SCC 04</v>
          </cell>
          <cell r="E633" t="str">
            <v>m</v>
          </cell>
          <cell r="F633">
            <v>43.71</v>
          </cell>
        </row>
        <row r="634">
          <cell r="A634" t="str">
            <v>2 S 04 901 31</v>
          </cell>
          <cell r="B634" t="str">
            <v>Sarjeta trapezoidal de grama - SZG 01</v>
          </cell>
          <cell r="E634" t="str">
            <v>m</v>
          </cell>
          <cell r="F634">
            <v>12.46</v>
          </cell>
        </row>
        <row r="635">
          <cell r="A635" t="str">
            <v>2 S 04 901 32</v>
          </cell>
          <cell r="B635" t="str">
            <v>Sarjeta trapezoidal de grama - SZG 02</v>
          </cell>
          <cell r="E635" t="str">
            <v>m</v>
          </cell>
          <cell r="F635">
            <v>8.0299999999999994</v>
          </cell>
        </row>
        <row r="636">
          <cell r="A636" t="str">
            <v>2 S 04 901 41</v>
          </cell>
          <cell r="B636" t="str">
            <v>Sarjeta trapezoidal não revestida - SZT 01</v>
          </cell>
          <cell r="E636" t="str">
            <v>m</v>
          </cell>
          <cell r="F636">
            <v>7.55</v>
          </cell>
        </row>
        <row r="637">
          <cell r="A637" t="str">
            <v>2 S 04 901 42</v>
          </cell>
          <cell r="B637" t="str">
            <v>Sarjeta trapezoidal não revestida - SZT 02</v>
          </cell>
          <cell r="E637" t="str">
            <v>m</v>
          </cell>
          <cell r="F637">
            <v>4.66</v>
          </cell>
        </row>
        <row r="638">
          <cell r="A638" t="str">
            <v>2 S 04 910 01</v>
          </cell>
          <cell r="B638" t="str">
            <v>Meio fio de concreto - MFC 01</v>
          </cell>
          <cell r="E638" t="str">
            <v>m</v>
          </cell>
          <cell r="F638">
            <v>38.630000000000003</v>
          </cell>
        </row>
        <row r="639">
          <cell r="A639" t="str">
            <v>2 S 04 910 02</v>
          </cell>
          <cell r="B639" t="str">
            <v>Meio fio de concreto - MFC 02</v>
          </cell>
          <cell r="E639" t="str">
            <v>m</v>
          </cell>
          <cell r="F639">
            <v>30.75</v>
          </cell>
        </row>
        <row r="640">
          <cell r="A640" t="str">
            <v>2 S 04 910 03</v>
          </cell>
          <cell r="B640" t="str">
            <v>Meio fio de concreto - MFC 03</v>
          </cell>
          <cell r="E640" t="str">
            <v>m</v>
          </cell>
          <cell r="F640">
            <v>18.04</v>
          </cell>
        </row>
        <row r="641">
          <cell r="A641" t="str">
            <v>2 S 04 910 04</v>
          </cell>
          <cell r="B641" t="str">
            <v>Meio fio de concreto - MFC 04</v>
          </cell>
          <cell r="E641" t="str">
            <v>m</v>
          </cell>
          <cell r="F641">
            <v>12.69</v>
          </cell>
        </row>
        <row r="642">
          <cell r="A642" t="str">
            <v>2 S 04 910 05</v>
          </cell>
          <cell r="B642" t="str">
            <v>Meio fio de concreto - MFC 05</v>
          </cell>
          <cell r="E642" t="str">
            <v>m</v>
          </cell>
          <cell r="F642">
            <v>17.72</v>
          </cell>
        </row>
        <row r="643">
          <cell r="A643" t="str">
            <v>2 S 04 910 06</v>
          </cell>
          <cell r="B643" t="str">
            <v>Meio fio de concreto - MFC 06</v>
          </cell>
          <cell r="E643" t="str">
            <v>m</v>
          </cell>
          <cell r="F643">
            <v>11.07</v>
          </cell>
        </row>
        <row r="644">
          <cell r="A644" t="str">
            <v>2 S 04 910 07</v>
          </cell>
          <cell r="B644" t="str">
            <v>Meio fio de concreto - MFC 07</v>
          </cell>
          <cell r="E644" t="str">
            <v>m</v>
          </cell>
          <cell r="F644">
            <v>17.420000000000002</v>
          </cell>
        </row>
        <row r="645">
          <cell r="A645" t="str">
            <v>2 S 04 910 08</v>
          </cell>
          <cell r="B645" t="str">
            <v>Meio fio de concreto - MFC 08</v>
          </cell>
          <cell r="E645" t="str">
            <v>m</v>
          </cell>
          <cell r="F645">
            <v>29.27</v>
          </cell>
        </row>
        <row r="646">
          <cell r="A646" t="str">
            <v>2 S 04 930 01</v>
          </cell>
          <cell r="B646" t="str">
            <v>Caixa coletora de sarjeta - CCS 01</v>
          </cell>
          <cell r="E646" t="str">
            <v>und</v>
          </cell>
          <cell r="F646">
            <v>909.9</v>
          </cell>
        </row>
        <row r="647">
          <cell r="A647" t="str">
            <v>2 S 04 930 02</v>
          </cell>
          <cell r="B647" t="str">
            <v>Caixa coletora de sarjeta - CCS 02</v>
          </cell>
          <cell r="E647" t="str">
            <v>und</v>
          </cell>
          <cell r="F647">
            <v>886.15</v>
          </cell>
        </row>
        <row r="648">
          <cell r="A648" t="str">
            <v>2 S 04 930 03</v>
          </cell>
          <cell r="B648" t="str">
            <v>Caixa coletora de sarjeta - CCS 03</v>
          </cell>
          <cell r="E648" t="str">
            <v>und</v>
          </cell>
          <cell r="F648">
            <v>862.39</v>
          </cell>
        </row>
        <row r="649">
          <cell r="A649" t="str">
            <v>2 S 04 930 04</v>
          </cell>
          <cell r="B649" t="str">
            <v>Caixa coletora de sarjeta - CCS 04</v>
          </cell>
          <cell r="E649" t="str">
            <v>und</v>
          </cell>
          <cell r="F649">
            <v>837.56</v>
          </cell>
        </row>
        <row r="650">
          <cell r="A650" t="str">
            <v>2 S 04 930 05</v>
          </cell>
          <cell r="B650" t="str">
            <v>Caixa coletora de sarjeta - CCS 05</v>
          </cell>
          <cell r="E650" t="str">
            <v>und</v>
          </cell>
          <cell r="F650">
            <v>1143.0899999999999</v>
          </cell>
        </row>
        <row r="651">
          <cell r="A651" t="str">
            <v>2 S 04 930 06</v>
          </cell>
          <cell r="B651" t="str">
            <v>Caixa coletora de sarjeta - CCS 06</v>
          </cell>
          <cell r="E651" t="str">
            <v>und</v>
          </cell>
          <cell r="F651">
            <v>1118.26</v>
          </cell>
        </row>
        <row r="652">
          <cell r="A652" t="str">
            <v>2 S 04 930 07</v>
          </cell>
          <cell r="B652" t="str">
            <v>Caixa coletora de sarjeta - CCS 07</v>
          </cell>
          <cell r="E652" t="str">
            <v>und</v>
          </cell>
          <cell r="F652">
            <v>1093.43</v>
          </cell>
        </row>
        <row r="653">
          <cell r="A653" t="str">
            <v>2 S 04 930 08</v>
          </cell>
          <cell r="B653" t="str">
            <v>Caixa coletora de sarjeta - CCS 08</v>
          </cell>
          <cell r="E653" t="str">
            <v>und</v>
          </cell>
          <cell r="F653">
            <v>1069.67</v>
          </cell>
        </row>
        <row r="654">
          <cell r="A654" t="str">
            <v>2 S 04 930 09</v>
          </cell>
          <cell r="B654" t="str">
            <v>Caixa coletora de sarjeta - CCS 09</v>
          </cell>
          <cell r="E654" t="str">
            <v>und</v>
          </cell>
          <cell r="F654">
            <v>1375.21</v>
          </cell>
        </row>
        <row r="655">
          <cell r="A655" t="str">
            <v>2 S 04 930 10</v>
          </cell>
          <cell r="B655" t="str">
            <v>Caixa coletora de sarjeta - CCS 10</v>
          </cell>
          <cell r="E655" t="str">
            <v>und</v>
          </cell>
          <cell r="F655">
            <v>1350.38</v>
          </cell>
        </row>
        <row r="656">
          <cell r="A656" t="str">
            <v>2 S 04 930 11</v>
          </cell>
          <cell r="B656" t="str">
            <v>Caixa coletora de sarjeta - CCS 11</v>
          </cell>
          <cell r="E656" t="str">
            <v>und</v>
          </cell>
          <cell r="F656">
            <v>1325.54</v>
          </cell>
        </row>
        <row r="657">
          <cell r="A657" t="str">
            <v>2 S 04 930 12</v>
          </cell>
          <cell r="B657" t="str">
            <v>Caixa coletora de sarjeta - CCS 12</v>
          </cell>
          <cell r="E657" t="str">
            <v>und</v>
          </cell>
          <cell r="F657">
            <v>1300.71</v>
          </cell>
        </row>
        <row r="658">
          <cell r="A658" t="str">
            <v>2 S 04 930 13</v>
          </cell>
          <cell r="B658" t="str">
            <v>Caixa coletora de sarjeta - CCS 13</v>
          </cell>
          <cell r="E658" t="str">
            <v>und</v>
          </cell>
          <cell r="F658">
            <v>1601.92</v>
          </cell>
        </row>
        <row r="659">
          <cell r="A659" t="str">
            <v>2 S 04 930 14</v>
          </cell>
          <cell r="B659" t="str">
            <v>Caixa coletora de sarjeta - CCS14</v>
          </cell>
          <cell r="E659" t="str">
            <v>und</v>
          </cell>
          <cell r="F659">
            <v>1577.09</v>
          </cell>
        </row>
        <row r="660">
          <cell r="A660" t="str">
            <v>2 S 04 930 15</v>
          </cell>
          <cell r="B660" t="str">
            <v>Caixa coletora de sarjeta - CCS 15</v>
          </cell>
          <cell r="E660" t="str">
            <v>und</v>
          </cell>
          <cell r="F660">
            <v>1552.25</v>
          </cell>
        </row>
        <row r="661">
          <cell r="A661" t="str">
            <v>2 S 04 930 16</v>
          </cell>
          <cell r="B661" t="str">
            <v>Caixa coletora de sarjeta - CCS 16</v>
          </cell>
          <cell r="E661" t="str">
            <v>und</v>
          </cell>
          <cell r="F661">
            <v>1527.42</v>
          </cell>
        </row>
        <row r="662">
          <cell r="A662" t="str">
            <v>2 S 04 930 17</v>
          </cell>
          <cell r="B662" t="str">
            <v>Caixa coletora de sarjeta - CCS 17</v>
          </cell>
          <cell r="E662" t="str">
            <v>und</v>
          </cell>
          <cell r="F662">
            <v>1834.04</v>
          </cell>
        </row>
        <row r="663">
          <cell r="A663" t="str">
            <v>2 S 04 930 18</v>
          </cell>
          <cell r="B663" t="str">
            <v>Caixa coletora de sarjeta - CCS 18</v>
          </cell>
          <cell r="E663" t="str">
            <v>und</v>
          </cell>
          <cell r="F663">
            <v>1809.2</v>
          </cell>
        </row>
        <row r="664">
          <cell r="A664" t="str">
            <v>2 S 04 930 19</v>
          </cell>
          <cell r="B664" t="str">
            <v>Caixa coletora de sarjeta - CCS 19</v>
          </cell>
          <cell r="E664" t="str">
            <v>und</v>
          </cell>
          <cell r="F664">
            <v>1784.37</v>
          </cell>
        </row>
        <row r="665">
          <cell r="A665" t="str">
            <v>2 S 04 930 20</v>
          </cell>
          <cell r="B665" t="str">
            <v>Caixa coletora de sarjeta - CCS 20</v>
          </cell>
          <cell r="E665" t="str">
            <v>und</v>
          </cell>
          <cell r="F665">
            <v>1759.53</v>
          </cell>
        </row>
        <row r="666">
          <cell r="A666" t="str">
            <v>2 S 04 931 01</v>
          </cell>
          <cell r="B666" t="str">
            <v>Caixa coletora de talvegue - CCT 01</v>
          </cell>
          <cell r="E666" t="str">
            <v>und</v>
          </cell>
          <cell r="F666">
            <v>926.31</v>
          </cell>
        </row>
        <row r="667">
          <cell r="A667" t="str">
            <v>2 S 04 931 02</v>
          </cell>
          <cell r="B667" t="str">
            <v>Caixa coletora de talvegue - CCT 02</v>
          </cell>
          <cell r="E667" t="str">
            <v>und</v>
          </cell>
          <cell r="F667">
            <v>901.48</v>
          </cell>
        </row>
        <row r="668">
          <cell r="A668" t="str">
            <v>2 S 04 931 03</v>
          </cell>
          <cell r="B668" t="str">
            <v>Caixa coletora de talvegue - CCT 03</v>
          </cell>
          <cell r="E668" t="str">
            <v>und</v>
          </cell>
          <cell r="F668">
            <v>879.02</v>
          </cell>
        </row>
        <row r="669">
          <cell r="A669" t="str">
            <v>2 S 04 931 04</v>
          </cell>
          <cell r="B669" t="str">
            <v>Caixa coletora de talvegue - CCT 04</v>
          </cell>
          <cell r="E669" t="str">
            <v>und</v>
          </cell>
          <cell r="F669">
            <v>851.81</v>
          </cell>
        </row>
        <row r="670">
          <cell r="A670" t="str">
            <v>2 S 04 931 05</v>
          </cell>
          <cell r="B670" t="str">
            <v>Caixa coletora de talvegue - CCT 05</v>
          </cell>
          <cell r="E670" t="str">
            <v>und</v>
          </cell>
          <cell r="F670">
            <v>1157.3499999999999</v>
          </cell>
        </row>
        <row r="671">
          <cell r="A671" t="str">
            <v>2 S 04 931 06</v>
          </cell>
          <cell r="B671" t="str">
            <v>Caixa coletora de talvegue - CCT 06</v>
          </cell>
          <cell r="E671" t="str">
            <v>und</v>
          </cell>
          <cell r="F671">
            <v>1133.5899999999999</v>
          </cell>
        </row>
        <row r="672">
          <cell r="A672" t="str">
            <v>2 S 04 931 07</v>
          </cell>
          <cell r="B672" t="str">
            <v>Caixa coletora de talvegue - CCT 07</v>
          </cell>
          <cell r="E672" t="str">
            <v>und</v>
          </cell>
          <cell r="F672">
            <v>1111.1400000000001</v>
          </cell>
        </row>
        <row r="673">
          <cell r="A673" t="str">
            <v>2 S 04 931 08</v>
          </cell>
          <cell r="B673" t="str">
            <v>Caixa coletora de talvegue - CCT 08</v>
          </cell>
          <cell r="E673" t="str">
            <v>und</v>
          </cell>
          <cell r="F673">
            <v>1182.18</v>
          </cell>
        </row>
        <row r="674">
          <cell r="A674" t="str">
            <v>2 S 04 931 09</v>
          </cell>
          <cell r="B674" t="str">
            <v>Caixa coletora de talvegue - CCT 09</v>
          </cell>
          <cell r="E674" t="str">
            <v>und</v>
          </cell>
          <cell r="F674">
            <v>1389.46</v>
          </cell>
        </row>
        <row r="675">
          <cell r="A675" t="str">
            <v>2 S 04 931 10</v>
          </cell>
          <cell r="B675" t="str">
            <v>Caixa coletora de talvegue - CCT 10</v>
          </cell>
          <cell r="E675" t="str">
            <v>und</v>
          </cell>
          <cell r="F675">
            <v>1365.71</v>
          </cell>
        </row>
        <row r="676">
          <cell r="A676" t="str">
            <v>2 S 04 931 11</v>
          </cell>
          <cell r="B676" t="str">
            <v>Caixa coletora de talvegue - CCT 11</v>
          </cell>
          <cell r="E676" t="str">
            <v>und</v>
          </cell>
          <cell r="F676">
            <v>1343.25</v>
          </cell>
        </row>
        <row r="677">
          <cell r="A677" t="str">
            <v>2 S 04 931 12</v>
          </cell>
          <cell r="B677" t="str">
            <v>Caixa coletora de talvegue - CCT 12</v>
          </cell>
          <cell r="E677" t="str">
            <v>und</v>
          </cell>
          <cell r="F677">
            <v>1316.04</v>
          </cell>
        </row>
        <row r="678">
          <cell r="A678" t="str">
            <v>2 S 04 931 13</v>
          </cell>
          <cell r="B678" t="str">
            <v>Caixa coletora de talvegue - CCT 13</v>
          </cell>
          <cell r="E678" t="str">
            <v>und</v>
          </cell>
          <cell r="F678">
            <v>1616.17</v>
          </cell>
        </row>
        <row r="679">
          <cell r="A679" t="str">
            <v>2 S 04 931 14</v>
          </cell>
          <cell r="B679" t="str">
            <v>Caixa coletora de talvegue - CCT 14</v>
          </cell>
          <cell r="E679" t="str">
            <v>und</v>
          </cell>
          <cell r="F679">
            <v>1591.34</v>
          </cell>
        </row>
        <row r="680">
          <cell r="A680" t="str">
            <v>2 S 04 931 15</v>
          </cell>
          <cell r="B680" t="str">
            <v>Caixa coletora de talvegue - CCT 15</v>
          </cell>
          <cell r="E680" t="str">
            <v>und</v>
          </cell>
          <cell r="F680">
            <v>1569.96</v>
          </cell>
        </row>
        <row r="681">
          <cell r="A681" t="str">
            <v>2 S 04 931 16</v>
          </cell>
          <cell r="B681" t="str">
            <v>Caixa coletora de talvegue - CCT 16</v>
          </cell>
          <cell r="E681" t="str">
            <v>und</v>
          </cell>
          <cell r="F681">
            <v>1542.75</v>
          </cell>
        </row>
        <row r="682">
          <cell r="A682" t="str">
            <v>2 S 04 931 17</v>
          </cell>
          <cell r="B682" t="str">
            <v>Caixa coletora de talvegue - CCT 17</v>
          </cell>
          <cell r="E682" t="str">
            <v>und</v>
          </cell>
          <cell r="F682">
            <v>1848.29</v>
          </cell>
        </row>
        <row r="683">
          <cell r="A683" t="str">
            <v>2 S 04 931 18</v>
          </cell>
          <cell r="B683" t="str">
            <v>Caixa coletora de talvegue - CCT 18</v>
          </cell>
          <cell r="E683" t="str">
            <v>und</v>
          </cell>
          <cell r="F683">
            <v>1823.45</v>
          </cell>
        </row>
        <row r="684">
          <cell r="A684" t="str">
            <v>2 S 04 931 19</v>
          </cell>
          <cell r="B684" t="str">
            <v>Caixa coletora de talvegue - CCT 19</v>
          </cell>
          <cell r="E684" t="str">
            <v>und</v>
          </cell>
          <cell r="F684">
            <v>1802.08</v>
          </cell>
        </row>
        <row r="685">
          <cell r="A685" t="str">
            <v>2 S 04 931 20</v>
          </cell>
          <cell r="B685" t="str">
            <v>Caixa coletora de talvegue - CCT 20</v>
          </cell>
          <cell r="E685" t="str">
            <v>und</v>
          </cell>
          <cell r="F685">
            <v>1774.87</v>
          </cell>
        </row>
        <row r="686">
          <cell r="A686" t="str">
            <v>2 S 04 940 01</v>
          </cell>
          <cell r="B686" t="str">
            <v>Descida d'água tipo rap. - calha concr. - DAR 01</v>
          </cell>
          <cell r="E686" t="str">
            <v>m</v>
          </cell>
          <cell r="F686">
            <v>98.8</v>
          </cell>
        </row>
        <row r="687">
          <cell r="A687" t="str">
            <v>2 S 04 940 02</v>
          </cell>
          <cell r="B687" t="str">
            <v>Descida d'água tipo rap. - canal retang.- DAR 02</v>
          </cell>
          <cell r="E687" t="str">
            <v>m</v>
          </cell>
          <cell r="F687">
            <v>50.34</v>
          </cell>
        </row>
        <row r="688">
          <cell r="A688" t="str">
            <v>2 S 04 940 03</v>
          </cell>
          <cell r="B688" t="str">
            <v>Descida d'água tipo rap. - canal retang.- DAR 03</v>
          </cell>
          <cell r="E688" t="str">
            <v>m</v>
          </cell>
          <cell r="F688">
            <v>73.92</v>
          </cell>
        </row>
        <row r="689">
          <cell r="A689" t="str">
            <v>2 S 04 940 04</v>
          </cell>
          <cell r="B689" t="str">
            <v>Descida d'água tipo rap. - calha metálica - DAR</v>
          </cell>
          <cell r="E689" t="str">
            <v>m</v>
          </cell>
          <cell r="F689">
            <v>131.97999999999999</v>
          </cell>
        </row>
        <row r="690">
          <cell r="A690" t="str">
            <v>2 S 04 941 01</v>
          </cell>
          <cell r="B690" t="str">
            <v>Descida d'água aterros em degraus - DAD 01</v>
          </cell>
          <cell r="E690" t="str">
            <v>m</v>
          </cell>
          <cell r="F690">
            <v>67.7</v>
          </cell>
        </row>
        <row r="691">
          <cell r="A691" t="str">
            <v>2 S 04 941 02</v>
          </cell>
          <cell r="B691" t="str">
            <v>Descida d'água aterros em degraus - arm - DAD</v>
          </cell>
          <cell r="E691" t="str">
            <v>m</v>
          </cell>
          <cell r="F691">
            <v>97.2</v>
          </cell>
        </row>
        <row r="692">
          <cell r="A692" t="str">
            <v>2 S 04 941 03</v>
          </cell>
          <cell r="B692" t="str">
            <v>Descida d'água aterros em degraus - DAD 03</v>
          </cell>
          <cell r="E692" t="str">
            <v>m</v>
          </cell>
          <cell r="F692">
            <v>177.28</v>
          </cell>
        </row>
        <row r="693">
          <cell r="A693" t="str">
            <v>2 S 04 941 04</v>
          </cell>
          <cell r="B693" t="str">
            <v>Descida d'água aterros em degraus - arm - DAD</v>
          </cell>
          <cell r="E693" t="str">
            <v>m</v>
          </cell>
          <cell r="F693">
            <v>226.16</v>
          </cell>
        </row>
        <row r="694">
          <cell r="A694" t="str">
            <v>2 S 04 941 05</v>
          </cell>
          <cell r="B694" t="str">
            <v>Descida d'água aterros em degraus - DAD 05</v>
          </cell>
          <cell r="E694" t="str">
            <v>m</v>
          </cell>
          <cell r="F694">
            <v>214.38</v>
          </cell>
        </row>
        <row r="695">
          <cell r="A695" t="str">
            <v>2 S 04 941 06</v>
          </cell>
          <cell r="B695" t="str">
            <v>Descida d'água aterros em degraus - arm - DAD</v>
          </cell>
          <cell r="E695" t="str">
            <v>m</v>
          </cell>
          <cell r="F695">
            <v>301.01</v>
          </cell>
        </row>
        <row r="696">
          <cell r="A696" t="str">
            <v>2 S 04 941 07</v>
          </cell>
          <cell r="B696" t="str">
            <v>Descida d'água aterros em degraus - DAD 07</v>
          </cell>
          <cell r="E696" t="str">
            <v>m</v>
          </cell>
          <cell r="F696">
            <v>252.6</v>
          </cell>
        </row>
        <row r="697">
          <cell r="A697" t="str">
            <v>2 S 04 941 08</v>
          </cell>
          <cell r="B697" t="str">
            <v>Descida d'água aterros em degraus - arm - DAD</v>
          </cell>
          <cell r="E697" t="str">
            <v>m</v>
          </cell>
          <cell r="F697">
            <v>349.95</v>
          </cell>
        </row>
        <row r="698">
          <cell r="A698" t="str">
            <v>2 S 04 941 09</v>
          </cell>
          <cell r="B698" t="str">
            <v>Descida d'água aterros em degraus - DAD 09</v>
          </cell>
          <cell r="E698" t="str">
            <v>m</v>
          </cell>
          <cell r="F698">
            <v>288.38</v>
          </cell>
        </row>
        <row r="699">
          <cell r="A699" t="str">
            <v>2 S 04 941 10</v>
          </cell>
          <cell r="B699" t="str">
            <v>Descida d'água aterros em degraus - arm - DAD</v>
          </cell>
          <cell r="E699" t="str">
            <v>m</v>
          </cell>
          <cell r="F699">
            <v>398.76</v>
          </cell>
        </row>
        <row r="700">
          <cell r="A700" t="str">
            <v>2 S 04 941 11</v>
          </cell>
          <cell r="B700" t="str">
            <v>Descida d'água aterros em degraus - DAD 11</v>
          </cell>
          <cell r="E700" t="str">
            <v>m</v>
          </cell>
          <cell r="F700">
            <v>379.25</v>
          </cell>
        </row>
        <row r="701">
          <cell r="A701" t="str">
            <v>2 S 04 941 12</v>
          </cell>
          <cell r="B701" t="str">
            <v>Descida d'água aterros em degraus - arm - dad 12</v>
          </cell>
          <cell r="E701" t="str">
            <v>m</v>
          </cell>
          <cell r="F701">
            <v>521.38</v>
          </cell>
        </row>
        <row r="702">
          <cell r="A702" t="str">
            <v>2 S 04 941 13</v>
          </cell>
          <cell r="B702" t="str">
            <v>Descida d'água aterros em degraus - DAD 13</v>
          </cell>
          <cell r="E702" t="str">
            <v>m</v>
          </cell>
          <cell r="F702">
            <v>356.33</v>
          </cell>
        </row>
        <row r="703">
          <cell r="A703" t="str">
            <v>2 S 04 941 14</v>
          </cell>
          <cell r="B703" t="str">
            <v>Descida d'água aterros em degraus - arm - DAD 14</v>
          </cell>
          <cell r="E703" t="str">
            <v>m</v>
          </cell>
          <cell r="F703">
            <v>489.91</v>
          </cell>
        </row>
        <row r="704">
          <cell r="A704" t="str">
            <v>2 S 04 941 15</v>
          </cell>
          <cell r="B704" t="str">
            <v>Descida d'água aterros em degraus - DAD 15</v>
          </cell>
          <cell r="E704" t="str">
            <v>m</v>
          </cell>
          <cell r="F704">
            <v>407.72</v>
          </cell>
        </row>
        <row r="705">
          <cell r="A705" t="str">
            <v>2 S 04 941 16</v>
          </cell>
          <cell r="B705" t="str">
            <v>Descida d'água aterros em degraus - arm - DAD 16</v>
          </cell>
          <cell r="E705" t="str">
            <v>m</v>
          </cell>
          <cell r="F705">
            <v>559.28</v>
          </cell>
        </row>
        <row r="706">
          <cell r="A706" t="str">
            <v>2 S 04 941 17</v>
          </cell>
          <cell r="B706" t="str">
            <v>Descida d'água aterros em degraus - DAD 17</v>
          </cell>
          <cell r="E706" t="str">
            <v>m</v>
          </cell>
          <cell r="F706">
            <v>521.67999999999995</v>
          </cell>
        </row>
        <row r="707">
          <cell r="A707" t="str">
            <v>2 S 04 941 18</v>
          </cell>
          <cell r="B707" t="str">
            <v>Descida d'água aterros em degraus - arm - DAD 18</v>
          </cell>
          <cell r="E707" t="str">
            <v>m</v>
          </cell>
          <cell r="F707">
            <v>710.29</v>
          </cell>
        </row>
        <row r="708">
          <cell r="A708" t="str">
            <v>2 S 04 941 31</v>
          </cell>
          <cell r="B708" t="str">
            <v>Descida d'água cortes em degraus - DCD 01</v>
          </cell>
          <cell r="E708" t="str">
            <v>m</v>
          </cell>
          <cell r="F708">
            <v>68.489999999999995</v>
          </cell>
        </row>
        <row r="709">
          <cell r="A709" t="str">
            <v>2 S 04 941 32</v>
          </cell>
          <cell r="B709" t="str">
            <v>Descida d'água cortes em degraus - arm - DCD 02</v>
          </cell>
          <cell r="E709" t="str">
            <v>m</v>
          </cell>
          <cell r="F709">
            <v>98.09</v>
          </cell>
        </row>
        <row r="710">
          <cell r="A710" t="str">
            <v>2 S 04 941 33</v>
          </cell>
          <cell r="B710" t="str">
            <v>Descida d'água cortes em degraus - DCD 03</v>
          </cell>
          <cell r="E710" t="str">
            <v>m</v>
          </cell>
          <cell r="F710">
            <v>107.74</v>
          </cell>
        </row>
        <row r="711">
          <cell r="A711" t="str">
            <v>2 S 04 941 34</v>
          </cell>
          <cell r="B711" t="str">
            <v>Descida d'água cortes em degraus - arm - DCD 04</v>
          </cell>
          <cell r="E711" t="str">
            <v>m</v>
          </cell>
          <cell r="F711">
            <v>154.69</v>
          </cell>
        </row>
        <row r="712">
          <cell r="A712" t="str">
            <v>2 S 04 942 01</v>
          </cell>
          <cell r="B712" t="str">
            <v>Entrada d'água - EDA 01</v>
          </cell>
          <cell r="E712" t="str">
            <v>und</v>
          </cell>
          <cell r="F712">
            <v>28.55</v>
          </cell>
        </row>
        <row r="713">
          <cell r="A713" t="str">
            <v>2 S 04 942 02</v>
          </cell>
          <cell r="B713" t="str">
            <v>Entrada d'água - EDA 02</v>
          </cell>
          <cell r="E713" t="str">
            <v>und</v>
          </cell>
          <cell r="F713">
            <v>34.96</v>
          </cell>
        </row>
        <row r="714">
          <cell r="A714" t="str">
            <v>2 S 04 950 01</v>
          </cell>
          <cell r="B714" t="str">
            <v>Dissipador de energia - DES 01</v>
          </cell>
          <cell r="E714" t="str">
            <v>und</v>
          </cell>
          <cell r="F714">
            <v>124.94</v>
          </cell>
        </row>
        <row r="715">
          <cell r="A715" t="str">
            <v>2 S 04 950 02</v>
          </cell>
          <cell r="B715" t="str">
            <v>Dissipador de energia - DES 02</v>
          </cell>
          <cell r="E715" t="str">
            <v>und</v>
          </cell>
          <cell r="F715">
            <v>148.59</v>
          </cell>
        </row>
        <row r="716">
          <cell r="A716" t="str">
            <v>2 S 04 950 03</v>
          </cell>
          <cell r="B716" t="str">
            <v>Dissipador de energia - DES 03</v>
          </cell>
          <cell r="E716" t="str">
            <v>und</v>
          </cell>
          <cell r="F716">
            <v>177.12</v>
          </cell>
        </row>
        <row r="717">
          <cell r="A717" t="str">
            <v>2 S 04 950 04</v>
          </cell>
          <cell r="B717" t="str">
            <v>Dissipador de energia - DES04</v>
          </cell>
          <cell r="E717" t="str">
            <v>und</v>
          </cell>
          <cell r="F717">
            <v>216.44</v>
          </cell>
        </row>
        <row r="718">
          <cell r="A718" t="str">
            <v>2 S 04 950 21</v>
          </cell>
          <cell r="B718" t="str">
            <v>Dissipador de energia - DEB 01</v>
          </cell>
          <cell r="E718" t="str">
            <v>und</v>
          </cell>
          <cell r="F718">
            <v>152.07</v>
          </cell>
        </row>
        <row r="719">
          <cell r="A719" t="str">
            <v>2 S 04 950 22</v>
          </cell>
          <cell r="B719" t="str">
            <v>Dissipador de energia - DEB 02</v>
          </cell>
          <cell r="E719" t="str">
            <v>und</v>
          </cell>
          <cell r="F719">
            <v>498.54</v>
          </cell>
        </row>
        <row r="720">
          <cell r="A720" t="str">
            <v>2 S 04 950 23</v>
          </cell>
          <cell r="B720" t="str">
            <v>Dissipador de energia - DEB 03</v>
          </cell>
          <cell r="E720" t="str">
            <v>und</v>
          </cell>
          <cell r="F720">
            <v>798.34</v>
          </cell>
        </row>
        <row r="721">
          <cell r="A721" t="str">
            <v>2 S 04 950 24</v>
          </cell>
          <cell r="B721" t="str">
            <v>Dissipador de energia - DEB 04</v>
          </cell>
          <cell r="E721" t="str">
            <v>und</v>
          </cell>
          <cell r="F721">
            <v>1172.0999999999999</v>
          </cell>
        </row>
        <row r="722">
          <cell r="A722" t="str">
            <v>2 S 04 950 25</v>
          </cell>
          <cell r="B722" t="str">
            <v>Dissipador de energia - DEB 05</v>
          </cell>
          <cell r="E722" t="str">
            <v>und</v>
          </cell>
          <cell r="F722">
            <v>1590.25</v>
          </cell>
        </row>
        <row r="723">
          <cell r="A723" t="str">
            <v>2 S 04 950 26</v>
          </cell>
          <cell r="B723" t="str">
            <v>Dissipador de energia - DEB 06</v>
          </cell>
          <cell r="E723" t="str">
            <v>und</v>
          </cell>
          <cell r="F723">
            <v>2611.79</v>
          </cell>
        </row>
        <row r="724">
          <cell r="A724" t="str">
            <v>2 S 04 950 27</v>
          </cell>
          <cell r="B724" t="str">
            <v>Dissipador de energia - DEB 07</v>
          </cell>
          <cell r="E724" t="str">
            <v>und</v>
          </cell>
          <cell r="F724">
            <v>1660.19</v>
          </cell>
        </row>
        <row r="725">
          <cell r="A725" t="str">
            <v>2 S 04 950 28</v>
          </cell>
          <cell r="B725" t="str">
            <v>Dissipador de energia - DEB 08</v>
          </cell>
          <cell r="E725" t="str">
            <v>und</v>
          </cell>
          <cell r="F725">
            <v>2257.5500000000002</v>
          </cell>
        </row>
        <row r="726">
          <cell r="A726" t="str">
            <v>2 S 04 950 29</v>
          </cell>
          <cell r="B726" t="str">
            <v>Dissipador de energia - DEB 09</v>
          </cell>
          <cell r="E726" t="str">
            <v>und</v>
          </cell>
          <cell r="F726">
            <v>3589.18</v>
          </cell>
        </row>
        <row r="727">
          <cell r="A727" t="str">
            <v>2 S 04 950 30</v>
          </cell>
          <cell r="B727" t="str">
            <v>Dissipador de energia - DEB 10</v>
          </cell>
          <cell r="E727" t="str">
            <v>und</v>
          </cell>
          <cell r="F727">
            <v>2149.31</v>
          </cell>
        </row>
        <row r="728">
          <cell r="A728" t="str">
            <v>2 S 04 950 31</v>
          </cell>
          <cell r="B728" t="str">
            <v>Dissipador de energia - DEB 11</v>
          </cell>
          <cell r="E728" t="str">
            <v>und</v>
          </cell>
          <cell r="F728">
            <v>2924.69</v>
          </cell>
        </row>
        <row r="729">
          <cell r="A729" t="str">
            <v>2 S 04 950 32</v>
          </cell>
          <cell r="B729" t="str">
            <v>Dissipador de energia - DEB 12</v>
          </cell>
          <cell r="E729" t="str">
            <v>und</v>
          </cell>
          <cell r="F729">
            <v>4566.1099999999997</v>
          </cell>
        </row>
        <row r="730">
          <cell r="A730" t="str">
            <v>2 S 04 950 51</v>
          </cell>
          <cell r="B730" t="str">
            <v>Dissipador de energia - DED 01</v>
          </cell>
          <cell r="E730" t="str">
            <v>und</v>
          </cell>
          <cell r="F730">
            <v>169.25</v>
          </cell>
        </row>
        <row r="731">
          <cell r="A731" t="str">
            <v>2 S 04 960 01</v>
          </cell>
          <cell r="B731" t="str">
            <v>Boca de lobo simples grelha concr. - BLS 01</v>
          </cell>
          <cell r="E731" t="str">
            <v>und</v>
          </cell>
          <cell r="F731">
            <v>313.18</v>
          </cell>
        </row>
        <row r="732">
          <cell r="A732" t="str">
            <v>2 S 04 960 02</v>
          </cell>
          <cell r="B732" t="str">
            <v>Boca de lobo simples grelha concr. - BLS 02</v>
          </cell>
          <cell r="E732" t="str">
            <v>und</v>
          </cell>
          <cell r="F732">
            <v>389.8</v>
          </cell>
        </row>
        <row r="733">
          <cell r="A733" t="str">
            <v>2 S 04 960 03</v>
          </cell>
          <cell r="B733" t="str">
            <v>Boca de lobo simples grelha concr. - BLS 03</v>
          </cell>
          <cell r="E733" t="str">
            <v>und</v>
          </cell>
          <cell r="F733">
            <v>466.53</v>
          </cell>
        </row>
        <row r="734">
          <cell r="A734" t="str">
            <v>2 S 04 960 04</v>
          </cell>
          <cell r="B734" t="str">
            <v>Boca de lobo simples grelha concr. - BLS 04</v>
          </cell>
          <cell r="E734" t="str">
            <v>und</v>
          </cell>
          <cell r="F734">
            <v>529.41</v>
          </cell>
        </row>
        <row r="735">
          <cell r="A735" t="str">
            <v>2 S 04 960 05</v>
          </cell>
          <cell r="B735" t="str">
            <v>Boca de lobo simples grelha concr. - BLS 05</v>
          </cell>
          <cell r="E735" t="str">
            <v>und</v>
          </cell>
          <cell r="F735">
            <v>616.46</v>
          </cell>
        </row>
        <row r="736">
          <cell r="A736" t="str">
            <v>2 S 04 960 06</v>
          </cell>
          <cell r="B736" t="str">
            <v>Boca de lobo simples grelha concr. - BLS 06</v>
          </cell>
          <cell r="E736" t="str">
            <v>und</v>
          </cell>
          <cell r="F736">
            <v>693.08</v>
          </cell>
        </row>
        <row r="737">
          <cell r="A737" t="str">
            <v>2 S 04 960 07</v>
          </cell>
          <cell r="B737" t="str">
            <v>Boca de lobo simples grelha concr. - BLS 07</v>
          </cell>
          <cell r="E737" t="str">
            <v>und</v>
          </cell>
          <cell r="F737">
            <v>769.81</v>
          </cell>
        </row>
        <row r="738">
          <cell r="A738" t="str">
            <v>2 S 04 961 01</v>
          </cell>
          <cell r="B738" t="str">
            <v>Boca de lobo dupla com grelha de concreto - BLD 01</v>
          </cell>
          <cell r="E738" t="str">
            <v>und</v>
          </cell>
          <cell r="F738">
            <v>603.79999999999995</v>
          </cell>
        </row>
        <row r="739">
          <cell r="A739" t="str">
            <v>2 S 04 961 02</v>
          </cell>
          <cell r="B739" t="str">
            <v>Boca de lobo dupla com grelha de concreto - BLD 02</v>
          </cell>
          <cell r="E739" t="str">
            <v>und</v>
          </cell>
          <cell r="F739">
            <v>729.55</v>
          </cell>
        </row>
        <row r="740">
          <cell r="A740" t="str">
            <v>2 S 04 961 03</v>
          </cell>
          <cell r="B740" t="str">
            <v>Boca de lobo dupla com grelha de concreto - BLD 03</v>
          </cell>
          <cell r="E740" t="str">
            <v>und</v>
          </cell>
          <cell r="F740">
            <v>858.72</v>
          </cell>
        </row>
        <row r="741">
          <cell r="A741" t="str">
            <v>2 S 04 961 04</v>
          </cell>
          <cell r="B741" t="str">
            <v>Boca de lobo dupla com grelha de concreto - BLD 04</v>
          </cell>
          <cell r="E741" t="str">
            <v>und</v>
          </cell>
          <cell r="F741">
            <v>984.47</v>
          </cell>
        </row>
        <row r="742">
          <cell r="A742" t="str">
            <v>2 S 04 961 05</v>
          </cell>
          <cell r="B742" t="str">
            <v>Boca de lobo dupla com grelha de concreto - BLD 05</v>
          </cell>
          <cell r="E742" t="str">
            <v>und</v>
          </cell>
          <cell r="F742">
            <v>1110.22</v>
          </cell>
        </row>
        <row r="743">
          <cell r="A743" t="str">
            <v>2 S 04 961 06</v>
          </cell>
          <cell r="B743" t="str">
            <v>Boca de lobo dupla com grelha de concreto - BLD 06</v>
          </cell>
          <cell r="E743" t="str">
            <v>und</v>
          </cell>
          <cell r="F743">
            <v>1239.4000000000001</v>
          </cell>
        </row>
        <row r="744">
          <cell r="A744" t="str">
            <v>2 S 04 961 07</v>
          </cell>
          <cell r="B744" t="str">
            <v>Boca de lobo dupla com grelha de concreto - BLD 07</v>
          </cell>
          <cell r="E744" t="str">
            <v>und</v>
          </cell>
          <cell r="F744">
            <v>1365.15</v>
          </cell>
        </row>
        <row r="745">
          <cell r="A745" t="str">
            <v>2 S 04 962 01</v>
          </cell>
          <cell r="B745" t="str">
            <v>Caixa de ligação e passagem - CLP 01</v>
          </cell>
          <cell r="E745" t="str">
            <v>und</v>
          </cell>
          <cell r="F745">
            <v>610.66</v>
          </cell>
        </row>
        <row r="746">
          <cell r="A746" t="str">
            <v>2 S 04 962 02</v>
          </cell>
          <cell r="B746" t="str">
            <v>Caixa de ligação e passagem - CLP 02</v>
          </cell>
          <cell r="E746" t="str">
            <v>und</v>
          </cell>
          <cell r="F746">
            <v>591.71</v>
          </cell>
        </row>
        <row r="747">
          <cell r="A747" t="str">
            <v>2 S 04 962 03</v>
          </cell>
          <cell r="B747" t="str">
            <v>Caixa de ligação e passagem - CLP 03</v>
          </cell>
          <cell r="E747" t="str">
            <v>und</v>
          </cell>
          <cell r="F747">
            <v>833.32</v>
          </cell>
        </row>
        <row r="748">
          <cell r="A748" t="str">
            <v>2 S 04 962 04</v>
          </cell>
          <cell r="B748" t="str">
            <v>Caixa de ligação e passagem - CLP 04</v>
          </cell>
          <cell r="E748" t="str">
            <v>und</v>
          </cell>
          <cell r="F748">
            <v>1060.18</v>
          </cell>
        </row>
        <row r="749">
          <cell r="A749" t="str">
            <v>2 S 04 962 05</v>
          </cell>
          <cell r="B749" t="str">
            <v>Caixa de ligação e passagem - CLP 05</v>
          </cell>
          <cell r="E749" t="str">
            <v>und</v>
          </cell>
          <cell r="F749">
            <v>1247.31</v>
          </cell>
        </row>
        <row r="750">
          <cell r="A750" t="str">
            <v>2 S 04 962 06</v>
          </cell>
          <cell r="B750" t="str">
            <v>Caixa de ligação e passagem - CLP 06</v>
          </cell>
          <cell r="E750" t="str">
            <v>und</v>
          </cell>
          <cell r="F750">
            <v>1554.04</v>
          </cell>
        </row>
        <row r="751">
          <cell r="A751" t="str">
            <v>2 S 04 962 07</v>
          </cell>
          <cell r="B751" t="str">
            <v>Caixa de ligação e passagem - CLP 07</v>
          </cell>
          <cell r="E751" t="str">
            <v>und</v>
          </cell>
          <cell r="F751">
            <v>726.46</v>
          </cell>
        </row>
        <row r="752">
          <cell r="A752" t="str">
            <v>2 S 04 962 08</v>
          </cell>
          <cell r="B752" t="str">
            <v>Caixa de ligação e passagem - CLP 08</v>
          </cell>
          <cell r="E752" t="str">
            <v>und</v>
          </cell>
          <cell r="F752">
            <v>704.35</v>
          </cell>
        </row>
        <row r="753">
          <cell r="A753" t="str">
            <v>2 S 04 962 09</v>
          </cell>
          <cell r="B753" t="str">
            <v>Caixa de ligação e passagem - CLP 09</v>
          </cell>
          <cell r="E753" t="str">
            <v>und</v>
          </cell>
          <cell r="F753">
            <v>971.12</v>
          </cell>
        </row>
        <row r="754">
          <cell r="A754" t="str">
            <v>2 S 04 962 10</v>
          </cell>
          <cell r="B754" t="str">
            <v>Caixa de ligação e passagem - CLP 10</v>
          </cell>
          <cell r="E754" t="str">
            <v>und</v>
          </cell>
          <cell r="F754">
            <v>1206.74</v>
          </cell>
        </row>
        <row r="755">
          <cell r="A755" t="str">
            <v>2 S 04 962 11</v>
          </cell>
          <cell r="B755" t="str">
            <v>Caixa de ligação e passagem - CLP 11</v>
          </cell>
          <cell r="E755" t="str">
            <v>und</v>
          </cell>
          <cell r="F755">
            <v>1405.78</v>
          </cell>
        </row>
        <row r="756">
          <cell r="A756" t="str">
            <v>2 S 04 962 12</v>
          </cell>
          <cell r="B756" t="str">
            <v>Caixa de ligação e passagem - CLP 12</v>
          </cell>
          <cell r="E756" t="str">
            <v>und</v>
          </cell>
          <cell r="F756">
            <v>1709.41</v>
          </cell>
        </row>
        <row r="757">
          <cell r="A757" t="str">
            <v>2 S 04 962 13</v>
          </cell>
          <cell r="B757" t="str">
            <v>Caixa de ligação e passagem - CLP 13</v>
          </cell>
          <cell r="E757" t="str">
            <v>und</v>
          </cell>
          <cell r="F757">
            <v>845.41</v>
          </cell>
        </row>
        <row r="758">
          <cell r="A758" t="str">
            <v>2 S 04 962 14</v>
          </cell>
          <cell r="B758" t="str">
            <v>Caixa de ligação e passagem - CLP 14</v>
          </cell>
          <cell r="E758" t="str">
            <v>und</v>
          </cell>
          <cell r="F758">
            <v>826.46</v>
          </cell>
        </row>
        <row r="759">
          <cell r="A759" t="str">
            <v>2 S 04 962 15</v>
          </cell>
          <cell r="B759" t="str">
            <v>Caixa de ligação e passagem - CLP 15</v>
          </cell>
          <cell r="E759" t="str">
            <v>und</v>
          </cell>
          <cell r="F759">
            <v>1118.3900000000001</v>
          </cell>
        </row>
        <row r="760">
          <cell r="A760" t="str">
            <v>2 S 04 962 16</v>
          </cell>
          <cell r="B760" t="str">
            <v>Caixa de ligação e passagem - CLP 16</v>
          </cell>
          <cell r="E760" t="str">
            <v>und</v>
          </cell>
          <cell r="F760">
            <v>1369.08</v>
          </cell>
        </row>
        <row r="761">
          <cell r="A761" t="str">
            <v>2 S 04 962 17</v>
          </cell>
          <cell r="B761" t="str">
            <v>Caixa de ligação e passagem - CLP 17</v>
          </cell>
          <cell r="E761" t="str">
            <v>und</v>
          </cell>
          <cell r="F761">
            <v>1576.88</v>
          </cell>
        </row>
        <row r="762">
          <cell r="A762" t="str">
            <v>2 S 04 962 18</v>
          </cell>
          <cell r="B762" t="str">
            <v>Caixa de ligação e passagem - CLP 18</v>
          </cell>
          <cell r="E762" t="str">
            <v>und</v>
          </cell>
          <cell r="F762">
            <v>1899.96</v>
          </cell>
        </row>
        <row r="763">
          <cell r="A763" t="str">
            <v>2 S 04 963 01</v>
          </cell>
          <cell r="B763" t="str">
            <v>Poço de visita - PVI 01</v>
          </cell>
          <cell r="E763" t="str">
            <v>und</v>
          </cell>
          <cell r="F763">
            <v>817.12</v>
          </cell>
        </row>
        <row r="764">
          <cell r="A764" t="str">
            <v>2 S 04 963 02</v>
          </cell>
          <cell r="B764" t="str">
            <v>Poço de visita - PVI 02</v>
          </cell>
          <cell r="E764" t="str">
            <v>und</v>
          </cell>
          <cell r="F764">
            <v>792.86</v>
          </cell>
        </row>
        <row r="765">
          <cell r="A765" t="str">
            <v>2 S 04 963 03</v>
          </cell>
          <cell r="B765" t="str">
            <v>Poço de visita - PVI 03</v>
          </cell>
          <cell r="E765" t="str">
            <v>und</v>
          </cell>
          <cell r="F765">
            <v>944.03</v>
          </cell>
        </row>
        <row r="766">
          <cell r="A766" t="str">
            <v>2 S 04 963 04</v>
          </cell>
          <cell r="B766" t="str">
            <v>Poço de visita - PVI 04</v>
          </cell>
          <cell r="E766" t="str">
            <v>und</v>
          </cell>
          <cell r="F766">
            <v>1133.06</v>
          </cell>
        </row>
        <row r="767">
          <cell r="A767" t="str">
            <v>2 S 04 963 05</v>
          </cell>
          <cell r="B767" t="str">
            <v>Poço de visita - PVI 05</v>
          </cell>
          <cell r="E767" t="str">
            <v>und</v>
          </cell>
          <cell r="F767">
            <v>1324.59</v>
          </cell>
        </row>
        <row r="768">
          <cell r="A768" t="str">
            <v>2 S 04 963 06</v>
          </cell>
          <cell r="B768" t="str">
            <v>Poço de visita - PVI 06</v>
          </cell>
          <cell r="E768" t="str">
            <v>und</v>
          </cell>
          <cell r="F768">
            <v>1625.81</v>
          </cell>
        </row>
        <row r="769">
          <cell r="A769" t="str">
            <v>2 S 04 963 07</v>
          </cell>
          <cell r="B769" t="str">
            <v>Poço de visita - PVI 07</v>
          </cell>
          <cell r="E769" t="str">
            <v>und</v>
          </cell>
          <cell r="F769">
            <v>940.74</v>
          </cell>
        </row>
        <row r="770">
          <cell r="A770" t="str">
            <v>2 S 04 963 08</v>
          </cell>
          <cell r="B770" t="str">
            <v>Poço de visita - PVI 08</v>
          </cell>
          <cell r="E770" t="str">
            <v>und</v>
          </cell>
          <cell r="F770">
            <v>921.79</v>
          </cell>
        </row>
        <row r="771">
          <cell r="A771" t="str">
            <v>2 S 04 963 09</v>
          </cell>
          <cell r="B771" t="str">
            <v>Poço de visita - PVI 09</v>
          </cell>
          <cell r="E771" t="str">
            <v>und</v>
          </cell>
          <cell r="F771">
            <v>1086.21</v>
          </cell>
        </row>
        <row r="772">
          <cell r="A772" t="str">
            <v>2 S 04 963 10</v>
          </cell>
          <cell r="B772" t="str">
            <v>Poço de visita - PVI 10</v>
          </cell>
          <cell r="E772" t="str">
            <v>und</v>
          </cell>
          <cell r="F772">
            <v>1258.0999999999999</v>
          </cell>
        </row>
        <row r="773">
          <cell r="A773" t="str">
            <v>2 S 04 963 11</v>
          </cell>
          <cell r="B773" t="str">
            <v>Poço de visita - PVI 11</v>
          </cell>
          <cell r="E773" t="str">
            <v>und</v>
          </cell>
          <cell r="F773">
            <v>1483.06</v>
          </cell>
        </row>
        <row r="774">
          <cell r="A774" t="str">
            <v>2 S 04 963 12</v>
          </cell>
          <cell r="B774" t="str">
            <v>Poço de visita - PVI 12</v>
          </cell>
          <cell r="E774" t="str">
            <v>und</v>
          </cell>
          <cell r="F774">
            <v>1800.58</v>
          </cell>
        </row>
        <row r="775">
          <cell r="A775" t="str">
            <v>2 S 04 963 13</v>
          </cell>
          <cell r="B775" t="str">
            <v>Poço de visita - PVI 13</v>
          </cell>
          <cell r="E775" t="str">
            <v>und</v>
          </cell>
          <cell r="F775">
            <v>1117.4100000000001</v>
          </cell>
        </row>
        <row r="776">
          <cell r="A776" t="str">
            <v>2 S 04 963 14</v>
          </cell>
          <cell r="B776" t="str">
            <v>Poço de visita - PVI 14</v>
          </cell>
          <cell r="E776" t="str">
            <v>und</v>
          </cell>
          <cell r="F776">
            <v>1060.2</v>
          </cell>
        </row>
        <row r="777">
          <cell r="A777" t="str">
            <v>2 S 04 963 15</v>
          </cell>
          <cell r="B777" t="str">
            <v>Poço de visita - PVI 15</v>
          </cell>
          <cell r="E777" t="str">
            <v>und</v>
          </cell>
          <cell r="F777">
            <v>1241.01</v>
          </cell>
        </row>
        <row r="778">
          <cell r="A778" t="str">
            <v>2 S 04 963 16</v>
          </cell>
          <cell r="B778" t="str">
            <v>Poço de visita - PVI 16</v>
          </cell>
          <cell r="E778" t="str">
            <v>und</v>
          </cell>
          <cell r="F778">
            <v>1445.11</v>
          </cell>
        </row>
        <row r="779">
          <cell r="A779" t="str">
            <v>2 S 04 963 17</v>
          </cell>
          <cell r="B779" t="str">
            <v>Poço de visita - PVI 17</v>
          </cell>
          <cell r="E779" t="str">
            <v>und</v>
          </cell>
          <cell r="F779">
            <v>1654.16</v>
          </cell>
        </row>
        <row r="780">
          <cell r="A780" t="str">
            <v>2 S 04 963 18</v>
          </cell>
          <cell r="B780" t="str">
            <v>Poço de visita - PVI 18</v>
          </cell>
          <cell r="E780" t="str">
            <v>und</v>
          </cell>
          <cell r="F780">
            <v>1987.98</v>
          </cell>
        </row>
        <row r="781">
          <cell r="A781" t="str">
            <v>2 S 04 963 31</v>
          </cell>
          <cell r="B781" t="str">
            <v>Chaminé dos poços de visita - CPV 01</v>
          </cell>
          <cell r="E781" t="str">
            <v>und</v>
          </cell>
          <cell r="F781">
            <v>562.11</v>
          </cell>
        </row>
        <row r="782">
          <cell r="A782" t="str">
            <v>2 S 04 963 32</v>
          </cell>
          <cell r="B782" t="str">
            <v>Chaminé dos poços de visita - CPV 02</v>
          </cell>
          <cell r="E782" t="str">
            <v>und</v>
          </cell>
          <cell r="F782">
            <v>645.38</v>
          </cell>
        </row>
        <row r="783">
          <cell r="A783" t="str">
            <v>2 S 04 963 33</v>
          </cell>
          <cell r="B783" t="str">
            <v>Chaminé dos poços de visita - CPV 03</v>
          </cell>
          <cell r="E783" t="str">
            <v>und</v>
          </cell>
          <cell r="F783">
            <v>724.79</v>
          </cell>
        </row>
        <row r="784">
          <cell r="A784" t="str">
            <v>2 S 04 963 34</v>
          </cell>
          <cell r="B784" t="str">
            <v>Chaminé dos poços de visita - CPV 04</v>
          </cell>
          <cell r="E784" t="str">
            <v>und</v>
          </cell>
          <cell r="F784">
            <v>808.65</v>
          </cell>
        </row>
        <row r="785">
          <cell r="A785" t="str">
            <v>2 S 04 963 35</v>
          </cell>
          <cell r="B785" t="str">
            <v>Chaminé dos poços de visita - CPV 05</v>
          </cell>
          <cell r="E785" t="str">
            <v>und</v>
          </cell>
          <cell r="F785">
            <v>888.46</v>
          </cell>
        </row>
        <row r="786">
          <cell r="A786" t="str">
            <v>2 S 04 963 36</v>
          </cell>
          <cell r="B786" t="str">
            <v>Chaminé dos poços de visita - CPV 06</v>
          </cell>
          <cell r="E786" t="str">
            <v>und</v>
          </cell>
          <cell r="F786">
            <v>971.33</v>
          </cell>
        </row>
        <row r="787">
          <cell r="A787" t="str">
            <v>2 S 04 963 37</v>
          </cell>
          <cell r="B787" t="str">
            <v>Chaminé dos poços de visita - CPV 07</v>
          </cell>
          <cell r="E787" t="str">
            <v>und</v>
          </cell>
          <cell r="F787">
            <v>1051.33</v>
          </cell>
        </row>
        <row r="788">
          <cell r="A788" t="str">
            <v>2 S 04 964 01</v>
          </cell>
          <cell r="B788" t="str">
            <v>Tubulação de drenagem urbana - D=0,40 m s/ berço</v>
          </cell>
          <cell r="E788" t="str">
            <v>m</v>
          </cell>
          <cell r="F788">
            <v>68.849999999999994</v>
          </cell>
        </row>
        <row r="789">
          <cell r="A789" t="str">
            <v>2 S 04 964 02</v>
          </cell>
          <cell r="B789" t="str">
            <v>Tubulação de drenagem urbana - D=0,60 m s/ berço</v>
          </cell>
          <cell r="E789" t="str">
            <v>m</v>
          </cell>
          <cell r="F789">
            <v>160.61000000000001</v>
          </cell>
        </row>
        <row r="790">
          <cell r="A790" t="str">
            <v>2 S 04 964 03</v>
          </cell>
          <cell r="B790" t="str">
            <v>Tubulação de drenagem urbana - D=0,80 m s/ berço</v>
          </cell>
          <cell r="E790" t="str">
            <v>m</v>
          </cell>
          <cell r="F790">
            <v>226.37</v>
          </cell>
        </row>
        <row r="791">
          <cell r="A791" t="str">
            <v>2 S 04 964 04</v>
          </cell>
          <cell r="B791" t="str">
            <v>Tubulação de drenagem urbana - D=1,00 m s/ berço</v>
          </cell>
          <cell r="E791" t="str">
            <v>m</v>
          </cell>
          <cell r="F791">
            <v>326.72000000000003</v>
          </cell>
        </row>
        <row r="792">
          <cell r="A792" t="str">
            <v>2 S 04 964 05</v>
          </cell>
          <cell r="B792" t="str">
            <v>Tubulação de drenagem urbana - D=1,20 m s/ berço</v>
          </cell>
          <cell r="E792" t="str">
            <v>m</v>
          </cell>
          <cell r="F792">
            <v>441.13</v>
          </cell>
        </row>
        <row r="793">
          <cell r="A793" t="str">
            <v>2 S 04 964 06</v>
          </cell>
          <cell r="B793" t="str">
            <v>Tubulação de drenagem urbana - D=1,50 m s/ berço</v>
          </cell>
          <cell r="E793" t="str">
            <v>m</v>
          </cell>
          <cell r="F793">
            <v>661.36</v>
          </cell>
        </row>
        <row r="794">
          <cell r="A794" t="str">
            <v>2 S 04 990 01</v>
          </cell>
          <cell r="B794" t="str">
            <v>Transposição de segmento de sarjetas - TSS 01</v>
          </cell>
          <cell r="E794" t="str">
            <v>m</v>
          </cell>
          <cell r="F794">
            <v>101.81</v>
          </cell>
        </row>
        <row r="795">
          <cell r="A795" t="str">
            <v>2 S 04 990 02</v>
          </cell>
          <cell r="B795" t="str">
            <v>Transposição de segmento de sarjetas - TSS 02</v>
          </cell>
          <cell r="E795" t="str">
            <v>m</v>
          </cell>
          <cell r="F795">
            <v>123.46</v>
          </cell>
        </row>
        <row r="796">
          <cell r="A796" t="str">
            <v>2 S 04 990 03</v>
          </cell>
          <cell r="B796" t="str">
            <v>Transposição de segmento de sarjetas - TSS 03</v>
          </cell>
          <cell r="E796" t="str">
            <v>m</v>
          </cell>
          <cell r="F796">
            <v>181.44</v>
          </cell>
        </row>
        <row r="797">
          <cell r="A797" t="str">
            <v>2 S 04 990 04</v>
          </cell>
          <cell r="B797" t="str">
            <v>Transposição de segmento de sarjetas - TSS 04</v>
          </cell>
          <cell r="E797" t="str">
            <v>m</v>
          </cell>
          <cell r="F797">
            <v>157.61000000000001</v>
          </cell>
        </row>
        <row r="798">
          <cell r="A798" t="str">
            <v>2 S 04 990 05</v>
          </cell>
          <cell r="B798" t="str">
            <v>Transposição de segmento de sarjetas - TSS 05</v>
          </cell>
          <cell r="E798" t="str">
            <v>m</v>
          </cell>
          <cell r="F798">
            <v>141.74</v>
          </cell>
        </row>
        <row r="799">
          <cell r="A799" t="str">
            <v>2 S 04 990 06</v>
          </cell>
          <cell r="B799" t="str">
            <v>Transposição de segmento de sarjetas - TSS 06</v>
          </cell>
          <cell r="E799" t="str">
            <v>m</v>
          </cell>
          <cell r="F799">
            <v>133.72999999999999</v>
          </cell>
        </row>
        <row r="800">
          <cell r="A800" t="str">
            <v>2 S 04 991 01</v>
          </cell>
          <cell r="B800" t="str">
            <v>Tampa concr. p/caixa colet. (4 nervuras) - TCC 01</v>
          </cell>
          <cell r="E800" t="str">
            <v>und</v>
          </cell>
          <cell r="F800">
            <v>91.29</v>
          </cell>
        </row>
        <row r="801">
          <cell r="A801" t="str">
            <v>2 S 04 991 02</v>
          </cell>
          <cell r="B801" t="str">
            <v>Tampa de ferro p/ caixa coletora - TCC 02</v>
          </cell>
          <cell r="E801" t="str">
            <v>und</v>
          </cell>
          <cell r="F801">
            <v>194.39</v>
          </cell>
        </row>
        <row r="802">
          <cell r="A802" t="str">
            <v>2 S 04 999 03</v>
          </cell>
          <cell r="B802" t="str">
            <v>Escoramento de bueiros celulares</v>
          </cell>
          <cell r="E802" t="str">
            <v>m3</v>
          </cell>
          <cell r="F802">
            <v>30.27</v>
          </cell>
        </row>
        <row r="803">
          <cell r="A803" t="str">
            <v>2 S 04 999 06</v>
          </cell>
          <cell r="B803" t="str">
            <v>Solo local / selo de argila apiloado</v>
          </cell>
          <cell r="E803" t="str">
            <v>m3</v>
          </cell>
          <cell r="F803">
            <v>10.119999999999999</v>
          </cell>
        </row>
        <row r="804">
          <cell r="A804" t="str">
            <v>2 S 04 999 07</v>
          </cell>
          <cell r="B804" t="str">
            <v>Lastro de brita</v>
          </cell>
          <cell r="E804" t="str">
            <v>m3</v>
          </cell>
          <cell r="F804">
            <v>32.03</v>
          </cell>
        </row>
        <row r="805">
          <cell r="A805" t="str">
            <v>2 S 05 000 06</v>
          </cell>
          <cell r="B805" t="str">
            <v>Calha metálica semi-circular D=0,40 m</v>
          </cell>
          <cell r="E805" t="str">
            <v>m</v>
          </cell>
          <cell r="F805">
            <v>125.07</v>
          </cell>
        </row>
        <row r="806">
          <cell r="A806" t="str">
            <v>2 S 05 000 09</v>
          </cell>
          <cell r="B806" t="str">
            <v>Dentes para bueiros simples D=0,60 m</v>
          </cell>
          <cell r="E806" t="str">
            <v>und</v>
          </cell>
          <cell r="F806">
            <v>35.590000000000003</v>
          </cell>
        </row>
        <row r="807">
          <cell r="A807" t="str">
            <v>2 S 05 000 10</v>
          </cell>
          <cell r="B807" t="str">
            <v>Dentes para bueiros simples D=0,80 m</v>
          </cell>
          <cell r="E807" t="str">
            <v>und</v>
          </cell>
          <cell r="F807">
            <v>44.28</v>
          </cell>
        </row>
        <row r="808">
          <cell r="A808" t="str">
            <v>2 S 05 000 11</v>
          </cell>
          <cell r="B808" t="str">
            <v>Dentes para bueiros simples D=1,00 m</v>
          </cell>
          <cell r="E808" t="str">
            <v>und</v>
          </cell>
          <cell r="F808">
            <v>52.64</v>
          </cell>
        </row>
        <row r="809">
          <cell r="A809" t="str">
            <v>2 S 05 000 12</v>
          </cell>
          <cell r="B809" t="str">
            <v>Dentes para bueiros simples D=1,20 m</v>
          </cell>
          <cell r="E809" t="str">
            <v>und</v>
          </cell>
          <cell r="F809">
            <v>59.73</v>
          </cell>
        </row>
        <row r="810">
          <cell r="A810" t="str">
            <v>2 S 05 000 13</v>
          </cell>
          <cell r="B810" t="str">
            <v>Dentes para bueiros simples D=1,50 m</v>
          </cell>
          <cell r="E810" t="str">
            <v>und</v>
          </cell>
          <cell r="F810">
            <v>75.87</v>
          </cell>
        </row>
        <row r="811">
          <cell r="A811" t="str">
            <v>2 S 05 000 14</v>
          </cell>
          <cell r="B811" t="str">
            <v>Dentes para bueiros duplos D=1,00 m</v>
          </cell>
          <cell r="E811" t="str">
            <v>und</v>
          </cell>
          <cell r="F811">
            <v>105.47</v>
          </cell>
        </row>
        <row r="812">
          <cell r="A812" t="str">
            <v>2 S 05 000 15</v>
          </cell>
          <cell r="B812" t="str">
            <v>Dentes para bueiros duplos D=1,20 m</v>
          </cell>
          <cell r="E812" t="str">
            <v>und</v>
          </cell>
          <cell r="F812">
            <v>119.28</v>
          </cell>
        </row>
        <row r="813">
          <cell r="A813" t="str">
            <v>2 S 05 000 16</v>
          </cell>
          <cell r="B813" t="str">
            <v>Dentes para bueiros duplos D=1,50 m</v>
          </cell>
          <cell r="E813" t="str">
            <v>und</v>
          </cell>
          <cell r="F813">
            <v>147.33000000000001</v>
          </cell>
        </row>
        <row r="814">
          <cell r="A814" t="str">
            <v>2 S 05 000 17</v>
          </cell>
          <cell r="B814" t="str">
            <v>Dentes para bueiros triplos D=1,00 m</v>
          </cell>
          <cell r="E814" t="str">
            <v>und</v>
          </cell>
          <cell r="F814">
            <v>154.47999999999999</v>
          </cell>
        </row>
        <row r="815">
          <cell r="A815" t="str">
            <v>2 S 05 000 18</v>
          </cell>
          <cell r="B815" t="str">
            <v>Dentes para bueiros triplos D=1,20</v>
          </cell>
          <cell r="E815" t="str">
            <v>und</v>
          </cell>
          <cell r="F815">
            <v>179.01</v>
          </cell>
        </row>
        <row r="816">
          <cell r="A816" t="str">
            <v>2 S 05 000 19</v>
          </cell>
          <cell r="B816" t="str">
            <v>Dentes para bueiros triplos D=1,50 m</v>
          </cell>
          <cell r="E816" t="str">
            <v>und</v>
          </cell>
          <cell r="F816">
            <v>218.2</v>
          </cell>
        </row>
        <row r="817">
          <cell r="A817" t="str">
            <v>2 S 05 100 00</v>
          </cell>
          <cell r="B817" t="str">
            <v>Enleivamento</v>
          </cell>
          <cell r="E817" t="str">
            <v>m2</v>
          </cell>
          <cell r="F817">
            <v>3.92</v>
          </cell>
        </row>
        <row r="818">
          <cell r="A818" t="str">
            <v>2 S 05 102 00</v>
          </cell>
          <cell r="B818" t="str">
            <v>Hidrossemeadura</v>
          </cell>
          <cell r="E818" t="str">
            <v>m2</v>
          </cell>
          <cell r="F818">
            <v>0.86</v>
          </cell>
        </row>
        <row r="819">
          <cell r="A819" t="str">
            <v>2 S 05 300 01</v>
          </cell>
          <cell r="B819" t="str">
            <v>Alvenaria de pedra arrumada</v>
          </cell>
          <cell r="E819" t="str">
            <v>m3</v>
          </cell>
          <cell r="F819">
            <v>56.22</v>
          </cell>
        </row>
        <row r="820">
          <cell r="A820" t="str">
            <v>2 S 05 300 02</v>
          </cell>
          <cell r="B820" t="str">
            <v>Enrocamento de pedra jogada</v>
          </cell>
          <cell r="E820" t="str">
            <v>m3</v>
          </cell>
          <cell r="F820">
            <v>32.03</v>
          </cell>
        </row>
        <row r="821">
          <cell r="A821" t="str">
            <v>2 S 05 301 00</v>
          </cell>
          <cell r="B821" t="str">
            <v>Alvenaria de pedra argamassada</v>
          </cell>
          <cell r="E821" t="str">
            <v>m3</v>
          </cell>
          <cell r="F821">
            <v>139.43</v>
          </cell>
        </row>
        <row r="822">
          <cell r="A822" t="str">
            <v>2 S 05 301 01</v>
          </cell>
          <cell r="B822" t="str">
            <v>Alvenaria tijolos de 20 cm de espessura</v>
          </cell>
          <cell r="E822" t="str">
            <v>m2</v>
          </cell>
          <cell r="F822">
            <v>33.17</v>
          </cell>
        </row>
        <row r="823">
          <cell r="A823" t="str">
            <v>2 S 05 302 01</v>
          </cell>
          <cell r="B823" t="str">
            <v>Muro gabião tipo caixa</v>
          </cell>
          <cell r="E823" t="str">
            <v>m3</v>
          </cell>
          <cell r="F823">
            <v>138.34</v>
          </cell>
        </row>
        <row r="824">
          <cell r="A824" t="str">
            <v>2 S 05 303 01</v>
          </cell>
          <cell r="B824" t="str">
            <v>Terra armada - ECE - greide 0,0&lt;h&lt;6,00m</v>
          </cell>
          <cell r="E824" t="str">
            <v>m2</v>
          </cell>
          <cell r="F824">
            <v>196.56</v>
          </cell>
        </row>
        <row r="825">
          <cell r="A825" t="str">
            <v>2 S 05 303 02</v>
          </cell>
          <cell r="B825" t="str">
            <v>Terra armada - ECE - greide 6,0&lt;h&lt;9,00m</v>
          </cell>
          <cell r="E825" t="str">
            <v>m2</v>
          </cell>
          <cell r="F825">
            <v>220.52</v>
          </cell>
        </row>
        <row r="826">
          <cell r="A826" t="str">
            <v>2 S 05 303 03</v>
          </cell>
          <cell r="B826" t="str">
            <v>Terra armada - ECE - greide 9,0&lt;h&lt;12,00m</v>
          </cell>
          <cell r="E826" t="str">
            <v>m2</v>
          </cell>
          <cell r="F826">
            <v>244.38</v>
          </cell>
        </row>
        <row r="827">
          <cell r="A827" t="str">
            <v>2 S 05 303 04</v>
          </cell>
          <cell r="B827" t="str">
            <v>Terra armada - ECE - pé de talude 0,0&lt;h&lt;6,00m</v>
          </cell>
          <cell r="E827" t="str">
            <v>m2</v>
          </cell>
          <cell r="F827">
            <v>231.72</v>
          </cell>
        </row>
        <row r="828">
          <cell r="A828" t="str">
            <v>2 S 05 303 05</v>
          </cell>
          <cell r="B828" t="str">
            <v>Terra armada - ECE - pé de talude 6,0&lt;h&lt;9,00m</v>
          </cell>
          <cell r="E828" t="str">
            <v>m2</v>
          </cell>
          <cell r="F828">
            <v>260.49</v>
          </cell>
        </row>
        <row r="829">
          <cell r="A829" t="str">
            <v>2 S 05 303 06</v>
          </cell>
          <cell r="B829" t="str">
            <v>Terra armada - ECE - pé de talude 9,0&lt;h&lt;12,00m</v>
          </cell>
          <cell r="E829" t="str">
            <v>m2</v>
          </cell>
          <cell r="F829">
            <v>287.66000000000003</v>
          </cell>
        </row>
        <row r="830">
          <cell r="A830" t="str">
            <v>2 S 05 303 07</v>
          </cell>
          <cell r="B830" t="str">
            <v>Terra armada - ECE - encontro portante 0,0&lt;h&lt;6,00m</v>
          </cell>
          <cell r="E830" t="str">
            <v>m2</v>
          </cell>
          <cell r="F830">
            <v>421.92</v>
          </cell>
        </row>
        <row r="831">
          <cell r="A831" t="str">
            <v>2 S 05 303 08</v>
          </cell>
          <cell r="B831" t="str">
            <v>Terra armada - ECE - encontro portante 6,0&lt;h&lt;9,00m</v>
          </cell>
          <cell r="E831" t="str">
            <v>m2</v>
          </cell>
          <cell r="F831">
            <v>562.24</v>
          </cell>
        </row>
        <row r="832">
          <cell r="A832" t="str">
            <v>2 S 05 303 09</v>
          </cell>
          <cell r="B832" t="str">
            <v>Escamas de concreto armado para terra armada</v>
          </cell>
          <cell r="E832" t="str">
            <v>m3</v>
          </cell>
          <cell r="F832">
            <v>535.33000000000004</v>
          </cell>
        </row>
        <row r="833">
          <cell r="A833" t="str">
            <v>2 S 05 303 10</v>
          </cell>
          <cell r="B833" t="str">
            <v>Concr. soleira e arremates de maciço terra armada</v>
          </cell>
          <cell r="E833" t="str">
            <v>m3</v>
          </cell>
          <cell r="F833">
            <v>254.14</v>
          </cell>
        </row>
        <row r="834">
          <cell r="A834" t="str">
            <v>2 S 05 303 11</v>
          </cell>
          <cell r="B834" t="str">
            <v>Montagem de maciço terra armada</v>
          </cell>
          <cell r="E834" t="str">
            <v>m2</v>
          </cell>
          <cell r="F834">
            <v>63.72</v>
          </cell>
        </row>
        <row r="835">
          <cell r="A835" t="str">
            <v>2 S 05 340 01</v>
          </cell>
          <cell r="B835" t="str">
            <v>Execução cortina atirantada conc.armado fck=15 MPa</v>
          </cell>
          <cell r="E835" t="str">
            <v>m2</v>
          </cell>
          <cell r="F835">
            <v>882.36</v>
          </cell>
        </row>
        <row r="836">
          <cell r="A836" t="str">
            <v>2 S 05 900 01</v>
          </cell>
          <cell r="B836" t="str">
            <v>Tirante protendido p/ cort. aço st 85/105 D= 32mm</v>
          </cell>
          <cell r="E836" t="str">
            <v>m</v>
          </cell>
          <cell r="F836">
            <v>86.05</v>
          </cell>
        </row>
        <row r="837">
          <cell r="A837" t="str">
            <v>2 S 06 210 01</v>
          </cell>
          <cell r="B837" t="str">
            <v>Pórtico metálico</v>
          </cell>
          <cell r="E837" t="str">
            <v>und</v>
          </cell>
          <cell r="F837">
            <v>40044.01</v>
          </cell>
        </row>
        <row r="838">
          <cell r="A838" t="str">
            <v>2 S 06 400 01</v>
          </cell>
          <cell r="B838" t="str">
            <v>Cerca arame farp. c/ mourão concr. seção quadrada</v>
          </cell>
          <cell r="E838" t="str">
            <v>m</v>
          </cell>
          <cell r="F838">
            <v>15.13</v>
          </cell>
        </row>
        <row r="839">
          <cell r="A839" t="str">
            <v>2 S 06 400 02</v>
          </cell>
          <cell r="B839" t="str">
            <v>Cerca arame farp. c/ mourão concr. seção triang.</v>
          </cell>
          <cell r="E839" t="str">
            <v>m</v>
          </cell>
          <cell r="F839">
            <v>11.7</v>
          </cell>
        </row>
        <row r="840">
          <cell r="A840" t="str">
            <v>2 S 06 410 00</v>
          </cell>
          <cell r="B840" t="str">
            <v>Cercas de arame farpado com suportes de madeira</v>
          </cell>
          <cell r="E840" t="str">
            <v>m</v>
          </cell>
          <cell r="F840">
            <v>7.83</v>
          </cell>
        </row>
        <row r="841">
          <cell r="A841" t="str">
            <v>2 S 09 001 05</v>
          </cell>
          <cell r="B841" t="str">
            <v>Transporte local em rodov. não pav. (const.)</v>
          </cell>
          <cell r="E841" t="str">
            <v>tkm</v>
          </cell>
          <cell r="F841">
            <v>0.47</v>
          </cell>
        </row>
        <row r="842">
          <cell r="A842" t="str">
            <v>2 S 09 001 40</v>
          </cell>
          <cell r="B842" t="str">
            <v>Transporte local c/ carroceria em rodovia não pav.</v>
          </cell>
          <cell r="E842" t="str">
            <v>tkm</v>
          </cell>
          <cell r="F842">
            <v>0.53</v>
          </cell>
        </row>
        <row r="843">
          <cell r="A843" t="str">
            <v>2 S 09 001 90</v>
          </cell>
          <cell r="B843" t="str">
            <v>Transporte comercial c/ carr. rodov. não pav.</v>
          </cell>
          <cell r="E843" t="str">
            <v>tkm</v>
          </cell>
          <cell r="F843">
            <v>0.36</v>
          </cell>
        </row>
        <row r="844">
          <cell r="A844" t="str">
            <v>2 S 09 002 05</v>
          </cell>
          <cell r="B844" t="str">
            <v>Transporte local em rodov. pavim. (const.)</v>
          </cell>
          <cell r="E844" t="str">
            <v>tkm</v>
          </cell>
          <cell r="F844">
            <v>0.36</v>
          </cell>
        </row>
        <row r="845">
          <cell r="A845" t="str">
            <v>2 S 09 002 40</v>
          </cell>
          <cell r="B845" t="str">
            <v>Transporte local c/ carroceria em rodov. pavim.</v>
          </cell>
          <cell r="E845" t="str">
            <v>tkm</v>
          </cell>
          <cell r="F845">
            <v>0.4</v>
          </cell>
        </row>
        <row r="846">
          <cell r="A846" t="str">
            <v>2 S 09 002 90</v>
          </cell>
          <cell r="B846" t="str">
            <v>Transporte comerc. c/ carr. rodov. pavim.</v>
          </cell>
          <cell r="E846" t="str">
            <v>tkm</v>
          </cell>
          <cell r="F846">
            <v>0.24</v>
          </cell>
        </row>
        <row r="847">
          <cell r="B847" t="str">
            <v>Conservação</v>
          </cell>
        </row>
        <row r="848">
          <cell r="A848" t="str">
            <v>3 S 01 200 00</v>
          </cell>
          <cell r="B848" t="str">
            <v>Escavação e carga mat. jazida (consv)</v>
          </cell>
          <cell r="E848" t="str">
            <v>m3</v>
          </cell>
          <cell r="F848">
            <v>6.81</v>
          </cell>
        </row>
        <row r="849">
          <cell r="A849" t="str">
            <v>3 S 01 401 00</v>
          </cell>
          <cell r="B849" t="str">
            <v>Recomposição de revestimento primário</v>
          </cell>
          <cell r="E849" t="str">
            <v>m3</v>
          </cell>
          <cell r="F849">
            <v>10.57</v>
          </cell>
        </row>
        <row r="850">
          <cell r="A850" t="str">
            <v>3 S 01 930 00</v>
          </cell>
          <cell r="B850" t="str">
            <v>Regularização mecânica da faixa de domínio</v>
          </cell>
          <cell r="E850" t="str">
            <v>m2</v>
          </cell>
          <cell r="F850">
            <v>0.15</v>
          </cell>
        </row>
        <row r="851">
          <cell r="A851" t="str">
            <v>3 S 02 200 00</v>
          </cell>
          <cell r="B851" t="str">
            <v>Solo p/ base de remendo profundo</v>
          </cell>
          <cell r="E851" t="str">
            <v>m3</v>
          </cell>
          <cell r="F851">
            <v>7.84</v>
          </cell>
        </row>
        <row r="852">
          <cell r="A852" t="str">
            <v>3 S 02 200 01</v>
          </cell>
          <cell r="B852" t="str">
            <v>Recomposição de camada granular do pavimento</v>
          </cell>
          <cell r="E852" t="str">
            <v>m3</v>
          </cell>
          <cell r="F852">
            <v>12.57</v>
          </cell>
        </row>
        <row r="853">
          <cell r="A853" t="str">
            <v>3 S 02 220 00</v>
          </cell>
          <cell r="B853" t="str">
            <v>Solo brita p/ base de rem. profundo</v>
          </cell>
          <cell r="E853" t="str">
            <v>m3</v>
          </cell>
          <cell r="F853">
            <v>19.899999999999999</v>
          </cell>
        </row>
        <row r="854">
          <cell r="A854" t="str">
            <v>3 S 02 230 00</v>
          </cell>
          <cell r="B854" t="str">
            <v>Brita para base de remendo profundo</v>
          </cell>
          <cell r="E854" t="str">
            <v>m3</v>
          </cell>
          <cell r="F854">
            <v>45.27</v>
          </cell>
        </row>
        <row r="855">
          <cell r="A855" t="str">
            <v>3 S 02 241 00</v>
          </cell>
          <cell r="B855" t="str">
            <v>Solo melhorado c/ cimento p/ base rem. profundo</v>
          </cell>
          <cell r="E855" t="str">
            <v>m3</v>
          </cell>
          <cell r="F855">
            <v>39.04</v>
          </cell>
        </row>
        <row r="856">
          <cell r="A856" t="str">
            <v>3 S 02 300 00</v>
          </cell>
          <cell r="B856" t="str">
            <v>Imprimação</v>
          </cell>
          <cell r="E856" t="str">
            <v>m2</v>
          </cell>
          <cell r="F856">
            <v>0.14000000000000001</v>
          </cell>
        </row>
        <row r="857">
          <cell r="A857" t="str">
            <v>3 S 02 400 00</v>
          </cell>
          <cell r="B857" t="str">
            <v>Pintura de ligação</v>
          </cell>
          <cell r="E857" t="str">
            <v>m2</v>
          </cell>
          <cell r="F857">
            <v>0.1</v>
          </cell>
        </row>
        <row r="858">
          <cell r="A858" t="str">
            <v>3 S 02 500 00</v>
          </cell>
          <cell r="B858" t="str">
            <v>Capa selante com pedrisco</v>
          </cell>
          <cell r="E858" t="str">
            <v>m2</v>
          </cell>
          <cell r="F858">
            <v>0.41</v>
          </cell>
        </row>
        <row r="859">
          <cell r="A859" t="str">
            <v>3 S 02 500 01</v>
          </cell>
          <cell r="B859" t="str">
            <v>Capa selante com areia</v>
          </cell>
          <cell r="E859" t="str">
            <v>m2</v>
          </cell>
          <cell r="F859">
            <v>0.21</v>
          </cell>
        </row>
        <row r="860">
          <cell r="A860" t="str">
            <v>3 S 02 500 02</v>
          </cell>
          <cell r="B860" t="str">
            <v>Tratamento superficial simples com CAP</v>
          </cell>
          <cell r="E860" t="str">
            <v>m2</v>
          </cell>
          <cell r="F860">
            <v>0.56999999999999995</v>
          </cell>
        </row>
        <row r="861">
          <cell r="A861" t="str">
            <v>3 S 02 500 03</v>
          </cell>
          <cell r="B861" t="str">
            <v>Tratamento superficial simples com emulsão</v>
          </cell>
          <cell r="E861" t="str">
            <v>m2</v>
          </cell>
          <cell r="F861">
            <v>0.54</v>
          </cell>
        </row>
        <row r="862">
          <cell r="A862" t="str">
            <v>3 S 02 500 04</v>
          </cell>
          <cell r="B862" t="str">
            <v>Tratamento superficial simples c/ banho diluído</v>
          </cell>
          <cell r="E862" t="str">
            <v>m2</v>
          </cell>
          <cell r="F862">
            <v>0.61</v>
          </cell>
        </row>
        <row r="863">
          <cell r="A863" t="str">
            <v>3 S 02 501 00</v>
          </cell>
          <cell r="B863" t="str">
            <v>Tratamento superficial duplo c/ CAP</v>
          </cell>
          <cell r="E863" t="str">
            <v>m2</v>
          </cell>
          <cell r="F863">
            <v>1.72</v>
          </cell>
        </row>
        <row r="864">
          <cell r="A864" t="str">
            <v>3 S 02 501 01</v>
          </cell>
          <cell r="B864" t="str">
            <v>Tratamento superficial duplo com emulsão</v>
          </cell>
          <cell r="E864" t="str">
            <v>m2</v>
          </cell>
          <cell r="F864">
            <v>1.7</v>
          </cell>
        </row>
        <row r="865">
          <cell r="A865" t="str">
            <v>3 S 02 501 02</v>
          </cell>
          <cell r="B865" t="str">
            <v>Tratamento superficial duplo com banho diluído</v>
          </cell>
          <cell r="E865" t="str">
            <v>m2</v>
          </cell>
          <cell r="F865">
            <v>1.86</v>
          </cell>
        </row>
        <row r="866">
          <cell r="A866" t="str">
            <v>3 S 02 502 00</v>
          </cell>
          <cell r="B866" t="str">
            <v>Tratamento superficial triplo com c.a.p.</v>
          </cell>
          <cell r="E866" t="str">
            <v>m2</v>
          </cell>
          <cell r="F866">
            <v>2.44</v>
          </cell>
        </row>
        <row r="867">
          <cell r="A867" t="str">
            <v>3 S 02 502 01</v>
          </cell>
          <cell r="B867" t="str">
            <v>Tratamento superficial triplo com emulsão</v>
          </cell>
          <cell r="E867" t="str">
            <v>m2</v>
          </cell>
          <cell r="F867">
            <v>2.4700000000000002</v>
          </cell>
        </row>
        <row r="868">
          <cell r="A868" t="str">
            <v>3 S 02 502 02</v>
          </cell>
          <cell r="B868" t="str">
            <v>Tratamento superficial triplo com banho diluído</v>
          </cell>
          <cell r="E868" t="str">
            <v>m2</v>
          </cell>
          <cell r="F868">
            <v>2.64</v>
          </cell>
        </row>
        <row r="869">
          <cell r="A869" t="str">
            <v>3 S 02 510 00</v>
          </cell>
          <cell r="B869" t="str">
            <v>Lama asfáltica fina (granulometrias I e II )</v>
          </cell>
          <cell r="E869" t="str">
            <v>m2</v>
          </cell>
          <cell r="F869">
            <v>0.59</v>
          </cell>
        </row>
        <row r="870">
          <cell r="A870" t="str">
            <v>3 S 02 510 01</v>
          </cell>
          <cell r="B870" t="str">
            <v>Lama asfáltica grossa (granulometrias III e IV)</v>
          </cell>
          <cell r="E870" t="str">
            <v>m2</v>
          </cell>
          <cell r="F870">
            <v>1.07</v>
          </cell>
        </row>
        <row r="871">
          <cell r="A871" t="str">
            <v>3 S 02 520 00</v>
          </cell>
          <cell r="B871" t="str">
            <v>Mistura areia-asfalto em betoneira</v>
          </cell>
          <cell r="E871" t="str">
            <v>m3</v>
          </cell>
          <cell r="F871">
            <v>29.78</v>
          </cell>
        </row>
        <row r="872">
          <cell r="A872" t="str">
            <v>3 S 02 520 01</v>
          </cell>
          <cell r="B872" t="str">
            <v>Mistura areia-asfalto usinada a frio</v>
          </cell>
          <cell r="E872" t="str">
            <v>m3</v>
          </cell>
          <cell r="F872">
            <v>19.96</v>
          </cell>
        </row>
        <row r="873">
          <cell r="A873" t="str">
            <v>3 S 02 520 02</v>
          </cell>
          <cell r="B873" t="str">
            <v>Rec.do rev. com areia asfalto a frio</v>
          </cell>
          <cell r="E873" t="str">
            <v>m3</v>
          </cell>
          <cell r="F873">
            <v>23.8</v>
          </cell>
        </row>
        <row r="874">
          <cell r="A874" t="str">
            <v>3 S 02 521 00</v>
          </cell>
          <cell r="B874" t="str">
            <v>Mistura areia-asfalto usinada a quente</v>
          </cell>
          <cell r="E874" t="str">
            <v>m3</v>
          </cell>
          <cell r="F874">
            <v>65.11</v>
          </cell>
        </row>
        <row r="875">
          <cell r="A875" t="str">
            <v>3 S 02 521 01</v>
          </cell>
          <cell r="B875" t="str">
            <v>Rec. do rev. com areia asfalto a quente</v>
          </cell>
          <cell r="E875" t="str">
            <v>m3</v>
          </cell>
          <cell r="F875">
            <v>16.22</v>
          </cell>
        </row>
        <row r="876">
          <cell r="A876" t="str">
            <v>3 S 02 530 00</v>
          </cell>
          <cell r="B876" t="str">
            <v>Mistura betuminosa em betoneira</v>
          </cell>
          <cell r="E876" t="str">
            <v>m3</v>
          </cell>
          <cell r="F876">
            <v>43.5</v>
          </cell>
        </row>
        <row r="877">
          <cell r="A877" t="str">
            <v>3 S 02 530 01</v>
          </cell>
          <cell r="B877" t="str">
            <v>Mistura betuminosa usinada a frio</v>
          </cell>
          <cell r="E877" t="str">
            <v>m3</v>
          </cell>
          <cell r="F877">
            <v>42.13</v>
          </cell>
        </row>
        <row r="878">
          <cell r="A878" t="str">
            <v>3 S 02 530 02</v>
          </cell>
          <cell r="B878" t="str">
            <v>Rec.do rev. com mistura betuminosa a frio</v>
          </cell>
          <cell r="E878" t="str">
            <v>m3</v>
          </cell>
          <cell r="F878">
            <v>26.99</v>
          </cell>
        </row>
        <row r="879">
          <cell r="A879" t="str">
            <v>3 S 02 540 00</v>
          </cell>
          <cell r="B879" t="str">
            <v>Mistura betuminosa usinada a quente</v>
          </cell>
          <cell r="E879" t="str">
            <v>m3</v>
          </cell>
          <cell r="F879">
            <v>84.21</v>
          </cell>
        </row>
        <row r="880">
          <cell r="A880" t="str">
            <v>3 S 02 540 01</v>
          </cell>
          <cell r="B880" t="str">
            <v>Rec.do rev.com mistura betuminosa a quente</v>
          </cell>
          <cell r="E880" t="str">
            <v>m3</v>
          </cell>
          <cell r="F880">
            <v>18.84</v>
          </cell>
        </row>
        <row r="881">
          <cell r="A881" t="str">
            <v>3 S 02 601 00</v>
          </cell>
          <cell r="B881" t="str">
            <v>Recomposição de placa de concreto</v>
          </cell>
          <cell r="E881" t="str">
            <v>m3</v>
          </cell>
          <cell r="F881">
            <v>243.59</v>
          </cell>
        </row>
        <row r="882">
          <cell r="A882" t="str">
            <v>3 S 02 900 00</v>
          </cell>
          <cell r="B882" t="str">
            <v>Remoção mecanizada de revestimento betuminoso</v>
          </cell>
          <cell r="E882" t="str">
            <v>m3</v>
          </cell>
          <cell r="F882">
            <v>6.65</v>
          </cell>
        </row>
        <row r="883">
          <cell r="A883" t="str">
            <v>3 S 02 901 00</v>
          </cell>
          <cell r="B883" t="str">
            <v>Remoção manual de revestimento betuminoso</v>
          </cell>
          <cell r="E883" t="str">
            <v>m3</v>
          </cell>
          <cell r="F883">
            <v>110.91</v>
          </cell>
        </row>
        <row r="884">
          <cell r="A884" t="str">
            <v>3 S 02 902 00</v>
          </cell>
          <cell r="B884" t="str">
            <v>Remoção mecanizada da camada granular do pavimento</v>
          </cell>
          <cell r="E884" t="str">
            <v>m3</v>
          </cell>
          <cell r="F884">
            <v>4.24</v>
          </cell>
        </row>
        <row r="885">
          <cell r="A885" t="str">
            <v>3 S 02 903 00</v>
          </cell>
          <cell r="B885" t="str">
            <v>Remoção manual da camada granular do pavimento</v>
          </cell>
          <cell r="E885" t="str">
            <v>m3</v>
          </cell>
          <cell r="F885">
            <v>58.52</v>
          </cell>
        </row>
        <row r="886">
          <cell r="A886" t="str">
            <v>3 S 02 999 00</v>
          </cell>
          <cell r="B886" t="str">
            <v>Peneiramento</v>
          </cell>
          <cell r="E886" t="str">
            <v>m3</v>
          </cell>
          <cell r="F886">
            <v>6.98</v>
          </cell>
        </row>
        <row r="887">
          <cell r="A887" t="str">
            <v>3 S 03 310 00</v>
          </cell>
          <cell r="B887" t="str">
            <v>Concreto ciclópico</v>
          </cell>
          <cell r="E887" t="str">
            <v>m3</v>
          </cell>
          <cell r="F887">
            <v>187.34</v>
          </cell>
        </row>
        <row r="888">
          <cell r="A888" t="str">
            <v>3 S 03 329 00</v>
          </cell>
          <cell r="B888" t="str">
            <v>Concreto de cimento (confecção e lançamento)</v>
          </cell>
          <cell r="E888" t="str">
            <v>m3</v>
          </cell>
          <cell r="F888">
            <v>234.67</v>
          </cell>
        </row>
        <row r="889">
          <cell r="A889" t="str">
            <v>3 S 03 329 01</v>
          </cell>
          <cell r="B889" t="str">
            <v>Concreto de cimento(confecção manual e lançamento)</v>
          </cell>
          <cell r="E889" t="str">
            <v>m3</v>
          </cell>
          <cell r="F889">
            <v>274.27</v>
          </cell>
        </row>
        <row r="890">
          <cell r="A890" t="str">
            <v>3 S 03 340 02</v>
          </cell>
          <cell r="B890" t="str">
            <v>Argamassa cimento areia 1-6</v>
          </cell>
          <cell r="E890" t="str">
            <v>m3</v>
          </cell>
          <cell r="F890">
            <v>200.78</v>
          </cell>
        </row>
        <row r="891">
          <cell r="A891" t="str">
            <v>3 S 03 340 03</v>
          </cell>
          <cell r="B891" t="str">
            <v>Argamassa cimento solo 1:10</v>
          </cell>
          <cell r="E891" t="str">
            <v>m3</v>
          </cell>
          <cell r="F891">
            <v>127.58</v>
          </cell>
        </row>
        <row r="892">
          <cell r="A892" t="str">
            <v>3 S 03 353 00</v>
          </cell>
          <cell r="B892" t="str">
            <v>Dobragem e colocação de armadura</v>
          </cell>
          <cell r="E892" t="str">
            <v>kg</v>
          </cell>
          <cell r="F892">
            <v>4.55</v>
          </cell>
        </row>
        <row r="893">
          <cell r="A893" t="str">
            <v>3 S 03 370 00</v>
          </cell>
          <cell r="B893" t="str">
            <v>Forma comum de madeira</v>
          </cell>
          <cell r="E893" t="str">
            <v>m2</v>
          </cell>
          <cell r="F893">
            <v>30.84</v>
          </cell>
        </row>
        <row r="894">
          <cell r="A894" t="str">
            <v>3 S 03 940 01</v>
          </cell>
          <cell r="B894" t="str">
            <v>Reaterro e compactação p/ bueiro</v>
          </cell>
          <cell r="E894" t="str">
            <v>m3</v>
          </cell>
          <cell r="F894">
            <v>16.04</v>
          </cell>
        </row>
        <row r="895">
          <cell r="A895" t="str">
            <v>3 S 03 940 02</v>
          </cell>
          <cell r="B895" t="str">
            <v>Reaterro apiloado</v>
          </cell>
          <cell r="E895" t="str">
            <v>m3</v>
          </cell>
          <cell r="F895">
            <v>10.5</v>
          </cell>
        </row>
        <row r="896">
          <cell r="A896" t="str">
            <v>3 S 03 950 00</v>
          </cell>
          <cell r="B896" t="str">
            <v>Limpeza de ponte</v>
          </cell>
          <cell r="E896" t="str">
            <v>m</v>
          </cell>
          <cell r="F896">
            <v>2.5299999999999998</v>
          </cell>
        </row>
        <row r="897">
          <cell r="A897" t="str">
            <v>3 S 04 000 00</v>
          </cell>
          <cell r="B897" t="str">
            <v>Escavação manual em material de 1a categoria</v>
          </cell>
          <cell r="E897" t="str">
            <v>m3</v>
          </cell>
          <cell r="F897">
            <v>18.95</v>
          </cell>
        </row>
        <row r="898">
          <cell r="A898" t="str">
            <v>3 S 04 000 01</v>
          </cell>
          <cell r="B898" t="str">
            <v>Escavação manual em material de 2a categoria</v>
          </cell>
          <cell r="E898" t="str">
            <v>m3</v>
          </cell>
          <cell r="F898">
            <v>25.27</v>
          </cell>
        </row>
        <row r="899">
          <cell r="A899" t="str">
            <v>3 S 04 001 00</v>
          </cell>
          <cell r="B899" t="str">
            <v>Escavação mecaniz. de vala em mater. de 1a cat.</v>
          </cell>
          <cell r="E899" t="str">
            <v>m3</v>
          </cell>
          <cell r="F899">
            <v>4.37</v>
          </cell>
        </row>
        <row r="900">
          <cell r="A900" t="str">
            <v>3 S 04 010 00</v>
          </cell>
          <cell r="B900" t="str">
            <v>Escavação mecaniz.de vala em material de 2a cat.</v>
          </cell>
          <cell r="E900" t="str">
            <v>m3</v>
          </cell>
          <cell r="F900">
            <v>5.46</v>
          </cell>
        </row>
        <row r="901">
          <cell r="A901" t="str">
            <v>3 S 04 020 00</v>
          </cell>
          <cell r="B901" t="str">
            <v>Escavação e carga de material de 3a cat. em valas</v>
          </cell>
          <cell r="E901" t="str">
            <v>m3</v>
          </cell>
          <cell r="F901">
            <v>52.49</v>
          </cell>
        </row>
        <row r="902">
          <cell r="A902" t="str">
            <v>3 S 04 300 16</v>
          </cell>
          <cell r="B902" t="str">
            <v>Bueiro met. chapa múltipla D=1,60m galv.</v>
          </cell>
          <cell r="E902" t="str">
            <v>m</v>
          </cell>
          <cell r="F902">
            <v>1036.74</v>
          </cell>
        </row>
        <row r="903">
          <cell r="A903" t="str">
            <v>3 S 04 300 20</v>
          </cell>
          <cell r="B903" t="str">
            <v>Bueiro met. chapa múltipla D=2,00m galv.</v>
          </cell>
          <cell r="E903" t="str">
            <v>m</v>
          </cell>
          <cell r="F903">
            <v>1285.8</v>
          </cell>
        </row>
        <row r="904">
          <cell r="A904" t="str">
            <v>3 S 04 301 16</v>
          </cell>
          <cell r="B904" t="str">
            <v>Bueiro met.chapas múlt. D=1,60 m rev. epoxy</v>
          </cell>
          <cell r="E904" t="str">
            <v>m</v>
          </cell>
          <cell r="F904">
            <v>1085.56</v>
          </cell>
        </row>
        <row r="905">
          <cell r="A905" t="str">
            <v>3 S 04 301 20</v>
          </cell>
          <cell r="B905" t="str">
            <v>Bueiro met. chapas múlt. D=2,00 m rev. epoxy</v>
          </cell>
          <cell r="E905" t="str">
            <v>m</v>
          </cell>
          <cell r="F905">
            <v>1346.44</v>
          </cell>
        </row>
        <row r="906">
          <cell r="A906" t="str">
            <v>3 S 04 310 16</v>
          </cell>
          <cell r="B906" t="str">
            <v>Bueiro met. s/interrupção tráf. D=1,60 m galv.</v>
          </cell>
          <cell r="E906" t="str">
            <v>m</v>
          </cell>
          <cell r="F906">
            <v>1958.05</v>
          </cell>
        </row>
        <row r="907">
          <cell r="A907" t="str">
            <v>3 S 04 310 20</v>
          </cell>
          <cell r="B907" t="str">
            <v>Bueiro met. s/interrupção tráf. D=2,00 m galv.</v>
          </cell>
          <cell r="E907" t="str">
            <v>m</v>
          </cell>
          <cell r="F907">
            <v>2435.4499999999998</v>
          </cell>
        </row>
        <row r="908">
          <cell r="A908" t="str">
            <v>3 S 04 311 16</v>
          </cell>
          <cell r="B908" t="str">
            <v>Bueiro met.s/interrupção tráf. D=1,60 m rev. epoxy</v>
          </cell>
          <cell r="E908" t="str">
            <v>m</v>
          </cell>
          <cell r="F908">
            <v>2031.03</v>
          </cell>
        </row>
        <row r="909">
          <cell r="A909" t="str">
            <v>3 S 04 311 20</v>
          </cell>
          <cell r="B909" t="str">
            <v>Bueiro met.s/interrupção tráf. D=2,00 m rev. epoxy</v>
          </cell>
          <cell r="E909" t="str">
            <v>m</v>
          </cell>
          <cell r="F909">
            <v>2442.35</v>
          </cell>
        </row>
        <row r="910">
          <cell r="A910" t="str">
            <v>3 S 04 590 00</v>
          </cell>
          <cell r="B910" t="str">
            <v>Assentamento de dreno profundo</v>
          </cell>
          <cell r="E910" t="str">
            <v>m</v>
          </cell>
          <cell r="F910">
            <v>40.96</v>
          </cell>
        </row>
        <row r="911">
          <cell r="A911" t="str">
            <v>3 S 04 999 08</v>
          </cell>
          <cell r="B911" t="str">
            <v>Selo de argila apiloado com solo local</v>
          </cell>
          <cell r="E911" t="str">
            <v>m3</v>
          </cell>
          <cell r="F911">
            <v>10.5</v>
          </cell>
        </row>
        <row r="912">
          <cell r="A912" t="str">
            <v>3 S 05 000 00</v>
          </cell>
          <cell r="B912" t="str">
            <v>Enrocamento de pedra arrumada</v>
          </cell>
          <cell r="E912" t="str">
            <v>m3</v>
          </cell>
          <cell r="F912">
            <v>73.02</v>
          </cell>
        </row>
        <row r="913">
          <cell r="A913" t="str">
            <v>3 S 05 001 00</v>
          </cell>
          <cell r="B913" t="str">
            <v>Enrocamento de pedra jogada</v>
          </cell>
          <cell r="E913" t="str">
            <v>m3</v>
          </cell>
          <cell r="F913">
            <v>48.23</v>
          </cell>
        </row>
        <row r="914">
          <cell r="A914" t="str">
            <v>3 S 05 101 01</v>
          </cell>
          <cell r="B914" t="str">
            <v>Revestimento vegetal com mudas</v>
          </cell>
          <cell r="E914" t="str">
            <v>m2</v>
          </cell>
          <cell r="F914">
            <v>3.47</v>
          </cell>
        </row>
        <row r="915">
          <cell r="A915" t="str">
            <v>3 S 05 101 02</v>
          </cell>
          <cell r="B915" t="str">
            <v>Revestimento vegetal com grama em leivas</v>
          </cell>
          <cell r="E915" t="str">
            <v>m2</v>
          </cell>
          <cell r="F915">
            <v>3.7</v>
          </cell>
        </row>
        <row r="916">
          <cell r="A916" t="str">
            <v>3 S 08 001 00</v>
          </cell>
          <cell r="B916" t="str">
            <v>Reconformação da plataforma</v>
          </cell>
          <cell r="E916" t="str">
            <v>ha</v>
          </cell>
          <cell r="F916">
            <v>120.63</v>
          </cell>
        </row>
        <row r="917">
          <cell r="A917" t="str">
            <v>3 S 08 100 00</v>
          </cell>
          <cell r="B917" t="str">
            <v>Tapa buraco</v>
          </cell>
          <cell r="E917" t="str">
            <v>m3</v>
          </cell>
          <cell r="F917">
            <v>110.38</v>
          </cell>
        </row>
        <row r="918">
          <cell r="A918" t="str">
            <v>3 S 08 101 01</v>
          </cell>
          <cell r="B918" t="str">
            <v>Remendo profundo com demolição manual</v>
          </cell>
          <cell r="E918" t="str">
            <v>m3</v>
          </cell>
          <cell r="F918">
            <v>129.85</v>
          </cell>
        </row>
        <row r="919">
          <cell r="A919" t="str">
            <v>3 S 08 101 02</v>
          </cell>
          <cell r="B919" t="str">
            <v>Remendo profundo com demolição mecanizada</v>
          </cell>
          <cell r="E919" t="str">
            <v>m3</v>
          </cell>
          <cell r="F919">
            <v>94.79</v>
          </cell>
        </row>
        <row r="920">
          <cell r="A920" t="str">
            <v>3 S 08 102 00</v>
          </cell>
          <cell r="B920" t="str">
            <v>Limpeza ench. juntas pav. concr. a quente (consv)</v>
          </cell>
          <cell r="E920" t="str">
            <v>m</v>
          </cell>
          <cell r="F920">
            <v>1.54</v>
          </cell>
        </row>
        <row r="921">
          <cell r="A921" t="str">
            <v>3 S 08 102 01</v>
          </cell>
          <cell r="B921" t="str">
            <v>Limpeza ench. juntas pav. concr. a frio (consv)</v>
          </cell>
          <cell r="E921" t="str">
            <v>m</v>
          </cell>
          <cell r="F921">
            <v>1.23</v>
          </cell>
        </row>
        <row r="922">
          <cell r="A922" t="str">
            <v>3 S 08 103 00</v>
          </cell>
          <cell r="B922" t="str">
            <v>Selagem de trinca</v>
          </cell>
          <cell r="E922" t="str">
            <v>l</v>
          </cell>
          <cell r="F922">
            <v>0.96</v>
          </cell>
        </row>
        <row r="923">
          <cell r="A923" t="str">
            <v>3 S 08 104 01</v>
          </cell>
          <cell r="B923" t="str">
            <v>Combate à exsudação com areia</v>
          </cell>
          <cell r="E923" t="str">
            <v>m2</v>
          </cell>
          <cell r="F923">
            <v>0.32</v>
          </cell>
        </row>
        <row r="924">
          <cell r="A924" t="str">
            <v>3 S 08 104 02</v>
          </cell>
          <cell r="B924" t="str">
            <v>Combate à exsudação com pedrisco</v>
          </cell>
          <cell r="E924" t="str">
            <v>m2</v>
          </cell>
          <cell r="F924">
            <v>0.39</v>
          </cell>
        </row>
        <row r="925">
          <cell r="A925" t="str">
            <v>3 S 08 109 00</v>
          </cell>
          <cell r="B925" t="str">
            <v>Correção de defeitos com mistura betuminosa</v>
          </cell>
          <cell r="E925" t="str">
            <v>m3</v>
          </cell>
          <cell r="F925">
            <v>69.45</v>
          </cell>
        </row>
        <row r="926">
          <cell r="A926" t="str">
            <v>3 S 08 109 12</v>
          </cell>
          <cell r="B926" t="str">
            <v>Correção de defeitos por fresagem descontínua</v>
          </cell>
          <cell r="E926" t="str">
            <v>m3</v>
          </cell>
          <cell r="F926">
            <v>152.65</v>
          </cell>
        </row>
        <row r="927">
          <cell r="A927" t="str">
            <v>3 S 08 110 00</v>
          </cell>
          <cell r="B927" t="str">
            <v>Correção de defeitos por penetração</v>
          </cell>
          <cell r="E927" t="str">
            <v>m2</v>
          </cell>
          <cell r="F927">
            <v>7.66</v>
          </cell>
        </row>
        <row r="928">
          <cell r="A928" t="str">
            <v>3 S 08 200 00</v>
          </cell>
          <cell r="B928" t="str">
            <v>Recomp. de guarda corpo</v>
          </cell>
          <cell r="E928" t="str">
            <v>m</v>
          </cell>
          <cell r="F928">
            <v>67</v>
          </cell>
        </row>
        <row r="929">
          <cell r="A929" t="str">
            <v>3 S 08 200 01</v>
          </cell>
          <cell r="B929" t="str">
            <v>Recomposição de sarjeta em alvenaria de tijolo</v>
          </cell>
          <cell r="E929" t="str">
            <v>m2</v>
          </cell>
          <cell r="F929">
            <v>30.01</v>
          </cell>
        </row>
        <row r="930">
          <cell r="A930" t="str">
            <v>3 S 08 300 01</v>
          </cell>
          <cell r="B930" t="str">
            <v>Limpeza de sarjeta e meio fio</v>
          </cell>
          <cell r="E930" t="str">
            <v>m</v>
          </cell>
          <cell r="F930">
            <v>0.21</v>
          </cell>
        </row>
        <row r="931">
          <cell r="A931" t="str">
            <v>3 S 08 301 01</v>
          </cell>
          <cell r="B931" t="str">
            <v>Limpeza de valeta de corte</v>
          </cell>
          <cell r="E931" t="str">
            <v>m</v>
          </cell>
          <cell r="F931">
            <v>0.32</v>
          </cell>
        </row>
        <row r="932">
          <cell r="A932" t="str">
            <v>3 S 08 301 02</v>
          </cell>
          <cell r="B932" t="str">
            <v>Limpeza de vala de drenagem</v>
          </cell>
          <cell r="E932" t="str">
            <v>m</v>
          </cell>
          <cell r="F932">
            <v>1.28</v>
          </cell>
        </row>
        <row r="933">
          <cell r="A933" t="str">
            <v>3 S 08 301 03</v>
          </cell>
          <cell r="B933" t="str">
            <v>Limpeza de descida d'água</v>
          </cell>
          <cell r="E933" t="str">
            <v>m</v>
          </cell>
          <cell r="F933">
            <v>0.42</v>
          </cell>
        </row>
        <row r="934">
          <cell r="A934" t="str">
            <v>3 S 08 302 01</v>
          </cell>
          <cell r="B934" t="str">
            <v>Limpeza de bueiro</v>
          </cell>
          <cell r="E934" t="str">
            <v>m3</v>
          </cell>
          <cell r="F934">
            <v>6.98</v>
          </cell>
        </row>
        <row r="935">
          <cell r="A935" t="str">
            <v>3 S 08 302 02</v>
          </cell>
          <cell r="B935" t="str">
            <v>Desobstrução de bueiro</v>
          </cell>
          <cell r="E935" t="str">
            <v>m3</v>
          </cell>
          <cell r="F935">
            <v>20.37</v>
          </cell>
        </row>
        <row r="936">
          <cell r="A936" t="str">
            <v>3 S 08 302 03</v>
          </cell>
          <cell r="B936" t="str">
            <v>Assentamento de tubo D=0,60 m</v>
          </cell>
          <cell r="E936" t="str">
            <v>m</v>
          </cell>
          <cell r="F936">
            <v>138.94</v>
          </cell>
        </row>
        <row r="937">
          <cell r="A937" t="str">
            <v>3 S 08 302 04</v>
          </cell>
          <cell r="B937" t="str">
            <v>Assentamento de tubo D=0,80 m</v>
          </cell>
          <cell r="E937" t="str">
            <v>m</v>
          </cell>
          <cell r="F937">
            <v>210.07</v>
          </cell>
        </row>
        <row r="938">
          <cell r="A938" t="str">
            <v>3 S 08 302 05</v>
          </cell>
          <cell r="B938" t="str">
            <v>Assentamento de tubo D=1,0 m</v>
          </cell>
          <cell r="E938" t="str">
            <v>m</v>
          </cell>
          <cell r="F938">
            <v>309.63</v>
          </cell>
        </row>
        <row r="939">
          <cell r="A939" t="str">
            <v>3 S 08 302 06</v>
          </cell>
          <cell r="B939" t="str">
            <v>Assentamento de tubo D=1,20 m</v>
          </cell>
          <cell r="E939" t="str">
            <v>m</v>
          </cell>
          <cell r="F939">
            <v>446.58</v>
          </cell>
        </row>
        <row r="940">
          <cell r="A940" t="str">
            <v>3 S 08 400 00</v>
          </cell>
          <cell r="B940" t="str">
            <v>Limpeza de placa de sinalização</v>
          </cell>
          <cell r="E940" t="str">
            <v>m2</v>
          </cell>
          <cell r="F940">
            <v>3.06</v>
          </cell>
        </row>
        <row r="941">
          <cell r="A941" t="str">
            <v>3 S 08 400 01</v>
          </cell>
          <cell r="B941" t="str">
            <v>Recomposição placa de sinalização</v>
          </cell>
          <cell r="E941" t="str">
            <v>m2</v>
          </cell>
          <cell r="F941">
            <v>12.73</v>
          </cell>
        </row>
        <row r="942">
          <cell r="A942" t="str">
            <v>3 S 08 400 02</v>
          </cell>
          <cell r="B942" t="str">
            <v>Substituição de balizador</v>
          </cell>
          <cell r="E942" t="str">
            <v>un</v>
          </cell>
          <cell r="F942">
            <v>15.52</v>
          </cell>
        </row>
        <row r="943">
          <cell r="A943" t="str">
            <v>3 S 08 401 00</v>
          </cell>
          <cell r="B943" t="str">
            <v>Recomposição de defensa metálica</v>
          </cell>
          <cell r="E943" t="str">
            <v>m</v>
          </cell>
          <cell r="F943">
            <v>127.92</v>
          </cell>
        </row>
        <row r="944">
          <cell r="A944" t="str">
            <v>3 S 08 402 00</v>
          </cell>
          <cell r="B944" t="str">
            <v>Caiação</v>
          </cell>
          <cell r="E944" t="str">
            <v>m2</v>
          </cell>
          <cell r="F944">
            <v>0.97</v>
          </cell>
        </row>
        <row r="945">
          <cell r="A945" t="str">
            <v>3 S 08 403 00</v>
          </cell>
          <cell r="B945" t="str">
            <v>Renovação de sinalização horizontal</v>
          </cell>
          <cell r="E945" t="str">
            <v>m2</v>
          </cell>
          <cell r="F945">
            <v>19.87</v>
          </cell>
        </row>
        <row r="946">
          <cell r="A946" t="str">
            <v>3 S 08 404 00</v>
          </cell>
          <cell r="B946" t="str">
            <v>Recomp. tot. cerca c/ mourão de conc. secção quad.</v>
          </cell>
          <cell r="E946" t="str">
            <v>m</v>
          </cell>
          <cell r="F946">
            <v>14.72</v>
          </cell>
        </row>
        <row r="947">
          <cell r="A947" t="str">
            <v>3 S 08 404 01</v>
          </cell>
          <cell r="B947" t="str">
            <v>Recomp. parc. cerca de conc. seção quad. - mourão</v>
          </cell>
          <cell r="E947" t="str">
            <v>m</v>
          </cell>
          <cell r="F947">
            <v>12.62</v>
          </cell>
        </row>
        <row r="948">
          <cell r="A948" t="str">
            <v>3 S 08 404 02</v>
          </cell>
          <cell r="B948" t="str">
            <v>Recomp. parc. cerca c/ mourão de concr.-arame</v>
          </cell>
          <cell r="E948" t="str">
            <v>m</v>
          </cell>
          <cell r="F948">
            <v>2.71</v>
          </cell>
        </row>
        <row r="949">
          <cell r="A949" t="str">
            <v>3 S 08 404 03</v>
          </cell>
          <cell r="B949" t="str">
            <v>Recomp. tot. cerca c/ mourão concr. seção triang.</v>
          </cell>
          <cell r="E949" t="str">
            <v>m</v>
          </cell>
          <cell r="F949">
            <v>12.13</v>
          </cell>
        </row>
        <row r="950">
          <cell r="A950" t="str">
            <v>3 S 08 404 04</v>
          </cell>
          <cell r="B950" t="str">
            <v>Recomp. parc. cerca c/ mourão concr. seção triang.</v>
          </cell>
          <cell r="E950" t="str">
            <v>m</v>
          </cell>
          <cell r="F950">
            <v>10.34</v>
          </cell>
        </row>
        <row r="951">
          <cell r="A951" t="str">
            <v>3 S 08 414 00</v>
          </cell>
          <cell r="B951" t="str">
            <v>Recomposição total de cerca com mourão de madeira</v>
          </cell>
          <cell r="E951" t="str">
            <v>m</v>
          </cell>
          <cell r="F951">
            <v>6.84</v>
          </cell>
        </row>
        <row r="952">
          <cell r="A952" t="str">
            <v>3 S 08 414 01</v>
          </cell>
          <cell r="B952" t="str">
            <v>Recomposição parcial cerca de madeira - mourão</v>
          </cell>
          <cell r="E952" t="str">
            <v>m</v>
          </cell>
          <cell r="F952">
            <v>5.64</v>
          </cell>
        </row>
        <row r="953">
          <cell r="A953" t="str">
            <v>3 S 08 414 02</v>
          </cell>
          <cell r="B953" t="str">
            <v>Recomp. parcial cerca c/ mourão de madeira - arame</v>
          </cell>
          <cell r="E953" t="str">
            <v>m</v>
          </cell>
          <cell r="F953">
            <v>2.0699999999999998</v>
          </cell>
        </row>
        <row r="954">
          <cell r="A954" t="str">
            <v>3 S 08 500 00</v>
          </cell>
          <cell r="B954" t="str">
            <v>Recomposição manual de aterro</v>
          </cell>
          <cell r="E954" t="str">
            <v>m3</v>
          </cell>
          <cell r="F954">
            <v>52</v>
          </cell>
        </row>
        <row r="955">
          <cell r="A955" t="str">
            <v>3 S 08 501 00</v>
          </cell>
          <cell r="B955" t="str">
            <v>Recomposição mecanizada de aterro</v>
          </cell>
          <cell r="E955" t="str">
            <v>m3</v>
          </cell>
          <cell r="F955">
            <v>15.04</v>
          </cell>
        </row>
        <row r="956">
          <cell r="A956" t="str">
            <v>3 S 08 510 00</v>
          </cell>
          <cell r="B956" t="str">
            <v>Remoção manual de barreira em solo</v>
          </cell>
          <cell r="E956" t="str">
            <v>m3</v>
          </cell>
          <cell r="F956">
            <v>13</v>
          </cell>
        </row>
        <row r="957">
          <cell r="A957" t="str">
            <v>3 S 08 510 01</v>
          </cell>
          <cell r="B957" t="str">
            <v>Remoção manual de barreira em rocha</v>
          </cell>
          <cell r="E957" t="str">
            <v>m3</v>
          </cell>
          <cell r="F957">
            <v>16.260000000000002</v>
          </cell>
        </row>
        <row r="958">
          <cell r="A958" t="str">
            <v>3 S 08 511 00</v>
          </cell>
          <cell r="B958" t="str">
            <v>Remoção mecanizada de barreira - solo</v>
          </cell>
          <cell r="E958" t="str">
            <v>m3</v>
          </cell>
          <cell r="F958">
            <v>3.23</v>
          </cell>
        </row>
        <row r="959">
          <cell r="A959" t="str">
            <v>3 S 08 512 00</v>
          </cell>
          <cell r="B959" t="str">
            <v>Remoção mecanizada de barreira - rocha</v>
          </cell>
          <cell r="E959" t="str">
            <v>m3</v>
          </cell>
          <cell r="F959">
            <v>4.95</v>
          </cell>
        </row>
        <row r="960">
          <cell r="A960" t="str">
            <v>3 S 08 513 00</v>
          </cell>
          <cell r="B960" t="str">
            <v>Remoção de matacões</v>
          </cell>
          <cell r="E960" t="str">
            <v>m3</v>
          </cell>
          <cell r="F960">
            <v>43.7</v>
          </cell>
        </row>
        <row r="961">
          <cell r="A961" t="str">
            <v>3 S 08 900 00</v>
          </cell>
          <cell r="B961" t="str">
            <v>Roçada manual</v>
          </cell>
          <cell r="E961" t="str">
            <v>ha</v>
          </cell>
          <cell r="F961">
            <v>581.79999999999995</v>
          </cell>
        </row>
        <row r="962">
          <cell r="A962" t="str">
            <v>3 S 08 900 01</v>
          </cell>
          <cell r="B962" t="str">
            <v>Roçada de capim colonião</v>
          </cell>
          <cell r="E962" t="str">
            <v>ha</v>
          </cell>
          <cell r="F962">
            <v>1396.33</v>
          </cell>
        </row>
        <row r="963">
          <cell r="A963" t="str">
            <v>3 S 08 901 00</v>
          </cell>
          <cell r="B963" t="str">
            <v>Roçada mecanizada</v>
          </cell>
          <cell r="E963" t="str">
            <v>ha</v>
          </cell>
          <cell r="F963">
            <v>189.77</v>
          </cell>
        </row>
        <row r="964">
          <cell r="A964" t="str">
            <v>3 S 08 901 01</v>
          </cell>
          <cell r="B964" t="str">
            <v>Corte e limpeza de áreas gramadas</v>
          </cell>
          <cell r="E964" t="str">
            <v>m2</v>
          </cell>
          <cell r="F964">
            <v>0.06</v>
          </cell>
        </row>
        <row r="965">
          <cell r="A965" t="str">
            <v>3 S 08 910 00</v>
          </cell>
          <cell r="B965" t="str">
            <v>Capina manual</v>
          </cell>
          <cell r="E965" t="str">
            <v>m2</v>
          </cell>
          <cell r="F965">
            <v>0.23</v>
          </cell>
        </row>
        <row r="966">
          <cell r="A966" t="str">
            <v>3 S 09 001 00</v>
          </cell>
          <cell r="B966" t="str">
            <v>Transporte local c/ basc. 5m3 em rodov. não pav.</v>
          </cell>
          <cell r="E966" t="str">
            <v>tkm</v>
          </cell>
          <cell r="F966">
            <v>0.54</v>
          </cell>
        </row>
        <row r="967">
          <cell r="A967" t="str">
            <v>3 S 09 001 06</v>
          </cell>
          <cell r="B967" t="str">
            <v>Transporte local c/ basc. 10m3 em rodov. não pav.</v>
          </cell>
          <cell r="E967" t="str">
            <v>tkm</v>
          </cell>
          <cell r="F967">
            <v>0.55000000000000004</v>
          </cell>
        </row>
        <row r="968">
          <cell r="A968" t="str">
            <v>3 S 09 001 41</v>
          </cell>
          <cell r="B968" t="str">
            <v>Transp. local c/ carroceria 4t em rodov. não pav.</v>
          </cell>
          <cell r="E968" t="str">
            <v>tkm</v>
          </cell>
          <cell r="F968">
            <v>0.78</v>
          </cell>
        </row>
        <row r="969">
          <cell r="A969" t="str">
            <v>3 S 09 001 90</v>
          </cell>
          <cell r="B969" t="str">
            <v>Transporte comercial c/ carroc. rodov. não pav.</v>
          </cell>
          <cell r="E969" t="str">
            <v>tkm</v>
          </cell>
          <cell r="F969">
            <v>0.36</v>
          </cell>
        </row>
        <row r="970">
          <cell r="A970" t="str">
            <v>3 S 09 002 00</v>
          </cell>
          <cell r="B970" t="str">
            <v>Transporte local basc. 5m3 em rodov. pav.</v>
          </cell>
          <cell r="E970" t="str">
            <v>tkm</v>
          </cell>
          <cell r="F970">
            <v>0.43</v>
          </cell>
        </row>
        <row r="971">
          <cell r="A971" t="str">
            <v>3 S 09 002 03</v>
          </cell>
          <cell r="B971" t="str">
            <v>Transporte local de material para remendos</v>
          </cell>
          <cell r="E971" t="str">
            <v>tkm</v>
          </cell>
          <cell r="F971">
            <v>0.64</v>
          </cell>
        </row>
        <row r="972">
          <cell r="A972" t="str">
            <v>3 S 09 002 06</v>
          </cell>
          <cell r="B972" t="str">
            <v>Transporte local c/ basc. 10m3 em rodov. pav.</v>
          </cell>
          <cell r="E972" t="str">
            <v>tkm</v>
          </cell>
          <cell r="F972">
            <v>0.41</v>
          </cell>
        </row>
        <row r="973">
          <cell r="A973" t="str">
            <v>3 S 09 002 41</v>
          </cell>
          <cell r="B973" t="str">
            <v>Transp. local c/ carroceria 4t em rodov. pav.</v>
          </cell>
          <cell r="E973" t="str">
            <v>tkm</v>
          </cell>
          <cell r="F973">
            <v>0.6</v>
          </cell>
        </row>
        <row r="974">
          <cell r="A974" t="str">
            <v>3 S 09 002 90</v>
          </cell>
          <cell r="B974" t="str">
            <v>Transporte comercial c/ carroceria rodov. pav.</v>
          </cell>
          <cell r="E974" t="str">
            <v>tkm</v>
          </cell>
          <cell r="F974">
            <v>0.24</v>
          </cell>
        </row>
        <row r="975">
          <cell r="A975" t="str">
            <v>3 S 09 102 00</v>
          </cell>
          <cell r="B975" t="str">
            <v>Transporte local material betuminoso</v>
          </cell>
          <cell r="E975" t="str">
            <v>tkm</v>
          </cell>
          <cell r="F975">
            <v>1.03</v>
          </cell>
        </row>
        <row r="976">
          <cell r="A976" t="str">
            <v>3 S 09 201 70</v>
          </cell>
          <cell r="B976" t="str">
            <v>Transp. local água c/ cam. tanque rodov. não pav.</v>
          </cell>
          <cell r="E976" t="str">
            <v>tkm</v>
          </cell>
          <cell r="F976">
            <v>1.07</v>
          </cell>
        </row>
        <row r="977">
          <cell r="A977" t="str">
            <v>3 S 09 202 70</v>
          </cell>
          <cell r="B977" t="str">
            <v>Transp. local água c/ cam. tanque em rodov. pav.</v>
          </cell>
          <cell r="E977" t="str">
            <v>tkm</v>
          </cell>
          <cell r="F977">
            <v>0.84</v>
          </cell>
        </row>
        <row r="978">
          <cell r="B978" t="str">
            <v>Sinalização</v>
          </cell>
        </row>
        <row r="979">
          <cell r="A979" t="str">
            <v>4 S 03 300 01</v>
          </cell>
          <cell r="B979" t="str">
            <v>Confecção e lanç. de concreto magro em betoneira</v>
          </cell>
          <cell r="E979" t="str">
            <v>m3</v>
          </cell>
          <cell r="F979">
            <v>182.92</v>
          </cell>
        </row>
        <row r="980">
          <cell r="A980" t="str">
            <v>4 S 03 323 01</v>
          </cell>
          <cell r="B980" t="str">
            <v>Conc.estr.fck=22 MPa contr.raz.uso ger.conf.e lanç</v>
          </cell>
          <cell r="E980" t="str">
            <v>m3</v>
          </cell>
          <cell r="F980">
            <v>291.39</v>
          </cell>
        </row>
        <row r="981">
          <cell r="A981" t="str">
            <v>4 S 03 353 00</v>
          </cell>
          <cell r="B981" t="str">
            <v>Fornecimento, preparo colocação aço CA-50</v>
          </cell>
          <cell r="E981" t="str">
            <v>kg</v>
          </cell>
          <cell r="F981">
            <v>4.8</v>
          </cell>
        </row>
        <row r="982">
          <cell r="A982" t="str">
            <v>4 S 03 370 00</v>
          </cell>
          <cell r="B982" t="str">
            <v>Forma comum de madeira</v>
          </cell>
          <cell r="E982" t="str">
            <v>m2</v>
          </cell>
          <cell r="F982">
            <v>30.84</v>
          </cell>
        </row>
        <row r="983">
          <cell r="A983" t="str">
            <v>4 S 06 000 01</v>
          </cell>
          <cell r="B983" t="str">
            <v>Defensa maleável simples (forn./ impl.)</v>
          </cell>
          <cell r="E983" t="str">
            <v>m</v>
          </cell>
          <cell r="F983">
            <v>183.82</v>
          </cell>
        </row>
        <row r="984">
          <cell r="A984" t="str">
            <v>4 S 06 000 02</v>
          </cell>
          <cell r="B984" t="str">
            <v>Ancoragem de defensa maleável simples (forn/ impl)</v>
          </cell>
          <cell r="E984" t="str">
            <v>m</v>
          </cell>
          <cell r="F984">
            <v>201.4</v>
          </cell>
        </row>
        <row r="985">
          <cell r="A985" t="str">
            <v>4 S 06 000 11</v>
          </cell>
          <cell r="B985" t="str">
            <v>Defensa maleável dupla (forn./ impl.)</v>
          </cell>
          <cell r="E985" t="str">
            <v>m</v>
          </cell>
          <cell r="F985">
            <v>228.84</v>
          </cell>
        </row>
        <row r="986">
          <cell r="A986" t="str">
            <v>4 S 06 000 12</v>
          </cell>
          <cell r="B986" t="str">
            <v>Ancoragem de defensa maleável dupla (forn./ impl.)</v>
          </cell>
          <cell r="E986" t="str">
            <v>m</v>
          </cell>
          <cell r="F986">
            <v>249.65</v>
          </cell>
        </row>
        <row r="987">
          <cell r="A987" t="str">
            <v>4 S 06 010 01</v>
          </cell>
          <cell r="B987" t="str">
            <v>Defensa semi-maleável simples (forn./ impl.)</v>
          </cell>
          <cell r="E987" t="str">
            <v>m</v>
          </cell>
          <cell r="F987">
            <v>127.24</v>
          </cell>
        </row>
        <row r="988">
          <cell r="A988" t="str">
            <v>4 S 06 010 02</v>
          </cell>
          <cell r="B988" t="str">
            <v>Ancoragem defensa semi-maleável simples (forn/imp)</v>
          </cell>
          <cell r="E988" t="str">
            <v>m</v>
          </cell>
          <cell r="F988">
            <v>139.97</v>
          </cell>
        </row>
        <row r="989">
          <cell r="A989" t="str">
            <v>4 S 06 010 11</v>
          </cell>
          <cell r="B989" t="str">
            <v>Defensa semi-maleável dupla (forn./ impl.)</v>
          </cell>
          <cell r="E989" t="str">
            <v>m</v>
          </cell>
          <cell r="F989">
            <v>217.45</v>
          </cell>
        </row>
        <row r="990">
          <cell r="A990" t="str">
            <v>4 S 06 010 12</v>
          </cell>
          <cell r="B990" t="str">
            <v>Ancoragem defensa semi-maleável dupla (forn/ impl)</v>
          </cell>
          <cell r="E990" t="str">
            <v>m</v>
          </cell>
          <cell r="F990">
            <v>237.78</v>
          </cell>
        </row>
        <row r="991">
          <cell r="A991" t="str">
            <v>4 S 06 030 11</v>
          </cell>
          <cell r="B991" t="str">
            <v>Barreira de segurança dupla DNER PRO 176/86</v>
          </cell>
          <cell r="E991" t="str">
            <v>m</v>
          </cell>
          <cell r="F991">
            <v>201.42</v>
          </cell>
        </row>
        <row r="992">
          <cell r="A992" t="str">
            <v>4 S 06 100 11</v>
          </cell>
          <cell r="B992" t="str">
            <v>Pintura de faixa - tinta durabilidade - 1 ano</v>
          </cell>
          <cell r="E992" t="str">
            <v>m2</v>
          </cell>
          <cell r="F992">
            <v>6.87</v>
          </cell>
        </row>
        <row r="993">
          <cell r="A993" t="str">
            <v>4 S 06 100 12</v>
          </cell>
          <cell r="B993" t="str">
            <v>Pint. setas e zebrado - tinta durabilidade - 1 ano</v>
          </cell>
          <cell r="E993" t="str">
            <v>m2</v>
          </cell>
          <cell r="F993">
            <v>10.66</v>
          </cell>
        </row>
        <row r="994">
          <cell r="A994" t="str">
            <v>4 S 06 100 21</v>
          </cell>
          <cell r="B994" t="str">
            <v>Pintura faixa - tinta durabilidade - 2 anos</v>
          </cell>
          <cell r="E994" t="str">
            <v>m2</v>
          </cell>
          <cell r="F994">
            <v>9.9499999999999993</v>
          </cell>
        </row>
        <row r="995">
          <cell r="A995" t="str">
            <v>4 S 06 100 22</v>
          </cell>
          <cell r="B995" t="str">
            <v>Pintura setas e zebrado - 2 anos</v>
          </cell>
          <cell r="E995" t="str">
            <v>m2</v>
          </cell>
          <cell r="F995">
            <v>13.56</v>
          </cell>
        </row>
        <row r="996">
          <cell r="A996" t="str">
            <v>4 S 06 110 01</v>
          </cell>
          <cell r="B996" t="str">
            <v>Pintura faixa c/termoplástico-3 anos (p/ aspersão)</v>
          </cell>
          <cell r="E996" t="str">
            <v>m2</v>
          </cell>
          <cell r="F996">
            <v>27.8</v>
          </cell>
        </row>
        <row r="997">
          <cell r="A997" t="str">
            <v>4 S 06 110 02</v>
          </cell>
          <cell r="B997" t="str">
            <v>Pintura setas e zebrado term.-3 anos (p/ aspersão)</v>
          </cell>
          <cell r="E997" t="str">
            <v>m2</v>
          </cell>
          <cell r="F997">
            <v>34.42</v>
          </cell>
        </row>
        <row r="998">
          <cell r="A998" t="str">
            <v>4 S 06 110 03</v>
          </cell>
          <cell r="B998" t="str">
            <v>Pintura setas e zebrado term.-5 anos (p/ extrusão)</v>
          </cell>
          <cell r="E998" t="str">
            <v>m2</v>
          </cell>
          <cell r="F998">
            <v>39.03</v>
          </cell>
        </row>
        <row r="999">
          <cell r="A999" t="str">
            <v>4 S 06 120 01</v>
          </cell>
          <cell r="B999" t="str">
            <v>Forn. e colocação de tacha reflet. monodirecional</v>
          </cell>
          <cell r="E999" t="str">
            <v>und</v>
          </cell>
          <cell r="F999">
            <v>8.3000000000000007</v>
          </cell>
        </row>
        <row r="1000">
          <cell r="A1000" t="str">
            <v>4 S 06 120 11</v>
          </cell>
          <cell r="B1000" t="str">
            <v>Forn. e colocação de tachão reflet. monodirecional</v>
          </cell>
          <cell r="E1000" t="str">
            <v>und</v>
          </cell>
          <cell r="F1000">
            <v>23.2</v>
          </cell>
        </row>
        <row r="1001">
          <cell r="A1001" t="str">
            <v>4 S 06 121 01</v>
          </cell>
          <cell r="B1001" t="str">
            <v>Forn. e colocação de tacha reflet. bidirecional</v>
          </cell>
          <cell r="E1001" t="str">
            <v>und</v>
          </cell>
          <cell r="F1001">
            <v>8.9600000000000009</v>
          </cell>
        </row>
        <row r="1002">
          <cell r="A1002" t="str">
            <v>4 S 06 121 11</v>
          </cell>
          <cell r="B1002" t="str">
            <v>Forn. e colocação de tachão reflet. bidirecional</v>
          </cell>
          <cell r="E1002" t="str">
            <v>und</v>
          </cell>
          <cell r="F1002">
            <v>24.53</v>
          </cell>
        </row>
        <row r="1003">
          <cell r="A1003" t="str">
            <v>4 S 06 200 01</v>
          </cell>
          <cell r="B1003" t="str">
            <v>Forn. e implantação placa sinaliz. semi-refletiva</v>
          </cell>
          <cell r="E1003" t="str">
            <v>m2</v>
          </cell>
          <cell r="F1003">
            <v>186.91</v>
          </cell>
        </row>
        <row r="1004">
          <cell r="A1004" t="str">
            <v>4 S 06 200 02</v>
          </cell>
          <cell r="B1004" t="str">
            <v>Forn. e implantação placa sinaliz. tot.refletiva</v>
          </cell>
          <cell r="E1004" t="str">
            <v>m2</v>
          </cell>
          <cell r="F1004">
            <v>246.95</v>
          </cell>
        </row>
        <row r="1005">
          <cell r="A1005" t="str">
            <v>4 S 06 200 91</v>
          </cell>
          <cell r="B1005" t="str">
            <v>Remoção de placa de sinalização</v>
          </cell>
          <cell r="E1005" t="str">
            <v>m2</v>
          </cell>
          <cell r="F1005">
            <v>11.76</v>
          </cell>
        </row>
        <row r="1006">
          <cell r="A1006" t="str">
            <v>4 S 06 200 92</v>
          </cell>
          <cell r="B1006" t="str">
            <v>Recuperação de chapa p/placa de sinalização</v>
          </cell>
          <cell r="E1006" t="str">
            <v>m2</v>
          </cell>
          <cell r="F1006">
            <v>18.73</v>
          </cell>
        </row>
        <row r="1007">
          <cell r="A1007" t="str">
            <v>4 S 06 202 01</v>
          </cell>
          <cell r="B1007" t="str">
            <v>Confecção de placa sinalização semi-refletiva</v>
          </cell>
          <cell r="E1007" t="str">
            <v>m2</v>
          </cell>
          <cell r="F1007">
            <v>147.65</v>
          </cell>
        </row>
        <row r="1008">
          <cell r="A1008" t="str">
            <v>4 S 06 202 11</v>
          </cell>
          <cell r="B1008" t="str">
            <v>Confecção placa sinalização tot.refletiva</v>
          </cell>
          <cell r="E1008" t="str">
            <v>m2</v>
          </cell>
          <cell r="F1008">
            <v>207.69</v>
          </cell>
        </row>
        <row r="1009">
          <cell r="A1009" t="str">
            <v>4 S 06 202 21</v>
          </cell>
          <cell r="B1009" t="str">
            <v>Conf.placa sinal.semi-refletiva chapa recuperada</v>
          </cell>
          <cell r="E1009" t="str">
            <v>m2</v>
          </cell>
          <cell r="F1009">
            <v>67.849999999999994</v>
          </cell>
        </row>
        <row r="1010">
          <cell r="A1010" t="str">
            <v>4 S 06 202 31</v>
          </cell>
          <cell r="B1010" t="str">
            <v>Conf.placa sinal.tot.refletiva - chapa recuperada</v>
          </cell>
          <cell r="E1010" t="str">
            <v>m2</v>
          </cell>
          <cell r="F1010">
            <v>125.99</v>
          </cell>
        </row>
        <row r="1011">
          <cell r="A1011" t="str">
            <v>4 S 06 203 01</v>
          </cell>
          <cell r="B1011" t="str">
            <v>Confecção suporte e travessa p/placa sinaliz.</v>
          </cell>
          <cell r="E1011" t="str">
            <v>und</v>
          </cell>
          <cell r="F1011">
            <v>24.73</v>
          </cell>
        </row>
        <row r="1012">
          <cell r="A1012" t="str">
            <v>4 S 06 230 01</v>
          </cell>
          <cell r="B1012" t="str">
            <v>Forn. e implantação de balizador de concreto</v>
          </cell>
          <cell r="E1012" t="str">
            <v>und</v>
          </cell>
          <cell r="F1012">
            <v>17.399999999999999</v>
          </cell>
        </row>
        <row r="1013">
          <cell r="A1013" t="str">
            <v>4 S 09 002 00</v>
          </cell>
          <cell r="B1013" t="str">
            <v>Transporte local c/ basc. 5 m3 rodov. pav.</v>
          </cell>
          <cell r="E1013" t="str">
            <v>tkm</v>
          </cell>
          <cell r="F1013">
            <v>0.43</v>
          </cell>
        </row>
        <row r="1014">
          <cell r="A1014" t="str">
            <v>4 S 09 002 41</v>
          </cell>
          <cell r="B1014" t="str">
            <v>Transporte local c/ carroceria 4t rodov. pav.</v>
          </cell>
          <cell r="E1014" t="str">
            <v>tkm</v>
          </cell>
          <cell r="F1014">
            <v>0.6</v>
          </cell>
        </row>
        <row r="1015">
          <cell r="A1015" t="str">
            <v>4 S 09 202 70</v>
          </cell>
          <cell r="B1015" t="str">
            <v>Transp. local de água c/ cam. tanque rodov. pav.</v>
          </cell>
          <cell r="E1015" t="str">
            <v>tkm</v>
          </cell>
          <cell r="F1015">
            <v>0.84</v>
          </cell>
        </row>
        <row r="1016">
          <cell r="B1016" t="str">
            <v>Restauração</v>
          </cell>
        </row>
        <row r="1017">
          <cell r="A1017" t="str">
            <v>5 S 01 000 00</v>
          </cell>
          <cell r="B1017" t="str">
            <v>Desm. dest. e limp. áreas c/ arv. diam. até 0,15m</v>
          </cell>
          <cell r="E1017" t="str">
            <v>m2</v>
          </cell>
          <cell r="F1017">
            <v>0.24</v>
          </cell>
        </row>
        <row r="1018">
          <cell r="A1018" t="str">
            <v>5 S 01 010 00</v>
          </cell>
          <cell r="B1018" t="str">
            <v>Destocamento de árvores c/ diâm. 0,15 a 030m</v>
          </cell>
          <cell r="E1018" t="str">
            <v>und</v>
          </cell>
          <cell r="F1018">
            <v>21.1</v>
          </cell>
        </row>
        <row r="1019">
          <cell r="A1019" t="str">
            <v>5 S 01 011 00</v>
          </cell>
          <cell r="B1019" t="str">
            <v>Destocamento de árvores c/ diâm. &gt; 0,30m</v>
          </cell>
          <cell r="E1019" t="str">
            <v>und</v>
          </cell>
          <cell r="F1019">
            <v>52.76</v>
          </cell>
        </row>
        <row r="1020">
          <cell r="A1020" t="str">
            <v>5 S 01 100 01</v>
          </cell>
          <cell r="B1020" t="str">
            <v>Esc. carga transp. mat 1a cat DMT 50m</v>
          </cell>
          <cell r="E1020" t="str">
            <v>m3</v>
          </cell>
          <cell r="F1020">
            <v>1.24</v>
          </cell>
        </row>
        <row r="1021">
          <cell r="A1021" t="str">
            <v>5 S 01 100 09</v>
          </cell>
          <cell r="B1021" t="str">
            <v>Esc. carga tr. mat 1a c. DMT 50 a 200m c/carreg</v>
          </cell>
          <cell r="E1021" t="str">
            <v>m3</v>
          </cell>
          <cell r="F1021">
            <v>4</v>
          </cell>
        </row>
        <row r="1022">
          <cell r="A1022" t="str">
            <v>5 S 01 100 10</v>
          </cell>
          <cell r="B1022" t="str">
            <v>Esc. carga tr. mat 1a c. DMT 200 a 400m c/carreg</v>
          </cell>
          <cell r="E1022" t="str">
            <v>m3</v>
          </cell>
          <cell r="F1022">
            <v>4.33</v>
          </cell>
        </row>
        <row r="1023">
          <cell r="A1023" t="str">
            <v>5 S 01 100 11</v>
          </cell>
          <cell r="B1023" t="str">
            <v>Esc. carga tr. mat 1a c. DMT 400 a 600m c/carreg</v>
          </cell>
          <cell r="E1023" t="str">
            <v>m3</v>
          </cell>
          <cell r="F1023">
            <v>4.59</v>
          </cell>
        </row>
        <row r="1024">
          <cell r="A1024" t="str">
            <v>5 S 01 100 12</v>
          </cell>
          <cell r="B1024" t="str">
            <v>Esc. carga tr. mat 1a c. DMT 600 a 800m c/carreg</v>
          </cell>
          <cell r="E1024" t="str">
            <v>m3</v>
          </cell>
          <cell r="F1024">
            <v>4.92</v>
          </cell>
        </row>
        <row r="1025">
          <cell r="A1025" t="str">
            <v>5 S 01 100 13</v>
          </cell>
          <cell r="B1025" t="str">
            <v>Esc. carga tr. mat 1a c. DMT 800 a 1000m c/carreg</v>
          </cell>
          <cell r="E1025" t="str">
            <v>m3</v>
          </cell>
          <cell r="F1025">
            <v>5.18</v>
          </cell>
        </row>
        <row r="1026">
          <cell r="A1026" t="str">
            <v>5 S 01 100 14</v>
          </cell>
          <cell r="B1026" t="str">
            <v>Esc. carga tr. mat 1a c. DMT 1000 a 1200m c/carreg</v>
          </cell>
          <cell r="E1026" t="str">
            <v>m3</v>
          </cell>
          <cell r="F1026">
            <v>5.49</v>
          </cell>
        </row>
        <row r="1027">
          <cell r="A1027" t="str">
            <v>5 S 01 100 15</v>
          </cell>
          <cell r="B1027" t="str">
            <v>Esc. carga tr. mat 1a c. DMT 1200 a 1400m c/carreg</v>
          </cell>
          <cell r="E1027" t="str">
            <v>m3</v>
          </cell>
          <cell r="F1027">
            <v>5.69</v>
          </cell>
        </row>
        <row r="1028">
          <cell r="A1028" t="str">
            <v>5 S 01 100 16</v>
          </cell>
          <cell r="B1028" t="str">
            <v>Esc. carga tr. mat 1a c. DMT 1400 a 1600m c/carreg</v>
          </cell>
          <cell r="E1028" t="str">
            <v>m3</v>
          </cell>
          <cell r="F1028">
            <v>5.84</v>
          </cell>
        </row>
        <row r="1029">
          <cell r="A1029" t="str">
            <v>5 S 01 100 17</v>
          </cell>
          <cell r="B1029" t="str">
            <v>Esc. carga tr. mat 1a c. DMT 1600 a 1800m c/carreg</v>
          </cell>
          <cell r="E1029" t="str">
            <v>m3</v>
          </cell>
          <cell r="F1029">
            <v>6.09</v>
          </cell>
        </row>
        <row r="1030">
          <cell r="A1030" t="str">
            <v>5 S 01 100 18</v>
          </cell>
          <cell r="B1030" t="str">
            <v>Esc. carga tr. mat 1a c. DMT 1800 a 2000m c/carreg</v>
          </cell>
          <cell r="E1030" t="str">
            <v>m3</v>
          </cell>
          <cell r="F1030">
            <v>6.33</v>
          </cell>
        </row>
        <row r="1031">
          <cell r="A1031" t="str">
            <v>5 S 01 100 19</v>
          </cell>
          <cell r="B1031" t="str">
            <v>Esc. carga tr. mat 1a c. DMT 2000 a 3000m c/carreg</v>
          </cell>
          <cell r="E1031" t="str">
            <v>m3</v>
          </cell>
          <cell r="F1031">
            <v>7.19</v>
          </cell>
        </row>
        <row r="1032">
          <cell r="A1032" t="str">
            <v>5 S 01 100 20</v>
          </cell>
          <cell r="B1032" t="str">
            <v>Esc. carga tr. mat 1a c. DMT 3000 a 5000m c/carreg</v>
          </cell>
          <cell r="E1032" t="str">
            <v>m3</v>
          </cell>
          <cell r="F1032">
            <v>9.48</v>
          </cell>
        </row>
        <row r="1033">
          <cell r="A1033" t="str">
            <v>5 S 01 100 22</v>
          </cell>
          <cell r="B1033" t="str">
            <v>Esc. carga transp. mat 1a cat DMT 50 a 200m c/e</v>
          </cell>
          <cell r="E1033" t="str">
            <v>m3</v>
          </cell>
          <cell r="F1033">
            <v>3.89</v>
          </cell>
        </row>
        <row r="1034">
          <cell r="A1034" t="str">
            <v>5 S 01 100 23</v>
          </cell>
          <cell r="B1034" t="str">
            <v>Esc. carga transp. mat 1a cat DMT 200 a 400m c/e</v>
          </cell>
          <cell r="E1034" t="str">
            <v>m3</v>
          </cell>
          <cell r="F1034">
            <v>4.28</v>
          </cell>
        </row>
        <row r="1035">
          <cell r="A1035" t="str">
            <v>5 S 01 100 24</v>
          </cell>
          <cell r="B1035" t="str">
            <v>Esc. carga transp. mat 1a cat DMT 400 a 600m c/e</v>
          </cell>
          <cell r="E1035" t="str">
            <v>m3</v>
          </cell>
          <cell r="F1035">
            <v>4.5199999999999996</v>
          </cell>
        </row>
        <row r="1036">
          <cell r="A1036" t="str">
            <v>5 S 01 100 25</v>
          </cell>
          <cell r="B1036" t="str">
            <v>Esc. carga transp. mat 1a cat DMT 600 a 800m c/e</v>
          </cell>
          <cell r="E1036" t="str">
            <v>m3</v>
          </cell>
          <cell r="F1036">
            <v>4.82</v>
          </cell>
        </row>
        <row r="1037">
          <cell r="A1037" t="str">
            <v>5 S 01 100 26</v>
          </cell>
          <cell r="B1037" t="str">
            <v>Esc. carga transp. mat 1a cat DMT 800 a 1000m c/e</v>
          </cell>
          <cell r="E1037" t="str">
            <v>m3</v>
          </cell>
          <cell r="F1037">
            <v>5.13</v>
          </cell>
        </row>
        <row r="1038">
          <cell r="A1038" t="str">
            <v>5 S 01 100 27</v>
          </cell>
          <cell r="B1038" t="str">
            <v>Esc. carga transp. mat 1a cat DMT 1000 a 1200m c/e</v>
          </cell>
          <cell r="E1038" t="str">
            <v>m3</v>
          </cell>
          <cell r="F1038">
            <v>5.39</v>
          </cell>
        </row>
        <row r="1039">
          <cell r="A1039" t="str">
            <v>5 S 01 100 28</v>
          </cell>
          <cell r="B1039" t="str">
            <v>Esc. carga transp. mat 1a cat DMT 1200 a 1400m c/e</v>
          </cell>
          <cell r="E1039" t="str">
            <v>m3</v>
          </cell>
          <cell r="F1039">
            <v>5.6</v>
          </cell>
        </row>
        <row r="1040">
          <cell r="A1040" t="str">
            <v>5 S 01 100 29</v>
          </cell>
          <cell r="B1040" t="str">
            <v>Esc. carga transp. mat 1a cat DMT 1400 a 1600m c/e</v>
          </cell>
          <cell r="E1040" t="str">
            <v>m3</v>
          </cell>
          <cell r="F1040">
            <v>5.87</v>
          </cell>
        </row>
        <row r="1041">
          <cell r="A1041" t="str">
            <v>5 S 01 100 30</v>
          </cell>
          <cell r="B1041" t="str">
            <v>Esc. carga transp .mat 1a cat DMT 1600 a 1800m c/e</v>
          </cell>
          <cell r="E1041" t="str">
            <v>m3</v>
          </cell>
          <cell r="F1041">
            <v>6.04</v>
          </cell>
        </row>
        <row r="1042">
          <cell r="A1042" t="str">
            <v>5 S 01 100 31</v>
          </cell>
          <cell r="B1042" t="str">
            <v>Esc. carga transp. mat 1a cat DMT 1800 a 2000m c/e</v>
          </cell>
          <cell r="E1042" t="str">
            <v>m3</v>
          </cell>
          <cell r="F1042">
            <v>6.25</v>
          </cell>
        </row>
        <row r="1043">
          <cell r="A1043" t="str">
            <v>5 S 01 100 32</v>
          </cell>
          <cell r="B1043" t="str">
            <v>Esc. carga transp. mat 1a cat DMT 2000 a 3000m c/e</v>
          </cell>
          <cell r="E1043" t="str">
            <v>m3</v>
          </cell>
          <cell r="F1043">
            <v>7.1</v>
          </cell>
        </row>
        <row r="1044">
          <cell r="A1044" t="str">
            <v>5 S 01 100 33</v>
          </cell>
          <cell r="B1044" t="str">
            <v>Esc. carga transp. mat 1a cat DMT 3000 a 5000m c/e</v>
          </cell>
          <cell r="E1044" t="str">
            <v>m3</v>
          </cell>
          <cell r="F1044">
            <v>9.44</v>
          </cell>
        </row>
        <row r="1045">
          <cell r="A1045" t="str">
            <v>5 S 01 101 01</v>
          </cell>
          <cell r="B1045" t="str">
            <v>Esc. carga transp. mat 2a cat DMT 50m</v>
          </cell>
          <cell r="E1045" t="str">
            <v>m3</v>
          </cell>
          <cell r="F1045">
            <v>2.16</v>
          </cell>
        </row>
        <row r="1046">
          <cell r="A1046" t="str">
            <v>5 S 01 101 09</v>
          </cell>
          <cell r="B1046" t="str">
            <v>Esc. carga tr. mat 2a c. DMT 50 a 200m c/carreg</v>
          </cell>
          <cell r="E1046" t="str">
            <v>m3</v>
          </cell>
          <cell r="F1046">
            <v>6.39</v>
          </cell>
        </row>
        <row r="1047">
          <cell r="A1047" t="str">
            <v>5 S 01 101 10</v>
          </cell>
          <cell r="B1047" t="str">
            <v>Esc. carga tr. mat 2a c. DMT 200 a 400m c/carreg</v>
          </cell>
          <cell r="E1047" t="str">
            <v>m3</v>
          </cell>
          <cell r="F1047">
            <v>6.89</v>
          </cell>
        </row>
        <row r="1048">
          <cell r="A1048" t="str">
            <v>5 S 01 101 11</v>
          </cell>
          <cell r="B1048" t="str">
            <v>Esc. carga tr. mat 2a c. DMT 400 a 600m c/carreg</v>
          </cell>
          <cell r="E1048" t="str">
            <v>m3</v>
          </cell>
          <cell r="F1048">
            <v>7.17</v>
          </cell>
        </row>
        <row r="1049">
          <cell r="A1049" t="str">
            <v>5 S 01 101 12</v>
          </cell>
          <cell r="B1049" t="str">
            <v>Esc. carga tr. mat 2a c. DMT 600 a 800m c/carreg</v>
          </cell>
          <cell r="E1049" t="str">
            <v>m3</v>
          </cell>
          <cell r="F1049">
            <v>7.62</v>
          </cell>
        </row>
        <row r="1050">
          <cell r="A1050" t="str">
            <v>5 S 01 101 13</v>
          </cell>
          <cell r="B1050" t="str">
            <v>Esc. carga tr. mat 2a c. DMT 800 a 1000m c/carreg</v>
          </cell>
          <cell r="E1050" t="str">
            <v>m3</v>
          </cell>
          <cell r="F1050">
            <v>7.93</v>
          </cell>
        </row>
        <row r="1051">
          <cell r="A1051" t="str">
            <v>5 S 01 101 14</v>
          </cell>
          <cell r="B1051" t="str">
            <v>Esc. carga tr. mat 2a c. DMT 1000 a 1200m c/carreg</v>
          </cell>
          <cell r="E1051" t="str">
            <v>m3</v>
          </cell>
          <cell r="F1051">
            <v>8.1300000000000008</v>
          </cell>
        </row>
        <row r="1052">
          <cell r="A1052" t="str">
            <v>5 S 01 101 15</v>
          </cell>
          <cell r="B1052" t="str">
            <v>Esc. carga tr. mat 2a c. DMT 1200 a 1400m c/carreg</v>
          </cell>
          <cell r="E1052" t="str">
            <v>m3</v>
          </cell>
          <cell r="F1052">
            <v>8.4499999999999993</v>
          </cell>
        </row>
        <row r="1053">
          <cell r="A1053" t="str">
            <v>5 S 01 101 16</v>
          </cell>
          <cell r="B1053" t="str">
            <v>Esc. carga tr. mat 2a c. DMT 1400 a 1600m c/carreg</v>
          </cell>
          <cell r="E1053" t="str">
            <v>m3</v>
          </cell>
          <cell r="F1053">
            <v>8.7100000000000009</v>
          </cell>
        </row>
        <row r="1054">
          <cell r="A1054" t="str">
            <v>5 S 01 101 17</v>
          </cell>
          <cell r="B1054" t="str">
            <v>Esc. carga tr. mat 2a c. DMT 1600 a 1800m c/carreg</v>
          </cell>
          <cell r="E1054" t="str">
            <v>m3</v>
          </cell>
          <cell r="F1054">
            <v>8.86</v>
          </cell>
        </row>
        <row r="1055">
          <cell r="A1055" t="str">
            <v>5 S 01 101 18</v>
          </cell>
          <cell r="B1055" t="str">
            <v>Esc. carga tr. mat 2a c. DMT 1800 a 2000m c/carreg</v>
          </cell>
          <cell r="E1055" t="str">
            <v>m3</v>
          </cell>
          <cell r="F1055">
            <v>9.25</v>
          </cell>
        </row>
        <row r="1056">
          <cell r="A1056" t="str">
            <v>5 S 01 101 19</v>
          </cell>
          <cell r="B1056" t="str">
            <v>Esc. carga tr. mat 2a c. DMT 2000 a 3000m c/carreg</v>
          </cell>
          <cell r="E1056" t="str">
            <v>m3</v>
          </cell>
          <cell r="F1056">
            <v>10.220000000000001</v>
          </cell>
        </row>
        <row r="1057">
          <cell r="A1057" t="str">
            <v>5 S 01 101 20</v>
          </cell>
          <cell r="B1057" t="str">
            <v>Esc. carga tr. mat 2a c. DMT 3000 a 5000m c/carreg</v>
          </cell>
          <cell r="E1057" t="str">
            <v>m3</v>
          </cell>
          <cell r="F1057">
            <v>12.81</v>
          </cell>
        </row>
        <row r="1058">
          <cell r="A1058" t="str">
            <v>5 S 01 101 22</v>
          </cell>
          <cell r="B1058" t="str">
            <v>Esc. carga transp. mat 2a cat DMT 50 a 200m c/e</v>
          </cell>
          <cell r="E1058" t="str">
            <v>m3</v>
          </cell>
          <cell r="F1058">
            <v>5.46</v>
          </cell>
        </row>
        <row r="1059">
          <cell r="A1059" t="str">
            <v>5 S 01 101 23</v>
          </cell>
          <cell r="B1059" t="str">
            <v>Esc. carga transp. mat 2a cat DMT 200 a 400m c/e</v>
          </cell>
          <cell r="E1059" t="str">
            <v>m3</v>
          </cell>
          <cell r="F1059">
            <v>5.83</v>
          </cell>
        </row>
        <row r="1060">
          <cell r="A1060" t="str">
            <v>5 S 01 101 24</v>
          </cell>
          <cell r="B1060" t="str">
            <v>Esc. carga transp. mat 2a cat DMT 400 a 600m c/e</v>
          </cell>
          <cell r="E1060" t="str">
            <v>m3</v>
          </cell>
          <cell r="F1060">
            <v>6.26</v>
          </cell>
        </row>
        <row r="1061">
          <cell r="A1061" t="str">
            <v>5 S 01 101 25</v>
          </cell>
          <cell r="B1061" t="str">
            <v>Esc. carga transp. mat 2a cat DMT 600 a 800m c/e</v>
          </cell>
          <cell r="E1061" t="str">
            <v>m3</v>
          </cell>
          <cell r="F1061">
            <v>6.63</v>
          </cell>
        </row>
        <row r="1062">
          <cell r="A1062" t="str">
            <v>5 S 01 101 26</v>
          </cell>
          <cell r="B1062" t="str">
            <v>Esc. carga transp. mat 2a cat DMT 800 a 1000m c/e</v>
          </cell>
          <cell r="E1062" t="str">
            <v>m3</v>
          </cell>
          <cell r="F1062">
            <v>6.91</v>
          </cell>
        </row>
        <row r="1063">
          <cell r="A1063" t="str">
            <v>5 S 01 101 27</v>
          </cell>
          <cell r="B1063" t="str">
            <v>Esc. carga transp. mat 2a cat DMT 1000 a 1200m c/e</v>
          </cell>
          <cell r="E1063" t="str">
            <v>m3</v>
          </cell>
          <cell r="F1063">
            <v>7.24</v>
          </cell>
        </row>
        <row r="1064">
          <cell r="A1064" t="str">
            <v>5 S 01 101 28</v>
          </cell>
          <cell r="B1064" t="str">
            <v>Esc. carga transp. mat 2a cat DMT 1200 a 1400m c/e</v>
          </cell>
          <cell r="E1064" t="str">
            <v>m3</v>
          </cell>
          <cell r="F1064">
            <v>7.64</v>
          </cell>
        </row>
        <row r="1065">
          <cell r="A1065" t="str">
            <v>5 S 01 101 29</v>
          </cell>
          <cell r="B1065" t="str">
            <v>Esc. carga transp. mat 2a cat DMT 1400 a 1600m c/e</v>
          </cell>
          <cell r="E1065" t="str">
            <v>m3</v>
          </cell>
          <cell r="F1065">
            <v>7.85</v>
          </cell>
        </row>
        <row r="1066">
          <cell r="A1066" t="str">
            <v>5 S 01 101 30</v>
          </cell>
          <cell r="B1066" t="str">
            <v>Esc. carga transp. mat 2a cat DMT 1600 a 1800m c/e</v>
          </cell>
          <cell r="E1066" t="str">
            <v>m3</v>
          </cell>
          <cell r="F1066">
            <v>8.01</v>
          </cell>
        </row>
        <row r="1067">
          <cell r="A1067" t="str">
            <v>5 S 01 101 31</v>
          </cell>
          <cell r="B1067" t="str">
            <v>Esc. carga transp. mat 2a cat DMT 1800 a 2000m c/e</v>
          </cell>
          <cell r="E1067" t="str">
            <v>m3</v>
          </cell>
          <cell r="F1067">
            <v>8.36</v>
          </cell>
        </row>
        <row r="1068">
          <cell r="A1068" t="str">
            <v>5 S 01 101 32</v>
          </cell>
          <cell r="B1068" t="str">
            <v>Esc. carga transp. mat 2a cat DMT 2000 a 3000m c/e</v>
          </cell>
          <cell r="E1068" t="str">
            <v>m3</v>
          </cell>
          <cell r="F1068">
            <v>9.41</v>
          </cell>
        </row>
        <row r="1069">
          <cell r="A1069" t="str">
            <v>5 S 01 101 33</v>
          </cell>
          <cell r="B1069" t="str">
            <v>Esc. carga transp. mat 2a cat DMT 3000 a 5000m c/e</v>
          </cell>
          <cell r="E1069" t="str">
            <v>m3</v>
          </cell>
          <cell r="F1069">
            <v>12</v>
          </cell>
        </row>
        <row r="1070">
          <cell r="A1070" t="str">
            <v>5 S 01 102 01</v>
          </cell>
          <cell r="B1070" t="str">
            <v>Esc. carga transp. mat 3a cat DMT até 50m</v>
          </cell>
          <cell r="E1070" t="str">
            <v>m3</v>
          </cell>
          <cell r="F1070">
            <v>19.3</v>
          </cell>
        </row>
        <row r="1071">
          <cell r="A1071" t="str">
            <v>5 S 01 102 02</v>
          </cell>
          <cell r="B1071" t="str">
            <v>Esc. carga transp. mat 3a cat DMT 50 a 200m</v>
          </cell>
          <cell r="E1071" t="str">
            <v>m3</v>
          </cell>
          <cell r="F1071">
            <v>21.71</v>
          </cell>
        </row>
        <row r="1072">
          <cell r="A1072" t="str">
            <v>5 S 01 102 03</v>
          </cell>
          <cell r="B1072" t="str">
            <v>Esc. carga transp. mat 3a cat DMT 200 a 400m</v>
          </cell>
          <cell r="E1072" t="str">
            <v>m3</v>
          </cell>
          <cell r="F1072">
            <v>22.35</v>
          </cell>
        </row>
        <row r="1073">
          <cell r="A1073" t="str">
            <v>5 S 01 102 04</v>
          </cell>
          <cell r="B1073" t="str">
            <v>Esc. carga transp. mat 3a cat DMT 400 a 600m</v>
          </cell>
          <cell r="E1073" t="str">
            <v>m3</v>
          </cell>
          <cell r="F1073">
            <v>23.12</v>
          </cell>
        </row>
        <row r="1074">
          <cell r="A1074" t="str">
            <v>5 S 01 102 05</v>
          </cell>
          <cell r="B1074" t="str">
            <v>Esc. carga transp. mat 3a cat DMT 600 a 800m</v>
          </cell>
          <cell r="E1074" t="str">
            <v>m3</v>
          </cell>
          <cell r="F1074">
            <v>23.81</v>
          </cell>
        </row>
        <row r="1075">
          <cell r="A1075" t="str">
            <v>5 S 01 102 06</v>
          </cell>
          <cell r="B1075" t="str">
            <v>Esc. carga transp. mat 3a cat DMT 800 a 1000m</v>
          </cell>
          <cell r="E1075" t="str">
            <v>m3</v>
          </cell>
          <cell r="F1075">
            <v>24.25</v>
          </cell>
        </row>
        <row r="1076">
          <cell r="A1076" t="str">
            <v>5 S 01 102 07</v>
          </cell>
          <cell r="B1076" t="str">
            <v>Esc. carga transp. mat 3a cat DMT 1000 a 1200m</v>
          </cell>
          <cell r="E1076" t="str">
            <v>m3</v>
          </cell>
          <cell r="F1076">
            <v>24.68</v>
          </cell>
        </row>
        <row r="1077">
          <cell r="A1077" t="str">
            <v>5 S 01 510 00</v>
          </cell>
          <cell r="B1077" t="str">
            <v>Compactação de aterros a 95% proctor normal</v>
          </cell>
          <cell r="E1077" t="str">
            <v>m3</v>
          </cell>
          <cell r="F1077">
            <v>1.7</v>
          </cell>
        </row>
        <row r="1078">
          <cell r="A1078" t="str">
            <v>5 S 01 511 00</v>
          </cell>
          <cell r="B1078" t="str">
            <v>Compactação de aterros a 100% proctor normal</v>
          </cell>
          <cell r="E1078" t="str">
            <v>m3</v>
          </cell>
          <cell r="F1078">
            <v>2.02</v>
          </cell>
        </row>
        <row r="1079">
          <cell r="A1079" t="str">
            <v>5 S 01 513 01</v>
          </cell>
          <cell r="B1079" t="str">
            <v>Compactação de material de "bota-fora"</v>
          </cell>
          <cell r="E1079" t="str">
            <v>m3</v>
          </cell>
          <cell r="F1079">
            <v>1.3</v>
          </cell>
        </row>
        <row r="1080">
          <cell r="A1080" t="str">
            <v>5 S 02 100 00</v>
          </cell>
          <cell r="B1080" t="str">
            <v>Reforço do subleito</v>
          </cell>
          <cell r="E1080" t="str">
            <v>m3</v>
          </cell>
          <cell r="F1080">
            <v>8.57</v>
          </cell>
        </row>
        <row r="1081">
          <cell r="A1081" t="str">
            <v>5 S 02 110 00</v>
          </cell>
          <cell r="B1081" t="str">
            <v>Regularização do subleito</v>
          </cell>
          <cell r="E1081" t="str">
            <v>m2</v>
          </cell>
          <cell r="F1081">
            <v>0.53</v>
          </cell>
        </row>
        <row r="1082">
          <cell r="A1082" t="str">
            <v>5 S 02 110 01</v>
          </cell>
          <cell r="B1082" t="str">
            <v>Regul. subleito c/ fresa. corte contr. aut. greide</v>
          </cell>
          <cell r="E1082" t="str">
            <v>m2</v>
          </cell>
          <cell r="F1082">
            <v>0.83</v>
          </cell>
        </row>
        <row r="1083">
          <cell r="A1083" t="str">
            <v>5 S 02 200 00</v>
          </cell>
          <cell r="B1083" t="str">
            <v>Sub-base solo estabilizado granul. s/ mistura</v>
          </cell>
          <cell r="E1083" t="str">
            <v>m3</v>
          </cell>
          <cell r="F1083">
            <v>8.57</v>
          </cell>
        </row>
        <row r="1084">
          <cell r="A1084" t="str">
            <v>5 S 02 200 01</v>
          </cell>
          <cell r="B1084" t="str">
            <v>Base solo estabilizado granul. s/ mistura</v>
          </cell>
          <cell r="E1084" t="str">
            <v>m3</v>
          </cell>
          <cell r="F1084">
            <v>8.57</v>
          </cell>
        </row>
        <row r="1085">
          <cell r="A1085" t="str">
            <v>5 S 02 201 00</v>
          </cell>
          <cell r="B1085" t="str">
            <v>Recomposição camada de base s/ adição de material</v>
          </cell>
          <cell r="E1085" t="str">
            <v>m2</v>
          </cell>
          <cell r="F1085">
            <v>0.53</v>
          </cell>
        </row>
        <row r="1086">
          <cell r="A1086" t="str">
            <v>5 S 02 210 00</v>
          </cell>
          <cell r="B1086" t="str">
            <v>Sub-base estabiliz. granul. c/ mist. solo na pista</v>
          </cell>
          <cell r="E1086" t="str">
            <v>m3</v>
          </cell>
          <cell r="F1086">
            <v>9.07</v>
          </cell>
        </row>
        <row r="1087">
          <cell r="A1087" t="str">
            <v>5 S 02 210 01</v>
          </cell>
          <cell r="B1087" t="str">
            <v>Sub-base estab. granul.c/mist. solo-areia na pista</v>
          </cell>
          <cell r="E1087" t="str">
            <v>m3</v>
          </cell>
          <cell r="F1087">
            <v>10.43</v>
          </cell>
        </row>
        <row r="1088">
          <cell r="A1088" t="str">
            <v>5 S 02 210 02</v>
          </cell>
          <cell r="B1088" t="str">
            <v>Base estabiliz.granul.c/ mist. solo areia na pista</v>
          </cell>
          <cell r="E1088" t="str">
            <v>m3</v>
          </cell>
          <cell r="F1088">
            <v>10.43</v>
          </cell>
        </row>
        <row r="1089">
          <cell r="A1089" t="str">
            <v>5 S 02 220 00</v>
          </cell>
          <cell r="B1089" t="str">
            <v>Base estabilizada granul. c/ mistura solo-brita</v>
          </cell>
          <cell r="E1089" t="str">
            <v>m3</v>
          </cell>
          <cell r="F1089">
            <v>27.52</v>
          </cell>
        </row>
        <row r="1090">
          <cell r="A1090" t="str">
            <v>5 S 02 230 00</v>
          </cell>
          <cell r="B1090" t="str">
            <v>Base de brita graduada</v>
          </cell>
          <cell r="E1090" t="str">
            <v>m3</v>
          </cell>
          <cell r="F1090">
            <v>43.43</v>
          </cell>
        </row>
        <row r="1091">
          <cell r="A1091" t="str">
            <v>5 S 02 230 01</v>
          </cell>
          <cell r="B1091" t="str">
            <v>Base brita grad.c/distr.agreg. contr. autom.greide</v>
          </cell>
          <cell r="E1091" t="str">
            <v>m3</v>
          </cell>
          <cell r="F1091">
            <v>44.54</v>
          </cell>
        </row>
        <row r="1092">
          <cell r="A1092" t="str">
            <v>5 S 02 231 00</v>
          </cell>
          <cell r="B1092" t="str">
            <v>Base de macadame hidraúlico</v>
          </cell>
          <cell r="E1092" t="str">
            <v>m3</v>
          </cell>
          <cell r="F1092">
            <v>38.22</v>
          </cell>
        </row>
        <row r="1093">
          <cell r="A1093" t="str">
            <v>5 S 02 240 11</v>
          </cell>
          <cell r="B1093" t="str">
            <v>Recomposição camada de base c/ adição de cimento</v>
          </cell>
          <cell r="E1093" t="str">
            <v>m3</v>
          </cell>
          <cell r="F1093">
            <v>52.12</v>
          </cell>
        </row>
        <row r="1094">
          <cell r="A1094" t="str">
            <v>5 S 02 241 01</v>
          </cell>
          <cell r="B1094" t="str">
            <v>Base de solo cimento com mistura em usina</v>
          </cell>
          <cell r="E1094" t="str">
            <v>m3</v>
          </cell>
          <cell r="F1094">
            <v>109.61</v>
          </cell>
        </row>
        <row r="1095">
          <cell r="A1095" t="str">
            <v>5 S 02 243 01</v>
          </cell>
          <cell r="B1095" t="str">
            <v>Sub-base solo melhorado c/cimento c/mist. em usina</v>
          </cell>
          <cell r="E1095" t="str">
            <v>m3</v>
          </cell>
          <cell r="F1095">
            <v>64.09</v>
          </cell>
        </row>
        <row r="1096">
          <cell r="A1096" t="str">
            <v>5 S 02 249 11</v>
          </cell>
          <cell r="B1096" t="str">
            <v>Recomp. base c/ demol. do rev. e incorp. à base</v>
          </cell>
          <cell r="E1096" t="str">
            <v>m3</v>
          </cell>
          <cell r="F1096">
            <v>12.8</v>
          </cell>
        </row>
        <row r="1097">
          <cell r="A1097" t="str">
            <v>5 S 02 300 00</v>
          </cell>
          <cell r="B1097" t="str">
            <v>Imprimação</v>
          </cell>
          <cell r="E1097" t="str">
            <v>m2</v>
          </cell>
          <cell r="F1097">
            <v>0.17</v>
          </cell>
        </row>
        <row r="1098">
          <cell r="A1098" t="str">
            <v>5 S 02 400 00</v>
          </cell>
          <cell r="B1098" t="str">
            <v>Pintura de ligação</v>
          </cell>
          <cell r="E1098" t="str">
            <v>m2</v>
          </cell>
          <cell r="F1098">
            <v>0.1</v>
          </cell>
        </row>
        <row r="1099">
          <cell r="A1099" t="str">
            <v>5 S 02 500 00</v>
          </cell>
          <cell r="B1099" t="str">
            <v>Tratamento superficial simples c/ CAP</v>
          </cell>
          <cell r="E1099" t="str">
            <v>m2</v>
          </cell>
          <cell r="F1099">
            <v>0.5</v>
          </cell>
        </row>
        <row r="1100">
          <cell r="A1100" t="str">
            <v>5 S 02 500 01</v>
          </cell>
          <cell r="B1100" t="str">
            <v>Tratamento superficial simples c/ emulsão</v>
          </cell>
          <cell r="E1100" t="str">
            <v>m2</v>
          </cell>
          <cell r="F1100">
            <v>0.47</v>
          </cell>
        </row>
        <row r="1101">
          <cell r="A1101" t="str">
            <v>5 S 02 500 02</v>
          </cell>
          <cell r="B1101" t="str">
            <v>Tratamento superficial simples c/ banho diluído</v>
          </cell>
          <cell r="E1101" t="str">
            <v>m2</v>
          </cell>
          <cell r="F1101">
            <v>0.54</v>
          </cell>
        </row>
        <row r="1102">
          <cell r="A1102" t="str">
            <v>5 S 02 501 00</v>
          </cell>
          <cell r="B1102" t="str">
            <v>Tratamento superficial duplo c/ CAP</v>
          </cell>
          <cell r="E1102" t="str">
            <v>m2</v>
          </cell>
          <cell r="F1102">
            <v>1.49</v>
          </cell>
        </row>
        <row r="1103">
          <cell r="A1103" t="str">
            <v>5 S 02 501 01</v>
          </cell>
          <cell r="B1103" t="str">
            <v>Tratamento superficial duplo c/ emulsão</v>
          </cell>
          <cell r="E1103" t="str">
            <v>m2</v>
          </cell>
          <cell r="F1103">
            <v>1.49</v>
          </cell>
        </row>
        <row r="1104">
          <cell r="A1104" t="str">
            <v>5 S 02 501 02</v>
          </cell>
          <cell r="B1104" t="str">
            <v>Tratamento superficial duplo c/ banho diluído</v>
          </cell>
          <cell r="E1104" t="str">
            <v>m2</v>
          </cell>
          <cell r="F1104">
            <v>1.63</v>
          </cell>
        </row>
        <row r="1105">
          <cell r="A1105" t="str">
            <v>5 S 02 502 00</v>
          </cell>
          <cell r="B1105" t="str">
            <v>Tratamento superficial triplo c/ CAP</v>
          </cell>
          <cell r="E1105" t="str">
            <v>m2</v>
          </cell>
          <cell r="F1105">
            <v>2.14</v>
          </cell>
        </row>
        <row r="1106">
          <cell r="A1106" t="str">
            <v>5 S 02 502 01</v>
          </cell>
          <cell r="B1106" t="str">
            <v>Tratamento superficial triplo c/ emulsão</v>
          </cell>
          <cell r="E1106" t="str">
            <v>m2</v>
          </cell>
          <cell r="F1106">
            <v>2.16</v>
          </cell>
        </row>
        <row r="1107">
          <cell r="A1107" t="str">
            <v>5 S 02 502 02</v>
          </cell>
          <cell r="B1107" t="str">
            <v>Tratamento superficial triplo c/ banho diluído</v>
          </cell>
          <cell r="E1107" t="str">
            <v>m2</v>
          </cell>
          <cell r="F1107">
            <v>2.34</v>
          </cell>
        </row>
        <row r="1108">
          <cell r="A1108" t="str">
            <v>5 S 02 511 01</v>
          </cell>
          <cell r="B1108" t="str">
            <v>Micro-revestimento a frio - Microflex 0,8cm</v>
          </cell>
          <cell r="E1108" t="str">
            <v>m2</v>
          </cell>
          <cell r="F1108">
            <v>1.22</v>
          </cell>
        </row>
        <row r="1109">
          <cell r="A1109" t="str">
            <v>5 S 02 511 02</v>
          </cell>
          <cell r="B1109" t="str">
            <v>Micro-revestimento a frio - Microflex 1,5 cm</v>
          </cell>
          <cell r="E1109" t="str">
            <v>m2</v>
          </cell>
          <cell r="F1109">
            <v>2.39</v>
          </cell>
        </row>
        <row r="1110">
          <cell r="A1110" t="str">
            <v>5 S 02 511 03</v>
          </cell>
          <cell r="B1110" t="str">
            <v>Micro-revestimento a frio - Microflex 2,0 cm</v>
          </cell>
          <cell r="E1110" t="str">
            <v>m2</v>
          </cell>
          <cell r="F1110">
            <v>3.17</v>
          </cell>
        </row>
        <row r="1111">
          <cell r="A1111" t="str">
            <v>5 S 02 511 04</v>
          </cell>
          <cell r="B1111" t="str">
            <v>Micro-revestimento a frio - Microflex - 2,5 cm</v>
          </cell>
          <cell r="E1111" t="str">
            <v>m2</v>
          </cell>
          <cell r="F1111">
            <v>3.73</v>
          </cell>
        </row>
        <row r="1112">
          <cell r="A1112" t="str">
            <v>5 S 02 512 01</v>
          </cell>
          <cell r="B1112" t="str">
            <v>Lama asfáltica fina (granulometrias I e II)</v>
          </cell>
          <cell r="E1112" t="str">
            <v>m2</v>
          </cell>
          <cell r="F1112">
            <v>0.52</v>
          </cell>
        </row>
        <row r="1113">
          <cell r="A1113" t="str">
            <v>5 S 02 512 02</v>
          </cell>
          <cell r="B1113" t="str">
            <v>Lama asfáltica grossa (granulometrias III e IV)</v>
          </cell>
          <cell r="E1113" t="str">
            <v>m2</v>
          </cell>
          <cell r="F1113">
            <v>0.93</v>
          </cell>
        </row>
        <row r="1114">
          <cell r="A1114" t="str">
            <v>5 S 02 530 00</v>
          </cell>
          <cell r="B1114" t="str">
            <v>Pré-misturado a frio</v>
          </cell>
          <cell r="E1114" t="str">
            <v>m3</v>
          </cell>
          <cell r="F1114">
            <v>61.21</v>
          </cell>
        </row>
        <row r="1115">
          <cell r="A1115" t="str">
            <v>5 S 02 531 00</v>
          </cell>
          <cell r="B1115" t="str">
            <v>Macadame betuminoso por penetração</v>
          </cell>
          <cell r="E1115" t="str">
            <v>m3</v>
          </cell>
          <cell r="F1115">
            <v>51.61</v>
          </cell>
        </row>
        <row r="1116">
          <cell r="A1116" t="str">
            <v>5 S 02 532 00</v>
          </cell>
          <cell r="B1116" t="str">
            <v>Areia-asfalto a quente</v>
          </cell>
          <cell r="E1116" t="str">
            <v>t</v>
          </cell>
          <cell r="F1116">
            <v>39.270000000000003</v>
          </cell>
        </row>
        <row r="1117">
          <cell r="A1117" t="str">
            <v>5 S 02 540 01</v>
          </cell>
          <cell r="B1117" t="str">
            <v>Conc. betumin.usinado a quente - capa de rolamento</v>
          </cell>
          <cell r="E1117" t="str">
            <v>t</v>
          </cell>
          <cell r="F1117">
            <v>34.75</v>
          </cell>
        </row>
        <row r="1118">
          <cell r="A1118" t="str">
            <v>5 S 02 540 02</v>
          </cell>
          <cell r="B1118" t="str">
            <v>Concreto betuminoso usinado a quente - binder</v>
          </cell>
          <cell r="E1118" t="str">
            <v>t</v>
          </cell>
          <cell r="F1118">
            <v>34.22</v>
          </cell>
        </row>
        <row r="1119">
          <cell r="A1119" t="str">
            <v>5 S 02 540 11</v>
          </cell>
          <cell r="B1119" t="str">
            <v>CBUQ reciclado a quente no local</v>
          </cell>
          <cell r="E1119" t="str">
            <v>t</v>
          </cell>
          <cell r="F1119" t="str">
            <v>excluído</v>
          </cell>
        </row>
        <row r="1120">
          <cell r="A1120" t="str">
            <v>5 S 02 540 12</v>
          </cell>
          <cell r="B1120" t="str">
            <v>CBUQ reciclado em usina fixa</v>
          </cell>
          <cell r="E1120" t="str">
            <v>t</v>
          </cell>
          <cell r="F1120">
            <v>29.87</v>
          </cell>
        </row>
        <row r="1121">
          <cell r="A1121" t="str">
            <v>5 S 02 600 00</v>
          </cell>
          <cell r="B1121" t="str">
            <v>Manta sintét. p/ recap.asfál.- fornec. e aplicação</v>
          </cell>
          <cell r="E1121" t="str">
            <v>m2</v>
          </cell>
          <cell r="F1121">
            <v>4.68</v>
          </cell>
        </row>
        <row r="1122">
          <cell r="A1122" t="str">
            <v>5 S 02 607 00</v>
          </cell>
          <cell r="B1122" t="str">
            <v>Concreto cimento portland c/ equip. pequeno porte</v>
          </cell>
          <cell r="E1122" t="str">
            <v>m3</v>
          </cell>
          <cell r="F1122">
            <v>312.11</v>
          </cell>
        </row>
        <row r="1123">
          <cell r="A1123" t="str">
            <v>5 S 02 702 00</v>
          </cell>
          <cell r="B1123" t="str">
            <v>Limpeza e enchimento de junta de pavimento de conc</v>
          </cell>
          <cell r="E1123" t="str">
            <v>m</v>
          </cell>
          <cell r="F1123">
            <v>2.64</v>
          </cell>
        </row>
        <row r="1124">
          <cell r="A1124" t="str">
            <v>5 S 02 905 00</v>
          </cell>
          <cell r="B1124" t="str">
            <v>Remoção mecanizada de revestimento betuminoso</v>
          </cell>
          <cell r="E1124" t="str">
            <v>m3</v>
          </cell>
          <cell r="F1124">
            <v>6.16</v>
          </cell>
        </row>
        <row r="1125">
          <cell r="A1125" t="str">
            <v>5 S 02 905 01</v>
          </cell>
          <cell r="B1125" t="str">
            <v>Remoção manual de revestimento betuminoso</v>
          </cell>
          <cell r="E1125" t="str">
            <v>m3</v>
          </cell>
          <cell r="F1125">
            <v>104.36</v>
          </cell>
        </row>
        <row r="1126">
          <cell r="A1126" t="str">
            <v>5 S 02 906 00</v>
          </cell>
          <cell r="B1126" t="str">
            <v>Remoção mecanizada da camada granular pavimento</v>
          </cell>
          <cell r="E1126" t="str">
            <v>m3</v>
          </cell>
          <cell r="F1126">
            <v>3.95</v>
          </cell>
        </row>
        <row r="1127">
          <cell r="A1127" t="str">
            <v>5 S 02 906 01</v>
          </cell>
          <cell r="B1127" t="str">
            <v>Remoção manual da camada granular do pavimento</v>
          </cell>
          <cell r="E1127" t="str">
            <v>m3</v>
          </cell>
          <cell r="F1127">
            <v>56.65</v>
          </cell>
        </row>
        <row r="1128">
          <cell r="A1128" t="str">
            <v>5 S 02 907 00</v>
          </cell>
          <cell r="B1128" t="str">
            <v>Remoção mecanizada material de baixa capac.suporte</v>
          </cell>
          <cell r="E1128" t="str">
            <v>m3</v>
          </cell>
          <cell r="F1128">
            <v>3.89</v>
          </cell>
        </row>
        <row r="1129">
          <cell r="A1129" t="str">
            <v>5 S 02 907 01</v>
          </cell>
          <cell r="B1129" t="str">
            <v>Remoção manual de material de baixa capac.suporte</v>
          </cell>
          <cell r="E1129" t="str">
            <v>m3</v>
          </cell>
          <cell r="F1129">
            <v>48</v>
          </cell>
        </row>
        <row r="1130">
          <cell r="A1130" t="str">
            <v>5 S 02 908 00</v>
          </cell>
          <cell r="B1130" t="str">
            <v>Arrancamento e remoção de paralelepípedos</v>
          </cell>
          <cell r="E1130" t="str">
            <v>m2</v>
          </cell>
          <cell r="F1130">
            <v>13.14</v>
          </cell>
        </row>
        <row r="1131">
          <cell r="A1131" t="str">
            <v>5 S 02 909 00</v>
          </cell>
          <cell r="B1131" t="str">
            <v>Arrancamento e remoção de meios-fios</v>
          </cell>
          <cell r="E1131" t="str">
            <v>m3</v>
          </cell>
          <cell r="F1131">
            <v>71.58</v>
          </cell>
        </row>
        <row r="1132">
          <cell r="A1132" t="str">
            <v>5 S 02 990 11</v>
          </cell>
          <cell r="B1132" t="str">
            <v>Fresagem contínua do revest. betuminoso</v>
          </cell>
          <cell r="E1132" t="str">
            <v>m3</v>
          </cell>
          <cell r="F1132">
            <v>93.45</v>
          </cell>
        </row>
        <row r="1133">
          <cell r="A1133" t="str">
            <v>5 S 02 990 12</v>
          </cell>
          <cell r="B1133" t="str">
            <v>Fresagem descontínua revest. betuminoso</v>
          </cell>
          <cell r="E1133" t="str">
            <v>m3</v>
          </cell>
          <cell r="F1133">
            <v>129.79</v>
          </cell>
        </row>
        <row r="1134">
          <cell r="A1134" t="str">
            <v>5 S 04 300 16</v>
          </cell>
          <cell r="B1134" t="str">
            <v>Bueiro met. chapas múltiplas D=1,60m galv.</v>
          </cell>
          <cell r="E1134" t="str">
            <v>m</v>
          </cell>
          <cell r="F1134">
            <v>1028.1099999999999</v>
          </cell>
        </row>
        <row r="1135">
          <cell r="A1135" t="str">
            <v>5 S 04 300 20</v>
          </cell>
          <cell r="B1135" t="str">
            <v>Bueiro met. chapas múltiplas D=2,00m galv.</v>
          </cell>
          <cell r="E1135" t="str">
            <v>m</v>
          </cell>
          <cell r="F1135">
            <v>1279.3399999999999</v>
          </cell>
        </row>
        <row r="1136">
          <cell r="A1136" t="str">
            <v>5 S 04 301 16</v>
          </cell>
          <cell r="B1136" t="str">
            <v>Bueiro met. chapas múltiplas D=1,60m rev. epoxy</v>
          </cell>
          <cell r="E1136" t="str">
            <v>m</v>
          </cell>
          <cell r="F1136">
            <v>1076.94</v>
          </cell>
        </row>
        <row r="1137">
          <cell r="A1137" t="str">
            <v>5 S 04 301 20</v>
          </cell>
          <cell r="B1137" t="str">
            <v>Bueiro met. chapas múltiplas D=2,00m rev. epoxy</v>
          </cell>
          <cell r="E1137" t="str">
            <v>m</v>
          </cell>
          <cell r="F1137">
            <v>1339.98</v>
          </cell>
        </row>
        <row r="1138">
          <cell r="A1138" t="str">
            <v>5 S 04 310 16</v>
          </cell>
          <cell r="B1138" t="str">
            <v>Bueiro met. s/ interrup. de tráf. D=1,60m galv.</v>
          </cell>
          <cell r="E1138" t="str">
            <v>m</v>
          </cell>
          <cell r="F1138">
            <v>1958.05</v>
          </cell>
        </row>
        <row r="1139">
          <cell r="A1139" t="str">
            <v>5 S 04 310 20</v>
          </cell>
          <cell r="B1139" t="str">
            <v>Bueiro met. s/ interrup. de tráf. D=2,00m galv.</v>
          </cell>
          <cell r="E1139" t="str">
            <v>m</v>
          </cell>
          <cell r="F1139">
            <v>2435.4499999999998</v>
          </cell>
        </row>
        <row r="1140">
          <cell r="A1140" t="str">
            <v>5 S 04 311 16</v>
          </cell>
          <cell r="B1140" t="str">
            <v>Bueiro met.s/interrupção traf. D=1,60 m rev.epoxy</v>
          </cell>
          <cell r="E1140" t="str">
            <v>m</v>
          </cell>
          <cell r="F1140">
            <v>2031.03</v>
          </cell>
        </row>
        <row r="1141">
          <cell r="A1141" t="str">
            <v>5 S 04 311 20</v>
          </cell>
          <cell r="B1141" t="str">
            <v>Bueiro met.s/interrupção tráf. D=2,00 m rev. epoxy</v>
          </cell>
          <cell r="E1141" t="str">
            <v>m</v>
          </cell>
          <cell r="F1141">
            <v>2442.35</v>
          </cell>
        </row>
        <row r="1142">
          <cell r="A1142" t="str">
            <v>5 S 04 999 01</v>
          </cell>
          <cell r="B1142" t="str">
            <v>Remoção de bueiros existentes</v>
          </cell>
          <cell r="E1142" t="str">
            <v>m</v>
          </cell>
          <cell r="F1142">
            <v>36.86</v>
          </cell>
        </row>
        <row r="1143">
          <cell r="A1143" t="str">
            <v>5 S 04 999 04</v>
          </cell>
          <cell r="B1143" t="str">
            <v>Restauração de disp. danif. com concr. fck=12 MPa</v>
          </cell>
          <cell r="E1143" t="str">
            <v>m3</v>
          </cell>
          <cell r="F1143">
            <v>246.17</v>
          </cell>
        </row>
        <row r="1144">
          <cell r="A1144" t="str">
            <v>5 S 04 999 07</v>
          </cell>
          <cell r="B1144" t="str">
            <v>Demolição de dispositivos de concreto simples</v>
          </cell>
          <cell r="E1144" t="str">
            <v>m3</v>
          </cell>
          <cell r="F1144">
            <v>67.47</v>
          </cell>
        </row>
        <row r="1145">
          <cell r="A1145" t="str">
            <v>5 S 04 999 08</v>
          </cell>
          <cell r="B1145" t="str">
            <v>Demolição de dispositivos de concreto armado</v>
          </cell>
          <cell r="E1145" t="str">
            <v>m3</v>
          </cell>
          <cell r="F1145">
            <v>306.33</v>
          </cell>
        </row>
        <row r="1146">
          <cell r="A1146" t="str">
            <v>5 S 05 100 00</v>
          </cell>
          <cell r="B1146" t="str">
            <v>Enleivamento</v>
          </cell>
          <cell r="E1146" t="str">
            <v>m2</v>
          </cell>
          <cell r="F1146">
            <v>3.92</v>
          </cell>
        </row>
        <row r="1147">
          <cell r="A1147" t="str">
            <v>5 S 05 102 00</v>
          </cell>
          <cell r="B1147" t="str">
            <v>Hidrossemeadura</v>
          </cell>
          <cell r="E1147" t="str">
            <v>m2</v>
          </cell>
          <cell r="F1147">
            <v>0.86</v>
          </cell>
        </row>
        <row r="1148">
          <cell r="A1148" t="str">
            <v>5 S 05 300 01</v>
          </cell>
          <cell r="B1148" t="str">
            <v>Alvenaria de pedra arrumada</v>
          </cell>
          <cell r="E1148" t="str">
            <v>m3</v>
          </cell>
          <cell r="F1148">
            <v>56.22</v>
          </cell>
        </row>
        <row r="1149">
          <cell r="A1149" t="str">
            <v>5 S 05 300 02</v>
          </cell>
          <cell r="B1149" t="str">
            <v>Enrocamento de pedra jogada</v>
          </cell>
          <cell r="E1149" t="str">
            <v>m3</v>
          </cell>
          <cell r="F1149">
            <v>32.03</v>
          </cell>
        </row>
        <row r="1150">
          <cell r="A1150" t="str">
            <v>5 S 05 301 00</v>
          </cell>
          <cell r="B1150" t="str">
            <v>Alvenaria de pedra argamassada</v>
          </cell>
          <cell r="E1150" t="str">
            <v>m3</v>
          </cell>
          <cell r="F1150">
            <v>139.43</v>
          </cell>
        </row>
        <row r="1151">
          <cell r="A1151" t="str">
            <v>5 S 05 302 01</v>
          </cell>
          <cell r="B1151" t="str">
            <v>Muro de gabião tipo caixa</v>
          </cell>
          <cell r="E1151" t="str">
            <v>m3</v>
          </cell>
          <cell r="F1151">
            <v>138.34</v>
          </cell>
        </row>
        <row r="1152">
          <cell r="A1152" t="str">
            <v>5 S 05 303 01</v>
          </cell>
          <cell r="B1152" t="str">
            <v>Terra armada - ECE - greide 0,0&lt;h&lt;6,00m</v>
          </cell>
          <cell r="E1152" t="str">
            <v>m2</v>
          </cell>
          <cell r="F1152">
            <v>196.56</v>
          </cell>
        </row>
        <row r="1153">
          <cell r="A1153" t="str">
            <v>5 S 05 303 02</v>
          </cell>
          <cell r="B1153" t="str">
            <v>Terra armada - ECE - greide 6,0&lt;h&lt;9,00</v>
          </cell>
          <cell r="E1153" t="str">
            <v>m2</v>
          </cell>
          <cell r="F1153">
            <v>220.52</v>
          </cell>
        </row>
        <row r="1154">
          <cell r="A1154" t="str">
            <v>5 S 05 303 03</v>
          </cell>
          <cell r="B1154" t="str">
            <v>Terra armada - ECE - greide 9,0&lt;h&lt;12,00m</v>
          </cell>
          <cell r="E1154" t="str">
            <v>m2</v>
          </cell>
          <cell r="F1154">
            <v>244.38</v>
          </cell>
        </row>
        <row r="1155">
          <cell r="A1155" t="str">
            <v>5 S 05 303 04</v>
          </cell>
          <cell r="B1155" t="str">
            <v>Terra armada - ECE - pé de talude 0,0&lt;h&lt;6,00m</v>
          </cell>
          <cell r="E1155" t="str">
            <v>m2</v>
          </cell>
          <cell r="F1155">
            <v>231.72</v>
          </cell>
        </row>
        <row r="1156">
          <cell r="A1156" t="str">
            <v>5 S 05 303 05</v>
          </cell>
          <cell r="B1156" t="str">
            <v>Terra armada - ECE - pé de talude 6,0&lt;h&lt;9,00m</v>
          </cell>
          <cell r="E1156" t="str">
            <v>m2</v>
          </cell>
          <cell r="F1156">
            <v>260.49</v>
          </cell>
        </row>
        <row r="1157">
          <cell r="A1157" t="str">
            <v>5 S 05 303 06</v>
          </cell>
          <cell r="B1157" t="str">
            <v>Terra armada - ECE - pé de talude 9,0&lt;h&lt;12,00m</v>
          </cell>
          <cell r="E1157" t="str">
            <v>m2</v>
          </cell>
          <cell r="F1157">
            <v>287.66000000000003</v>
          </cell>
        </row>
        <row r="1158">
          <cell r="A1158" t="str">
            <v>5 S 05 303 07</v>
          </cell>
          <cell r="B1158" t="str">
            <v>Terra armada - ECE - encontro portante 0,0&lt;h&lt;6,0m</v>
          </cell>
          <cell r="E1158" t="str">
            <v>m2</v>
          </cell>
          <cell r="F1158">
            <v>421.92</v>
          </cell>
        </row>
        <row r="1159">
          <cell r="A1159" t="str">
            <v>5 S 05 303 08</v>
          </cell>
          <cell r="B1159" t="str">
            <v>Terra armada - ECE - encontro portante 6,0&lt;h&lt;9,00m</v>
          </cell>
          <cell r="E1159" t="str">
            <v>m2</v>
          </cell>
          <cell r="F1159">
            <v>562.24</v>
          </cell>
        </row>
        <row r="1160">
          <cell r="A1160" t="str">
            <v>5 S 05 303 09</v>
          </cell>
          <cell r="B1160" t="str">
            <v>Escamas de concreto armado para terra armada</v>
          </cell>
          <cell r="E1160" t="str">
            <v>m3</v>
          </cell>
          <cell r="F1160">
            <v>535.33000000000004</v>
          </cell>
        </row>
        <row r="1161">
          <cell r="A1161" t="str">
            <v>5 S 05 303 10</v>
          </cell>
          <cell r="B1161" t="str">
            <v>Conc. de soleira e arrem. de maciço de terra arm.</v>
          </cell>
          <cell r="E1161" t="str">
            <v>m3</v>
          </cell>
          <cell r="F1161">
            <v>254.14</v>
          </cell>
        </row>
        <row r="1162">
          <cell r="A1162" t="str">
            <v>5 S 05 303 11</v>
          </cell>
          <cell r="B1162" t="str">
            <v>Montagem de maciço terra armada</v>
          </cell>
          <cell r="E1162" t="str">
            <v>m2</v>
          </cell>
          <cell r="F1162">
            <v>61.95</v>
          </cell>
        </row>
        <row r="1163">
          <cell r="A1163" t="str">
            <v>5 S 05 340 01</v>
          </cell>
          <cell r="B1163" t="str">
            <v>Execução cortina atirantada conc.armado fck=15 MPa</v>
          </cell>
          <cell r="E1163" t="str">
            <v>m3</v>
          </cell>
          <cell r="F1163">
            <v>882.36</v>
          </cell>
        </row>
        <row r="1164">
          <cell r="A1164" t="str">
            <v>5 S 05 900 01</v>
          </cell>
          <cell r="B1164" t="str">
            <v>Execução tirante protendido cortina atirantada</v>
          </cell>
          <cell r="E1164" t="str">
            <v>m</v>
          </cell>
          <cell r="F1164">
            <v>92.75</v>
          </cell>
        </row>
        <row r="1165">
          <cell r="A1165" t="str">
            <v>5 S 06 400 01</v>
          </cell>
          <cell r="B1165" t="str">
            <v>Cêrcas arame farp. c/ mourão conc. seção quadr.</v>
          </cell>
          <cell r="E1165" t="str">
            <v>m</v>
          </cell>
          <cell r="F1165">
            <v>15.13</v>
          </cell>
        </row>
        <row r="1166">
          <cell r="A1166" t="str">
            <v>5 S 06 400 02</v>
          </cell>
          <cell r="B1166" t="str">
            <v>Cerca arame farp. c/ mourão de conc. seção triang</v>
          </cell>
          <cell r="E1166" t="str">
            <v>m</v>
          </cell>
          <cell r="F1166">
            <v>11.7</v>
          </cell>
        </row>
        <row r="1167">
          <cell r="A1167" t="str">
            <v>5 S 06 410 00</v>
          </cell>
          <cell r="B1167" t="str">
            <v>Cêrcas arame farpado com suporte madeira</v>
          </cell>
          <cell r="E1167" t="str">
            <v>m</v>
          </cell>
          <cell r="F1167">
            <v>18.739999999999998</v>
          </cell>
        </row>
        <row r="1168">
          <cell r="A1168" t="str">
            <v>5 S 09 001 07</v>
          </cell>
          <cell r="B1168" t="str">
            <v>Transporte local em rodov. não pavim.</v>
          </cell>
          <cell r="E1168" t="str">
            <v>tkm</v>
          </cell>
          <cell r="F1168">
            <v>0.55000000000000004</v>
          </cell>
        </row>
        <row r="1169">
          <cell r="A1169" t="str">
            <v>5 S 09 001 90</v>
          </cell>
          <cell r="B1169" t="str">
            <v>Transporte comercial c/ carroc. rodov. não pav.</v>
          </cell>
          <cell r="E1169" t="str">
            <v>tkm</v>
          </cell>
          <cell r="F1169">
            <v>0.36</v>
          </cell>
        </row>
        <row r="1170">
          <cell r="A1170" t="str">
            <v>5 S 09 002 07</v>
          </cell>
          <cell r="B1170" t="str">
            <v>Transporte local em rodov. pavim.</v>
          </cell>
          <cell r="E1170" t="str">
            <v>tkm</v>
          </cell>
          <cell r="F1170">
            <v>0.41</v>
          </cell>
        </row>
        <row r="1171">
          <cell r="A1171" t="str">
            <v>5 S 09 002 90</v>
          </cell>
          <cell r="B1171" t="str">
            <v>Transporte comercial c/ carroceria rodov. pav.</v>
          </cell>
          <cell r="E1171" t="str">
            <v>tkm</v>
          </cell>
          <cell r="F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row>
        <row r="1175">
          <cell r="A1175" t="str">
            <v>AM02</v>
          </cell>
          <cell r="B1175" t="str">
            <v>Aço D=6,3 mm CA 25</v>
          </cell>
          <cell r="C1175" t="str">
            <v>kg</v>
          </cell>
          <cell r="D1175">
            <v>1</v>
          </cell>
          <cell r="E1175" t="str">
            <v>kg</v>
          </cell>
        </row>
        <row r="1176">
          <cell r="A1176" t="str">
            <v>AM03</v>
          </cell>
          <cell r="B1176" t="str">
            <v>Aço D=10 mm CA 25</v>
          </cell>
          <cell r="C1176" t="str">
            <v>kg</v>
          </cell>
          <cell r="D1176">
            <v>1</v>
          </cell>
          <cell r="E1176" t="str">
            <v>kg</v>
          </cell>
        </row>
        <row r="1177">
          <cell r="A1177" t="str">
            <v>AM04</v>
          </cell>
          <cell r="B1177" t="str">
            <v>Aço D=6,3 mm CA 50</v>
          </cell>
          <cell r="C1177" t="str">
            <v>kg</v>
          </cell>
          <cell r="D1177">
            <v>1</v>
          </cell>
          <cell r="E1177" t="str">
            <v>kg</v>
          </cell>
        </row>
        <row r="1178">
          <cell r="A1178" t="str">
            <v>AM05</v>
          </cell>
          <cell r="B1178" t="str">
            <v>Aço D=10 mm CA 50</v>
          </cell>
          <cell r="C1178" t="str">
            <v>kg</v>
          </cell>
          <cell r="D1178">
            <v>1</v>
          </cell>
          <cell r="E1178" t="str">
            <v>kg</v>
          </cell>
        </row>
        <row r="1179">
          <cell r="A1179" t="str">
            <v>AM06</v>
          </cell>
          <cell r="B1179" t="str">
            <v>Aço D=4,2 mm CA 60</v>
          </cell>
          <cell r="C1179" t="str">
            <v>kg</v>
          </cell>
          <cell r="D1179">
            <v>1</v>
          </cell>
          <cell r="E1179" t="str">
            <v>kg</v>
          </cell>
        </row>
        <row r="1180">
          <cell r="A1180" t="str">
            <v>AM07</v>
          </cell>
          <cell r="B1180" t="str">
            <v>Aço D=5,0 mm CA 60</v>
          </cell>
          <cell r="C1180" t="str">
            <v>kg</v>
          </cell>
          <cell r="D1180">
            <v>1</v>
          </cell>
          <cell r="E1180" t="str">
            <v>kg</v>
          </cell>
        </row>
        <row r="1181">
          <cell r="A1181" t="str">
            <v>AM08</v>
          </cell>
          <cell r="B1181" t="str">
            <v>Aço D=6,0 mm CA 60</v>
          </cell>
          <cell r="C1181" t="str">
            <v>kg</v>
          </cell>
          <cell r="D1181">
            <v>1</v>
          </cell>
          <cell r="E1181" t="str">
            <v>kg</v>
          </cell>
        </row>
        <row r="1182">
          <cell r="A1182" t="str">
            <v>AM09</v>
          </cell>
          <cell r="B1182" t="str">
            <v>Mandíbula móvel p/ britador 6240C</v>
          </cell>
          <cell r="C1182" t="str">
            <v>un</v>
          </cell>
          <cell r="D1182">
            <v>216</v>
          </cell>
          <cell r="E1182" t="str">
            <v>u/h</v>
          </cell>
        </row>
        <row r="1183">
          <cell r="A1183" t="str">
            <v>AM10</v>
          </cell>
          <cell r="B1183" t="str">
            <v>Mandíbula fixa p/ britador 6240C</v>
          </cell>
          <cell r="C1183" t="str">
            <v>un</v>
          </cell>
          <cell r="D1183">
            <v>133</v>
          </cell>
          <cell r="E1183" t="str">
            <v>u/h</v>
          </cell>
        </row>
        <row r="1184">
          <cell r="A1184" t="str">
            <v>AM11</v>
          </cell>
          <cell r="B1184" t="str">
            <v>Revestimento móvel p/ britador 60TS</v>
          </cell>
          <cell r="C1184" t="str">
            <v>un</v>
          </cell>
          <cell r="D1184">
            <v>381</v>
          </cell>
          <cell r="E1184" t="str">
            <v>u/h</v>
          </cell>
        </row>
        <row r="1185">
          <cell r="A1185" t="str">
            <v>AM12</v>
          </cell>
          <cell r="B1185" t="str">
            <v>Revestimento fixo p/ britador 60TS</v>
          </cell>
          <cell r="C1185" t="str">
            <v>un</v>
          </cell>
          <cell r="D1185">
            <v>395</v>
          </cell>
          <cell r="E1185" t="str">
            <v>u/h</v>
          </cell>
        </row>
        <row r="1186">
          <cell r="A1186" t="str">
            <v>AM19</v>
          </cell>
          <cell r="B1186" t="str">
            <v>Mandíbula fixa p/ britador 4230</v>
          </cell>
          <cell r="C1186" t="str">
            <v>un</v>
          </cell>
          <cell r="D1186">
            <v>150</v>
          </cell>
          <cell r="E1186" t="str">
            <v>u/h</v>
          </cell>
        </row>
        <row r="1187">
          <cell r="A1187" t="str">
            <v>AM20</v>
          </cell>
          <cell r="B1187" t="str">
            <v>Mandíbula móvel p/ britador 4230</v>
          </cell>
          <cell r="C1187" t="str">
            <v>un</v>
          </cell>
          <cell r="D1187">
            <v>100</v>
          </cell>
          <cell r="E1187" t="str">
            <v>u/h</v>
          </cell>
        </row>
        <row r="1188">
          <cell r="A1188" t="str">
            <v>AM25</v>
          </cell>
          <cell r="B1188" t="str">
            <v>Mandíbula móvel para britador 80x50</v>
          </cell>
          <cell r="C1188" t="str">
            <v>un</v>
          </cell>
          <cell r="D1188">
            <v>250</v>
          </cell>
          <cell r="E1188" t="str">
            <v>u/h</v>
          </cell>
        </row>
        <row r="1189">
          <cell r="A1189" t="str">
            <v>AM26</v>
          </cell>
          <cell r="B1189" t="str">
            <v>Mandíbula fixa para britador 80x50</v>
          </cell>
          <cell r="C1189" t="str">
            <v>un</v>
          </cell>
          <cell r="D1189">
            <v>437</v>
          </cell>
          <cell r="E1189" t="str">
            <v>u/h</v>
          </cell>
        </row>
        <row r="1190">
          <cell r="A1190" t="str">
            <v>AM27</v>
          </cell>
          <cell r="B1190" t="str">
            <v>Revestimento móvel p/ britador 90TS</v>
          </cell>
          <cell r="C1190" t="str">
            <v>un</v>
          </cell>
          <cell r="D1190">
            <v>338</v>
          </cell>
          <cell r="E1190" t="str">
            <v>u/h</v>
          </cell>
        </row>
        <row r="1191">
          <cell r="A1191" t="str">
            <v>AM28</v>
          </cell>
          <cell r="B1191" t="str">
            <v>Revestimento fixo p/ britador 90TS</v>
          </cell>
          <cell r="C1191" t="str">
            <v>un</v>
          </cell>
          <cell r="D1191">
            <v>440</v>
          </cell>
          <cell r="E1191" t="str">
            <v>u/h</v>
          </cell>
        </row>
        <row r="1192">
          <cell r="A1192" t="str">
            <v>AM29</v>
          </cell>
          <cell r="B1192" t="str">
            <v>Revestimento móvel p/ britador 90TF</v>
          </cell>
          <cell r="C1192" t="str">
            <v>un</v>
          </cell>
          <cell r="D1192">
            <v>99</v>
          </cell>
          <cell r="E1192" t="str">
            <v>u/h</v>
          </cell>
        </row>
        <row r="1193">
          <cell r="A1193" t="str">
            <v>AM30</v>
          </cell>
          <cell r="B1193" t="str">
            <v>Revestimento fixo p/ britador 90TF</v>
          </cell>
          <cell r="C1193" t="str">
            <v>un</v>
          </cell>
          <cell r="D1193">
            <v>125</v>
          </cell>
          <cell r="E1193" t="str">
            <v>u/h</v>
          </cell>
        </row>
        <row r="1194">
          <cell r="A1194" t="str">
            <v>AM35</v>
          </cell>
          <cell r="B1194" t="str">
            <v>Brita 1</v>
          </cell>
          <cell r="C1194" t="str">
            <v>m3</v>
          </cell>
          <cell r="D1194">
            <v>1</v>
          </cell>
          <cell r="E1194" t="str">
            <v>m3</v>
          </cell>
        </row>
        <row r="1195">
          <cell r="A1195" t="str">
            <v>AM36</v>
          </cell>
          <cell r="B1195" t="str">
            <v>Brita 2</v>
          </cell>
          <cell r="C1195" t="str">
            <v>m3</v>
          </cell>
          <cell r="D1195">
            <v>1</v>
          </cell>
          <cell r="E1195" t="str">
            <v>m3</v>
          </cell>
        </row>
        <row r="1196">
          <cell r="A1196" t="str">
            <v>AM37</v>
          </cell>
          <cell r="B1196" t="str">
            <v>Brita 3</v>
          </cell>
          <cell r="C1196" t="str">
            <v>m3</v>
          </cell>
          <cell r="D1196">
            <v>1</v>
          </cell>
          <cell r="E1196" t="str">
            <v>m3</v>
          </cell>
        </row>
        <row r="1197">
          <cell r="A1197" t="str">
            <v>F801</v>
          </cell>
          <cell r="B1197" t="str">
            <v>Bomba hidráulica alta pressão MAC</v>
          </cell>
          <cell r="C1197" t="str">
            <v>dia</v>
          </cell>
          <cell r="D1197">
            <v>8</v>
          </cell>
          <cell r="E1197" t="str">
            <v>h</v>
          </cell>
        </row>
        <row r="1198">
          <cell r="A1198" t="str">
            <v>F802</v>
          </cell>
          <cell r="B1198" t="str">
            <v>Bomba eletr p/ injeção de nata MAC</v>
          </cell>
          <cell r="C1198" t="str">
            <v>dia</v>
          </cell>
          <cell r="D1198">
            <v>8</v>
          </cell>
          <cell r="E1198" t="str">
            <v>h</v>
          </cell>
        </row>
        <row r="1199">
          <cell r="A1199" t="str">
            <v>F803</v>
          </cell>
          <cell r="B1199" t="str">
            <v>Macaco p/ protensão MAC 7</v>
          </cell>
          <cell r="C1199" t="str">
            <v>dia</v>
          </cell>
          <cell r="D1199">
            <v>8</v>
          </cell>
          <cell r="E1199" t="str">
            <v>h</v>
          </cell>
        </row>
        <row r="1200">
          <cell r="A1200" t="str">
            <v>F804</v>
          </cell>
          <cell r="B1200" t="str">
            <v>Macaco p/ protensão MAC 12</v>
          </cell>
          <cell r="C1200" t="str">
            <v>dia</v>
          </cell>
          <cell r="D1200">
            <v>8</v>
          </cell>
          <cell r="E1200" t="str">
            <v>h</v>
          </cell>
        </row>
        <row r="1201">
          <cell r="A1201" t="str">
            <v>F805</v>
          </cell>
          <cell r="B1201" t="str">
            <v>Macaco p/ protensão MAC 4</v>
          </cell>
          <cell r="C1201" t="str">
            <v>dia</v>
          </cell>
          <cell r="D1201">
            <v>8</v>
          </cell>
          <cell r="E1201" t="str">
            <v>h</v>
          </cell>
        </row>
        <row r="1202">
          <cell r="A1202" t="str">
            <v>F807</v>
          </cell>
          <cell r="B1202" t="str">
            <v>Bomba hidr. alta pressão STUP</v>
          </cell>
          <cell r="C1202" t="str">
            <v>dia</v>
          </cell>
          <cell r="D1202">
            <v>8</v>
          </cell>
          <cell r="E1202" t="str">
            <v>h</v>
          </cell>
        </row>
        <row r="1203">
          <cell r="A1203" t="str">
            <v>F808</v>
          </cell>
          <cell r="B1203" t="str">
            <v>Bomba eletr. injeção de nata STUP</v>
          </cell>
          <cell r="C1203" t="str">
            <v>dia</v>
          </cell>
          <cell r="D1203">
            <v>8</v>
          </cell>
          <cell r="E1203" t="str">
            <v>h</v>
          </cell>
        </row>
        <row r="1204">
          <cell r="A1204" t="str">
            <v>F809</v>
          </cell>
          <cell r="B1204" t="str">
            <v>Macaco p/ protensão STUP</v>
          </cell>
          <cell r="C1204" t="str">
            <v>dia</v>
          </cell>
          <cell r="D1204">
            <v>8</v>
          </cell>
          <cell r="E1204" t="str">
            <v>h</v>
          </cell>
        </row>
        <row r="1205">
          <cell r="A1205" t="str">
            <v>F810</v>
          </cell>
          <cell r="B1205" t="str">
            <v>Macaco p/ protensão STUP</v>
          </cell>
          <cell r="C1205" t="str">
            <v>dia</v>
          </cell>
          <cell r="D1205">
            <v>8</v>
          </cell>
          <cell r="E1205" t="str">
            <v>h</v>
          </cell>
        </row>
        <row r="1206">
          <cell r="A1206" t="str">
            <v>F811</v>
          </cell>
          <cell r="B1206" t="str">
            <v>Macaco p/ protensão STUP</v>
          </cell>
          <cell r="C1206" t="str">
            <v>dia</v>
          </cell>
          <cell r="D1206">
            <v>8</v>
          </cell>
          <cell r="E1206" t="str">
            <v>h</v>
          </cell>
        </row>
        <row r="1207">
          <cell r="A1207" t="str">
            <v>F812</v>
          </cell>
          <cell r="B1207" t="str">
            <v>Macaco p/ protensão STUP</v>
          </cell>
          <cell r="C1207" t="str">
            <v>dia</v>
          </cell>
          <cell r="D1207">
            <v>8</v>
          </cell>
          <cell r="E1207" t="str">
            <v>h</v>
          </cell>
        </row>
        <row r="1208">
          <cell r="A1208" t="str">
            <v>F813</v>
          </cell>
          <cell r="B1208" t="str">
            <v>Macaco p/ prot. de tirante D=32mm</v>
          </cell>
          <cell r="C1208" t="str">
            <v>dia</v>
          </cell>
          <cell r="D1208">
            <v>8</v>
          </cell>
          <cell r="E1208" t="str">
            <v>h</v>
          </cell>
        </row>
        <row r="1209">
          <cell r="A1209" t="str">
            <v>F814</v>
          </cell>
          <cell r="B1209" t="str">
            <v>Injeção de nata de cimento</v>
          </cell>
          <cell r="C1209" t="str">
            <v>m</v>
          </cell>
          <cell r="D1209">
            <v>1</v>
          </cell>
          <cell r="E1209" t="str">
            <v>m</v>
          </cell>
        </row>
        <row r="1210">
          <cell r="A1210" t="str">
            <v>F943</v>
          </cell>
          <cell r="B1210" t="str">
            <v>Terra Armada - moldes metálicos</v>
          </cell>
          <cell r="C1210" t="str">
            <v>cj</v>
          </cell>
          <cell r="D1210">
            <v>1</v>
          </cell>
          <cell r="E1210" t="str">
            <v>m3</v>
          </cell>
        </row>
        <row r="1211">
          <cell r="A1211" t="str">
            <v>M001</v>
          </cell>
          <cell r="B1211" t="str">
            <v>Gasolina</v>
          </cell>
          <cell r="C1211" t="str">
            <v>l</v>
          </cell>
          <cell r="D1211">
            <v>1</v>
          </cell>
          <cell r="E1211" t="str">
            <v>l</v>
          </cell>
        </row>
        <row r="1212">
          <cell r="A1212" t="str">
            <v>M002</v>
          </cell>
          <cell r="B1212" t="str">
            <v>Diesel</v>
          </cell>
          <cell r="C1212" t="str">
            <v>l</v>
          </cell>
          <cell r="D1212">
            <v>1</v>
          </cell>
          <cell r="E1212" t="str">
            <v>l</v>
          </cell>
        </row>
        <row r="1213">
          <cell r="A1213" t="str">
            <v>M003</v>
          </cell>
          <cell r="B1213" t="str">
            <v>Óleo combustível 1A</v>
          </cell>
          <cell r="C1213" t="str">
            <v>l</v>
          </cell>
          <cell r="D1213">
            <v>1</v>
          </cell>
          <cell r="E1213" t="str">
            <v>l</v>
          </cell>
        </row>
        <row r="1214">
          <cell r="A1214" t="str">
            <v>M004</v>
          </cell>
          <cell r="B1214" t="str">
            <v>Álcool</v>
          </cell>
          <cell r="C1214" t="str">
            <v>l</v>
          </cell>
          <cell r="D1214">
            <v>1</v>
          </cell>
          <cell r="E1214" t="str">
            <v>l</v>
          </cell>
        </row>
        <row r="1215">
          <cell r="A1215" t="str">
            <v>M005</v>
          </cell>
          <cell r="B1215" t="str">
            <v>Energia elétrica</v>
          </cell>
          <cell r="C1215" t="str">
            <v>kwh</v>
          </cell>
          <cell r="D1215">
            <v>1</v>
          </cell>
          <cell r="E1215" t="str">
            <v>kwh</v>
          </cell>
        </row>
        <row r="1216">
          <cell r="A1216" t="str">
            <v>M101</v>
          </cell>
          <cell r="B1216" t="str">
            <v>Cimento asfáltico CAP-20</v>
          </cell>
          <cell r="C1216" t="str">
            <v>t</v>
          </cell>
          <cell r="D1216">
            <v>1</v>
          </cell>
          <cell r="E1216" t="str">
            <v>t</v>
          </cell>
        </row>
        <row r="1217">
          <cell r="A1217" t="str">
            <v>M102</v>
          </cell>
          <cell r="B1217" t="str">
            <v>Cimento asfáltico CAP-40</v>
          </cell>
          <cell r="C1217" t="str">
            <v>t</v>
          </cell>
          <cell r="D1217">
            <v>1</v>
          </cell>
          <cell r="E1217" t="str">
            <v>t</v>
          </cell>
        </row>
        <row r="1218">
          <cell r="A1218" t="str">
            <v>M103</v>
          </cell>
          <cell r="B1218" t="str">
            <v>Asfalto diluído CM-30</v>
          </cell>
          <cell r="C1218" t="str">
            <v>t</v>
          </cell>
          <cell r="D1218">
            <v>1</v>
          </cell>
          <cell r="E1218" t="str">
            <v>t</v>
          </cell>
        </row>
        <row r="1219">
          <cell r="A1219" t="str">
            <v>M104</v>
          </cell>
          <cell r="B1219" t="str">
            <v>Emulsão asfáltica RR-1C</v>
          </cell>
          <cell r="C1219" t="str">
            <v>t</v>
          </cell>
          <cell r="D1219">
            <v>1</v>
          </cell>
          <cell r="E1219" t="str">
            <v>t</v>
          </cell>
        </row>
        <row r="1220">
          <cell r="A1220" t="str">
            <v>M105</v>
          </cell>
          <cell r="B1220" t="str">
            <v>Emulsão asfáltica RR-2C</v>
          </cell>
          <cell r="C1220" t="str">
            <v>t</v>
          </cell>
          <cell r="D1220">
            <v>1</v>
          </cell>
          <cell r="E1220" t="str">
            <v>t</v>
          </cell>
        </row>
        <row r="1221">
          <cell r="A1221" t="str">
            <v>M106</v>
          </cell>
          <cell r="B1221" t="str">
            <v>Cimento asfáltico CAP 7</v>
          </cell>
          <cell r="C1221" t="str">
            <v>t</v>
          </cell>
          <cell r="D1221">
            <v>1</v>
          </cell>
          <cell r="E1221" t="str">
            <v>t</v>
          </cell>
        </row>
        <row r="1222">
          <cell r="A1222" t="str">
            <v>M107</v>
          </cell>
          <cell r="B1222" t="str">
            <v>Emulsão asfáltica RM-1C</v>
          </cell>
          <cell r="C1222" t="str">
            <v>t</v>
          </cell>
          <cell r="D1222">
            <v>1</v>
          </cell>
          <cell r="E1222" t="str">
            <v>t</v>
          </cell>
        </row>
        <row r="1223">
          <cell r="A1223" t="str">
            <v>M108</v>
          </cell>
          <cell r="B1223" t="str">
            <v>Emulsão asfáltica RM-2C</v>
          </cell>
          <cell r="C1223" t="str">
            <v>t</v>
          </cell>
          <cell r="D1223">
            <v>1</v>
          </cell>
          <cell r="E1223" t="str">
            <v>t</v>
          </cell>
        </row>
        <row r="1224">
          <cell r="A1224" t="str">
            <v>M109</v>
          </cell>
          <cell r="B1224" t="str">
            <v>Emulsão asfáltica RL-1C</v>
          </cell>
          <cell r="C1224" t="str">
            <v>t</v>
          </cell>
          <cell r="D1224">
            <v>1</v>
          </cell>
          <cell r="E1224" t="str">
            <v>t</v>
          </cell>
        </row>
        <row r="1225">
          <cell r="A1225" t="str">
            <v>M110</v>
          </cell>
          <cell r="B1225" t="str">
            <v>Emulsão polim. p/ micro-rev. a frio</v>
          </cell>
          <cell r="C1225" t="str">
            <v>t</v>
          </cell>
          <cell r="D1225">
            <v>1</v>
          </cell>
          <cell r="E1225" t="str">
            <v>t</v>
          </cell>
        </row>
        <row r="1226">
          <cell r="A1226" t="str">
            <v>M111</v>
          </cell>
          <cell r="B1226" t="str">
            <v>Aditivo p/ controle de ruptura</v>
          </cell>
          <cell r="C1226" t="str">
            <v>kg</v>
          </cell>
          <cell r="D1226">
            <v>1</v>
          </cell>
          <cell r="E1226" t="str">
            <v>kg</v>
          </cell>
        </row>
        <row r="1227">
          <cell r="A1227" t="str">
            <v>M112</v>
          </cell>
          <cell r="B1227" t="str">
            <v>Aditivo sólido (fibras)</v>
          </cell>
          <cell r="C1227" t="str">
            <v>kg</v>
          </cell>
          <cell r="D1227">
            <v>1</v>
          </cell>
          <cell r="E1227" t="str">
            <v>kg</v>
          </cell>
        </row>
        <row r="1228">
          <cell r="A1228" t="str">
            <v>M114</v>
          </cell>
          <cell r="B1228" t="str">
            <v>Agente rejuv. p/ recicl. a quente</v>
          </cell>
          <cell r="C1228" t="str">
            <v>t</v>
          </cell>
          <cell r="D1228">
            <v>1</v>
          </cell>
          <cell r="E1228" t="str">
            <v>t</v>
          </cell>
        </row>
        <row r="1229">
          <cell r="A1229" t="str">
            <v>M201</v>
          </cell>
          <cell r="B1229" t="str">
            <v>Cimento portland CP-32 (a granel)</v>
          </cell>
          <cell r="C1229" t="str">
            <v>kg</v>
          </cell>
          <cell r="D1229">
            <v>1</v>
          </cell>
          <cell r="E1229" t="str">
            <v>kg</v>
          </cell>
        </row>
        <row r="1230">
          <cell r="A1230" t="str">
            <v>M202</v>
          </cell>
          <cell r="B1230" t="str">
            <v>Cimento portland CP-32</v>
          </cell>
          <cell r="C1230" t="str">
            <v>sc</v>
          </cell>
          <cell r="D1230">
            <v>50</v>
          </cell>
          <cell r="E1230" t="str">
            <v>kg</v>
          </cell>
        </row>
        <row r="1231">
          <cell r="A1231" t="str">
            <v>M307</v>
          </cell>
          <cell r="B1231" t="str">
            <v>Cordoalha CP-190 RB D=12,7mm</v>
          </cell>
          <cell r="C1231" t="str">
            <v>kg</v>
          </cell>
          <cell r="D1231">
            <v>1</v>
          </cell>
          <cell r="E1231" t="str">
            <v>kg</v>
          </cell>
        </row>
        <row r="1232">
          <cell r="A1232" t="str">
            <v>M319</v>
          </cell>
          <cell r="B1232" t="str">
            <v>Arame recozido nº. 18</v>
          </cell>
          <cell r="C1232" t="str">
            <v>kg</v>
          </cell>
          <cell r="D1232">
            <v>1</v>
          </cell>
          <cell r="E1232" t="str">
            <v>kg</v>
          </cell>
        </row>
        <row r="1233">
          <cell r="A1233" t="str">
            <v>M320</v>
          </cell>
          <cell r="B1233" t="str">
            <v>Pregos (18x30)</v>
          </cell>
          <cell r="C1233" t="str">
            <v>kg</v>
          </cell>
          <cell r="D1233">
            <v>1</v>
          </cell>
          <cell r="E1233" t="str">
            <v>kg</v>
          </cell>
        </row>
        <row r="1234">
          <cell r="A1234" t="str">
            <v>M321</v>
          </cell>
          <cell r="B1234" t="str">
            <v>Arame farpado nº. 16 galv. simples</v>
          </cell>
          <cell r="C1234" t="str">
            <v>rl</v>
          </cell>
          <cell r="D1234">
            <v>250</v>
          </cell>
          <cell r="E1234" t="str">
            <v>m</v>
          </cell>
        </row>
        <row r="1235">
          <cell r="A1235" t="str">
            <v>M322</v>
          </cell>
          <cell r="B1235" t="str">
            <v>Grampo para cerca galvanizado 1 x 9</v>
          </cell>
          <cell r="C1235" t="str">
            <v>kg</v>
          </cell>
          <cell r="D1235">
            <v>1</v>
          </cell>
          <cell r="E1235" t="str">
            <v>kg</v>
          </cell>
        </row>
        <row r="1236">
          <cell r="A1236" t="str">
            <v>M323</v>
          </cell>
          <cell r="B1236" t="str">
            <v>Cantoneira de aço 4" x 4" x 3/8"</v>
          </cell>
          <cell r="C1236" t="str">
            <v>kg</v>
          </cell>
          <cell r="D1236">
            <v>1</v>
          </cell>
          <cell r="E1236" t="str">
            <v>kg</v>
          </cell>
        </row>
        <row r="1237">
          <cell r="A1237" t="str">
            <v>M324</v>
          </cell>
          <cell r="B1237" t="str">
            <v>Pórtico metálico (15 a 17m de vão)</v>
          </cell>
          <cell r="C1237" t="str">
            <v>un</v>
          </cell>
          <cell r="D1237">
            <v>1</v>
          </cell>
          <cell r="E1237" t="str">
            <v>un</v>
          </cell>
        </row>
        <row r="1238">
          <cell r="A1238" t="str">
            <v>M325</v>
          </cell>
          <cell r="B1238" t="str">
            <v>Trilho metálico TR-37 (usado)</v>
          </cell>
          <cell r="C1238" t="str">
            <v>kg</v>
          </cell>
          <cell r="D1238">
            <v>1</v>
          </cell>
          <cell r="E1238" t="str">
            <v>kg</v>
          </cell>
        </row>
        <row r="1239">
          <cell r="A1239" t="str">
            <v>M326</v>
          </cell>
          <cell r="B1239" t="str">
            <v>Série de brocas S-12 D=22 mm</v>
          </cell>
          <cell r="C1239" t="str">
            <v>un</v>
          </cell>
          <cell r="D1239">
            <v>1</v>
          </cell>
          <cell r="E1239" t="str">
            <v>un</v>
          </cell>
        </row>
        <row r="1240">
          <cell r="A1240" t="str">
            <v>M328</v>
          </cell>
          <cell r="B1240" t="str">
            <v>Luva de emenda D=32mm</v>
          </cell>
          <cell r="C1240" t="str">
            <v>un</v>
          </cell>
          <cell r="D1240">
            <v>1</v>
          </cell>
          <cell r="E1240" t="str">
            <v>un</v>
          </cell>
        </row>
        <row r="1241">
          <cell r="A1241" t="str">
            <v>M330</v>
          </cell>
          <cell r="B1241" t="str">
            <v>Calha met. semicircular D=40 cm</v>
          </cell>
          <cell r="C1241" t="str">
            <v>m</v>
          </cell>
          <cell r="D1241">
            <v>1</v>
          </cell>
          <cell r="E1241" t="str">
            <v>m</v>
          </cell>
        </row>
        <row r="1242">
          <cell r="A1242" t="str">
            <v>M331</v>
          </cell>
          <cell r="B1242" t="str">
            <v>Paraf. fixação calha met. (1/2"x1")</v>
          </cell>
          <cell r="C1242" t="str">
            <v>un</v>
          </cell>
          <cell r="D1242">
            <v>1</v>
          </cell>
          <cell r="E1242" t="str">
            <v>un</v>
          </cell>
        </row>
        <row r="1243">
          <cell r="A1243" t="str">
            <v>M332</v>
          </cell>
          <cell r="B1243" t="str">
            <v>Paraf. forma de madeira (1/2"x3")</v>
          </cell>
          <cell r="C1243" t="str">
            <v>kg</v>
          </cell>
          <cell r="D1243">
            <v>1</v>
          </cell>
          <cell r="E1243" t="str">
            <v>kg</v>
          </cell>
        </row>
        <row r="1244">
          <cell r="A1244" t="str">
            <v>M334</v>
          </cell>
          <cell r="B1244" t="str">
            <v>Paraf. zinc. c/ fenda 1 1/2"x3/16"</v>
          </cell>
          <cell r="C1244" t="str">
            <v>un</v>
          </cell>
          <cell r="D1244">
            <v>1</v>
          </cell>
          <cell r="E1244" t="str">
            <v>un</v>
          </cell>
        </row>
        <row r="1245">
          <cell r="A1245" t="str">
            <v>M335</v>
          </cell>
          <cell r="B1245" t="str">
            <v>Paraf. zincado francês 4" x 5/16"</v>
          </cell>
          <cell r="C1245" t="str">
            <v>un</v>
          </cell>
          <cell r="D1245">
            <v>1</v>
          </cell>
          <cell r="E1245" t="str">
            <v>un</v>
          </cell>
        </row>
        <row r="1246">
          <cell r="A1246" t="str">
            <v>M338</v>
          </cell>
          <cell r="B1246" t="str">
            <v>Cano de ferro D=3/4"</v>
          </cell>
          <cell r="C1246" t="str">
            <v>pç</v>
          </cell>
          <cell r="D1246">
            <v>6</v>
          </cell>
          <cell r="E1246" t="str">
            <v>m</v>
          </cell>
        </row>
        <row r="1247">
          <cell r="A1247" t="str">
            <v>M339</v>
          </cell>
          <cell r="B1247" t="str">
            <v>Cantoneira ferro (3,0"x3,0"x3/8")</v>
          </cell>
          <cell r="C1247" t="str">
            <v>kg</v>
          </cell>
          <cell r="D1247">
            <v>1</v>
          </cell>
          <cell r="E1247" t="str">
            <v>kg</v>
          </cell>
        </row>
        <row r="1248">
          <cell r="A1248" t="str">
            <v>M340</v>
          </cell>
          <cell r="B1248" t="str">
            <v>Tampão de ferro fundido</v>
          </cell>
          <cell r="C1248" t="str">
            <v>un</v>
          </cell>
          <cell r="D1248">
            <v>1</v>
          </cell>
          <cell r="E1248" t="str">
            <v>un</v>
          </cell>
        </row>
        <row r="1249">
          <cell r="A1249" t="str">
            <v>M341</v>
          </cell>
          <cell r="B1249" t="str">
            <v>Defensa met. maleável simples</v>
          </cell>
          <cell r="C1249" t="str">
            <v>mod</v>
          </cell>
          <cell r="D1249">
            <v>1</v>
          </cell>
          <cell r="E1249" t="str">
            <v>mod</v>
          </cell>
        </row>
        <row r="1250">
          <cell r="A1250" t="str">
            <v>M342</v>
          </cell>
          <cell r="B1250" t="str">
            <v>Defensa met. maleável dupla</v>
          </cell>
          <cell r="C1250" t="str">
            <v>mod</v>
          </cell>
          <cell r="D1250">
            <v>1</v>
          </cell>
          <cell r="E1250" t="str">
            <v>mod</v>
          </cell>
        </row>
        <row r="1251">
          <cell r="A1251" t="str">
            <v>M343</v>
          </cell>
          <cell r="B1251" t="str">
            <v>Defensa met. semi-maleável simples</v>
          </cell>
          <cell r="C1251" t="str">
            <v>mod</v>
          </cell>
          <cell r="D1251">
            <v>1</v>
          </cell>
          <cell r="E1251" t="str">
            <v>mod</v>
          </cell>
        </row>
        <row r="1252">
          <cell r="A1252" t="str">
            <v>M344</v>
          </cell>
          <cell r="B1252" t="str">
            <v>Defensa met. semi-maleável dupla</v>
          </cell>
          <cell r="C1252" t="str">
            <v>mod</v>
          </cell>
          <cell r="D1252">
            <v>1</v>
          </cell>
          <cell r="E1252" t="str">
            <v>mod</v>
          </cell>
        </row>
        <row r="1253">
          <cell r="A1253" t="str">
            <v>M345</v>
          </cell>
          <cell r="B1253" t="str">
            <v>Chapa de aço n. 28 (fina)</v>
          </cell>
          <cell r="C1253" t="str">
            <v>kg</v>
          </cell>
          <cell r="D1253">
            <v>1</v>
          </cell>
          <cell r="E1253" t="str">
            <v>kg</v>
          </cell>
        </row>
        <row r="1254">
          <cell r="A1254" t="str">
            <v>M346</v>
          </cell>
          <cell r="B1254" t="str">
            <v>Chapa de aço n. 16 (tratada)</v>
          </cell>
          <cell r="C1254" t="str">
            <v>m2</v>
          </cell>
          <cell r="D1254">
            <v>1</v>
          </cell>
          <cell r="E1254" t="str">
            <v>m2</v>
          </cell>
        </row>
        <row r="1255">
          <cell r="A1255" t="str">
            <v>M347</v>
          </cell>
          <cell r="B1255" t="str">
            <v>Dente p/ fresadora 1000 C</v>
          </cell>
          <cell r="C1255" t="str">
            <v>un</v>
          </cell>
          <cell r="D1255">
            <v>1</v>
          </cell>
          <cell r="E1255" t="str">
            <v>un</v>
          </cell>
        </row>
        <row r="1256">
          <cell r="A1256" t="str">
            <v>M348</v>
          </cell>
          <cell r="B1256" t="str">
            <v>Porta dente p/ fresadora 1000 C</v>
          </cell>
          <cell r="C1256" t="str">
            <v>un</v>
          </cell>
          <cell r="D1256">
            <v>1</v>
          </cell>
          <cell r="E1256" t="str">
            <v>un</v>
          </cell>
        </row>
        <row r="1257">
          <cell r="A1257" t="str">
            <v>M349</v>
          </cell>
          <cell r="B1257" t="str">
            <v>Dente p/ fresadora 2000 DC</v>
          </cell>
          <cell r="C1257" t="str">
            <v>un</v>
          </cell>
          <cell r="D1257">
            <v>1</v>
          </cell>
          <cell r="E1257" t="str">
            <v>un</v>
          </cell>
        </row>
        <row r="1258">
          <cell r="A1258" t="str">
            <v>M350</v>
          </cell>
          <cell r="B1258" t="str">
            <v>Porta dente p/ fresadora 2000 DC</v>
          </cell>
          <cell r="C1258" t="str">
            <v>un</v>
          </cell>
          <cell r="D1258">
            <v>1</v>
          </cell>
          <cell r="E1258" t="str">
            <v>un</v>
          </cell>
        </row>
        <row r="1259">
          <cell r="A1259" t="str">
            <v>M351</v>
          </cell>
          <cell r="B1259" t="str">
            <v>Estrut. (tunnel liner) D=1,6m galv.</v>
          </cell>
          <cell r="C1259" t="str">
            <v>m</v>
          </cell>
          <cell r="D1259">
            <v>1</v>
          </cell>
          <cell r="E1259" t="str">
            <v>m</v>
          </cell>
        </row>
        <row r="1260">
          <cell r="A1260" t="str">
            <v>M352</v>
          </cell>
          <cell r="B1260" t="str">
            <v>Estrut. (tunnel liner) D=2,0m galv.</v>
          </cell>
          <cell r="C1260" t="str">
            <v>m</v>
          </cell>
          <cell r="D1260">
            <v>1</v>
          </cell>
          <cell r="E1260" t="str">
            <v>m</v>
          </cell>
        </row>
        <row r="1261">
          <cell r="A1261" t="str">
            <v>M353</v>
          </cell>
          <cell r="B1261" t="str">
            <v>Estrut. (tunnel liner) D=1,6m epoxy</v>
          </cell>
          <cell r="C1261" t="str">
            <v>m</v>
          </cell>
          <cell r="D1261">
            <v>1</v>
          </cell>
          <cell r="E1261" t="str">
            <v>m</v>
          </cell>
        </row>
        <row r="1262">
          <cell r="A1262" t="str">
            <v>M354</v>
          </cell>
          <cell r="B1262" t="str">
            <v>Estrut, (tunnel liner) D=2,0m epoxy</v>
          </cell>
          <cell r="C1262" t="str">
            <v>m</v>
          </cell>
          <cell r="D1262">
            <v>1</v>
          </cell>
          <cell r="E1262" t="str">
            <v>m</v>
          </cell>
        </row>
        <row r="1263">
          <cell r="A1263" t="str">
            <v>M355</v>
          </cell>
          <cell r="B1263" t="str">
            <v>Chapa mult. D=1,60 m rev. galv.</v>
          </cell>
          <cell r="C1263" t="str">
            <v>m</v>
          </cell>
          <cell r="D1263">
            <v>1</v>
          </cell>
          <cell r="E1263" t="str">
            <v>m</v>
          </cell>
        </row>
        <row r="1264">
          <cell r="A1264" t="str">
            <v>M356</v>
          </cell>
          <cell r="B1264" t="str">
            <v>Chapa mult. D=2,00 m rev. galv.</v>
          </cell>
          <cell r="C1264" t="str">
            <v>m</v>
          </cell>
          <cell r="D1264">
            <v>1</v>
          </cell>
          <cell r="E1264" t="str">
            <v>m</v>
          </cell>
        </row>
        <row r="1265">
          <cell r="A1265" t="str">
            <v>M357</v>
          </cell>
          <cell r="B1265" t="str">
            <v>Chapa mult. D=1,60 m rev. epoxy</v>
          </cell>
          <cell r="C1265" t="str">
            <v>m</v>
          </cell>
          <cell r="D1265">
            <v>1</v>
          </cell>
          <cell r="E1265" t="str">
            <v>m</v>
          </cell>
        </row>
        <row r="1266">
          <cell r="A1266" t="str">
            <v>M358</v>
          </cell>
          <cell r="B1266" t="str">
            <v>Chapa mult. D=2,00 m rev. epoxy</v>
          </cell>
          <cell r="C1266" t="str">
            <v>m</v>
          </cell>
          <cell r="D1266">
            <v>1</v>
          </cell>
          <cell r="E1266" t="str">
            <v>m</v>
          </cell>
        </row>
        <row r="1267">
          <cell r="A1267" t="str">
            <v>M359</v>
          </cell>
          <cell r="B1267" t="str">
            <v>Vigas "I" 254 x 117,5mm - 1ª alma</v>
          </cell>
          <cell r="C1267" t="str">
            <v>kg</v>
          </cell>
          <cell r="D1267">
            <v>1</v>
          </cell>
          <cell r="E1267" t="str">
            <v>kg</v>
          </cell>
        </row>
        <row r="1268">
          <cell r="A1268" t="str">
            <v>M361</v>
          </cell>
          <cell r="B1268" t="str">
            <v>Estrut.(tunnel liner) D=1,2m galv.</v>
          </cell>
          <cell r="C1268" t="str">
            <v>m</v>
          </cell>
          <cell r="D1268">
            <v>1</v>
          </cell>
          <cell r="E1268" t="str">
            <v>m</v>
          </cell>
        </row>
        <row r="1269">
          <cell r="A1269" t="str">
            <v>M362</v>
          </cell>
          <cell r="B1269" t="str">
            <v>Estrut. (tunnel liner) D=1,2m epoxy</v>
          </cell>
          <cell r="C1269" t="str">
            <v>m</v>
          </cell>
          <cell r="D1269">
            <v>1</v>
          </cell>
          <cell r="E1269" t="str">
            <v>m</v>
          </cell>
        </row>
        <row r="1270">
          <cell r="A1270" t="str">
            <v>M370</v>
          </cell>
          <cell r="B1270" t="str">
            <v>Bainha metálica diam. int.=45mm MAC</v>
          </cell>
          <cell r="C1270" t="str">
            <v>m</v>
          </cell>
          <cell r="D1270">
            <v>1</v>
          </cell>
          <cell r="E1270" t="str">
            <v>m</v>
          </cell>
        </row>
        <row r="1271">
          <cell r="A1271" t="str">
            <v>M371</v>
          </cell>
          <cell r="B1271" t="str">
            <v>Bainha metálica diam. int.=60mm MAC</v>
          </cell>
          <cell r="C1271" t="str">
            <v>m</v>
          </cell>
          <cell r="D1271">
            <v>1</v>
          </cell>
          <cell r="E1271" t="str">
            <v>m</v>
          </cell>
        </row>
        <row r="1272">
          <cell r="A1272" t="str">
            <v>M372</v>
          </cell>
          <cell r="B1272" t="str">
            <v>Bainha metálica diam. int.=55mm MAC</v>
          </cell>
          <cell r="C1272" t="str">
            <v>m</v>
          </cell>
          <cell r="D1272">
            <v>1</v>
          </cell>
          <cell r="E1272" t="str">
            <v>m</v>
          </cell>
        </row>
        <row r="1273">
          <cell r="A1273" t="str">
            <v>M373</v>
          </cell>
          <cell r="B1273" t="str">
            <v>Bainha metálica diam. int.=70mm MAC</v>
          </cell>
          <cell r="C1273" t="str">
            <v>m</v>
          </cell>
          <cell r="D1273">
            <v>1</v>
          </cell>
          <cell r="E1273" t="str">
            <v>m</v>
          </cell>
        </row>
        <row r="1274">
          <cell r="A1274" t="str">
            <v>M374</v>
          </cell>
          <cell r="B1274" t="str">
            <v>Ancoragem p/ cabo 4V D=1/2" MAC</v>
          </cell>
          <cell r="C1274" t="str">
            <v>cj</v>
          </cell>
          <cell r="D1274">
            <v>1</v>
          </cell>
          <cell r="E1274" t="str">
            <v>cj</v>
          </cell>
        </row>
        <row r="1275">
          <cell r="A1275" t="str">
            <v>M375</v>
          </cell>
          <cell r="B1275" t="str">
            <v>Ancoragem p/ cabo 6V D=1/2" MAC</v>
          </cell>
          <cell r="C1275" t="str">
            <v>cj</v>
          </cell>
          <cell r="D1275">
            <v>1</v>
          </cell>
          <cell r="E1275" t="str">
            <v>cj</v>
          </cell>
        </row>
        <row r="1276">
          <cell r="A1276" t="str">
            <v>M376</v>
          </cell>
          <cell r="B1276" t="str">
            <v>Ancoragem p/ cabo 7V D=1/2" MAC</v>
          </cell>
          <cell r="C1276" t="str">
            <v>cj</v>
          </cell>
          <cell r="D1276">
            <v>1</v>
          </cell>
          <cell r="E1276" t="str">
            <v>cj</v>
          </cell>
        </row>
        <row r="1277">
          <cell r="A1277" t="str">
            <v>M377</v>
          </cell>
          <cell r="B1277" t="str">
            <v>Ancoragem p/ cabo 12V D=1/2" MAC</v>
          </cell>
          <cell r="C1277" t="str">
            <v>cj</v>
          </cell>
          <cell r="D1277">
            <v>1</v>
          </cell>
          <cell r="E1277" t="str">
            <v>cj</v>
          </cell>
        </row>
        <row r="1278">
          <cell r="A1278" t="str">
            <v>M378</v>
          </cell>
          <cell r="B1278" t="str">
            <v>Apoio do porta dente frezad. 2000DC</v>
          </cell>
          <cell r="C1278" t="str">
            <v>un</v>
          </cell>
          <cell r="D1278">
            <v>1</v>
          </cell>
          <cell r="E1278" t="str">
            <v>un</v>
          </cell>
        </row>
        <row r="1279">
          <cell r="A1279" t="str">
            <v>M380</v>
          </cell>
          <cell r="B1279" t="str">
            <v>Bainha metálica D=45mm STUP</v>
          </cell>
          <cell r="C1279" t="str">
            <v>m</v>
          </cell>
          <cell r="D1279">
            <v>1</v>
          </cell>
          <cell r="E1279" t="str">
            <v>m</v>
          </cell>
        </row>
        <row r="1280">
          <cell r="A1280" t="str">
            <v>M381</v>
          </cell>
          <cell r="B1280" t="str">
            <v>Bainha metálica D=60mm STUP</v>
          </cell>
          <cell r="C1280" t="str">
            <v>m</v>
          </cell>
          <cell r="D1280">
            <v>1</v>
          </cell>
          <cell r="E1280" t="str">
            <v>m</v>
          </cell>
        </row>
        <row r="1281">
          <cell r="A1281" t="str">
            <v>M382</v>
          </cell>
          <cell r="B1281" t="str">
            <v>Bainha metálica D=55mm STUP</v>
          </cell>
          <cell r="C1281" t="str">
            <v>m</v>
          </cell>
          <cell r="D1281">
            <v>1</v>
          </cell>
          <cell r="E1281" t="str">
            <v>m</v>
          </cell>
        </row>
        <row r="1282">
          <cell r="A1282" t="str">
            <v>M383</v>
          </cell>
          <cell r="B1282" t="str">
            <v>Bainha metálica D=70mm STUP</v>
          </cell>
          <cell r="C1282" t="str">
            <v>m</v>
          </cell>
          <cell r="D1282">
            <v>1</v>
          </cell>
          <cell r="E1282" t="str">
            <v>m</v>
          </cell>
        </row>
        <row r="1283">
          <cell r="A1283" t="str">
            <v>M384</v>
          </cell>
          <cell r="B1283" t="str">
            <v>Ancoragem p/ cabo 4V D=1/2" STUP</v>
          </cell>
          <cell r="C1283" t="str">
            <v>cj</v>
          </cell>
          <cell r="D1283">
            <v>1</v>
          </cell>
          <cell r="E1283" t="str">
            <v>cj</v>
          </cell>
        </row>
        <row r="1284">
          <cell r="A1284" t="str">
            <v>M385</v>
          </cell>
          <cell r="B1284" t="str">
            <v>Ancoragem p/ cabo 6V D=1/2" STUP</v>
          </cell>
          <cell r="C1284" t="str">
            <v>cj</v>
          </cell>
          <cell r="D1284">
            <v>1</v>
          </cell>
          <cell r="E1284" t="str">
            <v>cj</v>
          </cell>
        </row>
        <row r="1285">
          <cell r="A1285" t="str">
            <v>M386</v>
          </cell>
          <cell r="B1285" t="str">
            <v>Ancoragem p/ cabo 7V D=1/2" STUP</v>
          </cell>
          <cell r="C1285" t="str">
            <v>cj</v>
          </cell>
          <cell r="D1285">
            <v>1</v>
          </cell>
          <cell r="E1285" t="str">
            <v>cj</v>
          </cell>
        </row>
        <row r="1286">
          <cell r="A1286" t="str">
            <v>M387</v>
          </cell>
          <cell r="B1286" t="str">
            <v>Ancoragem p/ cabo 12V D=1/2" STUP</v>
          </cell>
          <cell r="C1286" t="str">
            <v>cj</v>
          </cell>
          <cell r="D1286">
            <v>1</v>
          </cell>
          <cell r="E1286" t="str">
            <v>cj</v>
          </cell>
        </row>
        <row r="1287">
          <cell r="A1287" t="str">
            <v>M390</v>
          </cell>
          <cell r="B1287" t="str">
            <v>Porca de ancoragem D=32mm</v>
          </cell>
          <cell r="C1287" t="str">
            <v>un</v>
          </cell>
          <cell r="D1287">
            <v>1</v>
          </cell>
          <cell r="E1287" t="str">
            <v>un</v>
          </cell>
        </row>
        <row r="1288">
          <cell r="A1288" t="str">
            <v>M391</v>
          </cell>
          <cell r="B1288" t="str">
            <v>Contra porca h=35mm D=32mm</v>
          </cell>
          <cell r="C1288" t="str">
            <v>un</v>
          </cell>
          <cell r="D1288">
            <v>1</v>
          </cell>
          <cell r="E1288" t="str">
            <v>un</v>
          </cell>
        </row>
        <row r="1289">
          <cell r="A1289" t="str">
            <v>M392</v>
          </cell>
          <cell r="B1289" t="str">
            <v>Aço ST 85/105 D=32mm</v>
          </cell>
          <cell r="C1289" t="str">
            <v>m</v>
          </cell>
          <cell r="D1289">
            <v>1</v>
          </cell>
          <cell r="E1289" t="str">
            <v>m</v>
          </cell>
        </row>
        <row r="1290">
          <cell r="A1290" t="str">
            <v>M393</v>
          </cell>
          <cell r="B1290" t="str">
            <v>Placa de ancoragem - 200x200x38mm</v>
          </cell>
          <cell r="C1290" t="str">
            <v>un</v>
          </cell>
          <cell r="D1290">
            <v>1</v>
          </cell>
          <cell r="E1290" t="str">
            <v>un</v>
          </cell>
        </row>
        <row r="1291">
          <cell r="A1291" t="str">
            <v>M394</v>
          </cell>
          <cell r="B1291" t="str">
            <v>Bainha metálica D=38mm</v>
          </cell>
          <cell r="C1291" t="str">
            <v>m</v>
          </cell>
          <cell r="D1291">
            <v>1</v>
          </cell>
          <cell r="E1291" t="str">
            <v>m</v>
          </cell>
        </row>
        <row r="1292">
          <cell r="A1292" t="str">
            <v>M395</v>
          </cell>
          <cell r="B1292" t="str">
            <v>Bits p/ estabil. e recicl. RR/SS250</v>
          </cell>
          <cell r="C1292" t="str">
            <v>un</v>
          </cell>
          <cell r="D1292">
            <v>1</v>
          </cell>
          <cell r="E1292" t="str">
            <v>un</v>
          </cell>
        </row>
        <row r="1293">
          <cell r="A1293" t="str">
            <v>M396</v>
          </cell>
          <cell r="B1293" t="str">
            <v>Porta dente p/ est. e rec. RR/SS250</v>
          </cell>
          <cell r="C1293" t="str">
            <v>un</v>
          </cell>
          <cell r="D1293">
            <v>1</v>
          </cell>
          <cell r="E1293" t="str">
            <v>un</v>
          </cell>
        </row>
        <row r="1294">
          <cell r="A1294" t="str">
            <v>M397</v>
          </cell>
          <cell r="B1294" t="str">
            <v>Dente de corte para equip. recicl.</v>
          </cell>
          <cell r="C1294" t="str">
            <v>un</v>
          </cell>
          <cell r="D1294">
            <v>1</v>
          </cell>
          <cell r="E1294" t="str">
            <v>un</v>
          </cell>
        </row>
        <row r="1295">
          <cell r="A1295" t="str">
            <v>M398</v>
          </cell>
          <cell r="B1295" t="str">
            <v>Chapa de 8,00 mm</v>
          </cell>
          <cell r="C1295" t="str">
            <v>kg</v>
          </cell>
          <cell r="D1295">
            <v>1</v>
          </cell>
          <cell r="E1295" t="str">
            <v>kg</v>
          </cell>
        </row>
        <row r="1296">
          <cell r="A1296" t="str">
            <v>M401</v>
          </cell>
          <cell r="B1296" t="str">
            <v>Pontaletes D=15 cm (tronco p/ esc.)</v>
          </cell>
          <cell r="C1296" t="str">
            <v>m</v>
          </cell>
          <cell r="D1296">
            <v>1</v>
          </cell>
          <cell r="E1296" t="str">
            <v>m</v>
          </cell>
        </row>
        <row r="1297">
          <cell r="A1297" t="str">
            <v>M402</v>
          </cell>
          <cell r="B1297" t="str">
            <v>Pontaletes D=20 cm (tronco p/ esc.)</v>
          </cell>
          <cell r="C1297" t="str">
            <v>m</v>
          </cell>
          <cell r="D1297">
            <v>1</v>
          </cell>
          <cell r="E1297" t="str">
            <v>m</v>
          </cell>
        </row>
        <row r="1298">
          <cell r="A1298" t="str">
            <v>M403</v>
          </cell>
          <cell r="B1298" t="str">
            <v>Mourão madeira H=2,15 m D=9 cm</v>
          </cell>
          <cell r="C1298" t="str">
            <v>un</v>
          </cell>
          <cell r="D1298">
            <v>1</v>
          </cell>
          <cell r="E1298" t="str">
            <v>un</v>
          </cell>
        </row>
        <row r="1299">
          <cell r="A1299" t="str">
            <v>M404</v>
          </cell>
          <cell r="B1299" t="str">
            <v>Mourão madeira H=2,50 m D=12 cm</v>
          </cell>
          <cell r="C1299" t="str">
            <v>un</v>
          </cell>
          <cell r="D1299">
            <v>1</v>
          </cell>
          <cell r="E1299" t="str">
            <v>un</v>
          </cell>
        </row>
        <row r="1300">
          <cell r="A1300" t="str">
            <v>M405</v>
          </cell>
          <cell r="B1300" t="str">
            <v>Ripas de 2,5 cm x 5,0 cm</v>
          </cell>
          <cell r="C1300" t="str">
            <v>m</v>
          </cell>
          <cell r="D1300">
            <v>1</v>
          </cell>
          <cell r="E1300" t="str">
            <v>m</v>
          </cell>
        </row>
        <row r="1301">
          <cell r="A1301" t="str">
            <v>M406</v>
          </cell>
          <cell r="B1301" t="str">
            <v>Caibros de 7,5 cm x 7,5 cm</v>
          </cell>
          <cell r="C1301" t="str">
            <v>m</v>
          </cell>
          <cell r="D1301">
            <v>1</v>
          </cell>
          <cell r="E1301" t="str">
            <v>m</v>
          </cell>
        </row>
        <row r="1302">
          <cell r="A1302" t="str">
            <v>M407</v>
          </cell>
          <cell r="B1302" t="str">
            <v>Tábua pinho de 1ª 2,5 cm x 15,0 cm</v>
          </cell>
          <cell r="C1302" t="str">
            <v>m</v>
          </cell>
          <cell r="D1302">
            <v>1</v>
          </cell>
          <cell r="E1302" t="str">
            <v>m</v>
          </cell>
        </row>
        <row r="1303">
          <cell r="A1303" t="str">
            <v>M408</v>
          </cell>
          <cell r="B1303" t="str">
            <v>Tábua de 5ª 2,5 cm x 30,0 cm</v>
          </cell>
          <cell r="C1303" t="str">
            <v>m</v>
          </cell>
          <cell r="D1303">
            <v>1</v>
          </cell>
          <cell r="E1303" t="str">
            <v>m</v>
          </cell>
        </row>
        <row r="1304">
          <cell r="A1304" t="str">
            <v>M409</v>
          </cell>
          <cell r="B1304" t="str">
            <v>Pranchão de 1ª de 5,0 cm x 30,0 cm</v>
          </cell>
          <cell r="C1304" t="str">
            <v>m</v>
          </cell>
          <cell r="D1304">
            <v>1</v>
          </cell>
          <cell r="E1304" t="str">
            <v>m</v>
          </cell>
        </row>
        <row r="1305">
          <cell r="A1305" t="str">
            <v>M410</v>
          </cell>
          <cell r="B1305" t="str">
            <v>Compensado resinado de 17 mm</v>
          </cell>
          <cell r="C1305" t="str">
            <v>un</v>
          </cell>
          <cell r="D1305">
            <v>2.42</v>
          </cell>
          <cell r="E1305" t="str">
            <v>m2</v>
          </cell>
        </row>
        <row r="1306">
          <cell r="A1306" t="str">
            <v>M411</v>
          </cell>
          <cell r="B1306" t="str">
            <v>Compensado plastificado de 17 mm</v>
          </cell>
          <cell r="C1306" t="str">
            <v>un</v>
          </cell>
          <cell r="D1306">
            <v>2.97</v>
          </cell>
          <cell r="E1306" t="str">
            <v>m2</v>
          </cell>
        </row>
        <row r="1307">
          <cell r="A1307" t="str">
            <v>M412</v>
          </cell>
          <cell r="B1307" t="str">
            <v>Gastalho 10 x 2,0 cm</v>
          </cell>
          <cell r="C1307" t="str">
            <v>m</v>
          </cell>
          <cell r="D1307">
            <v>1</v>
          </cell>
          <cell r="E1307" t="str">
            <v>m</v>
          </cell>
        </row>
        <row r="1308">
          <cell r="A1308" t="str">
            <v>M413</v>
          </cell>
          <cell r="B1308" t="str">
            <v>Gastalho 10 x 2,5 cm</v>
          </cell>
          <cell r="C1308" t="str">
            <v>m</v>
          </cell>
          <cell r="D1308">
            <v>1</v>
          </cell>
          <cell r="E1308" t="str">
            <v>m</v>
          </cell>
        </row>
        <row r="1309">
          <cell r="A1309" t="str">
            <v>M414</v>
          </cell>
          <cell r="B1309" t="str">
            <v>Pranchão 7,5 x 30,0 cm</v>
          </cell>
          <cell r="C1309" t="str">
            <v>un</v>
          </cell>
          <cell r="D1309">
            <v>1</v>
          </cell>
          <cell r="E1309" t="str">
            <v>m</v>
          </cell>
        </row>
        <row r="1310">
          <cell r="A1310" t="str">
            <v>M415</v>
          </cell>
          <cell r="B1310" t="str">
            <v>Tábua 2,5 x 22,5 cm</v>
          </cell>
          <cell r="C1310" t="str">
            <v>un</v>
          </cell>
          <cell r="D1310">
            <v>1</v>
          </cell>
          <cell r="E1310" t="str">
            <v>m</v>
          </cell>
        </row>
        <row r="1311">
          <cell r="A1311" t="str">
            <v>M501</v>
          </cell>
          <cell r="B1311" t="str">
            <v>Dinamite a 60% (gelatina especial)</v>
          </cell>
          <cell r="C1311" t="str">
            <v>kg</v>
          </cell>
          <cell r="D1311">
            <v>1</v>
          </cell>
          <cell r="E1311" t="str">
            <v>kg</v>
          </cell>
        </row>
        <row r="1312">
          <cell r="A1312" t="str">
            <v>M503</v>
          </cell>
          <cell r="B1312" t="str">
            <v>Espoleta comum n. 8</v>
          </cell>
          <cell r="C1312" t="str">
            <v>un</v>
          </cell>
          <cell r="D1312">
            <v>1</v>
          </cell>
          <cell r="E1312" t="str">
            <v>un</v>
          </cell>
        </row>
        <row r="1313">
          <cell r="A1313" t="str">
            <v>M505</v>
          </cell>
          <cell r="B1313" t="str">
            <v>Cordel detonante NP 10</v>
          </cell>
          <cell r="C1313" t="str">
            <v>m</v>
          </cell>
          <cell r="D1313">
            <v>1</v>
          </cell>
          <cell r="E1313" t="str">
            <v>m</v>
          </cell>
        </row>
        <row r="1314">
          <cell r="A1314" t="str">
            <v>M507</v>
          </cell>
          <cell r="B1314" t="str">
            <v>Retardador de cordel</v>
          </cell>
          <cell r="C1314" t="str">
            <v>un</v>
          </cell>
          <cell r="D1314">
            <v>1</v>
          </cell>
          <cell r="E1314" t="str">
            <v>un</v>
          </cell>
        </row>
        <row r="1315">
          <cell r="A1315" t="str">
            <v>M508</v>
          </cell>
          <cell r="B1315" t="str">
            <v>Estopim</v>
          </cell>
          <cell r="C1315" t="str">
            <v>m</v>
          </cell>
          <cell r="D1315">
            <v>1</v>
          </cell>
          <cell r="E1315" t="str">
            <v>m</v>
          </cell>
        </row>
        <row r="1316">
          <cell r="A1316" t="str">
            <v>M600</v>
          </cell>
          <cell r="B1316" t="str">
            <v>Tinta refletiva alquídica p/ 1 ano</v>
          </cell>
          <cell r="C1316" t="str">
            <v>ba</v>
          </cell>
          <cell r="D1316">
            <v>18</v>
          </cell>
          <cell r="E1316" t="str">
            <v>l</v>
          </cell>
        </row>
        <row r="1317">
          <cell r="A1317" t="str">
            <v>M601</v>
          </cell>
          <cell r="B1317" t="str">
            <v>Tinta refletiva acrílica p/ 2 anos</v>
          </cell>
          <cell r="C1317" t="str">
            <v>ba</v>
          </cell>
          <cell r="D1317">
            <v>18</v>
          </cell>
          <cell r="E1317" t="str">
            <v>l</v>
          </cell>
        </row>
        <row r="1318">
          <cell r="A1318" t="str">
            <v>M602</v>
          </cell>
          <cell r="B1318" t="str">
            <v>Adubo NPK (4.14.8)</v>
          </cell>
          <cell r="C1318" t="str">
            <v>kg</v>
          </cell>
          <cell r="D1318">
            <v>1</v>
          </cell>
          <cell r="E1318" t="str">
            <v>kg</v>
          </cell>
        </row>
        <row r="1319">
          <cell r="A1319" t="str">
            <v>M603</v>
          </cell>
          <cell r="B1319" t="str">
            <v>Inseticida</v>
          </cell>
          <cell r="C1319" t="str">
            <v>l</v>
          </cell>
          <cell r="D1319">
            <v>1</v>
          </cell>
          <cell r="E1319" t="str">
            <v>l</v>
          </cell>
        </row>
        <row r="1320">
          <cell r="A1320" t="str">
            <v>M604</v>
          </cell>
          <cell r="B1320" t="str">
            <v>Aditivo plastiment BV-40</v>
          </cell>
          <cell r="C1320" t="str">
            <v>tam</v>
          </cell>
          <cell r="D1320">
            <v>200</v>
          </cell>
          <cell r="E1320" t="str">
            <v>kg</v>
          </cell>
        </row>
        <row r="1321">
          <cell r="A1321" t="str">
            <v>M605</v>
          </cell>
          <cell r="B1321" t="str">
            <v>Cola para tubo PVC</v>
          </cell>
          <cell r="C1321" t="str">
            <v>tb</v>
          </cell>
          <cell r="D1321">
            <v>75</v>
          </cell>
          <cell r="E1321" t="str">
            <v>gr</v>
          </cell>
        </row>
        <row r="1322">
          <cell r="A1322" t="str">
            <v>M606</v>
          </cell>
          <cell r="B1322" t="str">
            <v>Tinta anti-corrosiva</v>
          </cell>
          <cell r="C1322" t="str">
            <v>ba</v>
          </cell>
          <cell r="D1322">
            <v>18</v>
          </cell>
          <cell r="E1322" t="str">
            <v>l</v>
          </cell>
        </row>
        <row r="1323">
          <cell r="A1323" t="str">
            <v>M607</v>
          </cell>
          <cell r="B1323" t="str">
            <v>Óleo de linhaça</v>
          </cell>
          <cell r="C1323" t="str">
            <v>tam</v>
          </cell>
          <cell r="D1323">
            <v>200</v>
          </cell>
          <cell r="E1323" t="str">
            <v>l</v>
          </cell>
        </row>
        <row r="1324">
          <cell r="A1324" t="str">
            <v>M608</v>
          </cell>
          <cell r="B1324" t="str">
            <v>Detergente</v>
          </cell>
          <cell r="C1324" t="str">
            <v>ba</v>
          </cell>
          <cell r="D1324">
            <v>18</v>
          </cell>
          <cell r="E1324" t="str">
            <v>l</v>
          </cell>
        </row>
        <row r="1325">
          <cell r="A1325" t="str">
            <v>M609</v>
          </cell>
          <cell r="B1325" t="str">
            <v>Tinta esmalte sintético fosco</v>
          </cell>
          <cell r="C1325" t="str">
            <v>ba</v>
          </cell>
          <cell r="D1325">
            <v>18</v>
          </cell>
          <cell r="E1325" t="str">
            <v>l</v>
          </cell>
        </row>
        <row r="1326">
          <cell r="A1326" t="str">
            <v>M610</v>
          </cell>
          <cell r="B1326" t="str">
            <v>Pintura epóxica - barra D= 32mm</v>
          </cell>
          <cell r="C1326" t="str">
            <v>m</v>
          </cell>
          <cell r="D1326">
            <v>1</v>
          </cell>
          <cell r="E1326" t="str">
            <v>m</v>
          </cell>
        </row>
        <row r="1327">
          <cell r="A1327" t="str">
            <v>M611</v>
          </cell>
          <cell r="B1327" t="str">
            <v>Redutor tipo 2002 prim. qualidade</v>
          </cell>
          <cell r="C1327" t="str">
            <v>l</v>
          </cell>
          <cell r="D1327">
            <v>1</v>
          </cell>
          <cell r="E1327" t="str">
            <v>l</v>
          </cell>
        </row>
        <row r="1328">
          <cell r="A1328" t="str">
            <v>M612</v>
          </cell>
          <cell r="B1328" t="str">
            <v>Lixa para ferro n. 100</v>
          </cell>
          <cell r="C1328" t="str">
            <v>un</v>
          </cell>
          <cell r="D1328">
            <v>1</v>
          </cell>
          <cell r="E1328" t="str">
            <v>un</v>
          </cell>
        </row>
        <row r="1329">
          <cell r="A1329" t="str">
            <v>M613</v>
          </cell>
          <cell r="B1329" t="str">
            <v>Base de resina alquídica (primer)</v>
          </cell>
          <cell r="C1329" t="str">
            <v>l</v>
          </cell>
          <cell r="D1329">
            <v>1</v>
          </cell>
          <cell r="E1329" t="str">
            <v>l</v>
          </cell>
        </row>
        <row r="1330">
          <cell r="A1330" t="str">
            <v>M615</v>
          </cell>
          <cell r="B1330" t="str">
            <v>Microesferas PRE-MIX</v>
          </cell>
          <cell r="C1330" t="str">
            <v>kg</v>
          </cell>
          <cell r="D1330">
            <v>1</v>
          </cell>
          <cell r="E1330" t="str">
            <v>kg</v>
          </cell>
        </row>
        <row r="1331">
          <cell r="A1331" t="str">
            <v>M616</v>
          </cell>
          <cell r="B1331" t="str">
            <v>Microesferas DROP-ON</v>
          </cell>
          <cell r="C1331" t="str">
            <v>kg</v>
          </cell>
          <cell r="D1331">
            <v>1</v>
          </cell>
          <cell r="E1331" t="str">
            <v>kg</v>
          </cell>
        </row>
        <row r="1332">
          <cell r="A1332" t="str">
            <v>M617</v>
          </cell>
          <cell r="B1332" t="str">
            <v>Massa termoplástica para extrusão</v>
          </cell>
          <cell r="C1332" t="str">
            <v>kg</v>
          </cell>
          <cell r="D1332">
            <v>1</v>
          </cell>
          <cell r="E1332" t="str">
            <v>kg</v>
          </cell>
        </row>
        <row r="1333">
          <cell r="A1333" t="str">
            <v>M618</v>
          </cell>
          <cell r="B1333" t="str">
            <v>Massa termoplástica para aspersão</v>
          </cell>
          <cell r="C1333" t="str">
            <v>kg</v>
          </cell>
          <cell r="D1333">
            <v>1</v>
          </cell>
          <cell r="E1333" t="str">
            <v>kg</v>
          </cell>
        </row>
        <row r="1334">
          <cell r="A1334" t="str">
            <v>M619</v>
          </cell>
          <cell r="B1334" t="str">
            <v>Cola poliester</v>
          </cell>
          <cell r="C1334" t="str">
            <v>kg</v>
          </cell>
          <cell r="D1334">
            <v>1</v>
          </cell>
          <cell r="E1334" t="str">
            <v>kg</v>
          </cell>
        </row>
        <row r="1335">
          <cell r="A1335" t="str">
            <v>M620</v>
          </cell>
          <cell r="B1335" t="str">
            <v>Protetor de cura do concreto</v>
          </cell>
          <cell r="C1335" t="str">
            <v>tam</v>
          </cell>
          <cell r="D1335">
            <v>180</v>
          </cell>
          <cell r="E1335" t="str">
            <v>kg</v>
          </cell>
        </row>
        <row r="1336">
          <cell r="A1336" t="str">
            <v>M621</v>
          </cell>
          <cell r="B1336" t="str">
            <v>Desmoldante</v>
          </cell>
          <cell r="C1336" t="str">
            <v>tam</v>
          </cell>
          <cell r="D1336">
            <v>180</v>
          </cell>
          <cell r="E1336" t="str">
            <v>kg</v>
          </cell>
        </row>
        <row r="1337">
          <cell r="A1337" t="str">
            <v>M622</v>
          </cell>
          <cell r="B1337" t="str">
            <v>Interplast N</v>
          </cell>
          <cell r="C1337" t="str">
            <v>sc</v>
          </cell>
          <cell r="D1337">
            <v>50</v>
          </cell>
          <cell r="E1337" t="str">
            <v>kg</v>
          </cell>
        </row>
        <row r="1338">
          <cell r="A1338" t="str">
            <v>M623</v>
          </cell>
          <cell r="B1338" t="str">
            <v>Gás propano</v>
          </cell>
          <cell r="C1338" t="str">
            <v>kg</v>
          </cell>
          <cell r="D1338">
            <v>1</v>
          </cell>
          <cell r="E1338" t="str">
            <v>kg</v>
          </cell>
        </row>
        <row r="1339">
          <cell r="A1339" t="str">
            <v>M624</v>
          </cell>
          <cell r="B1339" t="str">
            <v>Tinta para pré-marcação</v>
          </cell>
          <cell r="C1339" t="str">
            <v>l</v>
          </cell>
          <cell r="D1339">
            <v>1</v>
          </cell>
          <cell r="E1339" t="str">
            <v>l</v>
          </cell>
        </row>
        <row r="1340">
          <cell r="A1340" t="str">
            <v>M625</v>
          </cell>
          <cell r="B1340" t="str">
            <v>Acetileno</v>
          </cell>
          <cell r="C1340" t="str">
            <v>m3</v>
          </cell>
          <cell r="D1340">
            <v>1</v>
          </cell>
          <cell r="E1340" t="str">
            <v>m3</v>
          </cell>
        </row>
        <row r="1341">
          <cell r="A1341" t="str">
            <v>M626</v>
          </cell>
          <cell r="B1341" t="str">
            <v>Oxigênio</v>
          </cell>
          <cell r="C1341" t="str">
            <v>m3</v>
          </cell>
          <cell r="D1341">
            <v>1</v>
          </cell>
          <cell r="E1341" t="str">
            <v>m3</v>
          </cell>
        </row>
        <row r="1342">
          <cell r="A1342" t="str">
            <v>M700</v>
          </cell>
          <cell r="B1342" t="str">
            <v>Tijolo comum maciço (5,5x9x19) cm</v>
          </cell>
          <cell r="C1342" t="str">
            <v>mlh</v>
          </cell>
          <cell r="D1342">
            <v>1000</v>
          </cell>
          <cell r="E1342" t="str">
            <v>un</v>
          </cell>
        </row>
        <row r="1343">
          <cell r="A1343" t="str">
            <v>M702</v>
          </cell>
          <cell r="B1343" t="str">
            <v>Cal hidratada</v>
          </cell>
          <cell r="C1343" t="str">
            <v>sc</v>
          </cell>
          <cell r="D1343">
            <v>20</v>
          </cell>
          <cell r="E1343" t="str">
            <v>kg</v>
          </cell>
        </row>
        <row r="1344">
          <cell r="A1344" t="str">
            <v>M703</v>
          </cell>
          <cell r="B1344" t="str">
            <v>Tijolo 20 x 30 cm</v>
          </cell>
          <cell r="C1344" t="str">
            <v>mlh</v>
          </cell>
          <cell r="D1344">
            <v>1000</v>
          </cell>
          <cell r="E1344" t="str">
            <v>un</v>
          </cell>
        </row>
        <row r="1345">
          <cell r="A1345" t="str">
            <v>M704</v>
          </cell>
          <cell r="B1345" t="str">
            <v>Areia Lavada Comercial</v>
          </cell>
          <cell r="C1345" t="str">
            <v>m3</v>
          </cell>
          <cell r="D1345">
            <v>1</v>
          </cell>
          <cell r="E1345" t="str">
            <v>m3</v>
          </cell>
        </row>
        <row r="1346">
          <cell r="A1346" t="str">
            <v>M705</v>
          </cell>
          <cell r="B1346" t="str">
            <v>Pó de pedra</v>
          </cell>
          <cell r="C1346" t="str">
            <v>m3</v>
          </cell>
          <cell r="D1346">
            <v>1</v>
          </cell>
          <cell r="E1346" t="str">
            <v>m3</v>
          </cell>
        </row>
        <row r="1347">
          <cell r="A1347" t="str">
            <v>M709</v>
          </cell>
          <cell r="B1347" t="str">
            <v>Brita Comercial</v>
          </cell>
          <cell r="C1347" t="str">
            <v>m3</v>
          </cell>
          <cell r="D1347">
            <v>1</v>
          </cell>
          <cell r="E1347" t="str">
            <v>m3</v>
          </cell>
        </row>
        <row r="1348">
          <cell r="A1348" t="str">
            <v>M710</v>
          </cell>
          <cell r="B1348" t="str">
            <v>Pedra de mão</v>
          </cell>
          <cell r="C1348" t="str">
            <v>m3</v>
          </cell>
          <cell r="D1348">
            <v>1</v>
          </cell>
          <cell r="E1348" t="str">
            <v>m3</v>
          </cell>
        </row>
        <row r="1349">
          <cell r="A1349" t="str">
            <v>M715</v>
          </cell>
          <cell r="B1349" t="str">
            <v>Pó calcário dolomítico</v>
          </cell>
          <cell r="C1349" t="str">
            <v>kg</v>
          </cell>
          <cell r="D1349">
            <v>1</v>
          </cell>
          <cell r="E1349" t="str">
            <v>kg</v>
          </cell>
        </row>
        <row r="1350">
          <cell r="A1350" t="str">
            <v>M901</v>
          </cell>
          <cell r="B1350" t="str">
            <v>Aparelho de apoio neoprene fretado</v>
          </cell>
          <cell r="C1350" t="str">
            <v>dm3</v>
          </cell>
          <cell r="D1350">
            <v>1</v>
          </cell>
          <cell r="E1350" t="str">
            <v>dm3</v>
          </cell>
        </row>
        <row r="1351">
          <cell r="A1351" t="str">
            <v>M902</v>
          </cell>
          <cell r="B1351" t="str">
            <v>Tubo de PVC D=75 mm</v>
          </cell>
          <cell r="C1351" t="str">
            <v>vr</v>
          </cell>
          <cell r="D1351">
            <v>6</v>
          </cell>
          <cell r="E1351" t="str">
            <v>m</v>
          </cell>
        </row>
        <row r="1352">
          <cell r="A1352" t="str">
            <v>M903</v>
          </cell>
          <cell r="B1352" t="str">
            <v>Manta sintética (Bidim) OP-20</v>
          </cell>
          <cell r="C1352" t="str">
            <v>m2</v>
          </cell>
          <cell r="D1352">
            <v>1</v>
          </cell>
          <cell r="E1352" t="str">
            <v>m2</v>
          </cell>
        </row>
        <row r="1353">
          <cell r="A1353" t="str">
            <v>M904</v>
          </cell>
          <cell r="B1353" t="str">
            <v>Manta sintética (Bidim) OP-30</v>
          </cell>
          <cell r="C1353" t="str">
            <v>m2</v>
          </cell>
          <cell r="D1353">
            <v>1</v>
          </cell>
          <cell r="E1353" t="str">
            <v>m2</v>
          </cell>
        </row>
        <row r="1354">
          <cell r="A1354" t="str">
            <v>M905</v>
          </cell>
          <cell r="B1354" t="str">
            <v>Filler</v>
          </cell>
          <cell r="C1354" t="str">
            <v>kg</v>
          </cell>
          <cell r="D1354">
            <v>1</v>
          </cell>
          <cell r="E1354" t="str">
            <v>kg</v>
          </cell>
        </row>
        <row r="1355">
          <cell r="A1355" t="str">
            <v>M906</v>
          </cell>
          <cell r="B1355" t="str">
            <v>Sementes p/ hidrossemeadura</v>
          </cell>
          <cell r="C1355" t="str">
            <v>kg</v>
          </cell>
          <cell r="D1355">
            <v>1</v>
          </cell>
          <cell r="E1355" t="str">
            <v>kg</v>
          </cell>
        </row>
        <row r="1356">
          <cell r="A1356" t="str">
            <v>M907</v>
          </cell>
          <cell r="B1356" t="str">
            <v>Adubo orgânico</v>
          </cell>
          <cell r="C1356" t="str">
            <v>t</v>
          </cell>
          <cell r="D1356">
            <v>1000</v>
          </cell>
          <cell r="E1356" t="str">
            <v>kg</v>
          </cell>
        </row>
        <row r="1357">
          <cell r="A1357" t="str">
            <v>M908</v>
          </cell>
          <cell r="B1357" t="str">
            <v>Eletrodo p/ solda eletr. OK 46.00</v>
          </cell>
          <cell r="C1357" t="str">
            <v>kg</v>
          </cell>
          <cell r="D1357">
            <v>1</v>
          </cell>
          <cell r="E1357" t="str">
            <v>kg</v>
          </cell>
        </row>
        <row r="1358">
          <cell r="A1358" t="str">
            <v>M909</v>
          </cell>
          <cell r="B1358" t="str">
            <v>Tubo de PVC perfurado D=50 mm</v>
          </cell>
          <cell r="C1358" t="str">
            <v>vr</v>
          </cell>
          <cell r="D1358">
            <v>6</v>
          </cell>
          <cell r="E1358" t="str">
            <v>m</v>
          </cell>
        </row>
        <row r="1359">
          <cell r="A1359" t="str">
            <v>M910</v>
          </cell>
          <cell r="B1359" t="str">
            <v>Tubo de PVC rígido D=50 mm</v>
          </cell>
          <cell r="C1359" t="str">
            <v>vr</v>
          </cell>
          <cell r="D1359">
            <v>6</v>
          </cell>
          <cell r="E1359" t="str">
            <v>m</v>
          </cell>
        </row>
        <row r="1360">
          <cell r="A1360" t="str">
            <v>M911</v>
          </cell>
          <cell r="B1360" t="str">
            <v>Tubo de PVC D=100 mm</v>
          </cell>
          <cell r="C1360" t="str">
            <v>vr</v>
          </cell>
          <cell r="D1360">
            <v>6</v>
          </cell>
          <cell r="E1360" t="str">
            <v>m</v>
          </cell>
        </row>
        <row r="1361">
          <cell r="A1361" t="str">
            <v>M920</v>
          </cell>
          <cell r="B1361" t="str">
            <v>Meio tubo de concreto D=40 cm</v>
          </cell>
          <cell r="C1361" t="str">
            <v>m</v>
          </cell>
          <cell r="D1361">
            <v>1</v>
          </cell>
          <cell r="E1361" t="str">
            <v>m</v>
          </cell>
        </row>
        <row r="1362">
          <cell r="A1362" t="str">
            <v>M930</v>
          </cell>
          <cell r="B1362" t="str">
            <v>Gabião caixa 2x1x1m galvanizado</v>
          </cell>
          <cell r="C1362" t="str">
            <v>un</v>
          </cell>
          <cell r="D1362">
            <v>1</v>
          </cell>
          <cell r="E1362" t="str">
            <v>un</v>
          </cell>
        </row>
        <row r="1363">
          <cell r="A1363" t="str">
            <v>M935</v>
          </cell>
          <cell r="B1363" t="str">
            <v>Terra arm. ECE - greide 0&lt;h&lt;6m</v>
          </cell>
          <cell r="C1363" t="str">
            <v>m2</v>
          </cell>
          <cell r="D1363">
            <v>1</v>
          </cell>
          <cell r="E1363" t="str">
            <v>m2</v>
          </cell>
        </row>
        <row r="1364">
          <cell r="A1364" t="str">
            <v>M936</v>
          </cell>
          <cell r="B1364" t="str">
            <v>Terra arm. ECE - greide 6&lt;h&lt;9m</v>
          </cell>
          <cell r="C1364" t="str">
            <v>m2</v>
          </cell>
          <cell r="D1364">
            <v>1</v>
          </cell>
          <cell r="E1364" t="str">
            <v>m2</v>
          </cell>
        </row>
        <row r="1365">
          <cell r="A1365" t="str">
            <v>M937</v>
          </cell>
          <cell r="B1365" t="str">
            <v>Terra arm. ECE - greide 9&lt;h&lt;12m</v>
          </cell>
          <cell r="C1365" t="str">
            <v>m2</v>
          </cell>
          <cell r="D1365">
            <v>1</v>
          </cell>
          <cell r="E1365" t="str">
            <v>m2</v>
          </cell>
        </row>
        <row r="1366">
          <cell r="A1366" t="str">
            <v>M938</v>
          </cell>
          <cell r="B1366" t="str">
            <v>Terra arm. ECE- pé talude 0&lt;h&lt;6m</v>
          </cell>
          <cell r="C1366" t="str">
            <v>m2</v>
          </cell>
          <cell r="D1366">
            <v>1</v>
          </cell>
          <cell r="E1366" t="str">
            <v>m2</v>
          </cell>
        </row>
        <row r="1367">
          <cell r="A1367" t="str">
            <v>M939</v>
          </cell>
          <cell r="B1367" t="str">
            <v>Terra arm. ECE- pé talude 6&lt;h&lt;9m</v>
          </cell>
          <cell r="C1367" t="str">
            <v>m2</v>
          </cell>
          <cell r="D1367">
            <v>1</v>
          </cell>
          <cell r="E1367" t="str">
            <v>m2</v>
          </cell>
        </row>
        <row r="1368">
          <cell r="A1368" t="str">
            <v>M940</v>
          </cell>
          <cell r="B1368" t="str">
            <v>Terra arm. ECE- pé talude 9&lt;h&lt;12m</v>
          </cell>
          <cell r="C1368" t="str">
            <v>m2</v>
          </cell>
          <cell r="D1368">
            <v>1</v>
          </cell>
          <cell r="E1368" t="str">
            <v>m2</v>
          </cell>
        </row>
        <row r="1369">
          <cell r="A1369" t="str">
            <v>M941</v>
          </cell>
          <cell r="B1369" t="str">
            <v>Terra arm. ECE-enc. portante 0&lt;h&lt;6m</v>
          </cell>
          <cell r="C1369" t="str">
            <v>m2</v>
          </cell>
          <cell r="D1369">
            <v>1</v>
          </cell>
          <cell r="E1369" t="str">
            <v>m2</v>
          </cell>
        </row>
        <row r="1370">
          <cell r="A1370" t="str">
            <v>M942</v>
          </cell>
          <cell r="B1370" t="str">
            <v>Terra arm. ECE-enc. portante 6&lt;h&lt;9m</v>
          </cell>
          <cell r="C1370" t="str">
            <v>m2</v>
          </cell>
          <cell r="D1370">
            <v>1</v>
          </cell>
          <cell r="E1370" t="str">
            <v>m2</v>
          </cell>
        </row>
        <row r="1371">
          <cell r="A1371" t="str">
            <v>M945</v>
          </cell>
          <cell r="B1371" t="str">
            <v>Haste para perfuratriz de esteira</v>
          </cell>
          <cell r="C1371" t="str">
            <v>un</v>
          </cell>
          <cell r="D1371">
            <v>1</v>
          </cell>
          <cell r="E1371" t="str">
            <v>un</v>
          </cell>
        </row>
        <row r="1372">
          <cell r="A1372" t="str">
            <v>M946</v>
          </cell>
          <cell r="B1372" t="str">
            <v>Luva para perfuratriz de esteira</v>
          </cell>
          <cell r="C1372" t="str">
            <v>un</v>
          </cell>
          <cell r="D1372">
            <v>1</v>
          </cell>
          <cell r="E1372" t="str">
            <v>un</v>
          </cell>
        </row>
        <row r="1373">
          <cell r="A1373" t="str">
            <v>M947</v>
          </cell>
          <cell r="B1373" t="str">
            <v>Punho para perfuratriz de esteira</v>
          </cell>
          <cell r="C1373" t="str">
            <v>un</v>
          </cell>
          <cell r="D1373">
            <v>1</v>
          </cell>
          <cell r="E1373" t="str">
            <v>un</v>
          </cell>
        </row>
        <row r="1374">
          <cell r="A1374" t="str">
            <v>M948</v>
          </cell>
          <cell r="B1374" t="str">
            <v>Coroa para perfuratriz de esteira</v>
          </cell>
          <cell r="C1374" t="str">
            <v>un</v>
          </cell>
          <cell r="D1374">
            <v>1</v>
          </cell>
          <cell r="E1374" t="str">
            <v>un</v>
          </cell>
        </row>
        <row r="1375">
          <cell r="A1375" t="str">
            <v>M949</v>
          </cell>
          <cell r="B1375" t="str">
            <v>Disco diam. p/ máq. de disco 48kW</v>
          </cell>
          <cell r="C1375" t="str">
            <v>un</v>
          </cell>
          <cell r="D1375">
            <v>1</v>
          </cell>
          <cell r="E1375" t="str">
            <v>un</v>
          </cell>
        </row>
        <row r="1376">
          <cell r="A1376" t="str">
            <v>M950</v>
          </cell>
          <cell r="B1376" t="str">
            <v>Coroa de diamante linha NX</v>
          </cell>
          <cell r="C1376" t="str">
            <v>un</v>
          </cell>
          <cell r="D1376">
            <v>1</v>
          </cell>
          <cell r="E1376" t="str">
            <v>un</v>
          </cell>
        </row>
        <row r="1377">
          <cell r="A1377" t="str">
            <v>M951</v>
          </cell>
          <cell r="B1377" t="str">
            <v>Calibrador de diamante linha NX</v>
          </cell>
          <cell r="C1377" t="str">
            <v>un</v>
          </cell>
          <cell r="D1377">
            <v>1</v>
          </cell>
          <cell r="E1377" t="str">
            <v>un</v>
          </cell>
        </row>
        <row r="1378">
          <cell r="A1378" t="str">
            <v>M952</v>
          </cell>
          <cell r="B1378" t="str">
            <v>Mola comum linha NX</v>
          </cell>
          <cell r="C1378" t="str">
            <v>un</v>
          </cell>
          <cell r="D1378">
            <v>1</v>
          </cell>
          <cell r="E1378" t="str">
            <v>un</v>
          </cell>
        </row>
        <row r="1379">
          <cell r="A1379" t="str">
            <v>M953</v>
          </cell>
          <cell r="B1379" t="str">
            <v>Barrilete simples linha NX</v>
          </cell>
          <cell r="C1379" t="str">
            <v>un</v>
          </cell>
          <cell r="D1379">
            <v>1</v>
          </cell>
          <cell r="E1379" t="str">
            <v>un</v>
          </cell>
        </row>
        <row r="1380">
          <cell r="A1380" t="str">
            <v>M954</v>
          </cell>
          <cell r="B1380" t="str">
            <v>Haste paredes paraleleas c/ niples</v>
          </cell>
          <cell r="C1380" t="str">
            <v>un</v>
          </cell>
          <cell r="D1380">
            <v>1</v>
          </cell>
          <cell r="E1380" t="str">
            <v>un</v>
          </cell>
        </row>
        <row r="1381">
          <cell r="A1381" t="str">
            <v>M955</v>
          </cell>
          <cell r="B1381" t="str">
            <v>Coroa de widia linha NX</v>
          </cell>
          <cell r="C1381" t="str">
            <v>un</v>
          </cell>
          <cell r="D1381">
            <v>1</v>
          </cell>
          <cell r="E1381" t="str">
            <v>un</v>
          </cell>
        </row>
        <row r="1382">
          <cell r="A1382" t="str">
            <v>M956</v>
          </cell>
          <cell r="B1382" t="str">
            <v>Sapata de widia linha NX</v>
          </cell>
          <cell r="C1382" t="str">
            <v>un</v>
          </cell>
          <cell r="D1382">
            <v>1</v>
          </cell>
          <cell r="E1382" t="str">
            <v>un</v>
          </cell>
        </row>
        <row r="1383">
          <cell r="A1383" t="str">
            <v>M957</v>
          </cell>
          <cell r="B1383" t="str">
            <v>Revestimento c/ conector linha NX</v>
          </cell>
          <cell r="C1383" t="str">
            <v>un</v>
          </cell>
          <cell r="D1383">
            <v>1</v>
          </cell>
          <cell r="E1383" t="str">
            <v>un</v>
          </cell>
        </row>
        <row r="1384">
          <cell r="A1384" t="str">
            <v>M958</v>
          </cell>
          <cell r="B1384" t="str">
            <v>Calibrador de widia simples linh NX</v>
          </cell>
          <cell r="C1384" t="str">
            <v>un</v>
          </cell>
          <cell r="D1384">
            <v>1</v>
          </cell>
          <cell r="E1384" t="str">
            <v>un</v>
          </cell>
        </row>
        <row r="1385">
          <cell r="A1385" t="str">
            <v>M960</v>
          </cell>
          <cell r="B1385" t="str">
            <v>Fio de nylon n. 40</v>
          </cell>
          <cell r="C1385" t="str">
            <v>rl</v>
          </cell>
          <cell r="D1385">
            <v>100</v>
          </cell>
          <cell r="E1385" t="str">
            <v>m</v>
          </cell>
        </row>
        <row r="1386">
          <cell r="A1386" t="str">
            <v>M969</v>
          </cell>
          <cell r="B1386" t="str">
            <v>Película refletiva lentes expostas</v>
          </cell>
          <cell r="C1386" t="str">
            <v>m2</v>
          </cell>
          <cell r="D1386">
            <v>1</v>
          </cell>
          <cell r="E1386" t="str">
            <v>m2</v>
          </cell>
        </row>
        <row r="1387">
          <cell r="A1387" t="str">
            <v>M970</v>
          </cell>
          <cell r="B1387" t="str">
            <v>Película refletiva lentes inclusas</v>
          </cell>
          <cell r="C1387" t="str">
            <v>m2</v>
          </cell>
          <cell r="D1387">
            <v>1</v>
          </cell>
          <cell r="E1387" t="str">
            <v>m2</v>
          </cell>
        </row>
        <row r="1388">
          <cell r="A1388" t="str">
            <v>M971</v>
          </cell>
          <cell r="B1388" t="str">
            <v>Dispositivo anti-ofuscante</v>
          </cell>
          <cell r="C1388" t="str">
            <v>m</v>
          </cell>
          <cell r="D1388">
            <v>1</v>
          </cell>
          <cell r="E1388" t="str">
            <v>m</v>
          </cell>
        </row>
        <row r="1389">
          <cell r="A1389" t="str">
            <v>M972</v>
          </cell>
          <cell r="B1389" t="str">
            <v>Tacha refletiva monodirecional</v>
          </cell>
          <cell r="C1389" t="str">
            <v>un</v>
          </cell>
          <cell r="D1389">
            <v>1</v>
          </cell>
          <cell r="E1389" t="str">
            <v>un</v>
          </cell>
        </row>
        <row r="1390">
          <cell r="A1390" t="str">
            <v>M973</v>
          </cell>
          <cell r="B1390" t="str">
            <v>Tacha refletiva bidirecional</v>
          </cell>
          <cell r="C1390" t="str">
            <v>un</v>
          </cell>
          <cell r="D1390">
            <v>1</v>
          </cell>
          <cell r="E1390" t="str">
            <v>un</v>
          </cell>
        </row>
        <row r="1391">
          <cell r="A1391" t="str">
            <v>M974</v>
          </cell>
          <cell r="B1391" t="str">
            <v>Tachão refletivo monodirecional</v>
          </cell>
          <cell r="C1391" t="str">
            <v>un</v>
          </cell>
          <cell r="D1391">
            <v>1</v>
          </cell>
          <cell r="E1391" t="str">
            <v>un</v>
          </cell>
        </row>
        <row r="1392">
          <cell r="A1392" t="str">
            <v>M975</v>
          </cell>
          <cell r="B1392" t="str">
            <v>Tachão refletivo bidirecional</v>
          </cell>
          <cell r="C1392" t="str">
            <v>un</v>
          </cell>
          <cell r="D1392">
            <v>1</v>
          </cell>
          <cell r="E1392" t="str">
            <v>un</v>
          </cell>
        </row>
        <row r="1393">
          <cell r="A1393" t="str">
            <v>M976</v>
          </cell>
          <cell r="B1393" t="str">
            <v>Baguete limitador de polietileno</v>
          </cell>
          <cell r="C1393" t="str">
            <v>m</v>
          </cell>
          <cell r="D1393">
            <v>1</v>
          </cell>
          <cell r="E1393" t="str">
            <v>m</v>
          </cell>
        </row>
        <row r="1394">
          <cell r="A1394" t="str">
            <v>M977</v>
          </cell>
          <cell r="B1394" t="str">
            <v>Selante asfáltico polimerizado</v>
          </cell>
          <cell r="C1394" t="str">
            <v>l</v>
          </cell>
          <cell r="D1394">
            <v>1</v>
          </cell>
          <cell r="E1394" t="str">
            <v>l</v>
          </cell>
        </row>
        <row r="1395">
          <cell r="A1395" t="str">
            <v>M980</v>
          </cell>
          <cell r="B1395" t="str">
            <v>Indenização de jazida</v>
          </cell>
          <cell r="C1395" t="str">
            <v>m3</v>
          </cell>
          <cell r="D1395">
            <v>1</v>
          </cell>
          <cell r="E1395" t="str">
            <v>m3</v>
          </cell>
        </row>
        <row r="1396">
          <cell r="A1396" t="str">
            <v>M982</v>
          </cell>
          <cell r="B1396" t="str">
            <v>Isopor de 5cm de espessura</v>
          </cell>
          <cell r="C1396" t="str">
            <v>m2</v>
          </cell>
          <cell r="D1396">
            <v>1</v>
          </cell>
          <cell r="E1396" t="str">
            <v>m2</v>
          </cell>
        </row>
        <row r="1397">
          <cell r="A1397" t="str">
            <v>M983</v>
          </cell>
          <cell r="B1397" t="str">
            <v>Disco diam. p/ máq. de disco 6kW</v>
          </cell>
          <cell r="C1397" t="str">
            <v>un</v>
          </cell>
          <cell r="D1397">
            <v>1</v>
          </cell>
          <cell r="E1397" t="str">
            <v>un</v>
          </cell>
        </row>
        <row r="1398">
          <cell r="A1398" t="str">
            <v>M984</v>
          </cell>
          <cell r="B1398" t="str">
            <v>Chumbadores</v>
          </cell>
          <cell r="C1398" t="str">
            <v>pç</v>
          </cell>
          <cell r="D1398">
            <v>0.3</v>
          </cell>
          <cell r="E1398" t="str">
            <v>kg</v>
          </cell>
        </row>
        <row r="1399">
          <cell r="A1399" t="str">
            <v>M985</v>
          </cell>
          <cell r="B1399" t="str">
            <v>Tubo plástico para purgadores</v>
          </cell>
          <cell r="C1399" t="str">
            <v>m</v>
          </cell>
          <cell r="D1399">
            <v>1</v>
          </cell>
          <cell r="E1399" t="str">
            <v>m</v>
          </cell>
        </row>
        <row r="1400">
          <cell r="A1400" t="str">
            <v>M996</v>
          </cell>
          <cell r="B1400" t="str">
            <v>Material Demolido</v>
          </cell>
          <cell r="C1400" t="str">
            <v>t</v>
          </cell>
          <cell r="D1400">
            <v>1</v>
          </cell>
          <cell r="E1400" t="str">
            <v>t</v>
          </cell>
        </row>
        <row r="1401">
          <cell r="A1401" t="str">
            <v>M997</v>
          </cell>
          <cell r="B1401" t="str">
            <v>Material Fresado</v>
          </cell>
          <cell r="C1401" t="str">
            <v>t</v>
          </cell>
          <cell r="D1401">
            <v>1</v>
          </cell>
          <cell r="E1401" t="str">
            <v>t</v>
          </cell>
        </row>
        <row r="1402">
          <cell r="A1402" t="str">
            <v>M998</v>
          </cell>
          <cell r="B1402" t="str">
            <v>Madeira</v>
          </cell>
          <cell r="C1402" t="str">
            <v>t</v>
          </cell>
          <cell r="D1402">
            <v>1</v>
          </cell>
          <cell r="E1402" t="str">
            <v>t</v>
          </cell>
        </row>
        <row r="1403">
          <cell r="A1403" t="str">
            <v>M999</v>
          </cell>
          <cell r="B1403" t="str">
            <v>Material retirado da pista</v>
          </cell>
          <cell r="C1403" t="str">
            <v>t</v>
          </cell>
          <cell r="D1403">
            <v>1</v>
          </cell>
          <cell r="E1403" t="str">
            <v>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um"/>
      <sheetName val="Plan2"/>
      <sheetName val="Plan3"/>
      <sheetName val="cobertura quadra"/>
      <sheetName val="CRON REF"/>
      <sheetName val="cobertura_quadra"/>
      <sheetName val="CRON_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TRANSPORTE"/>
      <sheetName val="DRENAGEM"/>
    </sheetNames>
    <sheetDataSet>
      <sheetData sheetId="0" refreshError="1">
        <row r="3">
          <cell r="B3" t="str">
            <v>Atividades Auxiliares ou Básica</v>
          </cell>
          <cell r="F3" t="str">
            <v>Und</v>
          </cell>
        </row>
        <row r="4">
          <cell r="A4" t="str">
            <v>1 A 00 001 00</v>
          </cell>
          <cell r="B4" t="str">
            <v>Transporte local c/ basc. 5m3 rodov. não pav.</v>
          </cell>
          <cell r="E4" t="str">
            <v>tkm</v>
          </cell>
          <cell r="F4" t="str">
            <v>excluído</v>
          </cell>
        </row>
        <row r="5">
          <cell r="A5" t="str">
            <v>1 A 00 001 05</v>
          </cell>
          <cell r="B5" t="str">
            <v>Transp. local c/ basc. 10m3 rodov. não pav (const)</v>
          </cell>
          <cell r="E5" t="str">
            <v>tkm</v>
          </cell>
          <cell r="F5">
            <v>0.35</v>
          </cell>
        </row>
        <row r="6">
          <cell r="A6" t="str">
            <v>1 A 00 001 06</v>
          </cell>
          <cell r="B6" t="str">
            <v>Transp. local c/ basc. 10m3 rodov. não pav (consv)</v>
          </cell>
          <cell r="E6" t="str">
            <v>tkm</v>
          </cell>
          <cell r="F6">
            <v>0.42</v>
          </cell>
        </row>
        <row r="7">
          <cell r="A7" t="str">
            <v>1 A 00 001 07</v>
          </cell>
          <cell r="B7" t="str">
            <v>Transp. local c/ basc. 10m3 rodov. não pav (restr)</v>
          </cell>
          <cell r="E7" t="str">
            <v>tkm</v>
          </cell>
          <cell r="F7">
            <v>0.41</v>
          </cell>
        </row>
        <row r="8">
          <cell r="A8" t="str">
            <v>1 A 00 001 08</v>
          </cell>
          <cell r="B8" t="str">
            <v>Transporte local c/ basc. p/ rocha rodov. não pav.</v>
          </cell>
          <cell r="E8" t="str">
            <v>tkm</v>
          </cell>
          <cell r="F8">
            <v>0.49</v>
          </cell>
        </row>
        <row r="9">
          <cell r="A9" t="str">
            <v>1 A 00 001 40</v>
          </cell>
          <cell r="B9" t="str">
            <v>Transp. local c/ carroceria 15 t rodov. não pav.</v>
          </cell>
          <cell r="E9" t="str">
            <v>tkm</v>
          </cell>
          <cell r="F9">
            <v>0.45</v>
          </cell>
        </row>
        <row r="10">
          <cell r="A10" t="str">
            <v>1 A 00 001 41</v>
          </cell>
          <cell r="B10" t="str">
            <v>Transporte local c/ carroceria 4t rodov. não pav.</v>
          </cell>
          <cell r="E10" t="str">
            <v>tkm</v>
          </cell>
          <cell r="F10">
            <v>0.57999999999999996</v>
          </cell>
        </row>
        <row r="11">
          <cell r="A11" t="str">
            <v>1 A 00 001 50</v>
          </cell>
          <cell r="B11" t="str">
            <v>Transporte local c/ betoneira rodov. não pav.</v>
          </cell>
          <cell r="E11" t="str">
            <v>tkm</v>
          </cell>
          <cell r="F11">
            <v>0.54</v>
          </cell>
        </row>
        <row r="12">
          <cell r="A12" t="str">
            <v>1 A 00 001 60</v>
          </cell>
          <cell r="B12" t="str">
            <v>Transp. local c/ carroc. c/ guind. rodov. não pav.</v>
          </cell>
          <cell r="E12" t="str">
            <v>tkm</v>
          </cell>
          <cell r="F12">
            <v>0.61</v>
          </cell>
        </row>
        <row r="13">
          <cell r="A13" t="str">
            <v>1 A 00 001 90</v>
          </cell>
          <cell r="B13" t="str">
            <v>Transporte comercial c/ carroc. rodov. não pav.</v>
          </cell>
          <cell r="E13" t="str">
            <v>tkm</v>
          </cell>
          <cell r="F13">
            <v>0.27</v>
          </cell>
        </row>
        <row r="14">
          <cell r="A14" t="str">
            <v>1 A 00 002 00</v>
          </cell>
          <cell r="B14" t="str">
            <v>Transporte local c/ basc. 5m3 rodov. pav.</v>
          </cell>
          <cell r="E14" t="str">
            <v>tkm</v>
          </cell>
          <cell r="F14">
            <v>0.32</v>
          </cell>
        </row>
        <row r="15">
          <cell r="A15" t="str">
            <v>1 A 00 002 03</v>
          </cell>
          <cell r="B15" t="str">
            <v>Transp. local material para remendos</v>
          </cell>
          <cell r="E15" t="str">
            <v>tkm</v>
          </cell>
          <cell r="F15">
            <v>0.66</v>
          </cell>
        </row>
        <row r="16">
          <cell r="A16" t="str">
            <v>1 A 00 002 05</v>
          </cell>
          <cell r="B16" t="str">
            <v>Transp. local c/ basc. 10m3 rodov. pav. (const)</v>
          </cell>
          <cell r="E16" t="str">
            <v>tkm</v>
          </cell>
          <cell r="F16">
            <v>0.27</v>
          </cell>
        </row>
        <row r="17">
          <cell r="A17" t="str">
            <v>1 A 00 002 06</v>
          </cell>
          <cell r="B17" t="str">
            <v>Transp. local c/ basc. 10m3 rodov. pav. (consv)</v>
          </cell>
          <cell r="E17" t="str">
            <v>tkm</v>
          </cell>
          <cell r="F17">
            <v>0.32</v>
          </cell>
        </row>
        <row r="18">
          <cell r="A18" t="str">
            <v>1 A 00 002 07</v>
          </cell>
          <cell r="B18" t="str">
            <v>Transp. local c/ basc. 10m3 rodov. pav. (restr)</v>
          </cell>
          <cell r="E18" t="str">
            <v>tkm</v>
          </cell>
          <cell r="F18">
            <v>0.31</v>
          </cell>
        </row>
        <row r="19">
          <cell r="A19" t="str">
            <v>1 A 00 002 08</v>
          </cell>
          <cell r="B19" t="str">
            <v>Transporte local c/ basc. p/ rocha rodov. pav.</v>
          </cell>
          <cell r="E19" t="str">
            <v>tkm</v>
          </cell>
          <cell r="F19">
            <v>0.37</v>
          </cell>
        </row>
        <row r="20">
          <cell r="A20" t="str">
            <v>1 A 00 002 40</v>
          </cell>
          <cell r="B20" t="str">
            <v>Transporte local c/ carroceria 15 t rodov. pav.</v>
          </cell>
          <cell r="E20" t="str">
            <v>tkm</v>
          </cell>
          <cell r="F20">
            <v>0.34</v>
          </cell>
        </row>
        <row r="21">
          <cell r="A21" t="str">
            <v>1 A 00 002 41</v>
          </cell>
          <cell r="B21" t="str">
            <v>Transporte local c/ carroceria 4t rodov. pav.</v>
          </cell>
          <cell r="E21" t="str">
            <v>tkm</v>
          </cell>
          <cell r="F21">
            <v>0.45</v>
          </cell>
        </row>
        <row r="22">
          <cell r="A22" t="str">
            <v>1 A 00 002 50</v>
          </cell>
          <cell r="B22" t="str">
            <v>Transporte local c/ betoneira rodov. pav.</v>
          </cell>
          <cell r="E22" t="str">
            <v>tkm</v>
          </cell>
          <cell r="F22">
            <v>0.4</v>
          </cell>
        </row>
        <row r="23">
          <cell r="A23" t="str">
            <v>1 A 00 002 60</v>
          </cell>
          <cell r="B23" t="str">
            <v>Transp. local c/ carroceria c/ guind. rodov. pav.</v>
          </cell>
          <cell r="E23" t="str">
            <v>tkm</v>
          </cell>
          <cell r="F23">
            <v>0.55000000000000004</v>
          </cell>
        </row>
        <row r="24">
          <cell r="A24" t="str">
            <v>1 A 00 002 90</v>
          </cell>
          <cell r="B24" t="str">
            <v>Transporte comercial c/ carroceria rodov. pav.</v>
          </cell>
          <cell r="E24" t="str">
            <v>tkm</v>
          </cell>
          <cell r="F24">
            <v>0.18</v>
          </cell>
        </row>
        <row r="25">
          <cell r="A25" t="str">
            <v>1 A 00 102 00</v>
          </cell>
          <cell r="B25" t="str">
            <v>Transporte local de material betuminoso</v>
          </cell>
          <cell r="E25" t="str">
            <v>tkm</v>
          </cell>
          <cell r="F25">
            <v>0.73</v>
          </cell>
        </row>
        <row r="26">
          <cell r="A26" t="str">
            <v>1 A 00 112 90</v>
          </cell>
          <cell r="B26" t="str">
            <v>Transporte comercial material betuminoso a quente</v>
          </cell>
          <cell r="E26" t="str">
            <v>tkm</v>
          </cell>
          <cell r="F26">
            <v>0</v>
          </cell>
        </row>
        <row r="27">
          <cell r="A27" t="str">
            <v>1 A 00 112 91</v>
          </cell>
          <cell r="B27" t="str">
            <v>Transporte comercial material betuminoso a frio</v>
          </cell>
          <cell r="E27" t="str">
            <v>tkm</v>
          </cell>
          <cell r="F27">
            <v>0</v>
          </cell>
        </row>
        <row r="28">
          <cell r="A28" t="str">
            <v>1 A 00 201 70</v>
          </cell>
          <cell r="B28" t="str">
            <v>Transp. local água c/ cam. tanque rodov. não pav.</v>
          </cell>
          <cell r="E28" t="str">
            <v>tkm</v>
          </cell>
          <cell r="F28">
            <v>0.5</v>
          </cell>
        </row>
        <row r="29">
          <cell r="A29" t="str">
            <v>1 A 00 202 70</v>
          </cell>
          <cell r="B29" t="str">
            <v>Transp. local de água c/ cam. tanque rodov. pav.</v>
          </cell>
          <cell r="E29" t="str">
            <v>tkm</v>
          </cell>
          <cell r="F29">
            <v>0.37</v>
          </cell>
        </row>
        <row r="30">
          <cell r="A30" t="str">
            <v>1 A 00 301 00</v>
          </cell>
          <cell r="B30" t="str">
            <v>Fornecimento de Aço CA-25</v>
          </cell>
          <cell r="E30" t="str">
            <v>kg</v>
          </cell>
          <cell r="F30">
            <v>2.12</v>
          </cell>
        </row>
        <row r="31">
          <cell r="A31" t="str">
            <v>1 A 00 302 00</v>
          </cell>
          <cell r="B31" t="str">
            <v>Fornecimento de Aço CA-50</v>
          </cell>
          <cell r="E31" t="str">
            <v>kg</v>
          </cell>
          <cell r="F31">
            <v>2.09</v>
          </cell>
        </row>
        <row r="32">
          <cell r="A32" t="str">
            <v>1 A 00 303 00</v>
          </cell>
          <cell r="B32" t="str">
            <v>Fornecimento de Aço CA-60</v>
          </cell>
          <cell r="E32" t="str">
            <v>kg</v>
          </cell>
          <cell r="F32">
            <v>2.2599999999999998</v>
          </cell>
        </row>
        <row r="33">
          <cell r="A33" t="str">
            <v>1 A 00 717 00</v>
          </cell>
          <cell r="B33" t="str">
            <v>Brita Comercial</v>
          </cell>
          <cell r="E33" t="str">
            <v>m3</v>
          </cell>
          <cell r="F33">
            <v>20</v>
          </cell>
        </row>
        <row r="34">
          <cell r="A34" t="str">
            <v>1 A 00 961 00</v>
          </cell>
          <cell r="B34" t="str">
            <v>Peças de Desgaste do Britador 30m3/h</v>
          </cell>
          <cell r="E34" t="str">
            <v>cjh</v>
          </cell>
          <cell r="F34">
            <v>23.36</v>
          </cell>
        </row>
        <row r="35">
          <cell r="A35" t="str">
            <v>1 A 00 962 00</v>
          </cell>
          <cell r="B35" t="str">
            <v>Peças de Desgaste do Britador 9 a 20m3/h</v>
          </cell>
          <cell r="E35" t="str">
            <v>cjh</v>
          </cell>
          <cell r="F35">
            <v>13.31</v>
          </cell>
        </row>
        <row r="36">
          <cell r="A36" t="str">
            <v>1 A 00 963 00</v>
          </cell>
          <cell r="B36" t="str">
            <v>Peças de Desgaste do Britador 80m3/h</v>
          </cell>
          <cell r="E36" t="str">
            <v>cjh</v>
          </cell>
          <cell r="F36">
            <v>61.37</v>
          </cell>
        </row>
        <row r="37">
          <cell r="A37" t="str">
            <v>1 A 00 964 00</v>
          </cell>
          <cell r="B37" t="str">
            <v>Peças de desgaste britador prod. de rachão</v>
          </cell>
          <cell r="E37" t="str">
            <v>cjh</v>
          </cell>
          <cell r="F37">
            <v>18.07</v>
          </cell>
        </row>
        <row r="38">
          <cell r="A38" t="str">
            <v>1 A 01 100 01</v>
          </cell>
          <cell r="B38" t="str">
            <v>Limpeza camada vegetal em jazida (const e restr.)</v>
          </cell>
          <cell r="E38" t="str">
            <v>m2</v>
          </cell>
          <cell r="F38">
            <v>0.23</v>
          </cell>
        </row>
        <row r="39">
          <cell r="A39" t="str">
            <v>1 A 01 100 02</v>
          </cell>
          <cell r="B39" t="str">
            <v>Limpeza de camada vegetal em jazida (consv)</v>
          </cell>
          <cell r="E39" t="str">
            <v>m2</v>
          </cell>
          <cell r="F39">
            <v>0.48</v>
          </cell>
        </row>
        <row r="40">
          <cell r="A40" t="str">
            <v>1 A 01 105 01</v>
          </cell>
          <cell r="B40" t="str">
            <v>Expurgo de jazida (const e restr)</v>
          </cell>
          <cell r="E40" t="str">
            <v>m3</v>
          </cell>
          <cell r="F40">
            <v>1.22</v>
          </cell>
        </row>
        <row r="41">
          <cell r="A41" t="str">
            <v>1 A 01 105 02</v>
          </cell>
          <cell r="B41" t="str">
            <v>Expurgo de jazida (consv)</v>
          </cell>
          <cell r="E41" t="str">
            <v>m3</v>
          </cell>
          <cell r="F41">
            <v>2.62</v>
          </cell>
        </row>
        <row r="42">
          <cell r="A42" t="str">
            <v>1 A 01 111 00</v>
          </cell>
          <cell r="B42" t="str">
            <v>Material de base (consv)</v>
          </cell>
          <cell r="E42" t="str">
            <v>m3</v>
          </cell>
          <cell r="F42">
            <v>0</v>
          </cell>
        </row>
        <row r="43">
          <cell r="A43" t="str">
            <v>1 A 01 111 01</v>
          </cell>
          <cell r="B43" t="str">
            <v>Esc. e carga material de jazida (consv)</v>
          </cell>
          <cell r="E43" t="str">
            <v>m3</v>
          </cell>
          <cell r="F43">
            <v>5.13</v>
          </cell>
        </row>
        <row r="44">
          <cell r="A44" t="str">
            <v>1 A 01 120 01</v>
          </cell>
          <cell r="B44" t="str">
            <v>Escav. e carga de mater. de jazida(const e restr)</v>
          </cell>
          <cell r="E44" t="str">
            <v>m3</v>
          </cell>
          <cell r="F44">
            <v>2.83</v>
          </cell>
        </row>
        <row r="45">
          <cell r="A45" t="str">
            <v>1 A 01 150 01</v>
          </cell>
          <cell r="B45" t="str">
            <v>Rocha p/ britagem c/ perfur. sobre esteira</v>
          </cell>
          <cell r="E45" t="str">
            <v>m3</v>
          </cell>
          <cell r="F45">
            <v>17.23</v>
          </cell>
        </row>
        <row r="46">
          <cell r="A46" t="str">
            <v>1 A 01 150 02</v>
          </cell>
          <cell r="B46" t="str">
            <v>Rocha p/ britagem com perfuratriz manual</v>
          </cell>
          <cell r="E46" t="str">
            <v>m3</v>
          </cell>
          <cell r="F46">
            <v>19.3</v>
          </cell>
        </row>
        <row r="47">
          <cell r="A47" t="str">
            <v>1 A 01 155 01</v>
          </cell>
          <cell r="B47" t="str">
            <v>Rachão e pedra-de-mão produzidos-(const e rest)</v>
          </cell>
          <cell r="E47" t="str">
            <v>m3</v>
          </cell>
          <cell r="F47">
            <v>13.77</v>
          </cell>
        </row>
        <row r="48">
          <cell r="A48" t="str">
            <v>1 A 01 170 01</v>
          </cell>
          <cell r="B48" t="str">
            <v>Areia extraída com equipamento tipo "drag-line"</v>
          </cell>
          <cell r="E48" t="str">
            <v>m3</v>
          </cell>
          <cell r="F48">
            <v>4.51</v>
          </cell>
        </row>
        <row r="49">
          <cell r="A49" t="str">
            <v>1 A 01 170 02</v>
          </cell>
          <cell r="B49" t="str">
            <v>Areia extraída com trator e carregadeira</v>
          </cell>
          <cell r="E49" t="str">
            <v>m3</v>
          </cell>
          <cell r="F49">
            <v>3.72</v>
          </cell>
        </row>
        <row r="50">
          <cell r="A50" t="str">
            <v>1 A 01 170 03</v>
          </cell>
          <cell r="B50" t="str">
            <v>Areia extraída com draga de sucção (tipo bomba)</v>
          </cell>
          <cell r="E50" t="str">
            <v>m3</v>
          </cell>
          <cell r="F50">
            <v>10.49</v>
          </cell>
        </row>
        <row r="51">
          <cell r="A51" t="str">
            <v>1 A 01 200 01</v>
          </cell>
          <cell r="B51" t="str">
            <v>Brita produzida em central de britagem de 80 m3/h</v>
          </cell>
          <cell r="E51" t="str">
            <v>m3</v>
          </cell>
          <cell r="F51">
            <v>16.3</v>
          </cell>
        </row>
        <row r="52">
          <cell r="A52" t="str">
            <v>1 A 01 200 02</v>
          </cell>
          <cell r="B52" t="str">
            <v>Brita produzida em central de britagem de 30 m3/h</v>
          </cell>
          <cell r="E52" t="str">
            <v>m3</v>
          </cell>
          <cell r="F52">
            <v>21.32</v>
          </cell>
        </row>
        <row r="53">
          <cell r="A53" t="str">
            <v>1 A 01 200 04</v>
          </cell>
          <cell r="B53" t="str">
            <v>Pedra de mão produzida manualmente (consv)</v>
          </cell>
          <cell r="E53" t="str">
            <v>m3</v>
          </cell>
          <cell r="F53">
            <v>24.22</v>
          </cell>
        </row>
        <row r="54">
          <cell r="A54" t="str">
            <v>1 A 01 390 02</v>
          </cell>
          <cell r="B54" t="str">
            <v>Usinagem de CBUQ (capa de rolamento)</v>
          </cell>
          <cell r="E54" t="str">
            <v>t</v>
          </cell>
          <cell r="F54">
            <v>21.02</v>
          </cell>
        </row>
        <row r="55">
          <cell r="A55" t="str">
            <v>1 A 01 390 03</v>
          </cell>
          <cell r="B55" t="str">
            <v>Usinagem de CBUQ (binder)</v>
          </cell>
          <cell r="E55" t="str">
            <v>t</v>
          </cell>
          <cell r="F55">
            <v>20.61</v>
          </cell>
        </row>
        <row r="56">
          <cell r="A56" t="str">
            <v>1 A 01 391 02</v>
          </cell>
          <cell r="B56" t="str">
            <v>Usinagem de areia-asfalto</v>
          </cell>
          <cell r="E56" t="str">
            <v>t</v>
          </cell>
          <cell r="F56">
            <v>23.73</v>
          </cell>
        </row>
        <row r="57">
          <cell r="A57" t="str">
            <v>1 A 01 395 01</v>
          </cell>
          <cell r="B57" t="str">
            <v>Usinagem de brita graduada</v>
          </cell>
          <cell r="E57" t="str">
            <v>m3</v>
          </cell>
          <cell r="F57">
            <v>28.11</v>
          </cell>
        </row>
        <row r="58">
          <cell r="A58" t="str">
            <v>1 A 01 395 02</v>
          </cell>
          <cell r="B58" t="str">
            <v>Usinagem de solo-brita</v>
          </cell>
          <cell r="E58" t="str">
            <v>m3</v>
          </cell>
          <cell r="F58">
            <v>15.54</v>
          </cell>
        </row>
        <row r="59">
          <cell r="A59" t="str">
            <v>1 A 01 396 01</v>
          </cell>
          <cell r="B59" t="str">
            <v>Usinagem de solo-cimento</v>
          </cell>
          <cell r="E59" t="str">
            <v>m3</v>
          </cell>
          <cell r="F59">
            <v>74.66</v>
          </cell>
        </row>
        <row r="60">
          <cell r="A60" t="str">
            <v>1 A 01 396 02</v>
          </cell>
          <cell r="B60" t="str">
            <v>Usinagem de solo melhorado com cimento.</v>
          </cell>
          <cell r="E60" t="str">
            <v>m3</v>
          </cell>
          <cell r="F60">
            <v>40.020000000000003</v>
          </cell>
        </row>
        <row r="61">
          <cell r="A61" t="str">
            <v>1 A 01 397 02</v>
          </cell>
          <cell r="B61" t="str">
            <v>Usinagem de P.M.F.</v>
          </cell>
          <cell r="E61" t="str">
            <v>m3</v>
          </cell>
          <cell r="F61">
            <v>27.83</v>
          </cell>
        </row>
        <row r="62">
          <cell r="A62" t="str">
            <v>1 A 01 398 02</v>
          </cell>
          <cell r="B62" t="str">
            <v>Usinagem de CBUQ p/ reciclagem em usina fixa.</v>
          </cell>
          <cell r="E62" t="str">
            <v>t</v>
          </cell>
          <cell r="F62">
            <v>17.48</v>
          </cell>
        </row>
        <row r="63">
          <cell r="A63" t="str">
            <v>1 A 01 401 01</v>
          </cell>
          <cell r="B63" t="str">
            <v>Fôrma comum de madeira</v>
          </cell>
          <cell r="E63" t="str">
            <v>m2</v>
          </cell>
          <cell r="F63">
            <v>23.01</v>
          </cell>
        </row>
        <row r="64">
          <cell r="A64" t="str">
            <v>1 A 01 402 01</v>
          </cell>
          <cell r="B64" t="str">
            <v>Fôrma de placa compensada resinada</v>
          </cell>
          <cell r="E64" t="str">
            <v>m2</v>
          </cell>
          <cell r="F64">
            <v>18.27</v>
          </cell>
        </row>
        <row r="65">
          <cell r="A65" t="str">
            <v>1 A 01 403 01</v>
          </cell>
          <cell r="B65" t="str">
            <v>Fôrma de placa compensada plastificada</v>
          </cell>
          <cell r="E65" t="str">
            <v>m2</v>
          </cell>
          <cell r="F65">
            <v>20.22</v>
          </cell>
        </row>
        <row r="66">
          <cell r="A66" t="str">
            <v>1 A 01 404 01</v>
          </cell>
          <cell r="B66" t="str">
            <v>Fôrma para tubulão</v>
          </cell>
          <cell r="E66" t="str">
            <v>m2</v>
          </cell>
          <cell r="F66">
            <v>12.33</v>
          </cell>
        </row>
        <row r="67">
          <cell r="A67" t="str">
            <v>1 A 01 407 01</v>
          </cell>
          <cell r="B67" t="str">
            <v>Confecção e lançam. de concreto magro em betoneira</v>
          </cell>
          <cell r="E67" t="str">
            <v>m3</v>
          </cell>
          <cell r="F67">
            <v>134.68</v>
          </cell>
        </row>
        <row r="68">
          <cell r="A68" t="str">
            <v>1 A 01 408 01</v>
          </cell>
          <cell r="B68" t="str">
            <v>Concreto fck=8MPa contr raz uso geral conf e lanç</v>
          </cell>
          <cell r="E68" t="str">
            <v>m3</v>
          </cell>
          <cell r="F68">
            <v>160.74</v>
          </cell>
        </row>
        <row r="69">
          <cell r="A69" t="str">
            <v>1 A 01 410 01</v>
          </cell>
          <cell r="B69" t="str">
            <v>Concreto fck=10MPa contr raz uso geral conf e lanç</v>
          </cell>
          <cell r="E69" t="str">
            <v>m3</v>
          </cell>
          <cell r="F69">
            <v>169.68</v>
          </cell>
        </row>
        <row r="70">
          <cell r="A70" t="str">
            <v>1 A 01 412 01</v>
          </cell>
          <cell r="B70" t="str">
            <v>Concreto fck=12MPa contr raz uso geral conf e lanç</v>
          </cell>
          <cell r="E70" t="str">
            <v>m3</v>
          </cell>
          <cell r="F70">
            <v>179.02</v>
          </cell>
        </row>
        <row r="71">
          <cell r="A71" t="str">
            <v>1 A 01 415 01</v>
          </cell>
          <cell r="B71" t="str">
            <v>Concr estr fck=15MPa contr raz uso ger conf e lanç</v>
          </cell>
          <cell r="E71" t="str">
            <v>m3</v>
          </cell>
          <cell r="F71">
            <v>189.13</v>
          </cell>
        </row>
        <row r="72">
          <cell r="A72" t="str">
            <v>1 A 01 418 01</v>
          </cell>
          <cell r="B72" t="str">
            <v>Concr estr fck=18MPa contr raz uso ger conf e lanç</v>
          </cell>
          <cell r="E72" t="str">
            <v>m3</v>
          </cell>
          <cell r="F72">
            <v>198.85</v>
          </cell>
        </row>
        <row r="73">
          <cell r="A73" t="str">
            <v>1 A 01 422 01</v>
          </cell>
          <cell r="B73" t="str">
            <v>Concr estr fck=22MPa contr raz uso ger conf e lanç</v>
          </cell>
          <cell r="E73" t="str">
            <v>m3</v>
          </cell>
          <cell r="F73">
            <v>216.35</v>
          </cell>
        </row>
        <row r="74">
          <cell r="A74" t="str">
            <v>1 A 01 423 00</v>
          </cell>
          <cell r="B74" t="str">
            <v>Concreto fck=18MPa para pré-moldados (tubos)</v>
          </cell>
          <cell r="E74" t="str">
            <v>m3</v>
          </cell>
          <cell r="F74">
            <v>192.05</v>
          </cell>
        </row>
        <row r="75">
          <cell r="A75" t="str">
            <v>1 A 01 424 00</v>
          </cell>
          <cell r="B75" t="str">
            <v>Concreto poroso para pré-moldados (tubos)</v>
          </cell>
          <cell r="E75" t="str">
            <v>m3</v>
          </cell>
          <cell r="F75">
            <v>195.59</v>
          </cell>
        </row>
        <row r="76">
          <cell r="A76" t="str">
            <v>1 A 01 450 01</v>
          </cell>
          <cell r="B76" t="str">
            <v>Escoramento de bueiros celulares</v>
          </cell>
          <cell r="E76" t="str">
            <v>m3</v>
          </cell>
          <cell r="F76">
            <v>22.81</v>
          </cell>
        </row>
        <row r="77">
          <cell r="A77" t="str">
            <v>1 A 01 512 10</v>
          </cell>
          <cell r="B77" t="str">
            <v>Concreto ciclópico fck=12 MPa</v>
          </cell>
          <cell r="E77" t="str">
            <v>m3</v>
          </cell>
          <cell r="F77">
            <v>135.63</v>
          </cell>
        </row>
        <row r="78">
          <cell r="A78" t="str">
            <v>1 A 01 515 10</v>
          </cell>
          <cell r="B78" t="str">
            <v>Concreto ciclópico fck=15 MPa</v>
          </cell>
          <cell r="E78" t="str">
            <v>m3</v>
          </cell>
          <cell r="F78">
            <v>142.71</v>
          </cell>
        </row>
        <row r="79">
          <cell r="A79" t="str">
            <v>1 A 01 580 01</v>
          </cell>
          <cell r="B79" t="str">
            <v>Fornecimento, preparo e colocação formas aço CA 60</v>
          </cell>
          <cell r="E79" t="str">
            <v>kg</v>
          </cell>
          <cell r="F79">
            <v>3.8</v>
          </cell>
        </row>
        <row r="80">
          <cell r="A80" t="str">
            <v>1 A 01 580 02</v>
          </cell>
          <cell r="B80" t="str">
            <v>Fornecimento, preparo e colocação formas aço CA 50</v>
          </cell>
          <cell r="E80" t="str">
            <v>kg</v>
          </cell>
          <cell r="F80">
            <v>3.62</v>
          </cell>
        </row>
        <row r="81">
          <cell r="A81" t="str">
            <v>1 A 01 580 03</v>
          </cell>
          <cell r="B81" t="str">
            <v>Fornecimento, preparo e colocação formas aço CA 25</v>
          </cell>
          <cell r="E81" t="str">
            <v>kg</v>
          </cell>
          <cell r="F81">
            <v>3.65</v>
          </cell>
        </row>
        <row r="82">
          <cell r="A82" t="str">
            <v>1 A 01 603 01</v>
          </cell>
          <cell r="B82" t="str">
            <v>Argamassa cimento-areia 1:3</v>
          </cell>
          <cell r="E82" t="str">
            <v>m3</v>
          </cell>
          <cell r="F82">
            <v>217.24</v>
          </cell>
        </row>
        <row r="83">
          <cell r="A83" t="str">
            <v>1 A 01 604 01</v>
          </cell>
          <cell r="B83" t="str">
            <v>Argamassa cimento-areia 1:4</v>
          </cell>
          <cell r="E83" t="str">
            <v>m3</v>
          </cell>
          <cell r="F83">
            <v>178.49</v>
          </cell>
        </row>
        <row r="84">
          <cell r="A84" t="str">
            <v>1 A 01 606 01</v>
          </cell>
          <cell r="B84" t="str">
            <v>Argamassa cimento-areia 1:6</v>
          </cell>
          <cell r="E84" t="str">
            <v>m3</v>
          </cell>
          <cell r="F84">
            <v>149.31</v>
          </cell>
        </row>
        <row r="85">
          <cell r="A85" t="str">
            <v>1 A 01 620 01</v>
          </cell>
          <cell r="B85" t="str">
            <v>Argamassa cimento-solo 1:10</v>
          </cell>
          <cell r="E85" t="str">
            <v>m3</v>
          </cell>
          <cell r="F85">
            <v>92.93</v>
          </cell>
        </row>
        <row r="86">
          <cell r="A86" t="str">
            <v>1 A 01 653 00</v>
          </cell>
          <cell r="B86" t="str">
            <v>Usinagem para sub-base de concreto rolado</v>
          </cell>
          <cell r="E86" t="str">
            <v>m3</v>
          </cell>
          <cell r="F86">
            <v>78.349999999999994</v>
          </cell>
        </row>
        <row r="87">
          <cell r="A87" t="str">
            <v>1 A 01 654 00</v>
          </cell>
          <cell r="B87" t="str">
            <v>Usinagem p/ sub-base de concr. de cimento portland</v>
          </cell>
          <cell r="E87" t="str">
            <v>m3</v>
          </cell>
          <cell r="F87">
            <v>80.790000000000006</v>
          </cell>
        </row>
        <row r="88">
          <cell r="A88" t="str">
            <v>1 A 01 656 00</v>
          </cell>
          <cell r="B88" t="str">
            <v>Usinagem p/ conc. de cim. portland c/ forma desliz</v>
          </cell>
          <cell r="E88" t="str">
            <v>m3</v>
          </cell>
          <cell r="F88">
            <v>198.02</v>
          </cell>
        </row>
        <row r="89">
          <cell r="A89" t="str">
            <v>1 A 01 657 00</v>
          </cell>
          <cell r="B89" t="str">
            <v>Usinagem p/ conc.cim. portland c/ equip. peq. por.</v>
          </cell>
          <cell r="E89" t="str">
            <v>m3</v>
          </cell>
          <cell r="F89">
            <v>204.65</v>
          </cell>
        </row>
        <row r="90">
          <cell r="A90" t="str">
            <v>1 A 01 700 00</v>
          </cell>
          <cell r="B90" t="str">
            <v>Fabricação de peças pré mold. de conc. p/ pavim.</v>
          </cell>
          <cell r="E90" t="str">
            <v>m3</v>
          </cell>
          <cell r="F90">
            <v>287.92</v>
          </cell>
        </row>
        <row r="91">
          <cell r="A91" t="str">
            <v>1 A 01 720 00</v>
          </cell>
          <cell r="B91" t="str">
            <v>Concreto fck=18MPa p/ pré-moldados (guarda-corpo)</v>
          </cell>
          <cell r="E91" t="str">
            <v>m3</v>
          </cell>
          <cell r="F91">
            <v>193.95</v>
          </cell>
        </row>
        <row r="92">
          <cell r="A92" t="str">
            <v>1 A 01 720 01</v>
          </cell>
          <cell r="B92" t="str">
            <v>Guarda-corpo tipo GM, moldado no local</v>
          </cell>
          <cell r="E92" t="str">
            <v>m</v>
          </cell>
          <cell r="F92">
            <v>135.57</v>
          </cell>
        </row>
        <row r="93">
          <cell r="A93" t="str">
            <v>1 A 01 720 02</v>
          </cell>
          <cell r="B93" t="str">
            <v>Fabricação de Guarda-corpo</v>
          </cell>
          <cell r="E93" t="str">
            <v>m</v>
          </cell>
          <cell r="F93">
            <v>24.2</v>
          </cell>
        </row>
        <row r="94">
          <cell r="A94" t="str">
            <v>1 A 01 725 01</v>
          </cell>
          <cell r="B94" t="str">
            <v>Fabricação de balizador de concreto</v>
          </cell>
          <cell r="E94" t="str">
            <v>un</v>
          </cell>
          <cell r="F94">
            <v>7.61</v>
          </cell>
        </row>
        <row r="95">
          <cell r="A95" t="str">
            <v>1 A 01 730 00</v>
          </cell>
          <cell r="B95" t="str">
            <v>Concreto fck=18MPa p/ pré moldados (mourões)</v>
          </cell>
          <cell r="E95" t="str">
            <v>m3</v>
          </cell>
          <cell r="F95">
            <v>222.81</v>
          </cell>
        </row>
        <row r="96">
          <cell r="A96" t="str">
            <v>1 A 01 730 01</v>
          </cell>
          <cell r="B96" t="str">
            <v>Fabr. mourão de concr. esticador seção quad. 15cm</v>
          </cell>
          <cell r="E96" t="str">
            <v>un</v>
          </cell>
          <cell r="F96">
            <v>23.5</v>
          </cell>
        </row>
        <row r="97">
          <cell r="A97" t="str">
            <v>1 A 01 730 02</v>
          </cell>
          <cell r="B97" t="str">
            <v>Fabr. mourão de concr esticador seção triang. 15cm</v>
          </cell>
          <cell r="E97" t="str">
            <v>un</v>
          </cell>
          <cell r="F97">
            <v>14.8</v>
          </cell>
        </row>
        <row r="98">
          <cell r="A98" t="str">
            <v>1 A 01 735 01</v>
          </cell>
          <cell r="B98" t="str">
            <v>Fabr. mourão de concreto suporte seção quad. 11cm</v>
          </cell>
          <cell r="E98" t="str">
            <v>un</v>
          </cell>
          <cell r="F98">
            <v>16.170000000000002</v>
          </cell>
        </row>
        <row r="99">
          <cell r="A99" t="str">
            <v>1 A 01 735 02</v>
          </cell>
          <cell r="B99" t="str">
            <v>Fabr. mourão de concr. suporte seção triang. 11cm</v>
          </cell>
          <cell r="E99" t="str">
            <v>un</v>
          </cell>
          <cell r="F99">
            <v>10.56</v>
          </cell>
        </row>
        <row r="100">
          <cell r="A100" t="str">
            <v>1 A 01 739 01</v>
          </cell>
          <cell r="B100" t="str">
            <v>Confecção de tubos de concreto D=0,20m</v>
          </cell>
          <cell r="E100" t="str">
            <v>m</v>
          </cell>
          <cell r="F100">
            <v>9.2100000000000009</v>
          </cell>
        </row>
        <row r="101">
          <cell r="A101" t="str">
            <v>1 A 01 740 01</v>
          </cell>
          <cell r="B101" t="str">
            <v>Confecção de tubos de concreto perfurado D=0,20m</v>
          </cell>
          <cell r="E101" t="str">
            <v>m</v>
          </cell>
          <cell r="F101">
            <v>9.43</v>
          </cell>
        </row>
        <row r="102">
          <cell r="A102" t="str">
            <v>1 A 01 741 01</v>
          </cell>
          <cell r="B102" t="str">
            <v>Confecção de tubos de concreto poroso D=0,20m</v>
          </cell>
          <cell r="E102" t="str">
            <v>m</v>
          </cell>
          <cell r="F102">
            <v>9.31</v>
          </cell>
        </row>
        <row r="103">
          <cell r="A103" t="str">
            <v>1 A 01 745 01</v>
          </cell>
          <cell r="B103" t="str">
            <v>Confecção de tubos de concreto D=0,30m</v>
          </cell>
          <cell r="E103" t="str">
            <v>m</v>
          </cell>
          <cell r="F103">
            <v>15.16</v>
          </cell>
        </row>
        <row r="104">
          <cell r="A104" t="str">
            <v>1 A 01 746 01</v>
          </cell>
          <cell r="B104" t="str">
            <v>Confecção de tubos de concreto perfurado D=0,30m</v>
          </cell>
          <cell r="E104" t="str">
            <v>m</v>
          </cell>
          <cell r="F104">
            <v>15.38</v>
          </cell>
        </row>
        <row r="105">
          <cell r="A105" t="str">
            <v>1 A 01 747 01</v>
          </cell>
          <cell r="B105" t="str">
            <v>Confecção de tubos de concreto poroso D=0,30m</v>
          </cell>
          <cell r="E105" t="str">
            <v>m</v>
          </cell>
          <cell r="F105">
            <v>15.36</v>
          </cell>
        </row>
        <row r="106">
          <cell r="A106" t="str">
            <v>1 A 01 751 01</v>
          </cell>
          <cell r="B106" t="str">
            <v>Confecção de tubos de concreto D=0,40m</v>
          </cell>
          <cell r="E106" t="str">
            <v>m</v>
          </cell>
          <cell r="F106">
            <v>22.53</v>
          </cell>
        </row>
        <row r="107">
          <cell r="A107" t="str">
            <v>1 A 01 752 01</v>
          </cell>
          <cell r="B107" t="str">
            <v>Confecção de tubos de concreto perfurado D=0,40m</v>
          </cell>
          <cell r="E107" t="str">
            <v>m</v>
          </cell>
          <cell r="F107">
            <v>22.75</v>
          </cell>
        </row>
        <row r="108">
          <cell r="A108" t="str">
            <v>1 A 01 753 01</v>
          </cell>
          <cell r="B108" t="str">
            <v>Confecção de tubos de concreto poroso D=0,40m</v>
          </cell>
          <cell r="E108" t="str">
            <v>m</v>
          </cell>
          <cell r="F108">
            <v>22.84</v>
          </cell>
        </row>
        <row r="109">
          <cell r="A109" t="str">
            <v>1 A 01 755 01</v>
          </cell>
          <cell r="B109" t="str">
            <v>Confecção de tubos de concreto armado D=0,60m CA-4</v>
          </cell>
          <cell r="E109" t="str">
            <v>m</v>
          </cell>
          <cell r="F109">
            <v>90.58</v>
          </cell>
        </row>
        <row r="110">
          <cell r="A110" t="str">
            <v>1 A 01 760 01</v>
          </cell>
          <cell r="B110" t="str">
            <v>Confecção de tubos de concreto armado D=0,80m CA-4</v>
          </cell>
          <cell r="E110" t="str">
            <v>m</v>
          </cell>
          <cell r="F110">
            <v>138.6</v>
          </cell>
        </row>
        <row r="111">
          <cell r="A111" t="str">
            <v>1 A 01 765 01</v>
          </cell>
          <cell r="B111" t="str">
            <v>Confecção de tubos de concreto armado D=1,00m CA-4</v>
          </cell>
          <cell r="E111" t="str">
            <v>m</v>
          </cell>
          <cell r="F111">
            <v>209.05</v>
          </cell>
        </row>
        <row r="112">
          <cell r="A112" t="str">
            <v>1 A 01 770 01</v>
          </cell>
          <cell r="B112" t="str">
            <v>Confecção de tubos de concreto armado D=1,20m CA-4</v>
          </cell>
          <cell r="E112" t="str">
            <v>m</v>
          </cell>
          <cell r="F112">
            <v>290.89</v>
          </cell>
        </row>
        <row r="113">
          <cell r="A113" t="str">
            <v>1 A 01 775 01</v>
          </cell>
          <cell r="B113" t="str">
            <v>Confecção de tubos de concreto armado D=1,50m CA-4</v>
          </cell>
          <cell r="E113" t="str">
            <v>m</v>
          </cell>
          <cell r="F113">
            <v>452.94</v>
          </cell>
        </row>
        <row r="114">
          <cell r="A114" t="str">
            <v>1 A 01 780 01</v>
          </cell>
          <cell r="B114" t="str">
            <v>Obtenção de grama para replantio</v>
          </cell>
          <cell r="E114" t="str">
            <v>m2</v>
          </cell>
          <cell r="F114">
            <v>0.67</v>
          </cell>
        </row>
        <row r="115">
          <cell r="A115" t="str">
            <v>1 A 01 790 01</v>
          </cell>
          <cell r="B115" t="str">
            <v>Guia de madeira - 2,5 x 7,0 cm</v>
          </cell>
          <cell r="E115" t="str">
            <v>m</v>
          </cell>
          <cell r="F115">
            <v>0.94</v>
          </cell>
        </row>
        <row r="116">
          <cell r="A116" t="str">
            <v>1 A 01 790 02</v>
          </cell>
          <cell r="B116" t="str">
            <v>Guia de madeira - 2,5 x 10,0 cm</v>
          </cell>
          <cell r="E116" t="str">
            <v>m</v>
          </cell>
          <cell r="F116">
            <v>1.19</v>
          </cell>
        </row>
        <row r="117">
          <cell r="A117" t="str">
            <v>1 A 01 800 01</v>
          </cell>
          <cell r="B117" t="str">
            <v>Chapa de aço 16 rec. para placa de sinalização</v>
          </cell>
          <cell r="E117" t="str">
            <v>m2</v>
          </cell>
          <cell r="F117">
            <v>14.12</v>
          </cell>
        </row>
        <row r="118">
          <cell r="A118" t="str">
            <v>1 A 01 810 01</v>
          </cell>
          <cell r="B118" t="str">
            <v>Calha metálica semi-circular D=0,40 m</v>
          </cell>
          <cell r="E118" t="str">
            <v>m</v>
          </cell>
          <cell r="F118">
            <v>94.26</v>
          </cell>
        </row>
        <row r="119">
          <cell r="A119" t="str">
            <v>1 A 01 850 01</v>
          </cell>
          <cell r="B119" t="str">
            <v>Confecção de placa de sinalização semi-refletiva</v>
          </cell>
          <cell r="E119" t="str">
            <v>m2</v>
          </cell>
          <cell r="F119">
            <v>111.28</v>
          </cell>
        </row>
        <row r="120">
          <cell r="A120" t="str">
            <v>1 A 01 860 01</v>
          </cell>
          <cell r="B120" t="str">
            <v>Confecção de placa de sinalização tot. refletiva</v>
          </cell>
          <cell r="E120" t="str">
            <v>m2</v>
          </cell>
          <cell r="F120">
            <v>156.53</v>
          </cell>
        </row>
        <row r="121">
          <cell r="A121" t="str">
            <v>1 A 01 870 01</v>
          </cell>
          <cell r="B121" t="str">
            <v>Confecção de suporte e travessa p/ placa de sinal.</v>
          </cell>
          <cell r="E121" t="str">
            <v>un</v>
          </cell>
          <cell r="F121">
            <v>18.64</v>
          </cell>
        </row>
        <row r="122">
          <cell r="A122" t="str">
            <v>1 A 01 890 01</v>
          </cell>
          <cell r="B122" t="str">
            <v>Escavação manual em material de 1a categoria</v>
          </cell>
          <cell r="E122" t="str">
            <v>m3</v>
          </cell>
          <cell r="F122">
            <v>14.07</v>
          </cell>
        </row>
        <row r="123">
          <cell r="A123" t="str">
            <v>1 A 01 891 01</v>
          </cell>
          <cell r="B123" t="str">
            <v>Escavação manual de vala em material de 1a cat.</v>
          </cell>
          <cell r="E123" t="str">
            <v>m3</v>
          </cell>
          <cell r="F123">
            <v>16.27</v>
          </cell>
        </row>
        <row r="124">
          <cell r="A124" t="str">
            <v>1 A 01 892 01</v>
          </cell>
          <cell r="B124" t="str">
            <v>Escavação mecânica de vala em material de 1a cat.</v>
          </cell>
          <cell r="E124" t="str">
            <v>m3</v>
          </cell>
          <cell r="F124">
            <v>2.74</v>
          </cell>
        </row>
        <row r="125">
          <cell r="A125" t="str">
            <v>1 A 01 893 01</v>
          </cell>
          <cell r="B125" t="str">
            <v>Compactação manual</v>
          </cell>
          <cell r="E125" t="str">
            <v>m3</v>
          </cell>
          <cell r="F125">
            <v>7.11</v>
          </cell>
        </row>
        <row r="126">
          <cell r="A126" t="str">
            <v>1 A 01 894 01</v>
          </cell>
          <cell r="B126" t="str">
            <v>Lastro de brita</v>
          </cell>
          <cell r="E126" t="str">
            <v>m3</v>
          </cell>
          <cell r="F126">
            <v>24.14</v>
          </cell>
        </row>
        <row r="127">
          <cell r="A127" t="str">
            <v>1 A 99 001 00</v>
          </cell>
          <cell r="B127" t="str">
            <v>Mistura areia-asfalto usinada a frio</v>
          </cell>
          <cell r="E127" t="str">
            <v>m3</v>
          </cell>
          <cell r="F127">
            <v>0</v>
          </cell>
        </row>
        <row r="128">
          <cell r="A128" t="str">
            <v>1 A 99 002 00</v>
          </cell>
          <cell r="B128" t="str">
            <v>Mistura areia-asfalto usinada a quente</v>
          </cell>
          <cell r="E128" t="str">
            <v>m3</v>
          </cell>
          <cell r="F128">
            <v>0</v>
          </cell>
        </row>
        <row r="129">
          <cell r="A129" t="str">
            <v>1 A 99 003 00</v>
          </cell>
          <cell r="B129" t="str">
            <v>Mistura betuminosa usinada a frio</v>
          </cell>
          <cell r="E129" t="str">
            <v>m3</v>
          </cell>
          <cell r="F129">
            <v>0</v>
          </cell>
        </row>
        <row r="130">
          <cell r="A130" t="str">
            <v>1 A 99 004 00</v>
          </cell>
          <cell r="B130" t="str">
            <v>Mistura betuminosa usinada a quente</v>
          </cell>
          <cell r="E130" t="str">
            <v>m3</v>
          </cell>
          <cell r="F130">
            <v>0</v>
          </cell>
        </row>
        <row r="131">
          <cell r="A131" t="str">
            <v>1 A 99 005 00</v>
          </cell>
          <cell r="B131" t="str">
            <v>Mistura betuminosa</v>
          </cell>
          <cell r="E131" t="str">
            <v>m3</v>
          </cell>
          <cell r="F131">
            <v>0</v>
          </cell>
        </row>
        <row r="132">
          <cell r="A132" t="str">
            <v>1 B 00 301 00</v>
          </cell>
          <cell r="B132" t="str">
            <v>Alvenaria de pedra argamassada</v>
          </cell>
          <cell r="E132" t="str">
            <v>m3</v>
          </cell>
          <cell r="F132">
            <v>105.07</v>
          </cell>
        </row>
        <row r="133">
          <cell r="A133" t="str">
            <v>1 B 00 902 01</v>
          </cell>
          <cell r="B133" t="str">
            <v>Alvenaria de tijolos</v>
          </cell>
          <cell r="E133" t="str">
            <v>m2</v>
          </cell>
          <cell r="F133">
            <v>25</v>
          </cell>
        </row>
        <row r="134">
          <cell r="A134" t="str">
            <v>1 B 00 903 01</v>
          </cell>
          <cell r="B134" t="str">
            <v>Dentes para bueiros duplos D=1,00 m</v>
          </cell>
          <cell r="E134" t="str">
            <v>und</v>
          </cell>
          <cell r="F134">
            <v>79.489999999999995</v>
          </cell>
        </row>
        <row r="135">
          <cell r="A135" t="str">
            <v>1 B 00 904 01</v>
          </cell>
          <cell r="B135" t="str">
            <v>Dentes para bueiros duplos D=1,20 m</v>
          </cell>
          <cell r="E135" t="str">
            <v>und</v>
          </cell>
          <cell r="F135">
            <v>89.9</v>
          </cell>
        </row>
        <row r="136">
          <cell r="A136" t="str">
            <v>1 B 00 905 01</v>
          </cell>
          <cell r="B136" t="str">
            <v>Dentes para bueiros duplos D=1,50 m</v>
          </cell>
          <cell r="E136" t="str">
            <v>und</v>
          </cell>
          <cell r="F136">
            <v>111.04</v>
          </cell>
        </row>
        <row r="137">
          <cell r="A137" t="str">
            <v>1 B 00 906 01</v>
          </cell>
          <cell r="B137" t="str">
            <v>Dentes para bueiros simples D=0,60 m</v>
          </cell>
          <cell r="E137" t="str">
            <v>und</v>
          </cell>
          <cell r="F137">
            <v>26.82</v>
          </cell>
        </row>
        <row r="138">
          <cell r="A138" t="str">
            <v>1 B 00 907 01</v>
          </cell>
          <cell r="B138" t="str">
            <v>Dentes para bueiros simples D=0,80 m</v>
          </cell>
          <cell r="E138" t="str">
            <v>und</v>
          </cell>
          <cell r="F138">
            <v>33.369999999999997</v>
          </cell>
        </row>
        <row r="139">
          <cell r="A139" t="str">
            <v>1 B 00 908 01</v>
          </cell>
          <cell r="B139" t="str">
            <v>Dentes para bueiros simples D=1,00 m</v>
          </cell>
          <cell r="E139" t="str">
            <v>und</v>
          </cell>
          <cell r="F139">
            <v>39.67</v>
          </cell>
        </row>
        <row r="140">
          <cell r="A140" t="str">
            <v>1 B 00 909 01</v>
          </cell>
          <cell r="B140" t="str">
            <v>Dentes para bueiros simples D=1,20 m</v>
          </cell>
          <cell r="E140" t="str">
            <v>und</v>
          </cell>
          <cell r="F140">
            <v>45.01</v>
          </cell>
        </row>
        <row r="141">
          <cell r="A141" t="str">
            <v>1 B 00 910 01</v>
          </cell>
          <cell r="B141" t="str">
            <v>Dentes para bueiros simples D=1,50 m</v>
          </cell>
          <cell r="E141" t="str">
            <v>und</v>
          </cell>
          <cell r="F141">
            <v>57.18</v>
          </cell>
        </row>
        <row r="142">
          <cell r="A142" t="str">
            <v>1 B 00 911 01</v>
          </cell>
          <cell r="B142" t="str">
            <v>Dentes para bueiros triplos D=1,00 m</v>
          </cell>
          <cell r="E142" t="str">
            <v>und</v>
          </cell>
          <cell r="F142">
            <v>116.43</v>
          </cell>
        </row>
        <row r="143">
          <cell r="A143" t="str">
            <v>1 B 00 912 01</v>
          </cell>
          <cell r="B143" t="str">
            <v>Dentes para bueiros triplos D=1,20 m</v>
          </cell>
          <cell r="E143" t="str">
            <v>und</v>
          </cell>
          <cell r="F143">
            <v>134.91999999999999</v>
          </cell>
        </row>
        <row r="144">
          <cell r="A144" t="str">
            <v>1 B 00 913 01</v>
          </cell>
          <cell r="B144" t="str">
            <v>Dentes para bueiros triplos D=1,50 m</v>
          </cell>
          <cell r="E144" t="str">
            <v>und</v>
          </cell>
          <cell r="F144">
            <v>164.46</v>
          </cell>
        </row>
        <row r="145">
          <cell r="A145" t="str">
            <v>1 B 00 999 06</v>
          </cell>
          <cell r="B145" t="str">
            <v>Solo local / selo de argila apiloado</v>
          </cell>
          <cell r="E145" t="str">
            <v>m3</v>
          </cell>
          <cell r="F145">
            <v>7.62</v>
          </cell>
        </row>
        <row r="146">
          <cell r="A146" t="str">
            <v>1 B 02 702 00</v>
          </cell>
          <cell r="B146" t="str">
            <v>Limp. e enchim. junta pav. concr. (const e rest)</v>
          </cell>
          <cell r="E146" t="str">
            <v>m</v>
          </cell>
          <cell r="F146">
            <v>1.99</v>
          </cell>
        </row>
        <row r="147">
          <cell r="B147" t="str">
            <v>Construção</v>
          </cell>
        </row>
        <row r="148">
          <cell r="A148" t="str">
            <v>2 S 01 000 00</v>
          </cell>
          <cell r="B148" t="str">
            <v>Desm. dest. limpeza áreas c/arv. diam. até 0,15 m</v>
          </cell>
          <cell r="E148" t="str">
            <v>m2</v>
          </cell>
          <cell r="F148">
            <v>0.21</v>
          </cell>
        </row>
        <row r="149">
          <cell r="A149" t="str">
            <v>2 S 01 010 00</v>
          </cell>
          <cell r="B149" t="str">
            <v>Destocamento de árvores D=0,15 a 0,30 m</v>
          </cell>
          <cell r="E149" t="str">
            <v>und</v>
          </cell>
          <cell r="F149">
            <v>21.1</v>
          </cell>
        </row>
        <row r="150">
          <cell r="A150" t="str">
            <v>2 S 01 012 00</v>
          </cell>
          <cell r="B150" t="str">
            <v>Destocamento de árvores c/diâm. &gt; 0,30 m</v>
          </cell>
          <cell r="E150" t="str">
            <v>und</v>
          </cell>
          <cell r="F150">
            <v>52.76</v>
          </cell>
        </row>
        <row r="151">
          <cell r="A151" t="str">
            <v>2 S 01 100 01</v>
          </cell>
          <cell r="B151" t="str">
            <v>Esc. carga transp. mat 1ª cat DMT 50 m</v>
          </cell>
          <cell r="E151" t="str">
            <v>m3</v>
          </cell>
          <cell r="F151">
            <v>1.1200000000000001</v>
          </cell>
        </row>
        <row r="152">
          <cell r="A152" t="str">
            <v>2 S 01 100 02</v>
          </cell>
          <cell r="B152" t="str">
            <v>Esc. carga transp. mat 1ª cat DMT 50 a 200m c/m</v>
          </cell>
          <cell r="E152" t="str">
            <v>m3</v>
          </cell>
          <cell r="F152">
            <v>3.48</v>
          </cell>
        </row>
        <row r="153">
          <cell r="A153" t="str">
            <v>2 S 01 100 03</v>
          </cell>
          <cell r="B153" t="str">
            <v>Esc. carga transp. mat 1ª cat DMT 200 a 400m c/m</v>
          </cell>
          <cell r="E153" t="str">
            <v>m3</v>
          </cell>
          <cell r="F153">
            <v>4.2300000000000004</v>
          </cell>
        </row>
        <row r="154">
          <cell r="A154" t="str">
            <v>2 S 01 100 04</v>
          </cell>
          <cell r="B154" t="str">
            <v>Esc. carga transp. mat 1ª cat DMT 400 a 600m c/m</v>
          </cell>
          <cell r="E154" t="str">
            <v>m3</v>
          </cell>
          <cell r="F154">
            <v>5.0199999999999996</v>
          </cell>
        </row>
        <row r="155">
          <cell r="A155" t="str">
            <v>2 S 01 100 05</v>
          </cell>
          <cell r="B155" t="str">
            <v>Esc. carga transp. mat 1ª cat DMT 600 a 800m c/m</v>
          </cell>
          <cell r="E155" t="str">
            <v>m3</v>
          </cell>
          <cell r="F155">
            <v>5.72</v>
          </cell>
        </row>
        <row r="156">
          <cell r="A156" t="str">
            <v>2 S 01 100 06</v>
          </cell>
          <cell r="B156" t="str">
            <v>Esc. carga transp. mat 1ª cat DMT 800 a 1000m c/m</v>
          </cell>
          <cell r="E156" t="str">
            <v>m3</v>
          </cell>
          <cell r="F156">
            <v>6.59</v>
          </cell>
        </row>
        <row r="157">
          <cell r="A157" t="str">
            <v>2 S 01 100 07</v>
          </cell>
          <cell r="B157" t="str">
            <v>Esc. carga transp. mat 1ª cat DMT 1000 a 1200m c/m</v>
          </cell>
          <cell r="E157" t="str">
            <v>m3</v>
          </cell>
          <cell r="F157">
            <v>7.51</v>
          </cell>
        </row>
        <row r="158">
          <cell r="A158" t="str">
            <v>2 S 01 100 08</v>
          </cell>
          <cell r="B158" t="str">
            <v>Esc. carga transp. mat 1ª cat DMT 1200 a 1400m c/m</v>
          </cell>
          <cell r="E158" t="str">
            <v>m3</v>
          </cell>
          <cell r="F158">
            <v>8.36</v>
          </cell>
        </row>
        <row r="159">
          <cell r="A159" t="str">
            <v>2 S 01 100 09</v>
          </cell>
          <cell r="B159" t="str">
            <v>Esc. carga tr. mat 1ª c. DMT 50 a 200m c/carreg</v>
          </cell>
          <cell r="E159" t="str">
            <v>m3</v>
          </cell>
          <cell r="F159">
            <v>3.63</v>
          </cell>
        </row>
        <row r="160">
          <cell r="A160" t="str">
            <v>2 S 01 100 10</v>
          </cell>
          <cell r="B160" t="str">
            <v>Esc. carga tr. mat 1ª c. DMT 200 a 400m c/carreg</v>
          </cell>
          <cell r="E160" t="str">
            <v>m3</v>
          </cell>
          <cell r="F160">
            <v>3.91</v>
          </cell>
        </row>
        <row r="161">
          <cell r="A161" t="str">
            <v>2 S 01 100 11</v>
          </cell>
          <cell r="B161" t="str">
            <v>Esc. carga tr. mat 1ª c. DMT 400 a 600m c/carreg</v>
          </cell>
          <cell r="E161" t="str">
            <v>m3</v>
          </cell>
          <cell r="F161">
            <v>4.1100000000000003</v>
          </cell>
        </row>
        <row r="162">
          <cell r="A162" t="str">
            <v>2 S 01 100 12</v>
          </cell>
          <cell r="B162" t="str">
            <v>Esc. carga tr. mat 1ª c. DMT 600 a 800m c/carreg</v>
          </cell>
          <cell r="E162" t="str">
            <v>m3</v>
          </cell>
          <cell r="F162">
            <v>4.47</v>
          </cell>
        </row>
        <row r="163">
          <cell r="A163" t="str">
            <v>2 S 01 100 13</v>
          </cell>
          <cell r="B163" t="str">
            <v>Esc. carga tr. mat 1ª c. DMT 800 a 1000m c/carreg</v>
          </cell>
          <cell r="E163" t="str">
            <v>m3</v>
          </cell>
          <cell r="F163">
            <v>4.68</v>
          </cell>
        </row>
        <row r="164">
          <cell r="A164" t="str">
            <v>2 S 01 100 14</v>
          </cell>
          <cell r="B164" t="str">
            <v>Esc. carga tr. mat 1ª c. DMT 1000 a 1200m c/carreg</v>
          </cell>
          <cell r="E164" t="str">
            <v>m3</v>
          </cell>
          <cell r="F164">
            <v>4.97</v>
          </cell>
        </row>
        <row r="165">
          <cell r="A165" t="str">
            <v>2 S 01 100 15</v>
          </cell>
          <cell r="B165" t="str">
            <v>Esc. carga tr. mat 1ª c. DMT 1200 a 1400m c/carreg</v>
          </cell>
          <cell r="E165" t="str">
            <v>m3</v>
          </cell>
          <cell r="F165">
            <v>5.14</v>
          </cell>
        </row>
        <row r="166">
          <cell r="A166" t="str">
            <v>2 S 01 100 16</v>
          </cell>
          <cell r="B166" t="str">
            <v>Esc. carga tr. mat 1ª c. DMT 1400 a 1600m c/carreg</v>
          </cell>
          <cell r="E166" t="str">
            <v>m3</v>
          </cell>
          <cell r="F166">
            <v>5.31</v>
          </cell>
        </row>
        <row r="167">
          <cell r="A167" t="str">
            <v>2 S 01 100 17</v>
          </cell>
          <cell r="B167" t="str">
            <v>Esc. carga tr. mat 1ª c. DMT 1600 a 1800m c/carreg</v>
          </cell>
          <cell r="E167" t="str">
            <v>m3</v>
          </cell>
          <cell r="F167">
            <v>5.44</v>
          </cell>
        </row>
        <row r="168">
          <cell r="A168" t="str">
            <v>2 S 01 100 18</v>
          </cell>
          <cell r="B168" t="str">
            <v>Esc. carga tr. mat 1ª c. DMT 1800 a 2000m c/carreg</v>
          </cell>
          <cell r="E168" t="str">
            <v>m3</v>
          </cell>
          <cell r="F168">
            <v>5.72</v>
          </cell>
        </row>
        <row r="169">
          <cell r="A169" t="str">
            <v>2 S 01 100 19</v>
          </cell>
          <cell r="B169" t="str">
            <v>Esc. carga tr. mat 1ª c. DMT 2000 a 3000m c/carreg</v>
          </cell>
          <cell r="E169" t="str">
            <v>m3</v>
          </cell>
          <cell r="F169">
            <v>6.42</v>
          </cell>
        </row>
        <row r="170">
          <cell r="A170" t="str">
            <v>2 S 01 100 20</v>
          </cell>
          <cell r="B170" t="str">
            <v>Esc. carga tr. mat 1ª c. DMT 3000 a 5000m c/carreg</v>
          </cell>
          <cell r="E170" t="str">
            <v>m3</v>
          </cell>
          <cell r="F170">
            <v>8.36</v>
          </cell>
        </row>
        <row r="171">
          <cell r="A171" t="str">
            <v>2 S 01 100 21</v>
          </cell>
          <cell r="B171" t="str">
            <v>Escavação carga transp. manual mat.1a cat. DT=20m</v>
          </cell>
          <cell r="E171" t="str">
            <v>m3</v>
          </cell>
          <cell r="F171">
            <v>15.59</v>
          </cell>
        </row>
        <row r="172">
          <cell r="A172" t="str">
            <v>2 S 01 100 22</v>
          </cell>
          <cell r="B172" t="str">
            <v>Esc. carga transp. mat 1ª cat DMT 50 a 200m c/e</v>
          </cell>
          <cell r="E172" t="str">
            <v>m3</v>
          </cell>
          <cell r="F172">
            <v>3.51</v>
          </cell>
        </row>
        <row r="173">
          <cell r="A173" t="str">
            <v>2 S 01 100 23</v>
          </cell>
          <cell r="B173" t="str">
            <v>Esc. carga transp. mat 1ª cat DMT 200 a 400m c/e</v>
          </cell>
          <cell r="E173" t="str">
            <v>m3</v>
          </cell>
          <cell r="F173">
            <v>3.86</v>
          </cell>
        </row>
        <row r="174">
          <cell r="A174" t="str">
            <v>2 S 01 100 24</v>
          </cell>
          <cell r="B174" t="str">
            <v>Esc. carga transp. mat 1ª cat DMT 400 a 600m c/e</v>
          </cell>
          <cell r="E174" t="str">
            <v>m3</v>
          </cell>
          <cell r="F174">
            <v>4.0599999999999996</v>
          </cell>
        </row>
        <row r="175">
          <cell r="A175" t="str">
            <v>2 S 01 100 25</v>
          </cell>
          <cell r="B175" t="str">
            <v>Esc. carga transp. mat 1ª cat DMT 600 a 800m c/e</v>
          </cell>
          <cell r="E175" t="str">
            <v>m3</v>
          </cell>
          <cell r="F175">
            <v>4.3600000000000003</v>
          </cell>
        </row>
        <row r="176">
          <cell r="A176" t="str">
            <v>2 S 01 100 26</v>
          </cell>
          <cell r="B176" t="str">
            <v>Esc. carga transp. mat 1ª cat DMT 800 a 1000m c/e</v>
          </cell>
          <cell r="E176" t="str">
            <v>m3</v>
          </cell>
          <cell r="F176">
            <v>4.6500000000000004</v>
          </cell>
        </row>
        <row r="177">
          <cell r="A177" t="str">
            <v>2 S 01 100 27</v>
          </cell>
          <cell r="B177" t="str">
            <v>Esc. carga transp. mat 1ª cat DMT 1000 a 1200m c/e</v>
          </cell>
          <cell r="E177" t="str">
            <v>m3</v>
          </cell>
          <cell r="F177">
            <v>4.88</v>
          </cell>
        </row>
        <row r="178">
          <cell r="A178" t="str">
            <v>2 S 01 100 28</v>
          </cell>
          <cell r="B178" t="str">
            <v>Esc. carga transp. mat 1ª cat DMT 1200 a 1400m c/e</v>
          </cell>
          <cell r="E178" t="str">
            <v>m3</v>
          </cell>
          <cell r="F178">
            <v>5.05</v>
          </cell>
        </row>
        <row r="179">
          <cell r="A179" t="str">
            <v>2 S 01 100 29</v>
          </cell>
          <cell r="B179" t="str">
            <v>Esc. carga transp. mat 1ª cat DMT 1400 a 1600m c/e</v>
          </cell>
          <cell r="E179" t="str">
            <v>m3</v>
          </cell>
          <cell r="F179">
            <v>5.33</v>
          </cell>
        </row>
        <row r="180">
          <cell r="A180" t="str">
            <v>2 S 01 100 30</v>
          </cell>
          <cell r="B180" t="str">
            <v>Esc. carga transp. mat 1ª cat DMT 1600 a 1800m c/e</v>
          </cell>
          <cell r="E180" t="str">
            <v>m3</v>
          </cell>
          <cell r="F180">
            <v>5.41</v>
          </cell>
        </row>
        <row r="181">
          <cell r="A181" t="str">
            <v>2 S 01 100 31</v>
          </cell>
          <cell r="B181" t="str">
            <v>Esc. carga transp. mat 1ª cat DMT 1800 a 2000m c/e</v>
          </cell>
          <cell r="E181" t="str">
            <v>m3</v>
          </cell>
          <cell r="F181">
            <v>5.63</v>
          </cell>
        </row>
        <row r="182">
          <cell r="A182" t="str">
            <v>2 S 01 100 32</v>
          </cell>
          <cell r="B182" t="str">
            <v>Esc. carga transp. mat 1ª cat DMT 2000 a 3000m c/e</v>
          </cell>
          <cell r="E182" t="str">
            <v>m3</v>
          </cell>
          <cell r="F182">
            <v>6.35</v>
          </cell>
        </row>
        <row r="183">
          <cell r="A183" t="str">
            <v>2 S 01 100 33</v>
          </cell>
          <cell r="B183" t="str">
            <v>Esc. carga transp. mat 1ª cat DMT 3000 a 5000m c/e</v>
          </cell>
          <cell r="E183" t="str">
            <v>m3</v>
          </cell>
          <cell r="F183">
            <v>8.32</v>
          </cell>
        </row>
        <row r="184">
          <cell r="A184" t="str">
            <v>2 S 01 101 01</v>
          </cell>
          <cell r="B184" t="str">
            <v>Esc. carga transp. mat 2ª cat DMT 50m</v>
          </cell>
          <cell r="E184" t="str">
            <v>m3</v>
          </cell>
          <cell r="F184">
            <v>2.38</v>
          </cell>
        </row>
        <row r="185">
          <cell r="A185" t="str">
            <v>2 S 01 101 02</v>
          </cell>
          <cell r="B185" t="str">
            <v>Esc. carga transp. mat 2ª cat DMT 50 a 200m c/m</v>
          </cell>
          <cell r="E185" t="str">
            <v>m3</v>
          </cell>
          <cell r="F185">
            <v>6.04</v>
          </cell>
        </row>
        <row r="186">
          <cell r="A186" t="str">
            <v>2 S 01 101 03</v>
          </cell>
          <cell r="B186" t="str">
            <v>Esc. carga transp. mat 2ª cat DMT 200 a 400m c/m</v>
          </cell>
          <cell r="E186" t="str">
            <v>m3</v>
          </cell>
          <cell r="F186">
            <v>6.06</v>
          </cell>
        </row>
        <row r="187">
          <cell r="A187" t="str">
            <v>2 S 01 101 04</v>
          </cell>
          <cell r="B187" t="str">
            <v>Esc. carga transp. mat 2ª cat DMT 400 a 600m c/m</v>
          </cell>
          <cell r="E187" t="str">
            <v>m3</v>
          </cell>
          <cell r="F187">
            <v>7.35</v>
          </cell>
        </row>
        <row r="188">
          <cell r="A188" t="str">
            <v>2 S 01 101 05</v>
          </cell>
          <cell r="B188" t="str">
            <v>Esc. carga transp. mat 2ª cat DMT 600 a 800m c/m</v>
          </cell>
          <cell r="E188" t="str">
            <v>m3</v>
          </cell>
          <cell r="F188">
            <v>8.65</v>
          </cell>
        </row>
        <row r="189">
          <cell r="A189" t="str">
            <v>2 S 01 101 06</v>
          </cell>
          <cell r="B189" t="str">
            <v>Esc. carga transp. mat 2ª cat DMT 800 a 1000m c/m</v>
          </cell>
          <cell r="E189" t="str">
            <v>m3</v>
          </cell>
          <cell r="F189">
            <v>9.9499999999999993</v>
          </cell>
        </row>
        <row r="190">
          <cell r="A190" t="str">
            <v>2 S 01 101 07</v>
          </cell>
          <cell r="B190" t="str">
            <v>Esc. carga transp. mat 2ª cat DMT 1000 a 1200m c/m</v>
          </cell>
          <cell r="E190" t="str">
            <v>m3</v>
          </cell>
          <cell r="F190">
            <v>9.9600000000000009</v>
          </cell>
        </row>
        <row r="191">
          <cell r="A191" t="str">
            <v>2 S 01 101 08</v>
          </cell>
          <cell r="B191" t="str">
            <v>Esc. carga transp. mat 2ª cat DMT 1200 a 1400m c/m</v>
          </cell>
          <cell r="E191" t="str">
            <v>m3</v>
          </cell>
          <cell r="F191">
            <v>11.26</v>
          </cell>
        </row>
        <row r="192">
          <cell r="A192" t="str">
            <v>2 S 01 101 09</v>
          </cell>
          <cell r="B192" t="str">
            <v>Esc. carga tr. mat 2ª c. DMT 50 a 200m c/carreg</v>
          </cell>
          <cell r="E192" t="str">
            <v>m3</v>
          </cell>
          <cell r="F192">
            <v>5.79</v>
          </cell>
        </row>
        <row r="193">
          <cell r="A193" t="str">
            <v>2 S 01 101 10</v>
          </cell>
          <cell r="B193" t="str">
            <v>Esc. carga tr. mat 2ª c. DMT 200 a 400m c/carreg</v>
          </cell>
          <cell r="E193" t="str">
            <v>m3</v>
          </cell>
          <cell r="F193">
            <v>6.24</v>
          </cell>
        </row>
        <row r="194">
          <cell r="A194" t="str">
            <v>2 S 01 101 11</v>
          </cell>
          <cell r="B194" t="str">
            <v>Esc. carga tr. mat 2a c. DMT 400 a 600m c/carreg</v>
          </cell>
          <cell r="E194" t="str">
            <v>m3</v>
          </cell>
          <cell r="F194">
            <v>6.48</v>
          </cell>
        </row>
        <row r="195">
          <cell r="A195" t="str">
            <v>2 S 01 101 12</v>
          </cell>
          <cell r="B195" t="str">
            <v>Esc. carga tr. mat 2a c. DMT 600 a 800m c/carreg</v>
          </cell>
          <cell r="E195" t="str">
            <v>m3</v>
          </cell>
          <cell r="F195">
            <v>6.84</v>
          </cell>
        </row>
        <row r="196">
          <cell r="A196" t="str">
            <v>2 S 01 101 13</v>
          </cell>
          <cell r="B196" t="str">
            <v>Esc. carga tr. mat 2a c. DMT 800 a 1000m c/carreg</v>
          </cell>
          <cell r="E196" t="str">
            <v>m3</v>
          </cell>
          <cell r="F196">
            <v>7.12</v>
          </cell>
        </row>
        <row r="197">
          <cell r="A197" t="str">
            <v>2 S 01 101 14</v>
          </cell>
          <cell r="B197" t="str">
            <v>Esc. carga tr. mat 2a c. DMT 1000 a 1200m c/carreg</v>
          </cell>
          <cell r="E197" t="str">
            <v>m3</v>
          </cell>
          <cell r="F197">
            <v>7.39</v>
          </cell>
        </row>
        <row r="198">
          <cell r="A198" t="str">
            <v>2 S 01 101 15</v>
          </cell>
          <cell r="B198" t="str">
            <v>Esc. carga tr. mat 2a c. DMT 1200 a 1400m c/carreg</v>
          </cell>
          <cell r="E198" t="str">
            <v>m3</v>
          </cell>
          <cell r="F198">
            <v>7.65</v>
          </cell>
        </row>
        <row r="199">
          <cell r="A199" t="str">
            <v>2 S 01 101 16</v>
          </cell>
          <cell r="B199" t="str">
            <v>Esc. carga tr. mat 2a c. DMT 1400 a 1600m c/carreg</v>
          </cell>
          <cell r="E199" t="str">
            <v>m3</v>
          </cell>
          <cell r="F199">
            <v>7.92</v>
          </cell>
        </row>
        <row r="200">
          <cell r="A200" t="str">
            <v>2 S 01 101 17</v>
          </cell>
          <cell r="B200" t="str">
            <v>Esc. carga tr. mat 2a c. DMT 1600 a 1800m c/carreg</v>
          </cell>
          <cell r="E200" t="str">
            <v>m3</v>
          </cell>
          <cell r="F200">
            <v>8.1</v>
          </cell>
        </row>
        <row r="201">
          <cell r="A201" t="str">
            <v>2 S 01 101 18</v>
          </cell>
          <cell r="B201" t="str">
            <v>Esc. carga tr. mat 2a c. DMT 1800 a 2000m c/carreg</v>
          </cell>
          <cell r="E201" t="str">
            <v>m3</v>
          </cell>
          <cell r="F201">
            <v>8.41</v>
          </cell>
        </row>
        <row r="202">
          <cell r="A202" t="str">
            <v>2 S 01 101 19</v>
          </cell>
          <cell r="B202" t="str">
            <v>Esc. carga tr. mat 2a c. DMT 2000 a 3000m c/carreg</v>
          </cell>
          <cell r="E202" t="str">
            <v>m3</v>
          </cell>
          <cell r="F202">
            <v>9.1999999999999993</v>
          </cell>
        </row>
        <row r="203">
          <cell r="A203" t="str">
            <v>2 S 01 101 20</v>
          </cell>
          <cell r="B203" t="str">
            <v>Esc. carga tr. mat 2a c. DMT 3000 a 5000m c/carreg</v>
          </cell>
          <cell r="E203" t="str">
            <v>m3</v>
          </cell>
          <cell r="F203">
            <v>11.58</v>
          </cell>
        </row>
        <row r="204">
          <cell r="A204" t="str">
            <v>2 S 01 101 22</v>
          </cell>
          <cell r="B204" t="str">
            <v>Esc. carga transp. mat 2a cat DMT 50 a 200m c/e</v>
          </cell>
          <cell r="E204" t="str">
            <v>m3</v>
          </cell>
          <cell r="F204">
            <v>4.92</v>
          </cell>
        </row>
        <row r="205">
          <cell r="A205" t="str">
            <v>2 S 01 101 23</v>
          </cell>
          <cell r="B205" t="str">
            <v>Esc. carga transp. mat 2a cat DMT 200 a 400m c/e</v>
          </cell>
          <cell r="E205" t="str">
            <v>m3</v>
          </cell>
          <cell r="F205">
            <v>5.27</v>
          </cell>
        </row>
        <row r="206">
          <cell r="A206" t="str">
            <v>2 S 01 101 24</v>
          </cell>
          <cell r="B206" t="str">
            <v>Esc. carga transp. mat 2a cat DMT 400 a 600m c/e</v>
          </cell>
          <cell r="E206" t="str">
            <v>m3</v>
          </cell>
          <cell r="F206">
            <v>5.61</v>
          </cell>
        </row>
        <row r="207">
          <cell r="A207" t="str">
            <v>2 S 01 101 25</v>
          </cell>
          <cell r="B207" t="str">
            <v>Esc. carga transp. mat 2a cat DMT 600 a 800m c/e</v>
          </cell>
          <cell r="E207" t="str">
            <v>m3</v>
          </cell>
          <cell r="F207">
            <v>5.98</v>
          </cell>
        </row>
        <row r="208">
          <cell r="A208" t="str">
            <v>2 S 01 101 26</v>
          </cell>
          <cell r="B208" t="str">
            <v>Esc. carga transp. mat 2a cat DMT 800 a 1000m c/e</v>
          </cell>
          <cell r="E208" t="str">
            <v>m3</v>
          </cell>
          <cell r="F208">
            <v>6.26</v>
          </cell>
        </row>
        <row r="209">
          <cell r="A209" t="str">
            <v>2 S 01 101 27</v>
          </cell>
          <cell r="B209" t="str">
            <v>Esc. carga transp. mat 2a cat DMT 1000 a 1200m c/e</v>
          </cell>
          <cell r="E209" t="str">
            <v>m3</v>
          </cell>
          <cell r="F209">
            <v>6.53</v>
          </cell>
        </row>
        <row r="210">
          <cell r="A210" t="str">
            <v>2 S 01 101 28</v>
          </cell>
          <cell r="B210" t="str">
            <v>Esc. carga transp. mat 2a cat DMT 1200 a 1400m c/e</v>
          </cell>
          <cell r="E210" t="str">
            <v>m3</v>
          </cell>
          <cell r="F210">
            <v>6.86</v>
          </cell>
        </row>
        <row r="211">
          <cell r="A211" t="str">
            <v>2 S 01 101 29</v>
          </cell>
          <cell r="B211" t="str">
            <v>Esc. carga transp. mat 2a cat DMT 1400 a 1600m c/e</v>
          </cell>
          <cell r="E211" t="str">
            <v>m3</v>
          </cell>
          <cell r="F211">
            <v>7.08</v>
          </cell>
        </row>
        <row r="212">
          <cell r="A212" t="str">
            <v>2 S 01 101 30</v>
          </cell>
          <cell r="B212" t="str">
            <v>Esc. carga transp. mat 2a cat DMT 1600 a 1800m c/e</v>
          </cell>
          <cell r="E212" t="str">
            <v>m3</v>
          </cell>
          <cell r="F212">
            <v>7.19</v>
          </cell>
        </row>
        <row r="213">
          <cell r="A213" t="str">
            <v>2 S 01 101 31</v>
          </cell>
          <cell r="B213" t="str">
            <v>Esc. carga transp. mat 2a cat DMT 1800 a 2000m c/e</v>
          </cell>
          <cell r="E213" t="str">
            <v>m3</v>
          </cell>
          <cell r="F213">
            <v>7.51</v>
          </cell>
        </row>
        <row r="214">
          <cell r="A214" t="str">
            <v>2 S 01 101 32</v>
          </cell>
          <cell r="B214" t="str">
            <v>Esc. carga transp. mat 2a cat DMT 2000 a 3000m c/e</v>
          </cell>
          <cell r="E214" t="str">
            <v>m3</v>
          </cell>
          <cell r="F214">
            <v>8.44</v>
          </cell>
        </row>
        <row r="215">
          <cell r="A215" t="str">
            <v>2 S 01 101 33</v>
          </cell>
          <cell r="B215" t="str">
            <v>Esc. carga transp. mat 2a cat DMT 3000 a 5000m c/e</v>
          </cell>
          <cell r="E215" t="str">
            <v>m3</v>
          </cell>
          <cell r="F215">
            <v>10.84</v>
          </cell>
        </row>
        <row r="216">
          <cell r="A216" t="str">
            <v>2 S 01 102 01</v>
          </cell>
          <cell r="B216" t="str">
            <v>Esc. carga transp. mat 3a cat DMT até 50m</v>
          </cell>
          <cell r="E216" t="str">
            <v>m3</v>
          </cell>
          <cell r="F216">
            <v>17.61</v>
          </cell>
        </row>
        <row r="217">
          <cell r="A217" t="str">
            <v>2 S 01 102 02</v>
          </cell>
          <cell r="B217" t="str">
            <v>Esc. carga transp. mat 3a cat DMT 50 a 200m</v>
          </cell>
          <cell r="E217" t="str">
            <v>m3</v>
          </cell>
          <cell r="F217">
            <v>20.02</v>
          </cell>
        </row>
        <row r="218">
          <cell r="A218" t="str">
            <v>2 S 01 102 03</v>
          </cell>
          <cell r="B218" t="str">
            <v>Esc. carga transp. mat 3a cat DMT 200 a 400m</v>
          </cell>
          <cell r="E218" t="str">
            <v>m3</v>
          </cell>
          <cell r="F218">
            <v>20.54</v>
          </cell>
        </row>
        <row r="219">
          <cell r="A219" t="str">
            <v>2 S 01 102 04</v>
          </cell>
          <cell r="B219" t="str">
            <v>Esc. carga transp. mat 3a cat DMT 400 a 600m</v>
          </cell>
          <cell r="E219" t="str">
            <v>m3</v>
          </cell>
          <cell r="F219">
            <v>21.27</v>
          </cell>
        </row>
        <row r="220">
          <cell r="A220" t="str">
            <v>2 S 01 102 05</v>
          </cell>
          <cell r="B220" t="str">
            <v>Esc. carga transp. mat 3a cat DMT 600 a 800m</v>
          </cell>
          <cell r="E220" t="str">
            <v>m3</v>
          </cell>
          <cell r="F220">
            <v>21.79</v>
          </cell>
        </row>
        <row r="221">
          <cell r="A221" t="str">
            <v>2 S 01 102 06</v>
          </cell>
          <cell r="B221" t="str">
            <v>Esc. carga transp. mat 3a cat DMT 800 a 1000m</v>
          </cell>
          <cell r="E221" t="str">
            <v>m3</v>
          </cell>
          <cell r="F221">
            <v>22.31</v>
          </cell>
        </row>
        <row r="222">
          <cell r="A222" t="str">
            <v>2 S 01 102 07</v>
          </cell>
          <cell r="B222" t="str">
            <v>Esc. carga transp. mat 3a cat DMT 1000 a 1200m</v>
          </cell>
          <cell r="E222" t="str">
            <v>m3</v>
          </cell>
          <cell r="F222">
            <v>22.54</v>
          </cell>
        </row>
        <row r="223">
          <cell r="A223" t="str">
            <v>2 S 01 300 01</v>
          </cell>
          <cell r="B223" t="str">
            <v>Esc. carga transp. solos moles DMT 0 a 200m</v>
          </cell>
          <cell r="E223" t="str">
            <v>m3</v>
          </cell>
          <cell r="F223">
            <v>10.49</v>
          </cell>
        </row>
        <row r="224">
          <cell r="A224" t="str">
            <v>2 S 01 300 02</v>
          </cell>
          <cell r="B224" t="str">
            <v>Esc. carga transp. solos moles DMT 200 a 400m</v>
          </cell>
          <cell r="E224" t="str">
            <v>m3</v>
          </cell>
          <cell r="F224">
            <v>11.3</v>
          </cell>
        </row>
        <row r="225">
          <cell r="A225" t="str">
            <v>2 S 01 300 03</v>
          </cell>
          <cell r="B225" t="str">
            <v>Esc. carga transp. solos moles DMT 400 a 600m</v>
          </cell>
          <cell r="E225" t="str">
            <v>m3</v>
          </cell>
          <cell r="F225">
            <v>11.64</v>
          </cell>
        </row>
        <row r="226">
          <cell r="A226" t="str">
            <v>2 S 01 300 04</v>
          </cell>
          <cell r="B226" t="str">
            <v>Esc. carga transp. solos moles DMT 600 a 800m</v>
          </cell>
          <cell r="E226" t="str">
            <v>m3</v>
          </cell>
          <cell r="F226">
            <v>12.04</v>
          </cell>
        </row>
        <row r="227">
          <cell r="A227" t="str">
            <v>2 S 01 300 05</v>
          </cell>
          <cell r="B227" t="str">
            <v>Esc. carga transp. solos moles DMT 800 a 1000m</v>
          </cell>
          <cell r="E227" t="str">
            <v>m3</v>
          </cell>
          <cell r="F227">
            <v>12.8</v>
          </cell>
        </row>
        <row r="228">
          <cell r="A228" t="str">
            <v>2 S 01 510 00</v>
          </cell>
          <cell r="B228" t="str">
            <v>Compactação de aterros a 95% proctor normal</v>
          </cell>
          <cell r="E228" t="str">
            <v>m3</v>
          </cell>
          <cell r="F228">
            <v>1.56</v>
          </cell>
        </row>
        <row r="229">
          <cell r="A229" t="str">
            <v>2 S 01 511 00</v>
          </cell>
          <cell r="B229" t="str">
            <v>Compactação de aterros a 100% proctor normal</v>
          </cell>
          <cell r="E229" t="str">
            <v>m3</v>
          </cell>
          <cell r="F229">
            <v>1.81</v>
          </cell>
        </row>
        <row r="230">
          <cell r="A230" t="str">
            <v>2 S 01 512 01</v>
          </cell>
          <cell r="B230" t="str">
            <v>Construção de corpo de aterro em rocha</v>
          </cell>
          <cell r="E230" t="str">
            <v>m3</v>
          </cell>
          <cell r="F230">
            <v>5.1100000000000003</v>
          </cell>
        </row>
        <row r="231">
          <cell r="A231" t="str">
            <v>2 S 01 512 02</v>
          </cell>
          <cell r="B231" t="str">
            <v>Compactação de camada final de aterro de rocha</v>
          </cell>
          <cell r="E231" t="str">
            <v>m3</v>
          </cell>
          <cell r="F231">
            <v>13.4</v>
          </cell>
        </row>
        <row r="232">
          <cell r="A232" t="str">
            <v>2 S 01 513 01</v>
          </cell>
          <cell r="B232" t="str">
            <v>Compactação de material de "bota-fora"</v>
          </cell>
          <cell r="E232" t="str">
            <v>m3</v>
          </cell>
          <cell r="F232">
            <v>1.22</v>
          </cell>
        </row>
        <row r="233">
          <cell r="A233" t="str">
            <v>2 S 02 100 00</v>
          </cell>
          <cell r="B233" t="str">
            <v>Reforço do subleito</v>
          </cell>
          <cell r="E233" t="str">
            <v>m3</v>
          </cell>
          <cell r="F233">
            <v>8.2899999999999991</v>
          </cell>
        </row>
        <row r="234">
          <cell r="A234" t="str">
            <v>2 S 02 110 00</v>
          </cell>
          <cell r="B234" t="str">
            <v>Regularização do subleito</v>
          </cell>
          <cell r="E234" t="str">
            <v>m2</v>
          </cell>
          <cell r="F234">
            <v>0.48</v>
          </cell>
        </row>
        <row r="235">
          <cell r="A235" t="str">
            <v>2 S 02 110 01</v>
          </cell>
          <cell r="B235" t="str">
            <v>Regul. subleito c/ fres. corte contr.autom. greide</v>
          </cell>
          <cell r="E235" t="str">
            <v>m2</v>
          </cell>
          <cell r="F235">
            <v>0.75</v>
          </cell>
        </row>
        <row r="236">
          <cell r="A236" t="str">
            <v>2 S 02 200 00</v>
          </cell>
          <cell r="B236" t="str">
            <v>Sub-base solo estabilizado granul. s/ mistura</v>
          </cell>
          <cell r="E236" t="str">
            <v>m3</v>
          </cell>
          <cell r="F236">
            <v>8.2899999999999991</v>
          </cell>
        </row>
        <row r="237">
          <cell r="A237" t="str">
            <v>2 S 02 200 01</v>
          </cell>
          <cell r="B237" t="str">
            <v>Base solo estabilizado granul. s/ mistura</v>
          </cell>
          <cell r="E237" t="str">
            <v>m3</v>
          </cell>
          <cell r="F237">
            <v>8.2899999999999991</v>
          </cell>
        </row>
        <row r="238">
          <cell r="A238" t="str">
            <v>2 S 02 210 00</v>
          </cell>
          <cell r="B238" t="str">
            <v>Sub-base estab. granul. c/ mistura solo na pista</v>
          </cell>
          <cell r="E238" t="str">
            <v>m3</v>
          </cell>
          <cell r="F238">
            <v>8.93</v>
          </cell>
        </row>
        <row r="239">
          <cell r="A239" t="str">
            <v>2 S 02 210 01</v>
          </cell>
          <cell r="B239" t="str">
            <v>Sub-base estab. granul. c/ mist. solo-areia pista</v>
          </cell>
          <cell r="E239" t="str">
            <v>m3</v>
          </cell>
          <cell r="F239">
            <v>10.02</v>
          </cell>
        </row>
        <row r="240">
          <cell r="A240" t="str">
            <v>2 S 02 210 02</v>
          </cell>
          <cell r="B240" t="str">
            <v>Base estab.granul.c/ mist.solo - areia na pista</v>
          </cell>
          <cell r="E240" t="str">
            <v>m3</v>
          </cell>
          <cell r="F240">
            <v>10.02</v>
          </cell>
        </row>
        <row r="241">
          <cell r="A241" t="str">
            <v>2 S 02 220 00</v>
          </cell>
          <cell r="B241" t="str">
            <v>Base estab.granul.c/ mistura solo - brita</v>
          </cell>
          <cell r="E241" t="str">
            <v>m3</v>
          </cell>
          <cell r="F241">
            <v>27.11</v>
          </cell>
        </row>
        <row r="242">
          <cell r="A242" t="str">
            <v>2 S 02 230 00</v>
          </cell>
          <cell r="B242" t="str">
            <v>Base de brita graduada</v>
          </cell>
          <cell r="E242" t="str">
            <v>m3</v>
          </cell>
          <cell r="F242">
            <v>42.92</v>
          </cell>
        </row>
        <row r="243">
          <cell r="A243" t="str">
            <v>2 S 02 230 01</v>
          </cell>
          <cell r="B243" t="str">
            <v>Base brita grad. c/ dist. agreg. contr. de greide</v>
          </cell>
          <cell r="E243" t="str">
            <v>m3</v>
          </cell>
          <cell r="F243">
            <v>43.93</v>
          </cell>
        </row>
        <row r="244">
          <cell r="A244" t="str">
            <v>2 S 02 231 00</v>
          </cell>
          <cell r="B244" t="str">
            <v>Base de macadame hidráulico</v>
          </cell>
          <cell r="E244" t="str">
            <v>m3</v>
          </cell>
          <cell r="F244">
            <v>37.630000000000003</v>
          </cell>
        </row>
        <row r="245">
          <cell r="A245" t="str">
            <v>2 S 02 241 01</v>
          </cell>
          <cell r="B245" t="str">
            <v>Base de solo cimento c/ mistura em usina</v>
          </cell>
          <cell r="E245" t="str">
            <v>m3</v>
          </cell>
          <cell r="F245">
            <v>109.32</v>
          </cell>
        </row>
        <row r="246">
          <cell r="A246" t="str">
            <v>2 S 02 243 01</v>
          </cell>
          <cell r="B246" t="str">
            <v>Sub-base de solo melhor. c/ cimento mist. em usina</v>
          </cell>
          <cell r="E246" t="str">
            <v>m3</v>
          </cell>
          <cell r="F246">
            <v>62.57</v>
          </cell>
        </row>
        <row r="247">
          <cell r="A247" t="str">
            <v>2 S 02 300 00</v>
          </cell>
          <cell r="B247" t="str">
            <v>Imprimação</v>
          </cell>
          <cell r="E247" t="str">
            <v>m2</v>
          </cell>
          <cell r="F247">
            <v>0.14000000000000001</v>
          </cell>
        </row>
        <row r="248">
          <cell r="A248" t="str">
            <v>2 S 02 400 00</v>
          </cell>
          <cell r="B248" t="str">
            <v>Pintura de ligação</v>
          </cell>
          <cell r="E248" t="str">
            <v>m2</v>
          </cell>
          <cell r="F248">
            <v>0.1</v>
          </cell>
        </row>
        <row r="249">
          <cell r="A249" t="str">
            <v>2 S 02 500 00</v>
          </cell>
          <cell r="B249" t="str">
            <v>Tratamento superficial simples c/ cap</v>
          </cell>
          <cell r="E249" t="str">
            <v>m2</v>
          </cell>
          <cell r="F249">
            <v>0.49</v>
          </cell>
        </row>
        <row r="250">
          <cell r="A250" t="str">
            <v>2 S 02 500 01</v>
          </cell>
          <cell r="B250" t="str">
            <v>Tratamento superficial simples c/ emulsão</v>
          </cell>
          <cell r="E250" t="str">
            <v>m2</v>
          </cell>
          <cell r="F250">
            <v>0.46</v>
          </cell>
        </row>
        <row r="251">
          <cell r="A251" t="str">
            <v>2 S 02 500 02</v>
          </cell>
          <cell r="B251" t="str">
            <v>Tratamento superficial simples c/ banho diluído</v>
          </cell>
          <cell r="E251" t="str">
            <v>m2</v>
          </cell>
          <cell r="F251">
            <v>0.53</v>
          </cell>
        </row>
        <row r="252">
          <cell r="A252" t="str">
            <v>2 S 02 501 00</v>
          </cell>
          <cell r="B252" t="str">
            <v>Tratamento superficial duplo c/ cap</v>
          </cell>
          <cell r="E252" t="str">
            <v>m2</v>
          </cell>
          <cell r="F252">
            <v>1.45</v>
          </cell>
        </row>
        <row r="253">
          <cell r="A253" t="str">
            <v>2 S 02 501 01</v>
          </cell>
          <cell r="B253" t="str">
            <v>Tratamento superficial duplo c/ emulsão</v>
          </cell>
          <cell r="E253" t="str">
            <v>m2</v>
          </cell>
          <cell r="F253">
            <v>1.44</v>
          </cell>
        </row>
        <row r="254">
          <cell r="A254" t="str">
            <v>2 S 02 501 02</v>
          </cell>
          <cell r="B254" t="str">
            <v>Tratamento superficial duplo c/ banho diluído</v>
          </cell>
          <cell r="E254" t="str">
            <v>m2</v>
          </cell>
          <cell r="F254">
            <v>1.6</v>
          </cell>
        </row>
        <row r="255">
          <cell r="A255" t="str">
            <v>2 S 02 502 00</v>
          </cell>
          <cell r="B255" t="str">
            <v>Tratamento superficial triplo c/ cap</v>
          </cell>
          <cell r="E255" t="str">
            <v>m2</v>
          </cell>
          <cell r="F255">
            <v>2.08</v>
          </cell>
        </row>
        <row r="256">
          <cell r="A256" t="str">
            <v>2 S 02 502 01</v>
          </cell>
          <cell r="B256" t="str">
            <v>Tratamento superficial triplo c/ emulsão</v>
          </cell>
          <cell r="E256" t="str">
            <v>m2</v>
          </cell>
          <cell r="F256">
            <v>2.1</v>
          </cell>
        </row>
        <row r="257">
          <cell r="A257" t="str">
            <v>2 S 02 502 02</v>
          </cell>
          <cell r="B257" t="str">
            <v>Tratamento superficial triplo c/ banho diluído</v>
          </cell>
          <cell r="E257" t="str">
            <v>m2</v>
          </cell>
          <cell r="F257">
            <v>2.29</v>
          </cell>
        </row>
        <row r="258">
          <cell r="A258" t="str">
            <v>2 S 02 530 00</v>
          </cell>
          <cell r="B258" t="str">
            <v>Pré-misturado a frio</v>
          </cell>
          <cell r="E258" t="str">
            <v>m3</v>
          </cell>
          <cell r="F258">
            <v>59.33</v>
          </cell>
        </row>
        <row r="259">
          <cell r="A259" t="str">
            <v>2 S 02 531 00</v>
          </cell>
          <cell r="B259" t="str">
            <v>Macadame betuminoso por penetração</v>
          </cell>
          <cell r="E259" t="str">
            <v>m3</v>
          </cell>
          <cell r="F259">
            <v>51.03</v>
          </cell>
        </row>
        <row r="260">
          <cell r="A260" t="str">
            <v>2 S 02 532 00</v>
          </cell>
          <cell r="B260" t="str">
            <v>Areia-asfalto a quente</v>
          </cell>
          <cell r="E260" t="str">
            <v>t</v>
          </cell>
          <cell r="F260">
            <v>38.67</v>
          </cell>
        </row>
        <row r="261">
          <cell r="A261" t="str">
            <v>2 S 02 540 01</v>
          </cell>
          <cell r="B261" t="str">
            <v>Conc. betuminoso usinado a quente - capa rolamento</v>
          </cell>
          <cell r="E261" t="str">
            <v>t</v>
          </cell>
          <cell r="F261">
            <v>34.15</v>
          </cell>
        </row>
        <row r="262">
          <cell r="A262" t="str">
            <v>2 S 02 540 02</v>
          </cell>
          <cell r="B262" t="str">
            <v>Concreto betuminoso usinado a quente - "binder"</v>
          </cell>
          <cell r="E262" t="str">
            <v>t</v>
          </cell>
          <cell r="F262">
            <v>33.619999999999997</v>
          </cell>
        </row>
        <row r="263">
          <cell r="A263" t="str">
            <v>2 S 02 603 00</v>
          </cell>
          <cell r="B263" t="str">
            <v>Sub-base de concreto rolado</v>
          </cell>
          <cell r="E263" t="str">
            <v>m3</v>
          </cell>
          <cell r="F263">
            <v>108.71</v>
          </cell>
        </row>
        <row r="264">
          <cell r="A264" t="str">
            <v>2 S 02 604 00</v>
          </cell>
          <cell r="B264" t="str">
            <v>Sub-base de concreto de cimento portland</v>
          </cell>
          <cell r="E264" t="str">
            <v>m3</v>
          </cell>
          <cell r="F264">
            <v>136.71</v>
          </cell>
        </row>
        <row r="265">
          <cell r="A265" t="str">
            <v>2 S 02 606 00</v>
          </cell>
          <cell r="B265" t="str">
            <v>Concreto de cimento portland com fôrma deslizante</v>
          </cell>
          <cell r="E265" t="str">
            <v>m3</v>
          </cell>
          <cell r="F265">
            <v>283.45999999999998</v>
          </cell>
        </row>
        <row r="266">
          <cell r="A266" t="str">
            <v>2 S 02 607 00</v>
          </cell>
          <cell r="B266" t="str">
            <v>Concreto cimento portland c/ equip. pequeno porte</v>
          </cell>
          <cell r="E266" t="str">
            <v>m3</v>
          </cell>
          <cell r="F266">
            <v>309.39999999999998</v>
          </cell>
        </row>
        <row r="267">
          <cell r="A267" t="str">
            <v>2 S 02 700 01</v>
          </cell>
          <cell r="B267" t="str">
            <v>Execução pavim. c/ peças pré-moldadas concr.</v>
          </cell>
          <cell r="E267" t="str">
            <v>m2</v>
          </cell>
          <cell r="F267">
            <v>53.64</v>
          </cell>
        </row>
        <row r="268">
          <cell r="A268" t="str">
            <v>2 S 02 702 00</v>
          </cell>
          <cell r="B268" t="str">
            <v>Limpeza e enchimento de junta de pavimento de conc</v>
          </cell>
          <cell r="E268" t="str">
            <v>m</v>
          </cell>
          <cell r="F268">
            <v>2.64</v>
          </cell>
        </row>
        <row r="269">
          <cell r="A269" t="str">
            <v>2 S 03 000 02</v>
          </cell>
          <cell r="B269" t="str">
            <v>Escavação manual de cavas em material 1a cat</v>
          </cell>
          <cell r="E269" t="str">
            <v>m3</v>
          </cell>
          <cell r="F269">
            <v>26.31</v>
          </cell>
        </row>
        <row r="270">
          <cell r="A270" t="str">
            <v>2 S 03 000 03</v>
          </cell>
          <cell r="B270" t="str">
            <v>Escavação manual de cavas em material 2a cat</v>
          </cell>
          <cell r="E270" t="str">
            <v>m3</v>
          </cell>
          <cell r="F270">
            <v>35.08</v>
          </cell>
        </row>
        <row r="271">
          <cell r="A271" t="str">
            <v>2 S 03 010 01</v>
          </cell>
          <cell r="B271" t="str">
            <v>Escavação em cavas de fundação com esgotamento</v>
          </cell>
          <cell r="E271" t="str">
            <v>m3</v>
          </cell>
          <cell r="F271">
            <v>29.91</v>
          </cell>
        </row>
        <row r="272">
          <cell r="A272" t="str">
            <v>2 S 03 119 01</v>
          </cell>
          <cell r="B272" t="str">
            <v>Escoramento com madeira de OAE</v>
          </cell>
          <cell r="E272" t="str">
            <v>m3</v>
          </cell>
          <cell r="F272">
            <v>21</v>
          </cell>
        </row>
        <row r="273">
          <cell r="A273" t="str">
            <v>2 S 03 300 01</v>
          </cell>
          <cell r="B273" t="str">
            <v>Confecção e lançamento concr. magro em betoneira</v>
          </cell>
          <cell r="E273" t="str">
            <v>m3</v>
          </cell>
          <cell r="F273">
            <v>180.91</v>
          </cell>
        </row>
        <row r="274">
          <cell r="A274" t="str">
            <v>2 S 03 321 00</v>
          </cell>
          <cell r="B274" t="str">
            <v>Conc.estr.fck=8 MPa-contr.raz.uso ger.conf. e lanç</v>
          </cell>
          <cell r="E274" t="str">
            <v>m3</v>
          </cell>
          <cell r="F274">
            <v>215.84</v>
          </cell>
        </row>
        <row r="275">
          <cell r="A275" t="str">
            <v>2 S 03 322 00</v>
          </cell>
          <cell r="B275" t="str">
            <v>Conc.estr.fck=10 MPa-contr.raz.uso ger.conf.e lanç</v>
          </cell>
          <cell r="E275" t="str">
            <v>m3</v>
          </cell>
          <cell r="F275">
            <v>227.71</v>
          </cell>
        </row>
        <row r="276">
          <cell r="A276" t="str">
            <v>2 S 03 323 00</v>
          </cell>
          <cell r="B276" t="str">
            <v>Conc.estr.fck=12 MPa-contr.raz.uso ger.conf.e lanç</v>
          </cell>
          <cell r="E276" t="str">
            <v>m3</v>
          </cell>
          <cell r="F276">
            <v>240.46</v>
          </cell>
        </row>
        <row r="277">
          <cell r="A277" t="str">
            <v>2 S 03 324 00</v>
          </cell>
          <cell r="B277" t="str">
            <v>Conc.estr.fck=15 MPa-contr.raz.uso ger.conf.e lanç</v>
          </cell>
          <cell r="E277" t="str">
            <v>m3</v>
          </cell>
          <cell r="F277">
            <v>253.88</v>
          </cell>
        </row>
        <row r="278">
          <cell r="A278" t="str">
            <v>2 S 03 324 01</v>
          </cell>
          <cell r="B278" t="str">
            <v>Conc.estr.fck=15 MPa-contr.raz.c/adit.conf. e lanç</v>
          </cell>
          <cell r="E278" t="str">
            <v>m3</v>
          </cell>
          <cell r="F278">
            <v>234.5</v>
          </cell>
        </row>
        <row r="279">
          <cell r="A279" t="str">
            <v>2 S 03 325 00</v>
          </cell>
          <cell r="B279" t="str">
            <v>Conc.estr.fck=18 MPa-contr.raz.uso ger.conf.e lanç</v>
          </cell>
          <cell r="E279" t="str">
            <v>m3</v>
          </cell>
          <cell r="F279">
            <v>267.14</v>
          </cell>
        </row>
        <row r="280">
          <cell r="A280" t="str">
            <v>2 S 03 325 01</v>
          </cell>
          <cell r="B280" t="str">
            <v>Conc.estr.fck=18 MPa-contr.raz.c/adit.conf. e lanç</v>
          </cell>
          <cell r="E280" t="str">
            <v>m3</v>
          </cell>
          <cell r="F280">
            <v>246.77</v>
          </cell>
        </row>
        <row r="281">
          <cell r="A281" t="str">
            <v>2 S 03 326 00</v>
          </cell>
          <cell r="B281" t="str">
            <v>Conc.estr.fck=20 MPa-contr.raz.uso ger.conf.e lanç</v>
          </cell>
          <cell r="E281" t="str">
            <v>m3</v>
          </cell>
          <cell r="F281">
            <v>277.97000000000003</v>
          </cell>
        </row>
        <row r="282">
          <cell r="A282" t="str">
            <v>2 S 03 326 01</v>
          </cell>
          <cell r="B282" t="str">
            <v>Conc.estr.fck=20 MPa-contr.raz.c/adit.conf. e lanç</v>
          </cell>
          <cell r="E282" t="str">
            <v>m3</v>
          </cell>
          <cell r="F282">
            <v>257.87</v>
          </cell>
        </row>
        <row r="283">
          <cell r="A283" t="str">
            <v>2 S 03 327 00</v>
          </cell>
          <cell r="B283" t="str">
            <v>Conc.estr.fck=22 MPa-contr.raz.uso ger.conf.e lanç</v>
          </cell>
          <cell r="E283" t="str">
            <v>m3</v>
          </cell>
          <cell r="F283">
            <v>290.72000000000003</v>
          </cell>
        </row>
        <row r="284">
          <cell r="A284" t="str">
            <v>2 S 03 328 00</v>
          </cell>
          <cell r="B284" t="str">
            <v>Conc.estr.fck=24 MPa-contr.raz.uso ger.conf.e lanç</v>
          </cell>
          <cell r="E284" t="str">
            <v>m3</v>
          </cell>
          <cell r="F284">
            <v>303.72000000000003</v>
          </cell>
        </row>
        <row r="285">
          <cell r="A285" t="str">
            <v>2 S 03 329 00</v>
          </cell>
          <cell r="B285" t="str">
            <v>Conc.estr.fck=25 MPa-contr.raz.c/adit.conf. e lanç</v>
          </cell>
          <cell r="E285" t="str">
            <v>m3</v>
          </cell>
          <cell r="F285">
            <v>282.39999999999998</v>
          </cell>
        </row>
        <row r="286">
          <cell r="A286" t="str">
            <v>2 S 03 329 01</v>
          </cell>
          <cell r="B286" t="str">
            <v>Conc.estr.fck=26 MPa-contr.raz.uso ger.conf.e lanç</v>
          </cell>
          <cell r="E286" t="str">
            <v>m3</v>
          </cell>
          <cell r="F286">
            <v>315.58</v>
          </cell>
        </row>
        <row r="287">
          <cell r="A287" t="str">
            <v>2 S 03 329 02</v>
          </cell>
          <cell r="B287" t="str">
            <v>Conc.estr.fck=30 MPa-contr.raz.uso ger.conf.e lanç</v>
          </cell>
          <cell r="E287" t="str">
            <v>m3</v>
          </cell>
          <cell r="F287">
            <v>327.2</v>
          </cell>
        </row>
        <row r="288">
          <cell r="A288" t="str">
            <v>2 S 03 329 03</v>
          </cell>
          <cell r="B288" t="str">
            <v>Conc.estr.fck=30 MPa-contr.raz.uso ger.conf.e lanç</v>
          </cell>
          <cell r="E288" t="str">
            <v>m3</v>
          </cell>
          <cell r="F288">
            <v>304.86</v>
          </cell>
        </row>
        <row r="289">
          <cell r="A289" t="str">
            <v>2 S 03 329 04</v>
          </cell>
          <cell r="B289" t="str">
            <v>Conc.estr.fck=35 MPa-contr.raz.c/adit.conf. e lanç</v>
          </cell>
          <cell r="E289" t="str">
            <v>m3</v>
          </cell>
          <cell r="F289">
            <v>327.78</v>
          </cell>
        </row>
        <row r="290">
          <cell r="A290" t="str">
            <v>2 S 03 370 00</v>
          </cell>
          <cell r="B290" t="str">
            <v>Forma comum de madeira</v>
          </cell>
          <cell r="E290" t="str">
            <v>m2</v>
          </cell>
          <cell r="F290">
            <v>30.53</v>
          </cell>
        </row>
        <row r="291">
          <cell r="A291" t="str">
            <v>2 S 03 371 01</v>
          </cell>
          <cell r="B291" t="str">
            <v>Forma de placa compensada resinada</v>
          </cell>
          <cell r="E291" t="str">
            <v>m2</v>
          </cell>
          <cell r="F291">
            <v>24.24</v>
          </cell>
        </row>
        <row r="292">
          <cell r="A292" t="str">
            <v>2 S 03 371 02</v>
          </cell>
          <cell r="B292" t="str">
            <v>Forma de placa compensada plastificada</v>
          </cell>
          <cell r="E292" t="str">
            <v>m2</v>
          </cell>
          <cell r="F292">
            <v>26.83</v>
          </cell>
        </row>
        <row r="293">
          <cell r="A293" t="str">
            <v>2 S 03 372 01</v>
          </cell>
          <cell r="B293" t="str">
            <v>Formas para tubulão</v>
          </cell>
          <cell r="E293" t="str">
            <v>m2</v>
          </cell>
          <cell r="F293">
            <v>15.4</v>
          </cell>
        </row>
        <row r="294">
          <cell r="A294" t="str">
            <v>2 S 03 401 01</v>
          </cell>
          <cell r="B294" t="str">
            <v>Estaca tipo Franki D=350 mm</v>
          </cell>
          <cell r="E294" t="str">
            <v>m</v>
          </cell>
          <cell r="F294">
            <v>125.92</v>
          </cell>
        </row>
        <row r="295">
          <cell r="A295" t="str">
            <v>2 S 03 401 02</v>
          </cell>
          <cell r="B295" t="str">
            <v>Estaca tipo Franki D=400 mm</v>
          </cell>
          <cell r="E295" t="str">
            <v>m</v>
          </cell>
          <cell r="F295">
            <v>138.46</v>
          </cell>
        </row>
        <row r="296">
          <cell r="A296" t="str">
            <v>2 S 03 401 03</v>
          </cell>
          <cell r="B296" t="str">
            <v>Estaca tipo Franki D=520 mm</v>
          </cell>
          <cell r="E296" t="str">
            <v>m</v>
          </cell>
          <cell r="F296">
            <v>190.99</v>
          </cell>
        </row>
        <row r="297">
          <cell r="A297" t="str">
            <v>2 S 03 401 04</v>
          </cell>
          <cell r="B297" t="str">
            <v>Estaca tipo Franki D=600 mm</v>
          </cell>
          <cell r="E297" t="str">
            <v>m</v>
          </cell>
          <cell r="F297">
            <v>238.61</v>
          </cell>
        </row>
        <row r="298">
          <cell r="A298" t="str">
            <v>2 S 03 402 01</v>
          </cell>
          <cell r="B298" t="str">
            <v>Cravação estacas pré-mold. de concreto 30 x 30 cm</v>
          </cell>
          <cell r="E298" t="str">
            <v>m</v>
          </cell>
          <cell r="F298">
            <v>127.15</v>
          </cell>
        </row>
        <row r="299">
          <cell r="A299" t="str">
            <v>2 S 03 404 01</v>
          </cell>
          <cell r="B299" t="str">
            <v>Forn. e crav. estacas perfil met. I de 10" simples</v>
          </cell>
          <cell r="E299" t="str">
            <v>m</v>
          </cell>
          <cell r="F299">
            <v>260.58999999999997</v>
          </cell>
        </row>
        <row r="300">
          <cell r="A300" t="str">
            <v>2 S 03 404 04</v>
          </cell>
          <cell r="B300" t="str">
            <v>Forn. e crav. estacas perfil met. I de 10" duplo</v>
          </cell>
          <cell r="E300" t="str">
            <v>m</v>
          </cell>
          <cell r="F300">
            <v>403.83</v>
          </cell>
        </row>
        <row r="301">
          <cell r="A301" t="str">
            <v>2 S 03 404 11</v>
          </cell>
          <cell r="B301" t="str">
            <v>Cravação estacas met. trilhos soldados - estrela</v>
          </cell>
          <cell r="E301" t="str">
            <v>m</v>
          </cell>
          <cell r="F301">
            <v>266.54000000000002</v>
          </cell>
        </row>
        <row r="302">
          <cell r="A302" t="str">
            <v>2 S 03 410 01</v>
          </cell>
          <cell r="B302" t="str">
            <v>Tubulão a céu aberto diâmetro externo = 1,00 m</v>
          </cell>
          <cell r="E302" t="str">
            <v>m</v>
          </cell>
          <cell r="F302">
            <v>773.36</v>
          </cell>
        </row>
        <row r="303">
          <cell r="A303" t="str">
            <v>2 S 03 410 11</v>
          </cell>
          <cell r="B303" t="str">
            <v>Tubulão a céu aberto diâmetro externo = 1,20 m</v>
          </cell>
          <cell r="E303" t="str">
            <v>m</v>
          </cell>
          <cell r="F303">
            <v>1002.96</v>
          </cell>
        </row>
        <row r="304">
          <cell r="A304" t="str">
            <v>2 S 03 410 21</v>
          </cell>
          <cell r="B304" t="str">
            <v>Tubulão a céu aberto diâmetro externo = 1,40 m</v>
          </cell>
          <cell r="E304" t="str">
            <v>m</v>
          </cell>
          <cell r="F304">
            <v>1253.0999999999999</v>
          </cell>
        </row>
        <row r="305">
          <cell r="A305" t="str">
            <v>2 S 03 410 31</v>
          </cell>
          <cell r="B305" t="str">
            <v>Tubulão a céu aberto diâmetro externo = 1,60 m</v>
          </cell>
          <cell r="E305" t="str">
            <v>m</v>
          </cell>
          <cell r="F305">
            <v>1513.82</v>
          </cell>
        </row>
        <row r="306">
          <cell r="A306" t="str">
            <v>2 S 03 410 41</v>
          </cell>
          <cell r="B306" t="str">
            <v>Tubulão a céu aberto diâmetro externo = 1,80 m</v>
          </cell>
          <cell r="E306" t="str">
            <v>m</v>
          </cell>
          <cell r="F306">
            <v>1826.88</v>
          </cell>
        </row>
        <row r="307">
          <cell r="A307" t="str">
            <v>2 S 03 410 51</v>
          </cell>
          <cell r="B307" t="str">
            <v>Tubulão a céu aberto diâmetro externo = 2,00 m</v>
          </cell>
          <cell r="E307" t="str">
            <v>m</v>
          </cell>
          <cell r="F307">
            <v>2174.0300000000002</v>
          </cell>
        </row>
        <row r="308">
          <cell r="A308" t="str">
            <v>2 S 03 410 61</v>
          </cell>
          <cell r="B308" t="str">
            <v>Tubulão a céu aberto diâmetro externo = 2,20 m</v>
          </cell>
          <cell r="E308" t="str">
            <v>m</v>
          </cell>
          <cell r="F308">
            <v>2588.98</v>
          </cell>
        </row>
        <row r="309">
          <cell r="A309" t="str">
            <v>2 S 03 411 11</v>
          </cell>
          <cell r="B309" t="str">
            <v>Tub.ar comp.D=1,2 m prof.até 12 m lâmina d'água LF</v>
          </cell>
          <cell r="E309" t="str">
            <v>m</v>
          </cell>
          <cell r="F309">
            <v>2381.86</v>
          </cell>
        </row>
        <row r="310">
          <cell r="A310" t="str">
            <v>2 S 03 411 12</v>
          </cell>
          <cell r="B310" t="str">
            <v>Tub.ar comp.D=1,2 m prof. 12/18 m lâmina d'água LF</v>
          </cell>
          <cell r="E310" t="str">
            <v>m</v>
          </cell>
          <cell r="F310">
            <v>2648.55</v>
          </cell>
        </row>
        <row r="311">
          <cell r="A311" t="str">
            <v>2 S 03 411 13</v>
          </cell>
          <cell r="B311" t="str">
            <v>Tub.ar comp.D=1,2 m prof. 18/24 m lâmina d'água LF</v>
          </cell>
          <cell r="E311" t="str">
            <v>m</v>
          </cell>
          <cell r="F311">
            <v>2937.19</v>
          </cell>
        </row>
        <row r="312">
          <cell r="A312" t="str">
            <v>2 S 03 411 14</v>
          </cell>
          <cell r="B312" t="str">
            <v>Tub.ar comp.D=1,2 m prof. 24/27 m lâmina d'água LF</v>
          </cell>
          <cell r="E312" t="str">
            <v>m</v>
          </cell>
          <cell r="F312">
            <v>3358.9</v>
          </cell>
        </row>
        <row r="313">
          <cell r="A313" t="str">
            <v>2 S 03 411 15</v>
          </cell>
          <cell r="B313" t="str">
            <v>Tub.ar.comp.D=1,2 m prof. 27/31 m lâmina d'água LF</v>
          </cell>
          <cell r="E313" t="str">
            <v>m</v>
          </cell>
          <cell r="F313">
            <v>3944.44</v>
          </cell>
        </row>
        <row r="314">
          <cell r="A314" t="str">
            <v>2 S 03 411 21</v>
          </cell>
          <cell r="B314" t="str">
            <v>Tub.ar.comp.D=1,4 m prof.até 12 m lâmina d'água LF</v>
          </cell>
          <cell r="E314" t="str">
            <v>m</v>
          </cell>
          <cell r="F314">
            <v>3082.9</v>
          </cell>
        </row>
        <row r="315">
          <cell r="A315" t="str">
            <v>2 S 03 411 22</v>
          </cell>
          <cell r="B315" t="str">
            <v>Tub.ar comp.D=1,4 m prof. 12/18 m lâmina d'água LF</v>
          </cell>
          <cell r="E315" t="str">
            <v>m</v>
          </cell>
          <cell r="F315">
            <v>3441.26</v>
          </cell>
        </row>
        <row r="316">
          <cell r="A316" t="str">
            <v>2 S 03 411 23</v>
          </cell>
          <cell r="B316" t="str">
            <v>Tub.ar comp.D=1,4 m prof. 18/24 m lâmina d'água LF</v>
          </cell>
          <cell r="E316" t="str">
            <v>m</v>
          </cell>
          <cell r="F316">
            <v>3828.28</v>
          </cell>
        </row>
        <row r="317">
          <cell r="A317" t="str">
            <v>2 S 03 411 24</v>
          </cell>
          <cell r="B317" t="str">
            <v>Tub.ar comp.D=1,4 m prof. 24/27 m lâmina d'água LF</v>
          </cell>
          <cell r="E317" t="str">
            <v>m</v>
          </cell>
          <cell r="F317">
            <v>4394.09</v>
          </cell>
        </row>
        <row r="318">
          <cell r="A318" t="str">
            <v>2 S 03 411 25</v>
          </cell>
          <cell r="B318" t="str">
            <v>Tub.ar comp.D=1,4 m prof. 27/31 m lâmina d'água LF</v>
          </cell>
          <cell r="E318" t="str">
            <v>m</v>
          </cell>
          <cell r="F318">
            <v>5346.16</v>
          </cell>
        </row>
        <row r="319">
          <cell r="A319" t="str">
            <v>2 S 03 411 31</v>
          </cell>
          <cell r="B319" t="str">
            <v>Tub.ar comp.D=1,6 m prof.até 12 m lâmina d'água LF</v>
          </cell>
          <cell r="E319" t="str">
            <v>m</v>
          </cell>
          <cell r="F319">
            <v>3921.04</v>
          </cell>
        </row>
        <row r="320">
          <cell r="A320" t="str">
            <v>2 S 03 411 32</v>
          </cell>
          <cell r="B320" t="str">
            <v>Tub.ar comp.D=1,6 m prof. 12/18 m lâmina d'água LF</v>
          </cell>
          <cell r="E320" t="str">
            <v>m</v>
          </cell>
          <cell r="F320">
            <v>4394.1899999999996</v>
          </cell>
        </row>
        <row r="321">
          <cell r="A321" t="str">
            <v>2 S 03 411 33</v>
          </cell>
          <cell r="B321" t="str">
            <v>Tub.ar comp.D=1,6 m prof. 18/24 m lâmina d'água LF</v>
          </cell>
          <cell r="E321" t="str">
            <v>m</v>
          </cell>
          <cell r="F321">
            <v>4905.6000000000004</v>
          </cell>
        </row>
        <row r="322">
          <cell r="A322" t="str">
            <v>2 S 03 411 34</v>
          </cell>
          <cell r="B322" t="str">
            <v>Tub.ar comp.D=1,6 m prof. 24/27 m lâmina d'água LF</v>
          </cell>
          <cell r="E322" t="str">
            <v>m</v>
          </cell>
          <cell r="F322">
            <v>5653.63</v>
          </cell>
        </row>
        <row r="323">
          <cell r="A323" t="str">
            <v>2 S 03 411 35</v>
          </cell>
          <cell r="B323" t="str">
            <v>Tub.ar comp.D=1,6 m prof. 27/31 m lâmina d'água LF</v>
          </cell>
          <cell r="E323" t="str">
            <v>m</v>
          </cell>
          <cell r="F323">
            <v>6911.34</v>
          </cell>
        </row>
        <row r="324">
          <cell r="A324" t="str">
            <v>2 S 03 411 41</v>
          </cell>
          <cell r="B324" t="str">
            <v>Tub.ar comp.D=1,8 m prof.até 12 m lâmina d'água LF</v>
          </cell>
          <cell r="E324" t="str">
            <v>m</v>
          </cell>
          <cell r="F324">
            <v>4925.0200000000004</v>
          </cell>
        </row>
        <row r="325">
          <cell r="A325" t="str">
            <v>2 S 03 411 42</v>
          </cell>
          <cell r="B325" t="str">
            <v>Tub.ar comp.D=1,8 m prof. 12/18 m lâmina d'água LF</v>
          </cell>
          <cell r="E325" t="str">
            <v>m</v>
          </cell>
          <cell r="F325">
            <v>5532.88</v>
          </cell>
        </row>
        <row r="326">
          <cell r="A326" t="str">
            <v>2 S 03 411 43</v>
          </cell>
          <cell r="B326" t="str">
            <v>Tub.ar comp.D=1,8 m prof. 18/24 m lâmina d'água LF</v>
          </cell>
          <cell r="E326" t="str">
            <v>m</v>
          </cell>
          <cell r="F326">
            <v>6193.77</v>
          </cell>
        </row>
        <row r="327">
          <cell r="A327" t="str">
            <v>2 S 03 411 44</v>
          </cell>
          <cell r="B327" t="str">
            <v>Tub.ar comp.D=1,8 m prof. 24/27 m lâmina d'água LF</v>
          </cell>
          <cell r="E327" t="str">
            <v>m</v>
          </cell>
          <cell r="F327">
            <v>7163.5</v>
          </cell>
        </row>
        <row r="328">
          <cell r="A328" t="str">
            <v>2 S 03 411 45</v>
          </cell>
          <cell r="B328" t="str">
            <v>Tub.ar comp.D=1,8 m prof. 27/31 m lâmina d'água LF</v>
          </cell>
          <cell r="E328" t="str">
            <v>m</v>
          </cell>
          <cell r="F328">
            <v>8788.49</v>
          </cell>
        </row>
        <row r="329">
          <cell r="A329" t="str">
            <v>2 S 03 411 51</v>
          </cell>
          <cell r="B329" t="str">
            <v>Tub.ar comp.D=2,0 m até 12 m lâmina d'água LF</v>
          </cell>
          <cell r="E329" t="str">
            <v>m</v>
          </cell>
          <cell r="F329">
            <v>5872.03</v>
          </cell>
        </row>
        <row r="330">
          <cell r="A330" t="str">
            <v>2 S 03 411 52</v>
          </cell>
          <cell r="B330" t="str">
            <v>Tub.ar comp.D=2,0 m prof. 12/18 m lâmina d'água LF</v>
          </cell>
          <cell r="E330" t="str">
            <v>m</v>
          </cell>
          <cell r="F330">
            <v>6605.12</v>
          </cell>
        </row>
        <row r="331">
          <cell r="A331" t="str">
            <v>2 S 03 411 53</v>
          </cell>
          <cell r="B331" t="str">
            <v>Tub.ar comp.D=2,0 m prof.18/24 m lâmina d'água LF</v>
          </cell>
          <cell r="E331" t="str">
            <v>m</v>
          </cell>
          <cell r="F331">
            <v>7430.86</v>
          </cell>
        </row>
        <row r="332">
          <cell r="A332" t="str">
            <v>2 S 03 411 54</v>
          </cell>
          <cell r="B332" t="str">
            <v>Tub.ar comp.D=2,0 m prof.24/27 m lâmina d'água LF</v>
          </cell>
          <cell r="E332" t="str">
            <v>m</v>
          </cell>
          <cell r="F332">
            <v>8557.61</v>
          </cell>
        </row>
        <row r="333">
          <cell r="A333" t="str">
            <v>2 S 03 411 55</v>
          </cell>
          <cell r="B333" t="str">
            <v>Tub.ar comp.D=2,0 m prof.27/31 m lâmina d'água LF</v>
          </cell>
          <cell r="E333" t="str">
            <v>m</v>
          </cell>
          <cell r="F333">
            <v>10507.63</v>
          </cell>
        </row>
        <row r="334">
          <cell r="A334" t="str">
            <v>2 S 03 411 61</v>
          </cell>
          <cell r="B334" t="str">
            <v>Tub.ar comp.D=2,2 m prof.até 12 m lâmina d'água LF</v>
          </cell>
          <cell r="E334" t="str">
            <v>m</v>
          </cell>
          <cell r="F334">
            <v>7211.43</v>
          </cell>
        </row>
        <row r="335">
          <cell r="A335" t="str">
            <v>2 S 03 411 62</v>
          </cell>
          <cell r="B335" t="str">
            <v>Tub.ar comp.D=2,2 m prof.12/18 m lâmina d'água LF</v>
          </cell>
          <cell r="E335" t="str">
            <v>m</v>
          </cell>
          <cell r="F335">
            <v>8127.56</v>
          </cell>
        </row>
        <row r="336">
          <cell r="A336" t="str">
            <v>2 S 03 411 63</v>
          </cell>
          <cell r="B336" t="str">
            <v>Tub.ar comp.D=2,2 m prof.18/24 m lâmina d'água LF</v>
          </cell>
          <cell r="E336" t="str">
            <v>m</v>
          </cell>
          <cell r="F336">
            <v>9120.11</v>
          </cell>
        </row>
        <row r="337">
          <cell r="A337" t="str">
            <v>2 S 03 411 64</v>
          </cell>
          <cell r="B337" t="str">
            <v>Tub.ar comp.D=2,2 m prof.24/27 m lâmina d'água LF</v>
          </cell>
          <cell r="E337" t="str">
            <v>m</v>
          </cell>
          <cell r="F337">
            <v>10568.89</v>
          </cell>
        </row>
        <row r="338">
          <cell r="A338" t="str">
            <v>2 S 03 411 65</v>
          </cell>
          <cell r="B338" t="str">
            <v>Tub.ar comp.D=2,2 m prof.27/31m lâmina d'água LF</v>
          </cell>
          <cell r="E338" t="str">
            <v>m</v>
          </cell>
          <cell r="F338">
            <v>12527.11</v>
          </cell>
        </row>
        <row r="339">
          <cell r="A339" t="str">
            <v>2 S 03 412 01</v>
          </cell>
          <cell r="B339" t="str">
            <v>Esc.p/alarg. base tub.ar comp.prof. até 12 m LF</v>
          </cell>
          <cell r="E339" t="str">
            <v>m3</v>
          </cell>
          <cell r="F339">
            <v>1352.9</v>
          </cell>
        </row>
        <row r="340">
          <cell r="A340" t="str">
            <v>2 S 03 412 02</v>
          </cell>
          <cell r="B340" t="str">
            <v>Esc.p/alarg. base tub.ar comp.prof.12/18 m LF</v>
          </cell>
          <cell r="E340" t="str">
            <v>m3</v>
          </cell>
          <cell r="F340">
            <v>1584.9</v>
          </cell>
        </row>
        <row r="341">
          <cell r="A341" t="str">
            <v>2 S 03 412 03</v>
          </cell>
          <cell r="B341" t="str">
            <v>Esc.p/alarg. base tub.ar comp.prof.18/24 m LF</v>
          </cell>
          <cell r="E341" t="str">
            <v>m3</v>
          </cell>
          <cell r="F341">
            <v>1835.63</v>
          </cell>
        </row>
        <row r="342">
          <cell r="A342" t="str">
            <v>2 S 03 412 04</v>
          </cell>
          <cell r="B342" t="str">
            <v>Esc.p/alarg. base tub.ar comp.prof.24/27 m LF</v>
          </cell>
          <cell r="E342" t="str">
            <v>m3</v>
          </cell>
          <cell r="F342">
            <v>2201.66</v>
          </cell>
        </row>
        <row r="343">
          <cell r="A343" t="str">
            <v>2 S 03 412 05</v>
          </cell>
          <cell r="B343" t="str">
            <v>Esc.p/alarg. base tub.ar comp.prof.27/31m LF</v>
          </cell>
          <cell r="E343" t="str">
            <v>m3</v>
          </cell>
          <cell r="F343">
            <v>2819.05</v>
          </cell>
        </row>
        <row r="344">
          <cell r="A344" t="str">
            <v>2 S 03 412 11</v>
          </cell>
          <cell r="B344" t="str">
            <v>Forn.lanç.conc. base tub.ar comp.até 12m LF</v>
          </cell>
          <cell r="E344" t="str">
            <v>m3</v>
          </cell>
          <cell r="F344">
            <v>296.33</v>
          </cell>
        </row>
        <row r="345">
          <cell r="A345" t="str">
            <v>2 S 03 412 12</v>
          </cell>
          <cell r="B345" t="str">
            <v>Forn.lanc.conc.base tub.ar comp.prof.12/18m LF</v>
          </cell>
          <cell r="E345" t="str">
            <v>m3</v>
          </cell>
          <cell r="F345">
            <v>316.25</v>
          </cell>
        </row>
        <row r="346">
          <cell r="A346" t="str">
            <v>2 S 03 412 13</v>
          </cell>
          <cell r="B346" t="str">
            <v>Forn.lanç.conc.base tub.ar comp.prof.18/24m LF</v>
          </cell>
          <cell r="E346" t="str">
            <v>m3</v>
          </cell>
          <cell r="F346">
            <v>337.81</v>
          </cell>
        </row>
        <row r="347">
          <cell r="A347" t="str">
            <v>2 S 03 412 14</v>
          </cell>
          <cell r="B347" t="str">
            <v>Forn.lanç.conc.base tub.ar comp.prof.24/27m LF</v>
          </cell>
          <cell r="E347" t="str">
            <v>m3</v>
          </cell>
          <cell r="F347">
            <v>368.94</v>
          </cell>
        </row>
        <row r="348">
          <cell r="A348" t="str">
            <v>2 S 03 412 15</v>
          </cell>
          <cell r="B348" t="str">
            <v>Forn.lanç.conc.base tub.ar comp.prof. 27/31m LF</v>
          </cell>
          <cell r="E348" t="str">
            <v>m3</v>
          </cell>
          <cell r="F348">
            <v>420.85</v>
          </cell>
        </row>
        <row r="349">
          <cell r="A349" t="str">
            <v>2 S 03 510 00</v>
          </cell>
          <cell r="B349" t="str">
            <v>Aparelho apoio em neoprene fretado-forn. e aplic.</v>
          </cell>
          <cell r="E349" t="str">
            <v>kg</v>
          </cell>
          <cell r="F349">
            <v>43.54</v>
          </cell>
        </row>
        <row r="350">
          <cell r="A350" t="str">
            <v>2 S 03 700 01</v>
          </cell>
          <cell r="B350" t="str">
            <v>Fabricação guarda-corpo tipo GM, moldado no local</v>
          </cell>
          <cell r="E350" t="str">
            <v>m</v>
          </cell>
          <cell r="F350">
            <v>183.82</v>
          </cell>
        </row>
        <row r="351">
          <cell r="A351" t="str">
            <v>2 S 03 920 01</v>
          </cell>
          <cell r="B351" t="str">
            <v>Abertura concretagem bases tubulões céu aberto</v>
          </cell>
          <cell r="E351" t="str">
            <v>m3</v>
          </cell>
          <cell r="F351">
            <v>573.25</v>
          </cell>
        </row>
        <row r="352">
          <cell r="A352" t="str">
            <v>2 S 03 930 00</v>
          </cell>
          <cell r="B352" t="str">
            <v>Junta de cantoneira</v>
          </cell>
          <cell r="E352" t="str">
            <v>m</v>
          </cell>
          <cell r="F352">
            <v>71.989999999999995</v>
          </cell>
        </row>
        <row r="353">
          <cell r="A353" t="str">
            <v>2 S 03 940 00</v>
          </cell>
          <cell r="B353" t="str">
            <v>Compactação manual</v>
          </cell>
          <cell r="E353" t="str">
            <v>m3</v>
          </cell>
          <cell r="F353">
            <v>9.44</v>
          </cell>
        </row>
        <row r="354">
          <cell r="A354" t="str">
            <v>2 S 03 940 01</v>
          </cell>
          <cell r="B354" t="str">
            <v>Reaterro e compactação</v>
          </cell>
          <cell r="E354" t="str">
            <v>m3</v>
          </cell>
          <cell r="F354">
            <v>16.04</v>
          </cell>
        </row>
        <row r="355">
          <cell r="A355" t="str">
            <v>2 S 03 951 01</v>
          </cell>
          <cell r="B355" t="str">
            <v>Pintura com nata de cimento</v>
          </cell>
          <cell r="E355" t="str">
            <v>m2</v>
          </cell>
          <cell r="F355">
            <v>3.82</v>
          </cell>
        </row>
        <row r="356">
          <cell r="A356" t="str">
            <v>2 S 03 990 01</v>
          </cell>
          <cell r="B356" t="str">
            <v>Confecção e colocação cabo 4 cord de 12,7 mm - MAC</v>
          </cell>
          <cell r="E356" t="str">
            <v>kg</v>
          </cell>
          <cell r="F356">
            <v>10.93</v>
          </cell>
        </row>
        <row r="357">
          <cell r="A357" t="str">
            <v>2 S 03 990 02</v>
          </cell>
          <cell r="B357" t="str">
            <v>Confecção e colocação cabo 6 cord de 12,7 mm - MAC</v>
          </cell>
          <cell r="E357" t="str">
            <v>kg</v>
          </cell>
          <cell r="F357">
            <v>10.61</v>
          </cell>
        </row>
        <row r="358">
          <cell r="A358" t="str">
            <v>2 S 03 990 03</v>
          </cell>
          <cell r="B358" t="str">
            <v>Confecção e colocação cabo 7 cord de 12,7 mm - MAC</v>
          </cell>
          <cell r="E358" t="str">
            <v>kg</v>
          </cell>
          <cell r="F358">
            <v>9.56</v>
          </cell>
        </row>
        <row r="359">
          <cell r="A359" t="str">
            <v>2 S 03 990 04</v>
          </cell>
          <cell r="B359" t="str">
            <v>Confecção e colocação cabo 12 cord de 12,7 mm -MAC</v>
          </cell>
          <cell r="E359" t="str">
            <v>kg</v>
          </cell>
          <cell r="F359">
            <v>8.6999999999999993</v>
          </cell>
        </row>
        <row r="360">
          <cell r="A360" t="str">
            <v>2 S 03 990 05</v>
          </cell>
          <cell r="B360" t="str">
            <v>Confecção e colocação cabo 4 cord. D=12,7mm FREYSS</v>
          </cell>
          <cell r="E360" t="str">
            <v>kg</v>
          </cell>
          <cell r="F360">
            <v>11.39</v>
          </cell>
        </row>
        <row r="361">
          <cell r="A361" t="str">
            <v>2 S 03 990 06</v>
          </cell>
          <cell r="B361" t="str">
            <v>Confecção e colocação cabo 6 cord. D=12,7mm FREYSS</v>
          </cell>
          <cell r="E361" t="str">
            <v>kg</v>
          </cell>
          <cell r="F361">
            <v>10.1</v>
          </cell>
        </row>
        <row r="362">
          <cell r="A362" t="str">
            <v>2 S 03 990 07</v>
          </cell>
          <cell r="B362" t="str">
            <v>Confecção e colocação cabo 7 cord. D=12,7mm FREYSS</v>
          </cell>
          <cell r="E362" t="str">
            <v>kg</v>
          </cell>
          <cell r="F362">
            <v>9.44</v>
          </cell>
        </row>
        <row r="363">
          <cell r="A363" t="str">
            <v>2 S 03 990 08</v>
          </cell>
          <cell r="B363" t="str">
            <v>Confecção e colocação cabo 12cord. D=12,7mm FREYSS</v>
          </cell>
          <cell r="E363" t="str">
            <v>kg</v>
          </cell>
          <cell r="F363">
            <v>8.41</v>
          </cell>
        </row>
        <row r="364">
          <cell r="A364" t="str">
            <v>2 S 03 991 01</v>
          </cell>
          <cell r="B364" t="str">
            <v>Dreno de PVC D=75 mm</v>
          </cell>
          <cell r="E364" t="str">
            <v>und</v>
          </cell>
          <cell r="F364">
            <v>7.79</v>
          </cell>
        </row>
        <row r="365">
          <cell r="A365" t="str">
            <v>2 S 03 991 02</v>
          </cell>
          <cell r="B365" t="str">
            <v>Dreno de PVC D=100 mm</v>
          </cell>
          <cell r="E365" t="str">
            <v>und</v>
          </cell>
          <cell r="F365">
            <v>8.1999999999999993</v>
          </cell>
        </row>
        <row r="366">
          <cell r="A366" t="str">
            <v>2 S 03 999 01</v>
          </cell>
          <cell r="B366" t="str">
            <v>Protensão e injeção cabo 4 cord. D=12,7 mm - MAC</v>
          </cell>
          <cell r="E366" t="str">
            <v>und</v>
          </cell>
          <cell r="F366">
            <v>302.45999999999998</v>
          </cell>
        </row>
        <row r="367">
          <cell r="A367" t="str">
            <v>2 S 03 999 02</v>
          </cell>
          <cell r="B367" t="str">
            <v>Protensão e injeção cabo 6 cord. D=12,7 mm - MAC</v>
          </cell>
          <cell r="E367" t="str">
            <v>und</v>
          </cell>
          <cell r="F367">
            <v>443.97</v>
          </cell>
        </row>
        <row r="368">
          <cell r="A368" t="str">
            <v>2 S 03 999 03</v>
          </cell>
          <cell r="B368" t="str">
            <v>Protensão e injeção cabo 7 cord. D=12,7 mm - MAC</v>
          </cell>
          <cell r="E368" t="str">
            <v>und</v>
          </cell>
          <cell r="F368">
            <v>441.99</v>
          </cell>
        </row>
        <row r="369">
          <cell r="A369" t="str">
            <v>2 S 03 999 04</v>
          </cell>
          <cell r="B369" t="str">
            <v>Protensão e injeção cabo 12 cord. D=12,7 mm - MAC</v>
          </cell>
          <cell r="E369" t="str">
            <v>und</v>
          </cell>
          <cell r="F369">
            <v>827.42</v>
          </cell>
        </row>
        <row r="370">
          <cell r="A370" t="str">
            <v>2 S 03 999 05</v>
          </cell>
          <cell r="B370" t="str">
            <v>Protensão e injeção cabo 4 cord. D=12,7mm - FREYSS</v>
          </cell>
          <cell r="E370" t="str">
            <v>und</v>
          </cell>
          <cell r="F370">
            <v>341.41</v>
          </cell>
        </row>
        <row r="371">
          <cell r="A371" t="str">
            <v>2 S 03 999 06</v>
          </cell>
          <cell r="B371" t="str">
            <v>Protensão e injeção cabo 6 cord. D=12,7mm - FREYSS</v>
          </cell>
          <cell r="E371" t="str">
            <v>und</v>
          </cell>
          <cell r="F371">
            <v>478.11</v>
          </cell>
        </row>
        <row r="372">
          <cell r="A372" t="str">
            <v>2 S 03 999 07</v>
          </cell>
          <cell r="B372" t="str">
            <v>Protensão e injeção cabo 7 cord. D=12,7mm - FREYSS</v>
          </cell>
          <cell r="E372" t="str">
            <v>und</v>
          </cell>
          <cell r="F372">
            <v>529.21</v>
          </cell>
        </row>
        <row r="373">
          <cell r="A373" t="str">
            <v>2 S 03 999 08</v>
          </cell>
          <cell r="B373" t="str">
            <v>Protensão e injeção cabo 12 cord. D=12,7mm FREYSS</v>
          </cell>
          <cell r="E373" t="str">
            <v>und</v>
          </cell>
          <cell r="F373">
            <v>955.7</v>
          </cell>
        </row>
        <row r="374">
          <cell r="A374" t="str">
            <v>2 S 04 000 00</v>
          </cell>
          <cell r="B374" t="str">
            <v>Escavação manual em material de 1a cat</v>
          </cell>
          <cell r="E374" t="str">
            <v>m3</v>
          </cell>
          <cell r="F374">
            <v>23.38</v>
          </cell>
        </row>
        <row r="375">
          <cell r="A375" t="str">
            <v>2 S 04 000 01</v>
          </cell>
          <cell r="B375" t="str">
            <v>Escavação manual reat.compact.mat.1a cat.</v>
          </cell>
          <cell r="E375" t="str">
            <v>m3</v>
          </cell>
          <cell r="F375">
            <v>26.21</v>
          </cell>
        </row>
        <row r="376">
          <cell r="A376" t="str">
            <v>2 S 04 001 00</v>
          </cell>
          <cell r="B376" t="str">
            <v>Escavação mecânica de vala em mat.1a cat.</v>
          </cell>
          <cell r="E376" t="str">
            <v>m3</v>
          </cell>
          <cell r="F376">
            <v>3.64</v>
          </cell>
        </row>
        <row r="377">
          <cell r="A377" t="str">
            <v>2 S 04 001 01</v>
          </cell>
          <cell r="B377" t="str">
            <v>Escavação mecânica reat. e comp. vala mat.1a cat.</v>
          </cell>
          <cell r="E377" t="str">
            <v>m3</v>
          </cell>
          <cell r="F377">
            <v>6</v>
          </cell>
        </row>
        <row r="378">
          <cell r="A378" t="str">
            <v>2 S 04 002 01</v>
          </cell>
          <cell r="B378" t="str">
            <v>Perfuração para dreno sub-horizontal mat. 1a cat.</v>
          </cell>
          <cell r="E378" t="str">
            <v>m</v>
          </cell>
          <cell r="F378">
            <v>77</v>
          </cell>
        </row>
        <row r="379">
          <cell r="A379" t="str">
            <v>2 S 04 010 00</v>
          </cell>
          <cell r="B379" t="str">
            <v>Escavação manual material 2a categoria</v>
          </cell>
          <cell r="E379" t="str">
            <v>m3</v>
          </cell>
          <cell r="F379">
            <v>24.52</v>
          </cell>
        </row>
        <row r="380">
          <cell r="A380" t="str">
            <v>2 S 04 010 01</v>
          </cell>
          <cell r="B380" t="str">
            <v>Escavação manual reat.compactação em mat.2a cat.</v>
          </cell>
          <cell r="E380" t="str">
            <v>m3</v>
          </cell>
          <cell r="F380">
            <v>32.909999999999997</v>
          </cell>
        </row>
        <row r="381">
          <cell r="A381" t="str">
            <v>2 S 04 011 00</v>
          </cell>
          <cell r="B381" t="str">
            <v>Escavação mecânica de vala em mat. 2a categoria</v>
          </cell>
          <cell r="E381" t="str">
            <v>m3</v>
          </cell>
          <cell r="F381">
            <v>4.37</v>
          </cell>
        </row>
        <row r="382">
          <cell r="A382" t="str">
            <v>2 S 04 011 01</v>
          </cell>
          <cell r="B382" t="str">
            <v>Escavação mecânica reat.compact. vala mat.2a cat.</v>
          </cell>
          <cell r="E382" t="str">
            <v>m3</v>
          </cell>
          <cell r="F382">
            <v>7.2</v>
          </cell>
        </row>
        <row r="383">
          <cell r="A383" t="str">
            <v>2 S 04 012 01</v>
          </cell>
          <cell r="B383" t="str">
            <v>Perfuração para dreno sub-horizontal mat 2a cat.</v>
          </cell>
          <cell r="E383" t="str">
            <v>m</v>
          </cell>
          <cell r="F383">
            <v>169.21</v>
          </cell>
        </row>
        <row r="384">
          <cell r="A384" t="str">
            <v>2 S 04 020 00</v>
          </cell>
          <cell r="B384" t="str">
            <v>Escavação em vala material de 3a categoria</v>
          </cell>
          <cell r="E384" t="str">
            <v>m3</v>
          </cell>
          <cell r="F384">
            <v>52.49</v>
          </cell>
        </row>
        <row r="385">
          <cell r="A385" t="str">
            <v>2 S 04 100 01</v>
          </cell>
          <cell r="B385" t="str">
            <v>Corpo BSTC D=0,60m</v>
          </cell>
          <cell r="E385" t="str">
            <v>m</v>
          </cell>
          <cell r="F385">
            <v>216.56</v>
          </cell>
        </row>
        <row r="386">
          <cell r="A386" t="str">
            <v>2 S 04 100 02</v>
          </cell>
          <cell r="B386" t="str">
            <v>Corpo BSTC D=0,80m</v>
          </cell>
          <cell r="E386" t="str">
            <v>m</v>
          </cell>
          <cell r="F386">
            <v>315.29000000000002</v>
          </cell>
        </row>
        <row r="387">
          <cell r="A387" t="str">
            <v>2 S 04 100 03</v>
          </cell>
          <cell r="B387" t="str">
            <v>Corpo BSTC D=1,00m</v>
          </cell>
          <cell r="E387" t="str">
            <v>m</v>
          </cell>
          <cell r="F387">
            <v>450.19</v>
          </cell>
        </row>
        <row r="388">
          <cell r="A388" t="str">
            <v>2 S 04 100 04</v>
          </cell>
          <cell r="B388" t="str">
            <v>Corpo BSTC D=1,20m</v>
          </cell>
          <cell r="E388" t="str">
            <v>m</v>
          </cell>
          <cell r="F388">
            <v>605.29999999999995</v>
          </cell>
        </row>
        <row r="389">
          <cell r="A389" t="str">
            <v>2 S 04 100 05</v>
          </cell>
          <cell r="B389" t="str">
            <v>Corpo BSTC D=1,50m</v>
          </cell>
          <cell r="E389" t="str">
            <v>m</v>
          </cell>
          <cell r="F389">
            <v>898.56</v>
          </cell>
        </row>
        <row r="390">
          <cell r="A390" t="str">
            <v>2 S 04 101 01</v>
          </cell>
          <cell r="B390" t="str">
            <v>Boca BSTC D=0,60 m normal</v>
          </cell>
          <cell r="E390" t="str">
            <v>und</v>
          </cell>
          <cell r="F390">
            <v>467.01</v>
          </cell>
        </row>
        <row r="391">
          <cell r="A391" t="str">
            <v>2 S 04 101 02</v>
          </cell>
          <cell r="B391" t="str">
            <v>Boca BSTC D=0,80m normal</v>
          </cell>
          <cell r="E391" t="str">
            <v>und</v>
          </cell>
          <cell r="F391">
            <v>778.51</v>
          </cell>
        </row>
        <row r="392">
          <cell r="A392" t="str">
            <v>2 S 04 101 03</v>
          </cell>
          <cell r="B392" t="str">
            <v>Boca BSTC D=1,00m normal</v>
          </cell>
          <cell r="E392" t="str">
            <v>und</v>
          </cell>
          <cell r="F392">
            <v>1204.75</v>
          </cell>
        </row>
        <row r="393">
          <cell r="A393" t="str">
            <v>2 S 04 101 04</v>
          </cell>
          <cell r="B393" t="str">
            <v>Boca BSTC D=1,20m normal</v>
          </cell>
          <cell r="E393" t="str">
            <v>und</v>
          </cell>
          <cell r="F393">
            <v>1743.56</v>
          </cell>
        </row>
        <row r="394">
          <cell r="A394" t="str">
            <v>2 S 04 101 05</v>
          </cell>
          <cell r="B394" t="str">
            <v>Boca BSTC D=1,50m normal</v>
          </cell>
          <cell r="E394" t="str">
            <v>und</v>
          </cell>
          <cell r="F394">
            <v>3148.01</v>
          </cell>
        </row>
        <row r="395">
          <cell r="A395" t="str">
            <v>2 S 04 101 06</v>
          </cell>
          <cell r="B395" t="str">
            <v>Boca BSTC D=0,60m - esc.=15</v>
          </cell>
          <cell r="E395" t="str">
            <v>und</v>
          </cell>
          <cell r="F395">
            <v>490.76</v>
          </cell>
        </row>
        <row r="396">
          <cell r="A396" t="str">
            <v>2 S 04 101 07</v>
          </cell>
          <cell r="B396" t="str">
            <v>Boca BSTC D=0,80 m - esc.=15</v>
          </cell>
          <cell r="E396" t="str">
            <v>und</v>
          </cell>
          <cell r="F396">
            <v>819.08</v>
          </cell>
        </row>
        <row r="397">
          <cell r="A397" t="str">
            <v>2 S 04 101 08</v>
          </cell>
          <cell r="B397" t="str">
            <v>Boca BSTC D=1,00 m - esc.=15</v>
          </cell>
          <cell r="E397" t="str">
            <v>und</v>
          </cell>
          <cell r="F397">
            <v>1263.28</v>
          </cell>
        </row>
        <row r="398">
          <cell r="A398" t="str">
            <v>2 S 04 101 09</v>
          </cell>
          <cell r="B398" t="str">
            <v>Boca BSTC D=1,20 m - esc.=15</v>
          </cell>
          <cell r="E398" t="str">
            <v>und</v>
          </cell>
          <cell r="F398">
            <v>1834.07</v>
          </cell>
        </row>
        <row r="399">
          <cell r="A399" t="str">
            <v>2 S 04 101 10</v>
          </cell>
          <cell r="B399" t="str">
            <v>Boca BSTC D=1,50 m - esc.=15</v>
          </cell>
          <cell r="E399" t="str">
            <v>und</v>
          </cell>
          <cell r="F399">
            <v>3317.23</v>
          </cell>
        </row>
        <row r="400">
          <cell r="A400" t="str">
            <v>2 S 04 101 11</v>
          </cell>
          <cell r="B400" t="str">
            <v>Boca BSTC D=0,60 m - esc.=30</v>
          </cell>
          <cell r="E400" t="str">
            <v>und</v>
          </cell>
          <cell r="F400">
            <v>547.66</v>
          </cell>
        </row>
        <row r="401">
          <cell r="A401" t="str">
            <v>2 S 04 101 12</v>
          </cell>
          <cell r="B401" t="str">
            <v>Boca BSTC D=0,80 m - esc.=30</v>
          </cell>
          <cell r="E401" t="str">
            <v>und</v>
          </cell>
          <cell r="F401">
            <v>911.4</v>
          </cell>
        </row>
        <row r="402">
          <cell r="A402" t="str">
            <v>2 S 04 101 13</v>
          </cell>
          <cell r="B402" t="str">
            <v>Boca BSTC D=1,00 m - esc.=30</v>
          </cell>
          <cell r="E402" t="str">
            <v>und</v>
          </cell>
          <cell r="F402">
            <v>1405.29</v>
          </cell>
        </row>
        <row r="403">
          <cell r="A403" t="str">
            <v>2 S 04 101 14</v>
          </cell>
          <cell r="B403" t="str">
            <v>Boca BSTC D=1,20 m - esc.=30</v>
          </cell>
          <cell r="E403" t="str">
            <v>und</v>
          </cell>
          <cell r="F403">
            <v>2045.56</v>
          </cell>
        </row>
        <row r="404">
          <cell r="A404" t="str">
            <v>2 S 04 101 15</v>
          </cell>
          <cell r="B404" t="str">
            <v>Boca BSTC D=1,50 m - esc.=30</v>
          </cell>
          <cell r="E404" t="str">
            <v>und</v>
          </cell>
          <cell r="F404">
            <v>3710.45</v>
          </cell>
        </row>
        <row r="405">
          <cell r="A405" t="str">
            <v>2 S 04 101 16</v>
          </cell>
          <cell r="B405" t="str">
            <v>Boca BSTC D=0,60 m - esc.=45</v>
          </cell>
          <cell r="E405" t="str">
            <v>und</v>
          </cell>
          <cell r="F405">
            <v>676.96</v>
          </cell>
        </row>
        <row r="406">
          <cell r="A406" t="str">
            <v>2 S 04 101 17</v>
          </cell>
          <cell r="B406" t="str">
            <v>Boca BSTC D=0,80 m - esc.=45</v>
          </cell>
          <cell r="E406" t="str">
            <v>und</v>
          </cell>
          <cell r="F406">
            <v>1226.7</v>
          </cell>
        </row>
        <row r="407">
          <cell r="A407" t="str">
            <v>2 S 04 101 18</v>
          </cell>
          <cell r="B407" t="str">
            <v>Boca BSTC D=1,00 m - esc.=45</v>
          </cell>
          <cell r="E407" t="str">
            <v>und</v>
          </cell>
          <cell r="F407">
            <v>1742.67</v>
          </cell>
        </row>
        <row r="408">
          <cell r="A408" t="str">
            <v>2 S 04 101 19</v>
          </cell>
          <cell r="B408" t="str">
            <v>Boca BSTC D=1,20 m - esc.=45</v>
          </cell>
          <cell r="E408" t="str">
            <v>und</v>
          </cell>
          <cell r="F408">
            <v>2538.5</v>
          </cell>
        </row>
        <row r="409">
          <cell r="A409" t="str">
            <v>2 S 04 101 20</v>
          </cell>
          <cell r="B409" t="str">
            <v>Boca BSTC D=1,50 m - esc.=45</v>
          </cell>
          <cell r="E409" t="str">
            <v>und</v>
          </cell>
          <cell r="F409">
            <v>4665.8900000000003</v>
          </cell>
        </row>
        <row r="410">
          <cell r="A410" t="str">
            <v>2 S 04 110 01</v>
          </cell>
          <cell r="B410" t="str">
            <v>Corpo BDTC D=1,00m</v>
          </cell>
          <cell r="E410" t="str">
            <v>m</v>
          </cell>
          <cell r="F410">
            <v>927.15</v>
          </cell>
        </row>
        <row r="411">
          <cell r="A411" t="str">
            <v>2 S 04 110 02</v>
          </cell>
          <cell r="B411" t="str">
            <v>Corpo BDTC D=1,20m</v>
          </cell>
          <cell r="E411" t="str">
            <v>m</v>
          </cell>
          <cell r="F411">
            <v>1186.5</v>
          </cell>
        </row>
        <row r="412">
          <cell r="A412" t="str">
            <v>2 S 04 110 03</v>
          </cell>
          <cell r="B412" t="str">
            <v>Corpo BDTC D=1,50m</v>
          </cell>
          <cell r="E412" t="str">
            <v>m</v>
          </cell>
          <cell r="F412">
            <v>1894.91</v>
          </cell>
        </row>
        <row r="413">
          <cell r="A413" t="str">
            <v>2 S 04 111 01</v>
          </cell>
          <cell r="B413" t="str">
            <v>Boca BDTC D=1,00m normal</v>
          </cell>
          <cell r="E413" t="str">
            <v>und</v>
          </cell>
          <cell r="F413">
            <v>1687.18</v>
          </cell>
        </row>
        <row r="414">
          <cell r="A414" t="str">
            <v>2 S 04 111 02</v>
          </cell>
          <cell r="B414" t="str">
            <v>Boca BDTC D=1,20m normal</v>
          </cell>
          <cell r="E414" t="str">
            <v>und</v>
          </cell>
          <cell r="F414">
            <v>2449.44</v>
          </cell>
        </row>
        <row r="415">
          <cell r="A415" t="str">
            <v>2 S 04 111 03</v>
          </cell>
          <cell r="B415" t="str">
            <v>Boca BDTC D=1,50m normal</v>
          </cell>
          <cell r="E415" t="str">
            <v>und</v>
          </cell>
          <cell r="F415">
            <v>4303.68</v>
          </cell>
        </row>
        <row r="416">
          <cell r="A416" t="str">
            <v>2 S 04 111 05</v>
          </cell>
          <cell r="B416" t="str">
            <v>Boca BDTC D=1,00 m - esc.=15</v>
          </cell>
          <cell r="E416" t="str">
            <v>und</v>
          </cell>
          <cell r="F416">
            <v>1762.9</v>
          </cell>
        </row>
        <row r="417">
          <cell r="A417" t="str">
            <v>2 S 04 111 06</v>
          </cell>
          <cell r="B417" t="str">
            <v>Boca BDTC D=1,20 m - esc.=15</v>
          </cell>
          <cell r="E417" t="str">
            <v>und</v>
          </cell>
          <cell r="F417">
            <v>2564.41</v>
          </cell>
        </row>
        <row r="418">
          <cell r="A418" t="str">
            <v>2 S 04 111 07</v>
          </cell>
          <cell r="B418" t="str">
            <v>Boca BDTC D=1,50 m - esc.=15</v>
          </cell>
          <cell r="E418" t="str">
            <v>und</v>
          </cell>
          <cell r="F418">
            <v>4518.67</v>
          </cell>
        </row>
        <row r="419">
          <cell r="A419" t="str">
            <v>2 S 04 111 08</v>
          </cell>
          <cell r="B419" t="str">
            <v>Boca BDTC D=1,00 - esc.=30</v>
          </cell>
          <cell r="E419" t="str">
            <v>und</v>
          </cell>
          <cell r="F419">
            <v>1960.49</v>
          </cell>
        </row>
        <row r="420">
          <cell r="A420" t="str">
            <v>2 S 04 111 09</v>
          </cell>
          <cell r="B420" t="str">
            <v>Boca BDTC D=1,20 m - esc.=30</v>
          </cell>
          <cell r="E420" t="str">
            <v>und</v>
          </cell>
          <cell r="F420">
            <v>2854.31</v>
          </cell>
        </row>
        <row r="421">
          <cell r="A421" t="str">
            <v>2 S 04 111 10</v>
          </cell>
          <cell r="B421" t="str">
            <v>Boca BDTC D=1,50 m - esc.=30</v>
          </cell>
          <cell r="E421" t="str">
            <v>und</v>
          </cell>
          <cell r="F421">
            <v>5049.58</v>
          </cell>
        </row>
        <row r="422">
          <cell r="A422" t="str">
            <v>2 S 04 111 11</v>
          </cell>
          <cell r="B422" t="str">
            <v>Boca BDTC D=1,00 m - esc.=45</v>
          </cell>
          <cell r="E422" t="str">
            <v>und</v>
          </cell>
          <cell r="F422">
            <v>2420.2399999999998</v>
          </cell>
        </row>
        <row r="423">
          <cell r="A423" t="str">
            <v>2 S 04 111 12</v>
          </cell>
          <cell r="B423" t="str">
            <v>Boca BDTC D=1,20 m - esc.=45</v>
          </cell>
          <cell r="E423" t="str">
            <v>und</v>
          </cell>
          <cell r="F423">
            <v>3523.01</v>
          </cell>
        </row>
        <row r="424">
          <cell r="A424" t="str">
            <v>2 S 04 111 13</v>
          </cell>
          <cell r="B424" t="str">
            <v>Boca BDTC D=1,50 m - esc.=45</v>
          </cell>
          <cell r="E424" t="str">
            <v>und</v>
          </cell>
          <cell r="F424">
            <v>6248.02</v>
          </cell>
        </row>
        <row r="425">
          <cell r="A425" t="str">
            <v>2 S 04 120 01</v>
          </cell>
          <cell r="B425" t="str">
            <v>Corpo BTTC D=1,00m</v>
          </cell>
          <cell r="E425" t="str">
            <v>m</v>
          </cell>
          <cell r="F425">
            <v>1307.51</v>
          </cell>
        </row>
        <row r="426">
          <cell r="A426" t="str">
            <v>2 S 04 120 02</v>
          </cell>
          <cell r="B426" t="str">
            <v>Corpo BTTC D=1,20m</v>
          </cell>
          <cell r="E426" t="str">
            <v>m</v>
          </cell>
          <cell r="F426">
            <v>1768.82</v>
          </cell>
        </row>
        <row r="427">
          <cell r="A427" t="str">
            <v>2 S 04 120 03</v>
          </cell>
          <cell r="B427" t="str">
            <v>Corpo BTTC D=1,50m</v>
          </cell>
          <cell r="E427" t="str">
            <v>m</v>
          </cell>
          <cell r="F427">
            <v>2637.95</v>
          </cell>
        </row>
        <row r="428">
          <cell r="A428" t="str">
            <v>2 S 04 121 01</v>
          </cell>
          <cell r="B428" t="str">
            <v>Boca BTTC D=1,00m normal</v>
          </cell>
          <cell r="E428" t="str">
            <v>und</v>
          </cell>
          <cell r="F428">
            <v>2177.25</v>
          </cell>
        </row>
        <row r="429">
          <cell r="A429" t="str">
            <v>2 S 04 121 02</v>
          </cell>
          <cell r="B429" t="str">
            <v>Boca BTTC D=1,20m normal</v>
          </cell>
          <cell r="E429" t="str">
            <v>und</v>
          </cell>
          <cell r="F429">
            <v>3162.21</v>
          </cell>
        </row>
        <row r="430">
          <cell r="A430" t="str">
            <v>2 S 04 121 03</v>
          </cell>
          <cell r="B430" t="str">
            <v>Boca BTTC D=1,50m normal</v>
          </cell>
          <cell r="E430" t="str">
            <v>und</v>
          </cell>
          <cell r="F430">
            <v>5501.76</v>
          </cell>
        </row>
        <row r="431">
          <cell r="A431" t="str">
            <v>2 S 04 121 04</v>
          </cell>
          <cell r="B431" t="str">
            <v>Boca BTTC D=1,00 m - esc.=15</v>
          </cell>
          <cell r="E431" t="str">
            <v>und</v>
          </cell>
          <cell r="F431">
            <v>2268.85</v>
          </cell>
        </row>
        <row r="432">
          <cell r="A432" t="str">
            <v>2 S 04 121 05</v>
          </cell>
          <cell r="B432" t="str">
            <v>Boca BTTC D=1,20 m - esc.=15</v>
          </cell>
          <cell r="E432" t="str">
            <v>und</v>
          </cell>
          <cell r="F432">
            <v>3302.99</v>
          </cell>
        </row>
        <row r="433">
          <cell r="A433" t="str">
            <v>2 S 04 121 06</v>
          </cell>
          <cell r="B433" t="str">
            <v>Boca BTTC D=1,50 m - esc.=15</v>
          </cell>
          <cell r="E433" t="str">
            <v>und</v>
          </cell>
          <cell r="F433">
            <v>5751.61</v>
          </cell>
        </row>
        <row r="434">
          <cell r="A434" t="str">
            <v>2 S 04 121 07</v>
          </cell>
          <cell r="B434" t="str">
            <v>Boca BTTC D=1,00 m - esc.=30</v>
          </cell>
          <cell r="E434" t="str">
            <v>und</v>
          </cell>
          <cell r="F434">
            <v>2524.5500000000002</v>
          </cell>
        </row>
        <row r="435">
          <cell r="A435" t="str">
            <v>2 S 04 121 08</v>
          </cell>
          <cell r="B435" t="str">
            <v>Boca BTTC D=1,20 m - esc.=30</v>
          </cell>
          <cell r="E435" t="str">
            <v>und</v>
          </cell>
          <cell r="F435">
            <v>3674.13</v>
          </cell>
        </row>
        <row r="436">
          <cell r="A436" t="str">
            <v>2 S 04 121 09</v>
          </cell>
          <cell r="B436" t="str">
            <v>Boca BTTC D=1,50 m - esc.=30</v>
          </cell>
          <cell r="E436" t="str">
            <v>und</v>
          </cell>
          <cell r="F436">
            <v>6416.14</v>
          </cell>
        </row>
        <row r="437">
          <cell r="A437" t="str">
            <v>2 S 04 121 10</v>
          </cell>
          <cell r="B437" t="str">
            <v>Boca BTTC D=1,00 m - esc.=45</v>
          </cell>
          <cell r="E437" t="str">
            <v>und</v>
          </cell>
          <cell r="F437">
            <v>3102.83</v>
          </cell>
        </row>
        <row r="438">
          <cell r="A438" t="str">
            <v>2 S 04 121 11</v>
          </cell>
          <cell r="B438" t="str">
            <v>Boca BTTC D=1,20 m - esc.=45</v>
          </cell>
          <cell r="E438" t="str">
            <v>und</v>
          </cell>
          <cell r="F438">
            <v>4520.6400000000003</v>
          </cell>
        </row>
        <row r="439">
          <cell r="A439" t="str">
            <v>2 S 04 121 12</v>
          </cell>
          <cell r="B439" t="str">
            <v>Boca BTTC D=1,50 m - esc.=45</v>
          </cell>
          <cell r="E439" t="str">
            <v>und</v>
          </cell>
          <cell r="F439">
            <v>7937.31</v>
          </cell>
        </row>
        <row r="440">
          <cell r="A440" t="str">
            <v>2 S 04 200 01</v>
          </cell>
          <cell r="B440" t="str">
            <v>Corpo BSCC 1,50 x 1,50 m alt. 0 a 1,00 m</v>
          </cell>
          <cell r="E440" t="str">
            <v>und</v>
          </cell>
          <cell r="F440">
            <v>943.77</v>
          </cell>
        </row>
        <row r="441">
          <cell r="A441" t="str">
            <v>2 S 04 200 02</v>
          </cell>
          <cell r="B441" t="str">
            <v>Corpo BSCC 2,00 x 2,00 m alt. 0 a 1,00 m</v>
          </cell>
          <cell r="E441" t="str">
            <v>und</v>
          </cell>
          <cell r="F441">
            <v>1364.43</v>
          </cell>
        </row>
        <row r="442">
          <cell r="A442" t="str">
            <v>2 S 04 200 03</v>
          </cell>
          <cell r="B442" t="str">
            <v>Corpo BSCC 2,50 x 2,50 m alt. 0 a 1,00 m</v>
          </cell>
          <cell r="E442" t="str">
            <v>m</v>
          </cell>
          <cell r="F442">
            <v>1942.01</v>
          </cell>
        </row>
        <row r="443">
          <cell r="A443" t="str">
            <v>2 S 04 200 04</v>
          </cell>
          <cell r="B443" t="str">
            <v>Corpo BSCC 3,00 x 3,00 m alt. 0 a 1,00 m</v>
          </cell>
          <cell r="E443" t="str">
            <v>m</v>
          </cell>
          <cell r="F443">
            <v>2556.91</v>
          </cell>
        </row>
        <row r="444">
          <cell r="A444" t="str">
            <v>2 S 04 200 05</v>
          </cell>
          <cell r="B444" t="str">
            <v>Corpo BSCC 1,50 x 1,50 m alt. 1,00 a 2,50 m</v>
          </cell>
          <cell r="E444" t="str">
            <v>m</v>
          </cell>
          <cell r="F444">
            <v>854.14</v>
          </cell>
        </row>
        <row r="445">
          <cell r="A445" t="str">
            <v>2 S 04 200 06</v>
          </cell>
          <cell r="B445" t="str">
            <v>Corpo BSCC 2,00 x 2,00 m alt. 1,00 a 2,50 m</v>
          </cell>
          <cell r="E445" t="str">
            <v>m</v>
          </cell>
          <cell r="F445">
            <v>1220.78</v>
          </cell>
        </row>
        <row r="446">
          <cell r="A446" t="str">
            <v>2 S 04 200 07</v>
          </cell>
          <cell r="B446" t="str">
            <v>Corpo BSCC 2,50 x 2,50 m alt. 1,00 a 2,50 m</v>
          </cell>
          <cell r="E446" t="str">
            <v>m</v>
          </cell>
          <cell r="F446">
            <v>1836.29</v>
          </cell>
        </row>
        <row r="447">
          <cell r="A447" t="str">
            <v>2 S 04 200 08</v>
          </cell>
          <cell r="B447" t="str">
            <v>Corpo BSCC 3,00 x 3,00 m alt. 1,00 a 2,50 m</v>
          </cell>
          <cell r="E447" t="str">
            <v>m</v>
          </cell>
          <cell r="F447">
            <v>2496.2199999999998</v>
          </cell>
        </row>
        <row r="448">
          <cell r="A448" t="str">
            <v>2 S 04 200 09</v>
          </cell>
          <cell r="B448" t="str">
            <v>Corpo BSCC 1,50 x 1,50 m alt. 2,50 a 5,00 m</v>
          </cell>
          <cell r="E448" t="str">
            <v>m</v>
          </cell>
          <cell r="F448">
            <v>932.05</v>
          </cell>
        </row>
        <row r="449">
          <cell r="A449" t="str">
            <v>2 S 04 200 10</v>
          </cell>
          <cell r="B449" t="str">
            <v>Corpo BSCC 2,00 x 2,00 m alt. 2,50 a 5,00 m</v>
          </cell>
          <cell r="E449" t="str">
            <v>m</v>
          </cell>
          <cell r="F449">
            <v>1443.11</v>
          </cell>
        </row>
        <row r="450">
          <cell r="A450" t="str">
            <v>2 S 04 200 11</v>
          </cell>
          <cell r="B450" t="str">
            <v>Corpo BSCC 2,50 x 2,50 m alt. 2,50 a 5,00 m</v>
          </cell>
          <cell r="E450" t="str">
            <v>m</v>
          </cell>
          <cell r="F450">
            <v>2118.4699999999998</v>
          </cell>
        </row>
        <row r="451">
          <cell r="A451" t="str">
            <v>2 S 04 200 12</v>
          </cell>
          <cell r="B451" t="str">
            <v>Corpo BSCC 3,00 x 3,00 m alt. 2,50 a 5,00 m</v>
          </cell>
          <cell r="E451" t="str">
            <v>m</v>
          </cell>
          <cell r="F451">
            <v>3067.32</v>
          </cell>
        </row>
        <row r="452">
          <cell r="A452" t="str">
            <v>2 S 04 200 13</v>
          </cell>
          <cell r="B452" t="str">
            <v>Corpo BSCC 1,50 x 1,50 m alt. 5,00 a 7,50 m</v>
          </cell>
          <cell r="E452" t="str">
            <v>m</v>
          </cell>
          <cell r="F452">
            <v>1063.42</v>
          </cell>
        </row>
        <row r="453">
          <cell r="A453" t="str">
            <v>2 S 04 200 14</v>
          </cell>
          <cell r="B453" t="str">
            <v>Corpo BSCC 2,00 x 2,00 m alt. 5,00 a 7,50 m</v>
          </cell>
          <cell r="E453" t="str">
            <v>m</v>
          </cell>
          <cell r="F453">
            <v>1623.18</v>
          </cell>
        </row>
        <row r="454">
          <cell r="A454" t="str">
            <v>2 S 04 200 15</v>
          </cell>
          <cell r="B454" t="str">
            <v>Corpo BSCC 2,50 x 2,50 m alt. 5,00 a 7,50 m</v>
          </cell>
          <cell r="E454" t="str">
            <v>m</v>
          </cell>
          <cell r="F454">
            <v>2370.19</v>
          </cell>
        </row>
        <row r="455">
          <cell r="A455" t="str">
            <v>2 S 04 200 16</v>
          </cell>
          <cell r="B455" t="str">
            <v>Corpo BSCC 3,00 x 3,00 m alt. 5,00 a 7,50 m</v>
          </cell>
          <cell r="E455" t="str">
            <v>m</v>
          </cell>
          <cell r="F455">
            <v>3359.73</v>
          </cell>
        </row>
        <row r="456">
          <cell r="A456" t="str">
            <v>2 S 04 200 17</v>
          </cell>
          <cell r="B456" t="str">
            <v>Corpo BSCC 1,50 x 1,50 m alt. 7,50 a 10,00 m</v>
          </cell>
          <cell r="E456" t="str">
            <v>m</v>
          </cell>
          <cell r="F456">
            <v>1223.9100000000001</v>
          </cell>
        </row>
        <row r="457">
          <cell r="A457" t="str">
            <v>2 S 04 200 18</v>
          </cell>
          <cell r="B457" t="str">
            <v>Corpo BSCC 2,00 x 2,00 m alt. 7,50 a 10,00 m</v>
          </cell>
          <cell r="E457" t="str">
            <v>m</v>
          </cell>
          <cell r="F457">
            <v>1828.6</v>
          </cell>
        </row>
        <row r="458">
          <cell r="A458" t="str">
            <v>2 S 04 200 19</v>
          </cell>
          <cell r="B458" t="str">
            <v>Corpo BSCC 2,50 x 2,50 m alt. 7,50 a 10,00 m</v>
          </cell>
          <cell r="E458" t="str">
            <v>m</v>
          </cell>
          <cell r="F458">
            <v>2612.86</v>
          </cell>
        </row>
        <row r="459">
          <cell r="A459" t="str">
            <v>2 S 04 200 20</v>
          </cell>
          <cell r="B459" t="str">
            <v>Corpo BSCC 3,00 x 3,00 m alt. 7,50 a 10,00 m</v>
          </cell>
          <cell r="E459" t="str">
            <v>m</v>
          </cell>
          <cell r="F459">
            <v>3692.26</v>
          </cell>
        </row>
        <row r="460">
          <cell r="A460" t="str">
            <v>2 S 04 200 21</v>
          </cell>
          <cell r="B460" t="str">
            <v>Corpo BSCC 1,50 x 1,50 m alt. 10,00 a 12,50 m</v>
          </cell>
          <cell r="E460" t="str">
            <v>m</v>
          </cell>
          <cell r="F460">
            <v>1274.94</v>
          </cell>
        </row>
        <row r="461">
          <cell r="A461" t="str">
            <v>2 S 04 200 22</v>
          </cell>
          <cell r="B461" t="str">
            <v>Corpo BSCC 2,00 x 2,00 m alt. 10,00 a 12,50 m</v>
          </cell>
          <cell r="E461" t="str">
            <v>m</v>
          </cell>
          <cell r="F461">
            <v>1990.99</v>
          </cell>
        </row>
        <row r="462">
          <cell r="A462" t="str">
            <v>2 S 04 200 23</v>
          </cell>
          <cell r="B462" t="str">
            <v>Corpo BSCC 2,50 x 2,50 m alt. 10,00 a 12,50 m</v>
          </cell>
          <cell r="E462" t="str">
            <v>m</v>
          </cell>
          <cell r="F462">
            <v>2874.2</v>
          </cell>
        </row>
        <row r="463">
          <cell r="A463" t="str">
            <v>2 S 04 200 24</v>
          </cell>
          <cell r="B463" t="str">
            <v>Corpo BSCC 3,00 a 3,00 m alt. 10,00 a 12,50 m</v>
          </cell>
          <cell r="E463" t="str">
            <v>m</v>
          </cell>
          <cell r="F463">
            <v>4012.73</v>
          </cell>
        </row>
        <row r="464">
          <cell r="A464" t="str">
            <v>2 S 04 200 25</v>
          </cell>
          <cell r="B464" t="str">
            <v>Corpo BSCC 1,50 x 1,50 m alt. 12,50 a 15,00 m</v>
          </cell>
          <cell r="E464" t="str">
            <v>m</v>
          </cell>
          <cell r="F464">
            <v>1339.2</v>
          </cell>
        </row>
        <row r="465">
          <cell r="A465" t="str">
            <v>2 S 04 200 26</v>
          </cell>
          <cell r="B465" t="str">
            <v>Corpo BSCC 2,00 a 2,00 m alt. 12,50 a 15,00 m</v>
          </cell>
          <cell r="E465" t="str">
            <v>m</v>
          </cell>
          <cell r="F465">
            <v>2140.7800000000002</v>
          </cell>
        </row>
        <row r="466">
          <cell r="A466" t="str">
            <v>2 S 04 200 27</v>
          </cell>
          <cell r="B466" t="str">
            <v>Corpo BSCC 2,50 x 2,50 m alt. 12,50 a 15,00 m</v>
          </cell>
          <cell r="E466" t="str">
            <v>m</v>
          </cell>
          <cell r="F466">
            <v>3247.57</v>
          </cell>
        </row>
        <row r="467">
          <cell r="A467" t="str">
            <v>2 S 04 200 28</v>
          </cell>
          <cell r="B467" t="str">
            <v>Corpo BSCC 3,00 x 3,00 m alt. 12,50 a 15,00 m</v>
          </cell>
          <cell r="E467" t="str">
            <v>m</v>
          </cell>
          <cell r="F467">
            <v>4343</v>
          </cell>
        </row>
        <row r="468">
          <cell r="A468" t="str">
            <v>2 S 04 201 01</v>
          </cell>
          <cell r="B468" t="str">
            <v>Boca BSCC 1,50 x 1,50 m normal</v>
          </cell>
          <cell r="E468" t="str">
            <v>und</v>
          </cell>
          <cell r="F468">
            <v>5412.49</v>
          </cell>
        </row>
        <row r="469">
          <cell r="A469" t="str">
            <v>2 S 04 201 02</v>
          </cell>
          <cell r="B469" t="str">
            <v>Boca BSCC 2,00 x 2,00 m normal</v>
          </cell>
          <cell r="E469" t="str">
            <v>und</v>
          </cell>
          <cell r="F469">
            <v>8475.8799999999992</v>
          </cell>
        </row>
        <row r="470">
          <cell r="A470" t="str">
            <v>2 S 04 201 03</v>
          </cell>
          <cell r="B470" t="str">
            <v>Boca BSCC 2,50 x 2,50 m normal</v>
          </cell>
          <cell r="E470" t="str">
            <v>und</v>
          </cell>
          <cell r="F470">
            <v>11448.96</v>
          </cell>
        </row>
        <row r="471">
          <cell r="A471" t="str">
            <v>2 S 04 201 04</v>
          </cell>
          <cell r="B471" t="str">
            <v>Boca BSCC 3,00 x 3,00 m normal</v>
          </cell>
          <cell r="E471" t="str">
            <v>und</v>
          </cell>
          <cell r="F471">
            <v>16400.13</v>
          </cell>
        </row>
        <row r="472">
          <cell r="A472" t="str">
            <v>2 S 04 201 05</v>
          </cell>
          <cell r="B472" t="str">
            <v>Boca BSCC 1,50 x 1,50 m - esc.=15</v>
          </cell>
          <cell r="E472" t="str">
            <v>und</v>
          </cell>
          <cell r="F472">
            <v>5507.51</v>
          </cell>
        </row>
        <row r="473">
          <cell r="A473" t="str">
            <v>2 S 04 201 06</v>
          </cell>
          <cell r="B473" t="str">
            <v>Boca BSCC 2,00 x 2,00 m - esc.=15</v>
          </cell>
          <cell r="E473" t="str">
            <v>und</v>
          </cell>
          <cell r="F473">
            <v>8579.7000000000007</v>
          </cell>
        </row>
        <row r="474">
          <cell r="A474" t="str">
            <v>2 S 04 201 07</v>
          </cell>
          <cell r="B474" t="str">
            <v>Boca BSCC 2,50 x 2,50 m - esc.=15</v>
          </cell>
          <cell r="E474" t="str">
            <v>und</v>
          </cell>
          <cell r="F474">
            <v>12065.22</v>
          </cell>
        </row>
        <row r="475">
          <cell r="A475" t="str">
            <v>2 S 04 201 08</v>
          </cell>
          <cell r="B475" t="str">
            <v>Boca BSCC 3,00 x 3,00 m - esc.=15</v>
          </cell>
          <cell r="E475" t="str">
            <v>und</v>
          </cell>
          <cell r="F475">
            <v>17191.55</v>
          </cell>
        </row>
        <row r="476">
          <cell r="A476" t="str">
            <v>2 S 04 201 09</v>
          </cell>
          <cell r="B476" t="str">
            <v>Boca BSCC 1,50 x 1,50 m - esc.=30</v>
          </cell>
          <cell r="E476" t="str">
            <v>und</v>
          </cell>
          <cell r="F476">
            <v>6004.52</v>
          </cell>
        </row>
        <row r="477">
          <cell r="A477" t="str">
            <v>2 S 04 201 10</v>
          </cell>
          <cell r="B477" t="str">
            <v>Boca BSCC 2,00 x 2,00 m - esc.=30</v>
          </cell>
          <cell r="E477" t="str">
            <v>und</v>
          </cell>
          <cell r="F477">
            <v>9336.23</v>
          </cell>
        </row>
        <row r="478">
          <cell r="A478" t="str">
            <v>2 S 04 201 11</v>
          </cell>
          <cell r="B478" t="str">
            <v>Boca BSCC 2,50 x 2,50 m - esc.=30</v>
          </cell>
          <cell r="E478" t="str">
            <v>und</v>
          </cell>
          <cell r="F478">
            <v>13432.34</v>
          </cell>
        </row>
        <row r="479">
          <cell r="A479" t="str">
            <v>2 S 04 201 12</v>
          </cell>
          <cell r="B479" t="str">
            <v>Boca BSCC 3,00 x 3,00 m =esc.=30</v>
          </cell>
          <cell r="E479" t="str">
            <v>und</v>
          </cell>
          <cell r="F479">
            <v>18960.41</v>
          </cell>
        </row>
        <row r="480">
          <cell r="A480" t="str">
            <v>2 S 04 201 13</v>
          </cell>
          <cell r="B480" t="str">
            <v>Boca BSCC 1,50 x 1,50 m - esc.=45</v>
          </cell>
          <cell r="E480" t="str">
            <v>und</v>
          </cell>
          <cell r="F480">
            <v>7470.4</v>
          </cell>
        </row>
        <row r="481">
          <cell r="A481" t="str">
            <v>2 S 04 201 14</v>
          </cell>
          <cell r="B481" t="str">
            <v>Boca BSCC 2,00 x 2,00 m - esc.=45</v>
          </cell>
          <cell r="E481" t="str">
            <v>und</v>
          </cell>
          <cell r="F481">
            <v>11996.21</v>
          </cell>
        </row>
        <row r="482">
          <cell r="A482" t="str">
            <v>2 S 04 201 15</v>
          </cell>
          <cell r="B482" t="str">
            <v>Boca BSCC 2,50 x 2,50 m - esc.=45</v>
          </cell>
          <cell r="E482" t="str">
            <v>und</v>
          </cell>
          <cell r="F482">
            <v>17013.89</v>
          </cell>
        </row>
        <row r="483">
          <cell r="A483" t="str">
            <v>2 S 04 201 16</v>
          </cell>
          <cell r="B483" t="str">
            <v>Boca BSCC 3,00 x 3,00 m - esc.=45</v>
          </cell>
          <cell r="E483" t="str">
            <v>und</v>
          </cell>
          <cell r="F483">
            <v>23924.55</v>
          </cell>
        </row>
        <row r="484">
          <cell r="A484" t="str">
            <v>2 S 04 210 01</v>
          </cell>
          <cell r="B484" t="str">
            <v>Corpo BDCC 1,50 x 1,50 m alt. 0 a 1,00 m</v>
          </cell>
          <cell r="E484" t="str">
            <v>m</v>
          </cell>
          <cell r="F484">
            <v>1647.9</v>
          </cell>
        </row>
        <row r="485">
          <cell r="A485" t="str">
            <v>2 S 04 210 02</v>
          </cell>
          <cell r="B485" t="str">
            <v>Corpo BDCC 2,00 x 2,00 m alt. 0 a 1,00 m</v>
          </cell>
          <cell r="E485" t="str">
            <v>m</v>
          </cell>
          <cell r="F485">
            <v>2391.0500000000002</v>
          </cell>
        </row>
        <row r="486">
          <cell r="A486" t="str">
            <v>2 S 04 210 03</v>
          </cell>
          <cell r="B486" t="str">
            <v>Corpo BDCC 2,50 x 2,50 m alt. 0 a 1,00 m</v>
          </cell>
          <cell r="E486" t="str">
            <v>m</v>
          </cell>
          <cell r="F486">
            <v>3013.05</v>
          </cell>
        </row>
        <row r="487">
          <cell r="A487" t="str">
            <v>2 S 04 210 04</v>
          </cell>
          <cell r="B487" t="str">
            <v>Corpo BDCC 3,00 x 3,00 m alt. 0 a 1,00</v>
          </cell>
          <cell r="E487" t="str">
            <v>m</v>
          </cell>
          <cell r="F487">
            <v>4144.82</v>
          </cell>
        </row>
        <row r="488">
          <cell r="A488" t="str">
            <v>2 S 04 210 05</v>
          </cell>
          <cell r="B488" t="str">
            <v>Corpo BDCC 1,50 x 1,50 m alt. 1,00 a 2,50 m</v>
          </cell>
          <cell r="E488" t="str">
            <v>m</v>
          </cell>
          <cell r="F488">
            <v>1450.24</v>
          </cell>
        </row>
        <row r="489">
          <cell r="A489" t="str">
            <v>2 S 04 210 06</v>
          </cell>
          <cell r="B489" t="str">
            <v>Corpo BDCC 2,00 x 2,00 m alt. 1,00 a 2,50 m</v>
          </cell>
          <cell r="E489" t="str">
            <v>m</v>
          </cell>
          <cell r="F489">
            <v>2123.17</v>
          </cell>
        </row>
        <row r="490">
          <cell r="A490" t="str">
            <v>2 S 04 210 07</v>
          </cell>
          <cell r="B490" t="str">
            <v>Corpo BDCC 2,50 x 2,50 m alt. 1,00 a 2,50 m</v>
          </cell>
          <cell r="E490" t="str">
            <v>m</v>
          </cell>
          <cell r="F490">
            <v>2864.59</v>
          </cell>
        </row>
        <row r="491">
          <cell r="A491" t="str">
            <v>2 S 04 210 08</v>
          </cell>
          <cell r="B491" t="str">
            <v>Corpo BDCC 3,00 x 3,00 m alt. 1,00 a 2,50 m</v>
          </cell>
          <cell r="E491" t="str">
            <v>m</v>
          </cell>
          <cell r="F491">
            <v>3930.89</v>
          </cell>
        </row>
        <row r="492">
          <cell r="A492" t="str">
            <v>2 S 04 210 09</v>
          </cell>
          <cell r="B492" t="str">
            <v>Corpo BDCC 1,50 x 1,50 m alt. 2,50 a 5,00 m</v>
          </cell>
          <cell r="E492" t="str">
            <v>m</v>
          </cell>
          <cell r="F492">
            <v>1546.34</v>
          </cell>
        </row>
        <row r="493">
          <cell r="A493" t="str">
            <v>2 S 04 210 10</v>
          </cell>
          <cell r="B493" t="str">
            <v>Corpo BDCC 2,00 x 2,00 m alt. 2,50 a 5,00 m</v>
          </cell>
          <cell r="E493" t="str">
            <v>m</v>
          </cell>
          <cell r="F493">
            <v>2407.67</v>
          </cell>
        </row>
        <row r="494">
          <cell r="A494" t="str">
            <v>2 S 04 210 11</v>
          </cell>
          <cell r="B494" t="str">
            <v>Corpo BDCC 2,50 x 2,50 m alt. 2,50 a 5,00 m</v>
          </cell>
          <cell r="E494" t="str">
            <v>m</v>
          </cell>
          <cell r="F494">
            <v>3344.94</v>
          </cell>
        </row>
        <row r="495">
          <cell r="A495" t="str">
            <v>2 S 04 210 12</v>
          </cell>
          <cell r="B495" t="str">
            <v>Corpo BDCC 3,00 x 3,00 m alt. 2,50 a 5,00 m</v>
          </cell>
          <cell r="E495" t="str">
            <v>m</v>
          </cell>
          <cell r="F495">
            <v>4362.68</v>
          </cell>
        </row>
        <row r="496">
          <cell r="A496" t="str">
            <v>2 S 04 210 13</v>
          </cell>
          <cell r="B496" t="str">
            <v>Corpo BDCC 1,50 x 1,50 m alt. 5,00 a 7,50 m</v>
          </cell>
          <cell r="E496" t="str">
            <v>m</v>
          </cell>
          <cell r="F496">
            <v>1760.86</v>
          </cell>
        </row>
        <row r="497">
          <cell r="A497" t="str">
            <v>2 S 04 210 14</v>
          </cell>
          <cell r="B497" t="str">
            <v>Corpo BDCC 2,00 a 2,00 m alt. 5,00 a 7,50 m</v>
          </cell>
          <cell r="E497" t="str">
            <v>m</v>
          </cell>
          <cell r="F497">
            <v>2780.87</v>
          </cell>
        </row>
        <row r="498">
          <cell r="A498" t="str">
            <v>2 S 04 210 15</v>
          </cell>
          <cell r="B498" t="str">
            <v>Corpo BDCC 2,50 x 2,50 m alt. 5,00 a 7,50 m</v>
          </cell>
          <cell r="E498" t="str">
            <v>m</v>
          </cell>
          <cell r="F498">
            <v>3808.73</v>
          </cell>
        </row>
        <row r="499">
          <cell r="A499" t="str">
            <v>2 S 04 210 16</v>
          </cell>
          <cell r="B499" t="str">
            <v>Corpo BDCC 3,00 x 3,00 m alt. 5,00 a 7,50 m</v>
          </cell>
          <cell r="E499" t="str">
            <v>m</v>
          </cell>
          <cell r="F499">
            <v>5214.3500000000004</v>
          </cell>
        </row>
        <row r="500">
          <cell r="A500" t="str">
            <v>2 S 04 210 17</v>
          </cell>
          <cell r="B500" t="str">
            <v>Corpo BDCC 1,50 x 1,50 m alt. 7,50 a 10,00 m</v>
          </cell>
          <cell r="E500" t="str">
            <v>m</v>
          </cell>
          <cell r="F500">
            <v>1941.68</v>
          </cell>
        </row>
        <row r="501">
          <cell r="A501" t="str">
            <v>2 S 04 210 18</v>
          </cell>
          <cell r="B501" t="str">
            <v>Corpo BDCC 2,00 x 2,00 m alt. 7,50 a 10,00 m</v>
          </cell>
          <cell r="E501" t="str">
            <v>m</v>
          </cell>
          <cell r="F501">
            <v>3195.72</v>
          </cell>
        </row>
        <row r="502">
          <cell r="A502" t="str">
            <v>2 S 04 210 19</v>
          </cell>
          <cell r="B502" t="str">
            <v>Corpo BDCC 2,50 x 2,50 m alt. 7,50 a 10,00 m</v>
          </cell>
          <cell r="E502" t="str">
            <v>m</v>
          </cell>
          <cell r="F502">
            <v>4089.68</v>
          </cell>
        </row>
        <row r="503">
          <cell r="A503" t="str">
            <v>2 S 04 210 20</v>
          </cell>
          <cell r="B503" t="str">
            <v>Corpo BDCC 3,00 x 3,00 m alt. 7,50 a 10,00 m</v>
          </cell>
          <cell r="E503" t="str">
            <v>m</v>
          </cell>
          <cell r="F503">
            <v>5832.59</v>
          </cell>
        </row>
        <row r="504">
          <cell r="A504" t="str">
            <v>2 S 04 210 21</v>
          </cell>
          <cell r="B504" t="str">
            <v>Corpo BDCC 1,50 x 1,50 m alt. 10,00 a 12,50 m</v>
          </cell>
          <cell r="E504" t="str">
            <v>m</v>
          </cell>
          <cell r="F504">
            <v>2186.4499999999998</v>
          </cell>
        </row>
        <row r="505">
          <cell r="A505" t="str">
            <v>2 S 04 210 22</v>
          </cell>
          <cell r="B505" t="str">
            <v>Corpo BDCC 2,00 x 2,00 m alt. 10,00 a 12,50 m</v>
          </cell>
          <cell r="E505" t="str">
            <v>m</v>
          </cell>
          <cell r="F505">
            <v>3493.64</v>
          </cell>
        </row>
        <row r="506">
          <cell r="A506" t="str">
            <v>2 S 04 210 23</v>
          </cell>
          <cell r="B506" t="str">
            <v>Corpo BDCC 2,50 x 2,50 m alt. 10,00 a 12,50 m</v>
          </cell>
          <cell r="E506" t="str">
            <v>m</v>
          </cell>
          <cell r="F506">
            <v>4625.7</v>
          </cell>
        </row>
        <row r="507">
          <cell r="A507" t="str">
            <v>2 S 04 210 24</v>
          </cell>
          <cell r="B507" t="str">
            <v>Corpo BDCC 3,00 x 3,00 m alt. 10,00 a 12,50 m</v>
          </cell>
          <cell r="E507" t="str">
            <v>m</v>
          </cell>
          <cell r="F507">
            <v>6528.06</v>
          </cell>
        </row>
        <row r="508">
          <cell r="A508" t="str">
            <v>2 S 04 210 25</v>
          </cell>
          <cell r="B508" t="str">
            <v>Corpo BDCC 1,50 x 1,50 m alt. 12,50 a 15,00 m</v>
          </cell>
          <cell r="E508" t="str">
            <v>m</v>
          </cell>
          <cell r="F508">
            <v>2329.8000000000002</v>
          </cell>
        </row>
        <row r="509">
          <cell r="A509" t="str">
            <v>2 S 04 210 26</v>
          </cell>
          <cell r="B509" t="str">
            <v>Corpo BDCC 2,00 x 2,00 m alt. 12,50 a 15,00 m</v>
          </cell>
          <cell r="E509" t="str">
            <v>m</v>
          </cell>
          <cell r="F509">
            <v>3582.84</v>
          </cell>
        </row>
        <row r="510">
          <cell r="A510" t="str">
            <v>2 S 04 210 27</v>
          </cell>
          <cell r="B510" t="str">
            <v>Corpo BDCC 2,50 x 2,50 m alt. 12,50 a 15,00 m</v>
          </cell>
          <cell r="E510" t="str">
            <v>m</v>
          </cell>
          <cell r="F510">
            <v>5058.41</v>
          </cell>
        </row>
        <row r="511">
          <cell r="A511" t="str">
            <v>2 S 04 210 28</v>
          </cell>
          <cell r="B511" t="str">
            <v>Corpo BDCC 3,00 x 3,00 m alt. 12,50 a 15,00 m</v>
          </cell>
          <cell r="E511" t="str">
            <v>m</v>
          </cell>
          <cell r="F511">
            <v>6511.08</v>
          </cell>
        </row>
        <row r="512">
          <cell r="A512" t="str">
            <v>2 S 04 211 01</v>
          </cell>
          <cell r="B512" t="str">
            <v>Boca BDCC 1,50 x 1,50 m normal</v>
          </cell>
          <cell r="E512" t="str">
            <v>und</v>
          </cell>
          <cell r="F512">
            <v>6291.38</v>
          </cell>
        </row>
        <row r="513">
          <cell r="A513" t="str">
            <v>2 S 04 211 02</v>
          </cell>
          <cell r="B513" t="str">
            <v>Boca BDCC 2,00 x 2,00 m normal</v>
          </cell>
          <cell r="E513" t="str">
            <v>und</v>
          </cell>
          <cell r="F513">
            <v>9830.24</v>
          </cell>
        </row>
        <row r="514">
          <cell r="A514" t="str">
            <v>2 S 04 211 03</v>
          </cell>
          <cell r="B514" t="str">
            <v>Boca BDCC 2,50 x 2,50 m normal</v>
          </cell>
          <cell r="E514" t="str">
            <v>und</v>
          </cell>
          <cell r="F514">
            <v>13824.95</v>
          </cell>
        </row>
        <row r="515">
          <cell r="A515" t="str">
            <v>2 S 04 211 04</v>
          </cell>
          <cell r="B515" t="str">
            <v>Boca BDCC 3,00 x 3,00 m normal</v>
          </cell>
          <cell r="E515" t="str">
            <v>und</v>
          </cell>
          <cell r="F515">
            <v>20105.54</v>
          </cell>
        </row>
        <row r="516">
          <cell r="A516" t="str">
            <v>2 S 04 211 05</v>
          </cell>
          <cell r="B516" t="str">
            <v>Boca BDCC 1,50 x 1,50 m esc.=15</v>
          </cell>
          <cell r="E516" t="str">
            <v>und</v>
          </cell>
          <cell r="F516">
            <v>6905.86</v>
          </cell>
        </row>
        <row r="517">
          <cell r="A517" t="str">
            <v>2 S 04 211 06</v>
          </cell>
          <cell r="B517" t="str">
            <v>Boca BDCC 2,00 x 2,00 m esc=15</v>
          </cell>
          <cell r="E517" t="str">
            <v>und</v>
          </cell>
          <cell r="F517">
            <v>10814.78</v>
          </cell>
        </row>
        <row r="518">
          <cell r="A518" t="str">
            <v>2 S 04 211 07</v>
          </cell>
          <cell r="B518" t="str">
            <v>Boca BDCC 2,50 x 2,50 m esc=15</v>
          </cell>
          <cell r="E518" t="str">
            <v>und</v>
          </cell>
          <cell r="F518">
            <v>14896.79</v>
          </cell>
        </row>
        <row r="519">
          <cell r="A519" t="str">
            <v>2 S 04 211 08</v>
          </cell>
          <cell r="B519" t="str">
            <v>Boca BDCC 3,00 x 3,00 m esc=15</v>
          </cell>
          <cell r="E519" t="str">
            <v>und</v>
          </cell>
          <cell r="F519">
            <v>21578.83</v>
          </cell>
        </row>
        <row r="520">
          <cell r="A520" t="str">
            <v>2 S 04 211 09</v>
          </cell>
          <cell r="B520" t="str">
            <v>Boca BDCC 1,50 x 1,50 m - esc.=30</v>
          </cell>
          <cell r="E520" t="str">
            <v>und</v>
          </cell>
          <cell r="F520">
            <v>7125.6</v>
          </cell>
        </row>
        <row r="521">
          <cell r="A521" t="str">
            <v>2 S 04 211 10</v>
          </cell>
          <cell r="B521" t="str">
            <v>Boca BDCC 2,00 x 2,00 m esc=30</v>
          </cell>
          <cell r="E521" t="str">
            <v>und</v>
          </cell>
          <cell r="F521">
            <v>11637.63</v>
          </cell>
        </row>
        <row r="522">
          <cell r="A522" t="str">
            <v>2 S 04 211 11</v>
          </cell>
          <cell r="B522" t="str">
            <v>Boca BDCC 2,50 x 2,50 m esc.=30</v>
          </cell>
          <cell r="E522" t="str">
            <v>und</v>
          </cell>
          <cell r="F522">
            <v>15837.81</v>
          </cell>
        </row>
        <row r="523">
          <cell r="A523" t="str">
            <v>2 S 04 211 12</v>
          </cell>
          <cell r="B523" t="str">
            <v>Boca BDCC 3,00 x 3,00 m esc=30</v>
          </cell>
          <cell r="E523" t="str">
            <v>und</v>
          </cell>
          <cell r="F523">
            <v>24495.89</v>
          </cell>
        </row>
        <row r="524">
          <cell r="A524" t="str">
            <v>2 S 04 211 13</v>
          </cell>
          <cell r="B524" t="str">
            <v>Boca BDCC 1,50 x 1,50 m esc=45</v>
          </cell>
          <cell r="E524" t="str">
            <v>und</v>
          </cell>
          <cell r="F524">
            <v>9276.3700000000008</v>
          </cell>
        </row>
        <row r="525">
          <cell r="A525" t="str">
            <v>2 S 04 211 14</v>
          </cell>
          <cell r="B525" t="str">
            <v>Boca BDCC 2,00 x 2,00 m esc=45</v>
          </cell>
          <cell r="E525" t="str">
            <v>und</v>
          </cell>
          <cell r="F525">
            <v>14818.75</v>
          </cell>
        </row>
        <row r="526">
          <cell r="A526" t="str">
            <v>2 S 04 211 15</v>
          </cell>
          <cell r="B526" t="str">
            <v>Boca BDCC 2,50 x 2,50 m esc=45</v>
          </cell>
          <cell r="E526" t="str">
            <v>und</v>
          </cell>
          <cell r="F526">
            <v>21354.27</v>
          </cell>
        </row>
        <row r="527">
          <cell r="A527" t="str">
            <v>2 S 04 211 16</v>
          </cell>
          <cell r="B527" t="str">
            <v>Boca BDCC 3,00x3,00m - esc=45</v>
          </cell>
          <cell r="E527" t="str">
            <v>und</v>
          </cell>
          <cell r="F527">
            <v>31015.02</v>
          </cell>
        </row>
        <row r="528">
          <cell r="A528" t="str">
            <v>2 S 04 220 01</v>
          </cell>
          <cell r="B528" t="str">
            <v>Corpo BTCC 1,50 x 1,50 m alt. 0 a 1,00 m</v>
          </cell>
          <cell r="E528" t="str">
            <v>m</v>
          </cell>
          <cell r="F528">
            <v>2285.0500000000002</v>
          </cell>
        </row>
        <row r="529">
          <cell r="A529" t="str">
            <v>2 S 04 220 02</v>
          </cell>
          <cell r="B529" t="str">
            <v>Corpo BTCC 2,00 x 2,00 m alt. 0 a 1,00 m</v>
          </cell>
          <cell r="E529" t="str">
            <v>m</v>
          </cell>
          <cell r="F529">
            <v>3317.75</v>
          </cell>
        </row>
        <row r="530">
          <cell r="A530" t="str">
            <v>2 S 04 220 03</v>
          </cell>
          <cell r="B530" t="str">
            <v>Corpo BTCC 2,50 x 2,50 m alt. 0 a 1,00 m</v>
          </cell>
          <cell r="E530" t="str">
            <v>m</v>
          </cell>
          <cell r="F530">
            <v>4495.51</v>
          </cell>
        </row>
        <row r="531">
          <cell r="A531" t="str">
            <v>2 S 04 220 04</v>
          </cell>
          <cell r="B531" t="str">
            <v>Corpo BTCC 3,00 x 3,00 m alt. 0 a 1,00 m</v>
          </cell>
          <cell r="E531" t="str">
            <v>m</v>
          </cell>
          <cell r="F531">
            <v>5790.65</v>
          </cell>
        </row>
        <row r="532">
          <cell r="A532" t="str">
            <v>2 S 04 220 05</v>
          </cell>
          <cell r="B532" t="str">
            <v>Corpo BTCC 1,50 x 1,50 m alt. 1,00 a 2,50 m</v>
          </cell>
          <cell r="E532" t="str">
            <v>m</v>
          </cell>
          <cell r="F532">
            <v>2064.02</v>
          </cell>
        </row>
        <row r="533">
          <cell r="A533" t="str">
            <v>2 S 04 220 06</v>
          </cell>
          <cell r="B533" t="str">
            <v>Corpo BTCC 2,00 x 2,00 m alt. 1,00 a 2,50 m</v>
          </cell>
          <cell r="E533" t="str">
            <v>m</v>
          </cell>
          <cell r="F533">
            <v>3001.34</v>
          </cell>
        </row>
        <row r="534">
          <cell r="A534" t="str">
            <v>2 S 04 220 07</v>
          </cell>
          <cell r="B534" t="str">
            <v>Corpo BTCC 2,50 a 2,50 m alt. 1,00 a 2,50 m</v>
          </cell>
          <cell r="E534" t="str">
            <v>m</v>
          </cell>
          <cell r="F534">
            <v>3986.11</v>
          </cell>
        </row>
        <row r="535">
          <cell r="A535" t="str">
            <v>2 S 04 220 08</v>
          </cell>
          <cell r="B535" t="str">
            <v>Corpo BTCC 3,00 x 3,00 m alt. 1,00 a 2,50 m</v>
          </cell>
          <cell r="E535" t="str">
            <v>m</v>
          </cell>
          <cell r="F535">
            <v>5483.12</v>
          </cell>
        </row>
        <row r="536">
          <cell r="A536" t="str">
            <v>2 S 04 220 09</v>
          </cell>
          <cell r="B536" t="str">
            <v>Corpo BTCC 1,50 x 1,50 m alt. 2,50 a 5,00 m</v>
          </cell>
          <cell r="E536" t="str">
            <v>m</v>
          </cell>
          <cell r="F536">
            <v>2241.81</v>
          </cell>
        </row>
        <row r="537">
          <cell r="A537" t="str">
            <v>2 S 04 220 10</v>
          </cell>
          <cell r="B537" t="str">
            <v>Corpo BTCC 2,00 x 2,00 m alt. 2,50 a 5,00 m</v>
          </cell>
          <cell r="E537" t="str">
            <v>m</v>
          </cell>
          <cell r="F537">
            <v>3436.82</v>
          </cell>
        </row>
        <row r="538">
          <cell r="A538" t="str">
            <v>2 S 04 220 11</v>
          </cell>
          <cell r="B538" t="str">
            <v>Corpo BTCC 2,50 x 2,50 m alt. 2,50 a 5,00 m</v>
          </cell>
          <cell r="E538" t="str">
            <v>m</v>
          </cell>
          <cell r="F538">
            <v>4677.1400000000003</v>
          </cell>
        </row>
        <row r="539">
          <cell r="A539" t="str">
            <v>2 S 04 220 12</v>
          </cell>
          <cell r="B539" t="str">
            <v>Corpo BTCC 3,00 x 3,00 m alt. 2,50 a 5,00 m</v>
          </cell>
          <cell r="E539" t="str">
            <v>m</v>
          </cell>
          <cell r="F539">
            <v>6400.28</v>
          </cell>
        </row>
        <row r="540">
          <cell r="A540" t="str">
            <v>2 S 04 220 13</v>
          </cell>
          <cell r="B540" t="str">
            <v>Corpo BTCC 1,50 x 1,50 m alt. 5,00 a 7,50 m</v>
          </cell>
          <cell r="E540" t="str">
            <v>m</v>
          </cell>
          <cell r="F540">
            <v>2418.8000000000002</v>
          </cell>
        </row>
        <row r="541">
          <cell r="A541" t="str">
            <v>2 S 04 220 14</v>
          </cell>
          <cell r="B541" t="str">
            <v>Corpo BTCC 2,00 x 2,00 m alt. 5,00 a 7,50 m</v>
          </cell>
          <cell r="E541" t="str">
            <v>m</v>
          </cell>
          <cell r="F541">
            <v>3859.22</v>
          </cell>
        </row>
        <row r="542">
          <cell r="A542" t="str">
            <v>2 S 04 220 15</v>
          </cell>
          <cell r="B542" t="str">
            <v>Corpo BTCC 2,50 x 2,50 m alt. 5,00 a 7,50 m</v>
          </cell>
          <cell r="E542" t="str">
            <v>m</v>
          </cell>
          <cell r="F542">
            <v>5308.57</v>
          </cell>
        </row>
        <row r="543">
          <cell r="A543" t="str">
            <v>2 S 04 220 16</v>
          </cell>
          <cell r="B543" t="str">
            <v>Corpo BTCC 3,00 x 3,00 m alt. 5,00 a 7,50 m</v>
          </cell>
          <cell r="E543" t="str">
            <v>m</v>
          </cell>
          <cell r="F543">
            <v>7191.27</v>
          </cell>
        </row>
        <row r="544">
          <cell r="A544" t="str">
            <v>2 S 04 220 17</v>
          </cell>
          <cell r="B544" t="str">
            <v>Corpo BTCC 1,50 x 1,50 m alt. 7,50 a 10,00 m</v>
          </cell>
          <cell r="E544" t="str">
            <v>m</v>
          </cell>
          <cell r="F544">
            <v>2696.62</v>
          </cell>
        </row>
        <row r="545">
          <cell r="A545" t="str">
            <v>2 S 04 220 18</v>
          </cell>
          <cell r="B545" t="str">
            <v>Corpo BTCC 2,00 x 2,00 m alt. 7,50 m a 10,00 m</v>
          </cell>
          <cell r="E545" t="str">
            <v>m</v>
          </cell>
          <cell r="F545">
            <v>4355.76</v>
          </cell>
        </row>
        <row r="546">
          <cell r="A546" t="str">
            <v>2 S 04 220 19</v>
          </cell>
          <cell r="B546" t="str">
            <v>Corpo BTCC 2,50 x 2,50 m alt. 7,50 a 10,00 m</v>
          </cell>
          <cell r="E546" t="str">
            <v>m</v>
          </cell>
          <cell r="F546">
            <v>6040.14</v>
          </cell>
        </row>
        <row r="547">
          <cell r="A547" t="str">
            <v>2 S 04 220 20</v>
          </cell>
          <cell r="B547" t="str">
            <v>Corpo BTCC 3,00 x 3,00 m alt 7,50 a 10,00 m</v>
          </cell>
          <cell r="E547" t="str">
            <v>m</v>
          </cell>
          <cell r="F547">
            <v>8083.17</v>
          </cell>
        </row>
        <row r="548">
          <cell r="A548" t="str">
            <v>2 S 04 220 21</v>
          </cell>
          <cell r="B548" t="str">
            <v>Corpo BTCC 1,50 x 1,50 m alt. 10,00 a 12,50 m</v>
          </cell>
          <cell r="E548" t="str">
            <v>m</v>
          </cell>
          <cell r="F548">
            <v>3190.53</v>
          </cell>
        </row>
        <row r="549">
          <cell r="A549" t="str">
            <v>2 S 04 220 22</v>
          </cell>
          <cell r="B549" t="str">
            <v>Corpo BTCC 2,00 x 2,00 m alt. 10,00 a 12,50 m</v>
          </cell>
          <cell r="E549" t="str">
            <v>m</v>
          </cell>
          <cell r="F549">
            <v>4747.88</v>
          </cell>
        </row>
        <row r="550">
          <cell r="A550" t="str">
            <v>2 S 04 220 23</v>
          </cell>
          <cell r="B550" t="str">
            <v>Corpo BTCC 2,50 x 2,50 m alt. 10,00 a 12,50 m</v>
          </cell>
          <cell r="E550" t="str">
            <v>m</v>
          </cell>
          <cell r="F550">
            <v>6343.05</v>
          </cell>
        </row>
        <row r="551">
          <cell r="A551" t="str">
            <v>2 S 04 220 24</v>
          </cell>
          <cell r="B551" t="str">
            <v>Corpo BTCC 3,00 x 3,00 m alt. 10,00 a 12,50 m</v>
          </cell>
          <cell r="E551" t="str">
            <v>m</v>
          </cell>
          <cell r="F551">
            <v>8637.1299999999992</v>
          </cell>
        </row>
        <row r="552">
          <cell r="A552" t="str">
            <v>2 S 04 220 25</v>
          </cell>
          <cell r="B552" t="str">
            <v>Corpo BTCC 1,50 x 1,50 m alt. 12,50 a 15,00 m</v>
          </cell>
          <cell r="E552" t="str">
            <v>m</v>
          </cell>
          <cell r="F552">
            <v>3243.5</v>
          </cell>
        </row>
        <row r="553">
          <cell r="A553" t="str">
            <v>2 S 04 220 26</v>
          </cell>
          <cell r="B553" t="str">
            <v>Corpo BTCC 2,00 x 2,00 m alt. 12,50 a 15,00 m</v>
          </cell>
          <cell r="E553" t="str">
            <v>m</v>
          </cell>
          <cell r="F553">
            <v>5075.12</v>
          </cell>
        </row>
        <row r="554">
          <cell r="A554" t="str">
            <v>2 S 04 220 27</v>
          </cell>
          <cell r="B554" t="str">
            <v>Corpo BTCC 2,50 x 2,50 m alt. 12,50 a 15,00 m</v>
          </cell>
          <cell r="E554" t="str">
            <v>m</v>
          </cell>
          <cell r="F554">
            <v>6803.35</v>
          </cell>
        </row>
        <row r="555">
          <cell r="A555" t="str">
            <v>2 S 04 220 28</v>
          </cell>
          <cell r="B555" t="str">
            <v>Corpo BTCC 3,00 x 3,00 m alt. 12,50 a 15,00 m</v>
          </cell>
          <cell r="E555" t="str">
            <v>m</v>
          </cell>
          <cell r="F555">
            <v>9379.32</v>
          </cell>
        </row>
        <row r="556">
          <cell r="A556" t="str">
            <v>2 S 04 221 01</v>
          </cell>
          <cell r="B556" t="str">
            <v>Boca BTCC 1,50 x 1,50 m normal</v>
          </cell>
          <cell r="E556" t="str">
            <v>und</v>
          </cell>
          <cell r="F556">
            <v>7797.68</v>
          </cell>
        </row>
        <row r="557">
          <cell r="A557" t="str">
            <v>2 S 04 221 02</v>
          </cell>
          <cell r="B557" t="str">
            <v>Boca BTCC 2,00 x 2,00 m normal</v>
          </cell>
          <cell r="E557" t="str">
            <v>und</v>
          </cell>
          <cell r="F557">
            <v>11925.54</v>
          </cell>
        </row>
        <row r="558">
          <cell r="A558" t="str">
            <v>2 S 04 221 03</v>
          </cell>
          <cell r="B558" t="str">
            <v>Boca BTCC 2,50 x 2,50 m normal</v>
          </cell>
          <cell r="E558" t="str">
            <v>und</v>
          </cell>
          <cell r="F558">
            <v>16899.830000000002</v>
          </cell>
        </row>
        <row r="559">
          <cell r="A559" t="str">
            <v>2 S 04 221 04</v>
          </cell>
          <cell r="B559" t="str">
            <v>Boca BTCC 3,00 x 3,00 m normal</v>
          </cell>
          <cell r="E559" t="str">
            <v>und</v>
          </cell>
          <cell r="F559">
            <v>23995.86</v>
          </cell>
        </row>
        <row r="560">
          <cell r="A560" t="str">
            <v>2 S 04 221 05</v>
          </cell>
          <cell r="B560" t="str">
            <v>Boca BTCC 1,50 x 1,50 m esc=15</v>
          </cell>
          <cell r="E560" t="str">
            <v>und</v>
          </cell>
          <cell r="F560">
            <v>8445.08</v>
          </cell>
        </row>
        <row r="561">
          <cell r="A561" t="str">
            <v>2 S 04 221 06</v>
          </cell>
          <cell r="B561" t="str">
            <v>Boca BTCC 2,00 x 2,00 m esc=15</v>
          </cell>
          <cell r="E561" t="str">
            <v>und</v>
          </cell>
          <cell r="F561">
            <v>12824.04</v>
          </cell>
        </row>
        <row r="562">
          <cell r="A562" t="str">
            <v>2 S 04 221 07</v>
          </cell>
          <cell r="B562" t="str">
            <v>Boca BTCC 2,50 x 2,50 m esc=15</v>
          </cell>
          <cell r="E562" t="str">
            <v>und</v>
          </cell>
          <cell r="F562">
            <v>18228.060000000001</v>
          </cell>
        </row>
        <row r="563">
          <cell r="A563" t="str">
            <v>2 S 04 221 08</v>
          </cell>
          <cell r="B563" t="str">
            <v>Boca BTCC 3,00 x 3,00 m esc=15</v>
          </cell>
          <cell r="E563" t="str">
            <v>und</v>
          </cell>
          <cell r="F563">
            <v>23361.34</v>
          </cell>
        </row>
        <row r="564">
          <cell r="A564" t="str">
            <v>2 S 04 221 09</v>
          </cell>
          <cell r="B564" t="str">
            <v>Boca BTCC 1,50 x 1,50 m esc=30</v>
          </cell>
          <cell r="E564" t="str">
            <v>und</v>
          </cell>
          <cell r="F564">
            <v>8856.08</v>
          </cell>
        </row>
        <row r="565">
          <cell r="A565" t="str">
            <v>2 S 04 221 10</v>
          </cell>
          <cell r="B565" t="str">
            <v>Boca BTCC 2,00 x 2,00 m exc.=30</v>
          </cell>
          <cell r="E565" t="str">
            <v>und</v>
          </cell>
          <cell r="F565">
            <v>14169.67</v>
          </cell>
        </row>
        <row r="566">
          <cell r="A566" t="str">
            <v>2 S 04 221 11</v>
          </cell>
          <cell r="B566" t="str">
            <v>Boca BTCC 2,50 x 2,50 m esc=30</v>
          </cell>
          <cell r="E566" t="str">
            <v>und</v>
          </cell>
          <cell r="F566">
            <v>20764.759999999998</v>
          </cell>
        </row>
        <row r="567">
          <cell r="A567" t="str">
            <v>2 S 04 221 12</v>
          </cell>
          <cell r="B567" t="str">
            <v>Boca BTCC 3,00 x 3,00 m esc=30</v>
          </cell>
          <cell r="E567" t="str">
            <v>und</v>
          </cell>
          <cell r="F567">
            <v>29949.200000000001</v>
          </cell>
        </row>
        <row r="568">
          <cell r="A568" t="str">
            <v>2 S 04 221 13</v>
          </cell>
          <cell r="B568" t="str">
            <v>Boca BTCC 1,50 x 1,50 m esc.=45</v>
          </cell>
          <cell r="E568" t="str">
            <v>und</v>
          </cell>
          <cell r="F568">
            <v>11176.09</v>
          </cell>
        </row>
        <row r="569">
          <cell r="A569" t="str">
            <v>2 S 04 221 14</v>
          </cell>
          <cell r="B569" t="str">
            <v>Boca BTCC 2,00 x 2,00 m esc=45</v>
          </cell>
          <cell r="E569" t="str">
            <v>und</v>
          </cell>
          <cell r="F569">
            <v>17941.25</v>
          </cell>
        </row>
        <row r="570">
          <cell r="A570" t="str">
            <v>2 S 04 221 15</v>
          </cell>
          <cell r="B570" t="str">
            <v>Boca BTCC 2,50 x 2,50 m esc=45</v>
          </cell>
          <cell r="E570" t="str">
            <v>und</v>
          </cell>
          <cell r="F570">
            <v>26268.53</v>
          </cell>
        </row>
        <row r="571">
          <cell r="A571" t="str">
            <v>2 S 04 221 16</v>
          </cell>
          <cell r="B571" t="str">
            <v>Boca BTCC 3,00 x 3,00 m esc=45</v>
          </cell>
          <cell r="E571" t="str">
            <v>und</v>
          </cell>
          <cell r="F571">
            <v>37956.39</v>
          </cell>
        </row>
        <row r="572">
          <cell r="A572" t="str">
            <v>2 S 04 300 16</v>
          </cell>
          <cell r="B572" t="str">
            <v>Bueiro met. chapas múltiplas D=1,60 m galv.</v>
          </cell>
          <cell r="E572" t="str">
            <v>m</v>
          </cell>
          <cell r="F572">
            <v>1028.1099999999999</v>
          </cell>
        </row>
        <row r="573">
          <cell r="A573" t="str">
            <v>2 S 04 300 20</v>
          </cell>
          <cell r="B573" t="str">
            <v>Bueiro met.chapas múltiplas D=2,00 m galv.</v>
          </cell>
          <cell r="E573" t="str">
            <v>m</v>
          </cell>
          <cell r="F573">
            <v>1279.3399999999999</v>
          </cell>
        </row>
        <row r="574">
          <cell r="A574" t="str">
            <v>2 S 04 301 16</v>
          </cell>
          <cell r="B574" t="str">
            <v>Bueiro met. chapas múltiplas D=1,60 m rev. epoxy</v>
          </cell>
          <cell r="E574" t="str">
            <v>m</v>
          </cell>
          <cell r="F574">
            <v>1076.94</v>
          </cell>
        </row>
        <row r="575">
          <cell r="A575" t="str">
            <v>2 S 04 301 20</v>
          </cell>
          <cell r="B575" t="str">
            <v>Bueiro met. chapa múltipla D=2,00 m rev. epoxy</v>
          </cell>
          <cell r="E575" t="str">
            <v>m</v>
          </cell>
          <cell r="F575">
            <v>1339.98</v>
          </cell>
        </row>
        <row r="576">
          <cell r="A576" t="str">
            <v>2 S 04 310 16</v>
          </cell>
          <cell r="B576" t="str">
            <v>Bueiro met.s/ interrupção tráf. D=1,60m galv.</v>
          </cell>
          <cell r="E576" t="str">
            <v>m</v>
          </cell>
          <cell r="F576">
            <v>1958.05</v>
          </cell>
        </row>
        <row r="577">
          <cell r="A577" t="str">
            <v>2 S 04 310 20</v>
          </cell>
          <cell r="B577" t="str">
            <v>Bueiro met.s/ interrupção tráf. D=2,00m galv.</v>
          </cell>
          <cell r="E577" t="str">
            <v>m</v>
          </cell>
          <cell r="F577">
            <v>2435.4499999999998</v>
          </cell>
        </row>
        <row r="578">
          <cell r="A578" t="str">
            <v>2 S 04 311 16</v>
          </cell>
          <cell r="B578" t="str">
            <v>Bueiro met.s/interrupção tráf.D=1,60 m rev.epoxy</v>
          </cell>
          <cell r="E578" t="str">
            <v>m</v>
          </cell>
          <cell r="F578">
            <v>2031.03</v>
          </cell>
        </row>
        <row r="579">
          <cell r="A579" t="str">
            <v>2 S 04 311 20</v>
          </cell>
          <cell r="B579" t="str">
            <v>Bueiro met.s/interrupção traf.D=2,00 m rev.epoxy</v>
          </cell>
          <cell r="E579" t="str">
            <v>m</v>
          </cell>
          <cell r="F579">
            <v>2442.35</v>
          </cell>
        </row>
        <row r="580">
          <cell r="A580" t="str">
            <v>2 S 04 400 01</v>
          </cell>
          <cell r="B580" t="str">
            <v>Valeta prot.cortes c/revest. vegetal - VPC 01</v>
          </cell>
          <cell r="E580" t="str">
            <v>m</v>
          </cell>
          <cell r="F580">
            <v>41.27</v>
          </cell>
        </row>
        <row r="581">
          <cell r="A581" t="str">
            <v>2 S 04 400 02</v>
          </cell>
          <cell r="B581" t="str">
            <v>Valeta prot.cortes c/revest. vegetal - VPC 02</v>
          </cell>
          <cell r="E581" t="str">
            <v>m</v>
          </cell>
          <cell r="F581">
            <v>30.75</v>
          </cell>
        </row>
        <row r="582">
          <cell r="A582" t="str">
            <v>2 S 04 400 03</v>
          </cell>
          <cell r="B582" t="str">
            <v>Valeta prot.cortes c/revest.concreto - VPC 03</v>
          </cell>
          <cell r="E582" t="str">
            <v>m</v>
          </cell>
          <cell r="F582">
            <v>59.73</v>
          </cell>
        </row>
        <row r="583">
          <cell r="A583" t="str">
            <v>2 S 04 400 04</v>
          </cell>
          <cell r="B583" t="str">
            <v>Valeta prot.cortes c/revest.concreto - VPC 04</v>
          </cell>
          <cell r="E583" t="str">
            <v>m</v>
          </cell>
          <cell r="F583">
            <v>46.54</v>
          </cell>
        </row>
        <row r="584">
          <cell r="A584" t="str">
            <v>2 S 04 401 01</v>
          </cell>
          <cell r="B584" t="str">
            <v>Valeta prot.aterros c/revest. vegetal - VPA 01</v>
          </cell>
          <cell r="E584" t="str">
            <v>m</v>
          </cell>
          <cell r="F584">
            <v>42.65</v>
          </cell>
        </row>
        <row r="585">
          <cell r="A585" t="str">
            <v>2 S 04 401 02</v>
          </cell>
          <cell r="B585" t="str">
            <v>Valeta prot.aterros c/revest. vegetal - VPA 02</v>
          </cell>
          <cell r="E585" t="str">
            <v>m</v>
          </cell>
          <cell r="F585">
            <v>32.01</v>
          </cell>
        </row>
        <row r="586">
          <cell r="A586" t="str">
            <v>2 S 04 401 03</v>
          </cell>
          <cell r="B586" t="str">
            <v>Valeta prot.aterro c/revest. concreto - VPA 03</v>
          </cell>
          <cell r="E586" t="str">
            <v>m</v>
          </cell>
          <cell r="F586">
            <v>59.97</v>
          </cell>
        </row>
        <row r="587">
          <cell r="A587" t="str">
            <v>2 S 04 401 04</v>
          </cell>
          <cell r="B587" t="str">
            <v>Valeta prot.aterro c/revest. concreto - VPA 04</v>
          </cell>
          <cell r="E587" t="str">
            <v>m</v>
          </cell>
          <cell r="F587">
            <v>45.4</v>
          </cell>
        </row>
        <row r="588">
          <cell r="A588" t="str">
            <v>2 S 04 401 05</v>
          </cell>
          <cell r="B588" t="str">
            <v>Valeta prot.corte/aterro s/rev. - VPC 05/VPA 05</v>
          </cell>
          <cell r="E588" t="str">
            <v>m</v>
          </cell>
          <cell r="F588">
            <v>24.52</v>
          </cell>
        </row>
        <row r="589">
          <cell r="A589" t="str">
            <v>2 S 04 401 06</v>
          </cell>
          <cell r="B589" t="str">
            <v>Valeta prot.corte/aterro s/rev. - VPC 06/VPA 06</v>
          </cell>
          <cell r="E589" t="str">
            <v>m</v>
          </cell>
          <cell r="F589">
            <v>17.53</v>
          </cell>
        </row>
        <row r="590">
          <cell r="A590" t="str">
            <v>2 S 04 500 01</v>
          </cell>
          <cell r="B590" t="str">
            <v>Dreno longitudinal prof. p/corte em solo - DPS 01</v>
          </cell>
          <cell r="E590" t="str">
            <v>m</v>
          </cell>
          <cell r="F590">
            <v>27.55</v>
          </cell>
        </row>
        <row r="591">
          <cell r="A591" t="str">
            <v>2 S 04 500 02</v>
          </cell>
          <cell r="B591" t="str">
            <v>Dreno longitudinal prof. p/corte em solo - DPS 02</v>
          </cell>
          <cell r="E591" t="str">
            <v>m</v>
          </cell>
          <cell r="F591">
            <v>27.14</v>
          </cell>
        </row>
        <row r="592">
          <cell r="A592" t="str">
            <v>2 S 04 500 03</v>
          </cell>
          <cell r="B592" t="str">
            <v>Dreno longitudinal prof. p/corte em solo - DPS 03</v>
          </cell>
          <cell r="E592" t="str">
            <v>m</v>
          </cell>
          <cell r="F592">
            <v>38.75</v>
          </cell>
        </row>
        <row r="593">
          <cell r="A593" t="str">
            <v>2 S 04 500 04</v>
          </cell>
          <cell r="B593" t="str">
            <v>Dreno longitudinal prof. p/corte em solo - DPS 04</v>
          </cell>
          <cell r="E593" t="str">
            <v>m</v>
          </cell>
          <cell r="F593">
            <v>38.26</v>
          </cell>
        </row>
        <row r="594">
          <cell r="A594" t="str">
            <v>2 S 04 500 05</v>
          </cell>
          <cell r="B594" t="str">
            <v>Dreno longitudinal prof. p/corte em solo - DPS 05</v>
          </cell>
          <cell r="E594" t="str">
            <v>m</v>
          </cell>
          <cell r="F594">
            <v>44.31</v>
          </cell>
        </row>
        <row r="595">
          <cell r="A595" t="str">
            <v>2 S 04 500 06</v>
          </cell>
          <cell r="B595" t="str">
            <v>Dreno longitudinal prof. p/corte em solo - DPS 06</v>
          </cell>
          <cell r="E595" t="str">
            <v>m</v>
          </cell>
          <cell r="F595">
            <v>50.88</v>
          </cell>
        </row>
        <row r="596">
          <cell r="A596" t="str">
            <v>2 S 04 500 07</v>
          </cell>
          <cell r="B596" t="str">
            <v>Dreno longitudinal prof. p/corte em solo - DPS 07</v>
          </cell>
          <cell r="E596" t="str">
            <v>m</v>
          </cell>
          <cell r="F596">
            <v>61.18</v>
          </cell>
        </row>
        <row r="597">
          <cell r="A597" t="str">
            <v>2 S 04 500 08</v>
          </cell>
          <cell r="B597" t="str">
            <v>Dreno longitudinal prof. p/corte em solo - DPS 08</v>
          </cell>
          <cell r="E597" t="str">
            <v>m</v>
          </cell>
          <cell r="F597">
            <v>67.75</v>
          </cell>
        </row>
        <row r="598">
          <cell r="A598" t="str">
            <v>2 S 04 501 01</v>
          </cell>
          <cell r="B598" t="str">
            <v>Dreno longitudinal prof. p/corte em rocha - DPR 01</v>
          </cell>
          <cell r="E598" t="str">
            <v>m</v>
          </cell>
          <cell r="F598">
            <v>23.89</v>
          </cell>
        </row>
        <row r="599">
          <cell r="A599" t="str">
            <v>2 S 04 501 02</v>
          </cell>
          <cell r="B599" t="str">
            <v>Dreno longitudinal prof. p/corte em rocha - DPR 02</v>
          </cell>
          <cell r="E599" t="str">
            <v>m</v>
          </cell>
          <cell r="F599">
            <v>38.26</v>
          </cell>
        </row>
        <row r="600">
          <cell r="A600" t="str">
            <v>2 S 04 501 03</v>
          </cell>
          <cell r="B600" t="str">
            <v>Dreno longitudinal prof. p/corte em rocha - DPR 03</v>
          </cell>
          <cell r="E600" t="str">
            <v>m</v>
          </cell>
          <cell r="F600">
            <v>21.89</v>
          </cell>
        </row>
        <row r="601">
          <cell r="A601" t="str">
            <v>2 S 04 501 04</v>
          </cell>
          <cell r="B601" t="str">
            <v>Dreno longitudinal prof. p/corte em rocha - DPR 04</v>
          </cell>
          <cell r="E601" t="str">
            <v>m</v>
          </cell>
          <cell r="F601">
            <v>7.29</v>
          </cell>
        </row>
        <row r="602">
          <cell r="A602" t="str">
            <v>2 S 04 501 05</v>
          </cell>
          <cell r="B602" t="str">
            <v>Dreno longitudinal prof. p/corte em rocha - DPR 05</v>
          </cell>
          <cell r="E602" t="str">
            <v>m</v>
          </cell>
          <cell r="F602">
            <v>21.55</v>
          </cell>
        </row>
        <row r="603">
          <cell r="A603" t="str">
            <v>2 S 04 502 01</v>
          </cell>
          <cell r="B603" t="str">
            <v>Boca saída p/dreno longitudinal prof. BSD 01</v>
          </cell>
          <cell r="E603" t="str">
            <v>und</v>
          </cell>
          <cell r="F603">
            <v>71.16</v>
          </cell>
        </row>
        <row r="604">
          <cell r="A604" t="str">
            <v>2 S 04 502 02</v>
          </cell>
          <cell r="B604" t="str">
            <v>Boca saída p/dreno longitudinal prof. BSD 02</v>
          </cell>
          <cell r="E604" t="str">
            <v>und</v>
          </cell>
          <cell r="F604">
            <v>82.9</v>
          </cell>
        </row>
        <row r="605">
          <cell r="A605" t="str">
            <v>2 S 04 510 01</v>
          </cell>
          <cell r="B605" t="str">
            <v>Dreno sub-superficial - DSS 01</v>
          </cell>
          <cell r="E605" t="str">
            <v>m</v>
          </cell>
          <cell r="F605">
            <v>7.42</v>
          </cell>
        </row>
        <row r="606">
          <cell r="A606" t="str">
            <v>2 S 04 510 02</v>
          </cell>
          <cell r="B606" t="str">
            <v>Dreno sub-superficial - DSS 02</v>
          </cell>
          <cell r="E606" t="str">
            <v>m</v>
          </cell>
          <cell r="F606">
            <v>20.12</v>
          </cell>
        </row>
        <row r="607">
          <cell r="A607" t="str">
            <v>2 S 04 510 03</v>
          </cell>
          <cell r="B607" t="str">
            <v>Dreno sub-superficial - DSS 03</v>
          </cell>
          <cell r="E607" t="str">
            <v>m</v>
          </cell>
          <cell r="F607">
            <v>5.0599999999999996</v>
          </cell>
        </row>
        <row r="608">
          <cell r="A608" t="str">
            <v>2 S 04 510 04</v>
          </cell>
          <cell r="B608" t="str">
            <v>Dreno sub-superficial - DSS 04</v>
          </cell>
          <cell r="E608" t="str">
            <v>m</v>
          </cell>
          <cell r="F608">
            <v>26.52</v>
          </cell>
        </row>
        <row r="609">
          <cell r="A609" t="str">
            <v>2 S 04 511 01</v>
          </cell>
          <cell r="B609" t="str">
            <v>Boca saída p/dreno sub-superficial - BSD 03</v>
          </cell>
          <cell r="E609" t="str">
            <v>und</v>
          </cell>
          <cell r="F609">
            <v>32.799999999999997</v>
          </cell>
        </row>
        <row r="610">
          <cell r="A610" t="str">
            <v>2 S 04 520 01</v>
          </cell>
          <cell r="B610" t="str">
            <v>Dreno sub-horizontal - DSH 01</v>
          </cell>
          <cell r="E610" t="str">
            <v>m</v>
          </cell>
          <cell r="F610">
            <v>127.19</v>
          </cell>
        </row>
        <row r="611">
          <cell r="A611" t="str">
            <v>2 S 04 521 01</v>
          </cell>
          <cell r="B611" t="str">
            <v>Boca saída p/dreno sub-horizontal - BSD 04</v>
          </cell>
          <cell r="E611" t="str">
            <v>und</v>
          </cell>
          <cell r="F611">
            <v>8.4700000000000006</v>
          </cell>
        </row>
        <row r="612">
          <cell r="A612" t="str">
            <v>2 S 04 900 01</v>
          </cell>
          <cell r="B612" t="str">
            <v>Sarjeta triangular de concreto - STC 01</v>
          </cell>
          <cell r="E612" t="str">
            <v>m</v>
          </cell>
          <cell r="F612">
            <v>37.07</v>
          </cell>
        </row>
        <row r="613">
          <cell r="A613" t="str">
            <v>2 S 04 900 02</v>
          </cell>
          <cell r="B613" t="str">
            <v>Sarjeta triangular de concreto - STC 02</v>
          </cell>
          <cell r="E613" t="str">
            <v>m</v>
          </cell>
          <cell r="F613">
            <v>25.03</v>
          </cell>
        </row>
        <row r="614">
          <cell r="A614" t="str">
            <v>2 S 04 900 03</v>
          </cell>
          <cell r="B614" t="str">
            <v>Sarjeta triangular de concreto - STC 03</v>
          </cell>
          <cell r="E614" t="str">
            <v>m</v>
          </cell>
          <cell r="F614">
            <v>21.69</v>
          </cell>
        </row>
        <row r="615">
          <cell r="A615" t="str">
            <v>2 S 04 900 04</v>
          </cell>
          <cell r="B615" t="str">
            <v>Sarjeta triangular de concreto - STC 04</v>
          </cell>
          <cell r="E615" t="str">
            <v>m</v>
          </cell>
          <cell r="F615">
            <v>17.600000000000001</v>
          </cell>
        </row>
        <row r="616">
          <cell r="A616" t="str">
            <v>2 S 04 900 05</v>
          </cell>
          <cell r="B616" t="str">
            <v>Sarjeta triangular de concreto - STC 05</v>
          </cell>
          <cell r="E616" t="str">
            <v>m</v>
          </cell>
          <cell r="F616">
            <v>30.24</v>
          </cell>
        </row>
        <row r="617">
          <cell r="A617" t="str">
            <v>2 S 04 900 06</v>
          </cell>
          <cell r="B617" t="str">
            <v>Sarjeta triangular de concreto - STC 06</v>
          </cell>
          <cell r="E617" t="str">
            <v>m</v>
          </cell>
          <cell r="F617">
            <v>20.420000000000002</v>
          </cell>
        </row>
        <row r="618">
          <cell r="A618" t="str">
            <v>2 S 04 900 07</v>
          </cell>
          <cell r="B618" t="str">
            <v>Sarjeta triangular de concreto - STC 07</v>
          </cell>
          <cell r="E618" t="str">
            <v>m</v>
          </cell>
          <cell r="F618">
            <v>17.61</v>
          </cell>
        </row>
        <row r="619">
          <cell r="A619" t="str">
            <v>2 S 04 900 08</v>
          </cell>
          <cell r="B619" t="str">
            <v>Sarjeta triangular de concreto - STC 08</v>
          </cell>
          <cell r="E619" t="str">
            <v>m</v>
          </cell>
          <cell r="F619">
            <v>14.71</v>
          </cell>
        </row>
        <row r="620">
          <cell r="A620" t="str">
            <v>2 S 04 900 21</v>
          </cell>
          <cell r="B620" t="str">
            <v>Sarjeta canteiro central concreto - SCC 01</v>
          </cell>
          <cell r="E620" t="str">
            <v>m</v>
          </cell>
          <cell r="F620">
            <v>21.45</v>
          </cell>
        </row>
        <row r="621">
          <cell r="A621" t="str">
            <v>2 S 04 900 22</v>
          </cell>
          <cell r="B621" t="str">
            <v>Sarjeta canteiro central concreto - SCC 02</v>
          </cell>
          <cell r="E621" t="str">
            <v>m</v>
          </cell>
          <cell r="F621">
            <v>29.69</v>
          </cell>
        </row>
        <row r="622">
          <cell r="A622" t="str">
            <v>2 S 04 900 31</v>
          </cell>
          <cell r="B622" t="str">
            <v>Sarjeta triangular de grama - STG 01</v>
          </cell>
          <cell r="E622" t="str">
            <v>m</v>
          </cell>
          <cell r="F622">
            <v>13.88</v>
          </cell>
        </row>
        <row r="623">
          <cell r="A623" t="str">
            <v>2 S 04 900 32</v>
          </cell>
          <cell r="B623" t="str">
            <v>Sarjeta triangular de grama - STG 02</v>
          </cell>
          <cell r="E623" t="str">
            <v>m</v>
          </cell>
          <cell r="F623">
            <v>11.5</v>
          </cell>
        </row>
        <row r="624">
          <cell r="A624" t="str">
            <v>2 S 04 900 33</v>
          </cell>
          <cell r="B624" t="str">
            <v>Sarjeta triangular de grama - STG 03</v>
          </cell>
          <cell r="E624" t="str">
            <v>m</v>
          </cell>
          <cell r="F624">
            <v>9.89</v>
          </cell>
        </row>
        <row r="625">
          <cell r="A625" t="str">
            <v>2 S 04 900 34</v>
          </cell>
          <cell r="B625" t="str">
            <v>Sarjeta triangular de grama - STG 04</v>
          </cell>
          <cell r="E625" t="str">
            <v>m</v>
          </cell>
          <cell r="F625">
            <v>7.59</v>
          </cell>
        </row>
        <row r="626">
          <cell r="A626" t="str">
            <v>2 S 04 900 41</v>
          </cell>
          <cell r="B626" t="str">
            <v>Sarjeta triangular não revestida - STT 01</v>
          </cell>
          <cell r="E626" t="str">
            <v>m</v>
          </cell>
          <cell r="F626">
            <v>7.66</v>
          </cell>
        </row>
        <row r="627">
          <cell r="A627" t="str">
            <v>2 S 04 900 42</v>
          </cell>
          <cell r="B627" t="str">
            <v>Sarjeta triangular não revestida - STT 02</v>
          </cell>
          <cell r="E627" t="str">
            <v>m</v>
          </cell>
          <cell r="F627">
            <v>6.4</v>
          </cell>
        </row>
        <row r="628">
          <cell r="A628" t="str">
            <v>2 S 04 900 43</v>
          </cell>
          <cell r="B628" t="str">
            <v>Sarjeta triangular não revestida - STT 03</v>
          </cell>
          <cell r="E628" t="str">
            <v>m</v>
          </cell>
          <cell r="F628">
            <v>5.44</v>
          </cell>
        </row>
        <row r="629">
          <cell r="A629" t="str">
            <v>2 S 04 900 44</v>
          </cell>
          <cell r="B629" t="str">
            <v>Sarjeta triangular não revestida - STT 04</v>
          </cell>
          <cell r="E629" t="str">
            <v>m</v>
          </cell>
          <cell r="F629">
            <v>3.99</v>
          </cell>
        </row>
        <row r="630">
          <cell r="A630" t="str">
            <v>2 S 04 901 01</v>
          </cell>
          <cell r="B630" t="str">
            <v>Sarjeta trapezoidal de concreto - SZC 01</v>
          </cell>
          <cell r="E630" t="str">
            <v>m</v>
          </cell>
          <cell r="F630">
            <v>29.78</v>
          </cell>
        </row>
        <row r="631">
          <cell r="A631" t="str">
            <v>2 S 04 901 02</v>
          </cell>
          <cell r="B631" t="str">
            <v>Sarjeta trapezoidal de concreto - SZC 02</v>
          </cell>
          <cell r="E631" t="str">
            <v>m</v>
          </cell>
          <cell r="F631">
            <v>18.239999999999998</v>
          </cell>
        </row>
        <row r="632">
          <cell r="A632" t="str">
            <v>2 S 04 901 21</v>
          </cell>
          <cell r="B632" t="str">
            <v>Sarjeta de canteiro central de concreto - SCC 03</v>
          </cell>
          <cell r="E632" t="str">
            <v>m</v>
          </cell>
          <cell r="F632">
            <v>23.88</v>
          </cell>
        </row>
        <row r="633">
          <cell r="A633" t="str">
            <v>2 S 04 901 22</v>
          </cell>
          <cell r="B633" t="str">
            <v>Sarjeta de canteiro central de cocnreto - SCC 04</v>
          </cell>
          <cell r="E633" t="str">
            <v>m</v>
          </cell>
          <cell r="F633">
            <v>43.71</v>
          </cell>
        </row>
        <row r="634">
          <cell r="A634" t="str">
            <v>2 S 04 901 31</v>
          </cell>
          <cell r="B634" t="str">
            <v>Sarjeta trapezoidal de grama - SZG 01</v>
          </cell>
          <cell r="E634" t="str">
            <v>m</v>
          </cell>
          <cell r="F634">
            <v>12.46</v>
          </cell>
        </row>
        <row r="635">
          <cell r="A635" t="str">
            <v>2 S 04 901 32</v>
          </cell>
          <cell r="B635" t="str">
            <v>Sarjeta trapezoidal de grama - SZG 02</v>
          </cell>
          <cell r="E635" t="str">
            <v>m</v>
          </cell>
          <cell r="F635">
            <v>8.0299999999999994</v>
          </cell>
        </row>
        <row r="636">
          <cell r="A636" t="str">
            <v>2 S 04 901 41</v>
          </cell>
          <cell r="B636" t="str">
            <v>Sarjeta trapezoidal não revestida - SZT 01</v>
          </cell>
          <cell r="E636" t="str">
            <v>m</v>
          </cell>
          <cell r="F636">
            <v>7.55</v>
          </cell>
        </row>
        <row r="637">
          <cell r="A637" t="str">
            <v>2 S 04 901 42</v>
          </cell>
          <cell r="B637" t="str">
            <v>Sarjeta trapezoidal não revestida - SZT 02</v>
          </cell>
          <cell r="E637" t="str">
            <v>m</v>
          </cell>
          <cell r="F637">
            <v>4.66</v>
          </cell>
        </row>
        <row r="638">
          <cell r="A638" t="str">
            <v>2 S 04 910 01</v>
          </cell>
          <cell r="B638" t="str">
            <v>Meio fio de concreto - MFC 01</v>
          </cell>
          <cell r="E638" t="str">
            <v>m</v>
          </cell>
          <cell r="F638">
            <v>38.630000000000003</v>
          </cell>
        </row>
        <row r="639">
          <cell r="A639" t="str">
            <v>2 S 04 910 02</v>
          </cell>
          <cell r="B639" t="str">
            <v>Meio fio de concreto - MFC 02</v>
          </cell>
          <cell r="E639" t="str">
            <v>m</v>
          </cell>
          <cell r="F639">
            <v>30.75</v>
          </cell>
        </row>
        <row r="640">
          <cell r="A640" t="str">
            <v>2 S 04 910 03</v>
          </cell>
          <cell r="B640" t="str">
            <v>Meio fio de concreto - MFC 03</v>
          </cell>
          <cell r="E640" t="str">
            <v>m</v>
          </cell>
          <cell r="F640">
            <v>18.04</v>
          </cell>
        </row>
        <row r="641">
          <cell r="A641" t="str">
            <v>2 S 04 910 04</v>
          </cell>
          <cell r="B641" t="str">
            <v>Meio fio de concreto - MFC 04</v>
          </cell>
          <cell r="E641" t="str">
            <v>m</v>
          </cell>
          <cell r="F641">
            <v>12.69</v>
          </cell>
        </row>
        <row r="642">
          <cell r="A642" t="str">
            <v>2 S 04 910 05</v>
          </cell>
          <cell r="B642" t="str">
            <v>Meio fio de concreto - MFC 05</v>
          </cell>
          <cell r="E642" t="str">
            <v>m</v>
          </cell>
          <cell r="F642">
            <v>17.72</v>
          </cell>
        </row>
        <row r="643">
          <cell r="A643" t="str">
            <v>2 S 04 910 06</v>
          </cell>
          <cell r="B643" t="str">
            <v>Meio fio de concreto - MFC 06</v>
          </cell>
          <cell r="E643" t="str">
            <v>m</v>
          </cell>
          <cell r="F643">
            <v>11.07</v>
          </cell>
        </row>
        <row r="644">
          <cell r="A644" t="str">
            <v>2 S 04 910 07</v>
          </cell>
          <cell r="B644" t="str">
            <v>Meio fio de concreto - MFC 07</v>
          </cell>
          <cell r="E644" t="str">
            <v>m</v>
          </cell>
          <cell r="F644">
            <v>17.420000000000002</v>
          </cell>
        </row>
        <row r="645">
          <cell r="A645" t="str">
            <v>2 S 04 910 08</v>
          </cell>
          <cell r="B645" t="str">
            <v>Meio fio de concreto - MFC 08</v>
          </cell>
          <cell r="E645" t="str">
            <v>m</v>
          </cell>
          <cell r="F645">
            <v>29.27</v>
          </cell>
        </row>
        <row r="646">
          <cell r="A646" t="str">
            <v>2 S 04 930 01</v>
          </cell>
          <cell r="B646" t="str">
            <v>Caixa coletora de sarjeta - CCS 01</v>
          </cell>
          <cell r="E646" t="str">
            <v>und</v>
          </cell>
          <cell r="F646">
            <v>909.9</v>
          </cell>
        </row>
        <row r="647">
          <cell r="A647" t="str">
            <v>2 S 04 930 02</v>
          </cell>
          <cell r="B647" t="str">
            <v>Caixa coletora de sarjeta - CCS 02</v>
          </cell>
          <cell r="E647" t="str">
            <v>und</v>
          </cell>
          <cell r="F647">
            <v>886.15</v>
          </cell>
        </row>
        <row r="648">
          <cell r="A648" t="str">
            <v>2 S 04 930 03</v>
          </cell>
          <cell r="B648" t="str">
            <v>Caixa coletora de sarjeta - CCS 03</v>
          </cell>
          <cell r="E648" t="str">
            <v>und</v>
          </cell>
          <cell r="F648">
            <v>862.39</v>
          </cell>
        </row>
        <row r="649">
          <cell r="A649" t="str">
            <v>2 S 04 930 04</v>
          </cell>
          <cell r="B649" t="str">
            <v>Caixa coletora de sarjeta - CCS 04</v>
          </cell>
          <cell r="E649" t="str">
            <v>und</v>
          </cell>
          <cell r="F649">
            <v>837.56</v>
          </cell>
        </row>
        <row r="650">
          <cell r="A650" t="str">
            <v>2 S 04 930 05</v>
          </cell>
          <cell r="B650" t="str">
            <v>Caixa coletora de sarjeta - CCS 05</v>
          </cell>
          <cell r="E650" t="str">
            <v>und</v>
          </cell>
          <cell r="F650">
            <v>1143.0899999999999</v>
          </cell>
        </row>
        <row r="651">
          <cell r="A651" t="str">
            <v>2 S 04 930 06</v>
          </cell>
          <cell r="B651" t="str">
            <v>Caixa coletora de sarjeta - CCS 06</v>
          </cell>
          <cell r="E651" t="str">
            <v>und</v>
          </cell>
          <cell r="F651">
            <v>1118.26</v>
          </cell>
        </row>
        <row r="652">
          <cell r="A652" t="str">
            <v>2 S 04 930 07</v>
          </cell>
          <cell r="B652" t="str">
            <v>Caixa coletora de sarjeta - CCS 07</v>
          </cell>
          <cell r="E652" t="str">
            <v>und</v>
          </cell>
          <cell r="F652">
            <v>1093.43</v>
          </cell>
        </row>
        <row r="653">
          <cell r="A653" t="str">
            <v>2 S 04 930 08</v>
          </cell>
          <cell r="B653" t="str">
            <v>Caixa coletora de sarjeta - CCS 08</v>
          </cell>
          <cell r="E653" t="str">
            <v>und</v>
          </cell>
          <cell r="F653">
            <v>1069.67</v>
          </cell>
        </row>
        <row r="654">
          <cell r="A654" t="str">
            <v>2 S 04 930 09</v>
          </cell>
          <cell r="B654" t="str">
            <v>Caixa coletora de sarjeta - CCS 09</v>
          </cell>
          <cell r="E654" t="str">
            <v>und</v>
          </cell>
          <cell r="F654">
            <v>1375.21</v>
          </cell>
        </row>
        <row r="655">
          <cell r="A655" t="str">
            <v>2 S 04 930 10</v>
          </cell>
          <cell r="B655" t="str">
            <v>Caixa coletora de sarjeta - CCS 10</v>
          </cell>
          <cell r="E655" t="str">
            <v>und</v>
          </cell>
          <cell r="F655">
            <v>1350.38</v>
          </cell>
        </row>
        <row r="656">
          <cell r="A656" t="str">
            <v>2 S 04 930 11</v>
          </cell>
          <cell r="B656" t="str">
            <v>Caixa coletora de sarjeta - CCS 11</v>
          </cell>
          <cell r="E656" t="str">
            <v>und</v>
          </cell>
          <cell r="F656">
            <v>1325.54</v>
          </cell>
        </row>
        <row r="657">
          <cell r="A657" t="str">
            <v>2 S 04 930 12</v>
          </cell>
          <cell r="B657" t="str">
            <v>Caixa coletora de sarjeta - CCS 12</v>
          </cell>
          <cell r="E657" t="str">
            <v>und</v>
          </cell>
          <cell r="F657">
            <v>1300.71</v>
          </cell>
        </row>
        <row r="658">
          <cell r="A658" t="str">
            <v>2 S 04 930 13</v>
          </cell>
          <cell r="B658" t="str">
            <v>Caixa coletora de sarjeta - CCS 13</v>
          </cell>
          <cell r="E658" t="str">
            <v>und</v>
          </cell>
          <cell r="F658">
            <v>1601.92</v>
          </cell>
        </row>
        <row r="659">
          <cell r="A659" t="str">
            <v>2 S 04 930 14</v>
          </cell>
          <cell r="B659" t="str">
            <v>Caixa coletora de sarjeta - CCS14</v>
          </cell>
          <cell r="E659" t="str">
            <v>und</v>
          </cell>
          <cell r="F659">
            <v>1577.09</v>
          </cell>
        </row>
        <row r="660">
          <cell r="A660" t="str">
            <v>2 S 04 930 15</v>
          </cell>
          <cell r="B660" t="str">
            <v>Caixa coletora de sarjeta - CCS 15</v>
          </cell>
          <cell r="E660" t="str">
            <v>und</v>
          </cell>
          <cell r="F660">
            <v>1552.25</v>
          </cell>
        </row>
        <row r="661">
          <cell r="A661" t="str">
            <v>2 S 04 930 16</v>
          </cell>
          <cell r="B661" t="str">
            <v>Caixa coletora de sarjeta - CCS 16</v>
          </cell>
          <cell r="E661" t="str">
            <v>und</v>
          </cell>
          <cell r="F661">
            <v>1527.42</v>
          </cell>
        </row>
        <row r="662">
          <cell r="A662" t="str">
            <v>2 S 04 930 17</v>
          </cell>
          <cell r="B662" t="str">
            <v>Caixa coletora de sarjeta - CCS 17</v>
          </cell>
          <cell r="E662" t="str">
            <v>und</v>
          </cell>
          <cell r="F662">
            <v>1834.04</v>
          </cell>
        </row>
        <row r="663">
          <cell r="A663" t="str">
            <v>2 S 04 930 18</v>
          </cell>
          <cell r="B663" t="str">
            <v>Caixa coletora de sarjeta - CCS 18</v>
          </cell>
          <cell r="E663" t="str">
            <v>und</v>
          </cell>
          <cell r="F663">
            <v>1809.2</v>
          </cell>
        </row>
        <row r="664">
          <cell r="A664" t="str">
            <v>2 S 04 930 19</v>
          </cell>
          <cell r="B664" t="str">
            <v>Caixa coletora de sarjeta - CCS 19</v>
          </cell>
          <cell r="E664" t="str">
            <v>und</v>
          </cell>
          <cell r="F664">
            <v>1784.37</v>
          </cell>
        </row>
        <row r="665">
          <cell r="A665" t="str">
            <v>2 S 04 930 20</v>
          </cell>
          <cell r="B665" t="str">
            <v>Caixa coletora de sarjeta - CCS 20</v>
          </cell>
          <cell r="E665" t="str">
            <v>und</v>
          </cell>
          <cell r="F665">
            <v>1759.53</v>
          </cell>
        </row>
        <row r="666">
          <cell r="A666" t="str">
            <v>2 S 04 931 01</v>
          </cell>
          <cell r="B666" t="str">
            <v>Caixa coletora de talvegue - CCT 01</v>
          </cell>
          <cell r="E666" t="str">
            <v>und</v>
          </cell>
          <cell r="F666">
            <v>926.31</v>
          </cell>
        </row>
        <row r="667">
          <cell r="A667" t="str">
            <v>2 S 04 931 02</v>
          </cell>
          <cell r="B667" t="str">
            <v>Caixa coletora de talvegue - CCT 02</v>
          </cell>
          <cell r="E667" t="str">
            <v>und</v>
          </cell>
          <cell r="F667">
            <v>901.48</v>
          </cell>
        </row>
        <row r="668">
          <cell r="A668" t="str">
            <v>2 S 04 931 03</v>
          </cell>
          <cell r="B668" t="str">
            <v>Caixa coletora de talvegue - CCT 03</v>
          </cell>
          <cell r="E668" t="str">
            <v>und</v>
          </cell>
          <cell r="F668">
            <v>879.02</v>
          </cell>
        </row>
        <row r="669">
          <cell r="A669" t="str">
            <v>2 S 04 931 04</v>
          </cell>
          <cell r="B669" t="str">
            <v>Caixa coletora de talvegue - CCT 04</v>
          </cell>
          <cell r="E669" t="str">
            <v>und</v>
          </cell>
          <cell r="F669">
            <v>851.81</v>
          </cell>
        </row>
        <row r="670">
          <cell r="A670" t="str">
            <v>2 S 04 931 05</v>
          </cell>
          <cell r="B670" t="str">
            <v>Caixa coletora de talvegue - CCT 05</v>
          </cell>
          <cell r="E670" t="str">
            <v>und</v>
          </cell>
          <cell r="F670">
            <v>1157.3499999999999</v>
          </cell>
        </row>
        <row r="671">
          <cell r="A671" t="str">
            <v>2 S 04 931 06</v>
          </cell>
          <cell r="B671" t="str">
            <v>Caixa coletora de talvegue - CCT 06</v>
          </cell>
          <cell r="E671" t="str">
            <v>und</v>
          </cell>
          <cell r="F671">
            <v>1133.5899999999999</v>
          </cell>
        </row>
        <row r="672">
          <cell r="A672" t="str">
            <v>2 S 04 931 07</v>
          </cell>
          <cell r="B672" t="str">
            <v>Caixa coletora de talvegue - CCT 07</v>
          </cell>
          <cell r="E672" t="str">
            <v>und</v>
          </cell>
          <cell r="F672">
            <v>1111.1400000000001</v>
          </cell>
        </row>
        <row r="673">
          <cell r="A673" t="str">
            <v>2 S 04 931 08</v>
          </cell>
          <cell r="B673" t="str">
            <v>Caixa coletora de talvegue - CCT 08</v>
          </cell>
          <cell r="E673" t="str">
            <v>und</v>
          </cell>
          <cell r="F673">
            <v>1182.18</v>
          </cell>
        </row>
        <row r="674">
          <cell r="A674" t="str">
            <v>2 S 04 931 09</v>
          </cell>
          <cell r="B674" t="str">
            <v>Caixa coletora de talvegue - CCT 09</v>
          </cell>
          <cell r="E674" t="str">
            <v>und</v>
          </cell>
          <cell r="F674">
            <v>1389.46</v>
          </cell>
        </row>
        <row r="675">
          <cell r="A675" t="str">
            <v>2 S 04 931 10</v>
          </cell>
          <cell r="B675" t="str">
            <v>Caixa coletora de talvegue - CCT 10</v>
          </cell>
          <cell r="E675" t="str">
            <v>und</v>
          </cell>
          <cell r="F675">
            <v>1365.71</v>
          </cell>
        </row>
        <row r="676">
          <cell r="A676" t="str">
            <v>2 S 04 931 11</v>
          </cell>
          <cell r="B676" t="str">
            <v>Caixa coletora de talvegue - CCT 11</v>
          </cell>
          <cell r="E676" t="str">
            <v>und</v>
          </cell>
          <cell r="F676">
            <v>1343.25</v>
          </cell>
        </row>
        <row r="677">
          <cell r="A677" t="str">
            <v>2 S 04 931 12</v>
          </cell>
          <cell r="B677" t="str">
            <v>Caixa coletora de talvegue - CCT 12</v>
          </cell>
          <cell r="E677" t="str">
            <v>und</v>
          </cell>
          <cell r="F677">
            <v>1316.04</v>
          </cell>
        </row>
        <row r="678">
          <cell r="A678" t="str">
            <v>2 S 04 931 13</v>
          </cell>
          <cell r="B678" t="str">
            <v>Caixa coletora de talvegue - CCT 13</v>
          </cell>
          <cell r="E678" t="str">
            <v>und</v>
          </cell>
          <cell r="F678">
            <v>1616.17</v>
          </cell>
        </row>
        <row r="679">
          <cell r="A679" t="str">
            <v>2 S 04 931 14</v>
          </cell>
          <cell r="B679" t="str">
            <v>Caixa coletora de talvegue - CCT 14</v>
          </cell>
          <cell r="E679" t="str">
            <v>und</v>
          </cell>
          <cell r="F679">
            <v>1591.34</v>
          </cell>
        </row>
        <row r="680">
          <cell r="A680" t="str">
            <v>2 S 04 931 15</v>
          </cell>
          <cell r="B680" t="str">
            <v>Caixa coletora de talvegue - CCT 15</v>
          </cell>
          <cell r="E680" t="str">
            <v>und</v>
          </cell>
          <cell r="F680">
            <v>1569.96</v>
          </cell>
        </row>
        <row r="681">
          <cell r="A681" t="str">
            <v>2 S 04 931 16</v>
          </cell>
          <cell r="B681" t="str">
            <v>Caixa coletora de talvegue - CCT 16</v>
          </cell>
          <cell r="E681" t="str">
            <v>und</v>
          </cell>
          <cell r="F681">
            <v>1542.75</v>
          </cell>
        </row>
        <row r="682">
          <cell r="A682" t="str">
            <v>2 S 04 931 17</v>
          </cell>
          <cell r="B682" t="str">
            <v>Caixa coletora de talvegue - CCT 17</v>
          </cell>
          <cell r="E682" t="str">
            <v>und</v>
          </cell>
          <cell r="F682">
            <v>1848.29</v>
          </cell>
        </row>
        <row r="683">
          <cell r="A683" t="str">
            <v>2 S 04 931 18</v>
          </cell>
          <cell r="B683" t="str">
            <v>Caixa coletora de talvegue - CCT 18</v>
          </cell>
          <cell r="E683" t="str">
            <v>und</v>
          </cell>
          <cell r="F683">
            <v>1823.45</v>
          </cell>
        </row>
        <row r="684">
          <cell r="A684" t="str">
            <v>2 S 04 931 19</v>
          </cell>
          <cell r="B684" t="str">
            <v>Caixa coletora de talvegue - CCT 19</v>
          </cell>
          <cell r="E684" t="str">
            <v>und</v>
          </cell>
          <cell r="F684">
            <v>1802.08</v>
          </cell>
        </row>
        <row r="685">
          <cell r="A685" t="str">
            <v>2 S 04 931 20</v>
          </cell>
          <cell r="B685" t="str">
            <v>Caixa coletora de talvegue - CCT 20</v>
          </cell>
          <cell r="E685" t="str">
            <v>und</v>
          </cell>
          <cell r="F685">
            <v>1774.87</v>
          </cell>
        </row>
        <row r="686">
          <cell r="A686" t="str">
            <v>2 S 04 940 01</v>
          </cell>
          <cell r="B686" t="str">
            <v>Descida d'água tipo rap. - calha concr. - DAR 01</v>
          </cell>
          <cell r="E686" t="str">
            <v>m</v>
          </cell>
          <cell r="F686">
            <v>98.8</v>
          </cell>
        </row>
        <row r="687">
          <cell r="A687" t="str">
            <v>2 S 04 940 02</v>
          </cell>
          <cell r="B687" t="str">
            <v>Descida d'água tipo rap. - canal retang.- DAR 02</v>
          </cell>
          <cell r="E687" t="str">
            <v>m</v>
          </cell>
          <cell r="F687">
            <v>50.34</v>
          </cell>
        </row>
        <row r="688">
          <cell r="A688" t="str">
            <v>2 S 04 940 03</v>
          </cell>
          <cell r="B688" t="str">
            <v>Descida d'água tipo rap. - canal retang.- DAR 03</v>
          </cell>
          <cell r="E688" t="str">
            <v>m</v>
          </cell>
          <cell r="F688">
            <v>73.92</v>
          </cell>
        </row>
        <row r="689">
          <cell r="A689" t="str">
            <v>2 S 04 940 04</v>
          </cell>
          <cell r="B689" t="str">
            <v>Descida d'água tipo rap. - calha metálica - DAR</v>
          </cell>
          <cell r="E689" t="str">
            <v>m</v>
          </cell>
          <cell r="F689">
            <v>131.97999999999999</v>
          </cell>
        </row>
        <row r="690">
          <cell r="A690" t="str">
            <v>2 S 04 941 01</v>
          </cell>
          <cell r="B690" t="str">
            <v>Descida d'água aterros em degraus - DAD 01</v>
          </cell>
          <cell r="E690" t="str">
            <v>m</v>
          </cell>
          <cell r="F690">
            <v>67.7</v>
          </cell>
        </row>
        <row r="691">
          <cell r="A691" t="str">
            <v>2 S 04 941 02</v>
          </cell>
          <cell r="B691" t="str">
            <v>Descida d'água aterros em degraus - arm - DAD</v>
          </cell>
          <cell r="E691" t="str">
            <v>m</v>
          </cell>
          <cell r="F691">
            <v>97.2</v>
          </cell>
        </row>
        <row r="692">
          <cell r="A692" t="str">
            <v>2 S 04 941 03</v>
          </cell>
          <cell r="B692" t="str">
            <v>Descida d'água aterros em degraus - DAD 03</v>
          </cell>
          <cell r="E692" t="str">
            <v>m</v>
          </cell>
          <cell r="F692">
            <v>177.28</v>
          </cell>
        </row>
        <row r="693">
          <cell r="A693" t="str">
            <v>2 S 04 941 04</v>
          </cell>
          <cell r="B693" t="str">
            <v>Descida d'água aterros em degraus - arm - DAD</v>
          </cell>
          <cell r="E693" t="str">
            <v>m</v>
          </cell>
          <cell r="F693">
            <v>226.16</v>
          </cell>
        </row>
        <row r="694">
          <cell r="A694" t="str">
            <v>2 S 04 941 05</v>
          </cell>
          <cell r="B694" t="str">
            <v>Descida d'água aterros em degraus - DAD 05</v>
          </cell>
          <cell r="E694" t="str">
            <v>m</v>
          </cell>
          <cell r="F694">
            <v>214.38</v>
          </cell>
        </row>
        <row r="695">
          <cell r="A695" t="str">
            <v>2 S 04 941 06</v>
          </cell>
          <cell r="B695" t="str">
            <v>Descida d'água aterros em degraus - arm - DAD</v>
          </cell>
          <cell r="E695" t="str">
            <v>m</v>
          </cell>
          <cell r="F695">
            <v>301.01</v>
          </cell>
        </row>
        <row r="696">
          <cell r="A696" t="str">
            <v>2 S 04 941 07</v>
          </cell>
          <cell r="B696" t="str">
            <v>Descida d'água aterros em degraus - DAD 07</v>
          </cell>
          <cell r="E696" t="str">
            <v>m</v>
          </cell>
          <cell r="F696">
            <v>252.6</v>
          </cell>
        </row>
        <row r="697">
          <cell r="A697" t="str">
            <v>2 S 04 941 08</v>
          </cell>
          <cell r="B697" t="str">
            <v>Descida d'água aterros em degraus - arm - DAD</v>
          </cell>
          <cell r="E697" t="str">
            <v>m</v>
          </cell>
          <cell r="F697">
            <v>349.95</v>
          </cell>
        </row>
        <row r="698">
          <cell r="A698" t="str">
            <v>2 S 04 941 09</v>
          </cell>
          <cell r="B698" t="str">
            <v>Descida d'água aterros em degraus - DAD 09</v>
          </cell>
          <cell r="E698" t="str">
            <v>m</v>
          </cell>
          <cell r="F698">
            <v>288.38</v>
          </cell>
        </row>
        <row r="699">
          <cell r="A699" t="str">
            <v>2 S 04 941 10</v>
          </cell>
          <cell r="B699" t="str">
            <v>Descida d'água aterros em degraus - arm - DAD</v>
          </cell>
          <cell r="E699" t="str">
            <v>m</v>
          </cell>
          <cell r="F699">
            <v>398.76</v>
          </cell>
        </row>
        <row r="700">
          <cell r="A700" t="str">
            <v>2 S 04 941 11</v>
          </cell>
          <cell r="B700" t="str">
            <v>Descida d'água aterros em degraus - DAD 11</v>
          </cell>
          <cell r="E700" t="str">
            <v>m</v>
          </cell>
          <cell r="F700">
            <v>379.25</v>
          </cell>
        </row>
        <row r="701">
          <cell r="A701" t="str">
            <v>2 S 04 941 12</v>
          </cell>
          <cell r="B701" t="str">
            <v>Descida d'água aterros em degraus - arm - dad 12</v>
          </cell>
          <cell r="E701" t="str">
            <v>m</v>
          </cell>
          <cell r="F701">
            <v>521.38</v>
          </cell>
        </row>
        <row r="702">
          <cell r="A702" t="str">
            <v>2 S 04 941 13</v>
          </cell>
          <cell r="B702" t="str">
            <v>Descida d'água aterros em degraus - DAD 13</v>
          </cell>
          <cell r="E702" t="str">
            <v>m</v>
          </cell>
          <cell r="F702">
            <v>356.33</v>
          </cell>
        </row>
        <row r="703">
          <cell r="A703" t="str">
            <v>2 S 04 941 14</v>
          </cell>
          <cell r="B703" t="str">
            <v>Descida d'água aterros em degraus - arm - DAD 14</v>
          </cell>
          <cell r="E703" t="str">
            <v>m</v>
          </cell>
          <cell r="F703">
            <v>489.91</v>
          </cell>
        </row>
        <row r="704">
          <cell r="A704" t="str">
            <v>2 S 04 941 15</v>
          </cell>
          <cell r="B704" t="str">
            <v>Descida d'água aterros em degraus - DAD 15</v>
          </cell>
          <cell r="E704" t="str">
            <v>m</v>
          </cell>
          <cell r="F704">
            <v>407.72</v>
          </cell>
        </row>
        <row r="705">
          <cell r="A705" t="str">
            <v>2 S 04 941 16</v>
          </cell>
          <cell r="B705" t="str">
            <v>Descida d'água aterros em degraus - arm - DAD 16</v>
          </cell>
          <cell r="E705" t="str">
            <v>m</v>
          </cell>
          <cell r="F705">
            <v>559.28</v>
          </cell>
        </row>
        <row r="706">
          <cell r="A706" t="str">
            <v>2 S 04 941 17</v>
          </cell>
          <cell r="B706" t="str">
            <v>Descida d'água aterros em degraus - DAD 17</v>
          </cell>
          <cell r="E706" t="str">
            <v>m</v>
          </cell>
          <cell r="F706">
            <v>521.67999999999995</v>
          </cell>
        </row>
        <row r="707">
          <cell r="A707" t="str">
            <v>2 S 04 941 18</v>
          </cell>
          <cell r="B707" t="str">
            <v>Descida d'água aterros em degraus - arm - DAD 18</v>
          </cell>
          <cell r="E707" t="str">
            <v>m</v>
          </cell>
          <cell r="F707">
            <v>710.29</v>
          </cell>
        </row>
        <row r="708">
          <cell r="A708" t="str">
            <v>2 S 04 941 31</v>
          </cell>
          <cell r="B708" t="str">
            <v>Descida d'água cortes em degraus - DCD 01</v>
          </cell>
          <cell r="E708" t="str">
            <v>m</v>
          </cell>
          <cell r="F708">
            <v>68.489999999999995</v>
          </cell>
        </row>
        <row r="709">
          <cell r="A709" t="str">
            <v>2 S 04 941 32</v>
          </cell>
          <cell r="B709" t="str">
            <v>Descida d'água cortes em degraus - arm - DCD 02</v>
          </cell>
          <cell r="E709" t="str">
            <v>m</v>
          </cell>
          <cell r="F709">
            <v>98.09</v>
          </cell>
        </row>
        <row r="710">
          <cell r="A710" t="str">
            <v>2 S 04 941 33</v>
          </cell>
          <cell r="B710" t="str">
            <v>Descida d'água cortes em degraus - DCD 03</v>
          </cell>
          <cell r="E710" t="str">
            <v>m</v>
          </cell>
          <cell r="F710">
            <v>107.74</v>
          </cell>
        </row>
        <row r="711">
          <cell r="A711" t="str">
            <v>2 S 04 941 34</v>
          </cell>
          <cell r="B711" t="str">
            <v>Descida d'água cortes em degraus - arm - DCD 04</v>
          </cell>
          <cell r="E711" t="str">
            <v>m</v>
          </cell>
          <cell r="F711">
            <v>154.69</v>
          </cell>
        </row>
        <row r="712">
          <cell r="A712" t="str">
            <v>2 S 04 942 01</v>
          </cell>
          <cell r="B712" t="str">
            <v>Entrada d'água - EDA 01</v>
          </cell>
          <cell r="E712" t="str">
            <v>und</v>
          </cell>
          <cell r="F712">
            <v>28.55</v>
          </cell>
        </row>
        <row r="713">
          <cell r="A713" t="str">
            <v>2 S 04 942 02</v>
          </cell>
          <cell r="B713" t="str">
            <v>Entrada d'água - EDA 02</v>
          </cell>
          <cell r="E713" t="str">
            <v>und</v>
          </cell>
          <cell r="F713">
            <v>34.96</v>
          </cell>
        </row>
        <row r="714">
          <cell r="A714" t="str">
            <v>2 S 04 950 01</v>
          </cell>
          <cell r="B714" t="str">
            <v>Dissipador de energia - DES 01</v>
          </cell>
          <cell r="E714" t="str">
            <v>und</v>
          </cell>
          <cell r="F714">
            <v>124.94</v>
          </cell>
        </row>
        <row r="715">
          <cell r="A715" t="str">
            <v>2 S 04 950 02</v>
          </cell>
          <cell r="B715" t="str">
            <v>Dissipador de energia - DES 02</v>
          </cell>
          <cell r="E715" t="str">
            <v>und</v>
          </cell>
          <cell r="F715">
            <v>148.59</v>
          </cell>
        </row>
        <row r="716">
          <cell r="A716" t="str">
            <v>2 S 04 950 03</v>
          </cell>
          <cell r="B716" t="str">
            <v>Dissipador de energia - DES 03</v>
          </cell>
          <cell r="E716" t="str">
            <v>und</v>
          </cell>
          <cell r="F716">
            <v>177.12</v>
          </cell>
        </row>
        <row r="717">
          <cell r="A717" t="str">
            <v>2 S 04 950 04</v>
          </cell>
          <cell r="B717" t="str">
            <v>Dissipador de energia - DES04</v>
          </cell>
          <cell r="E717" t="str">
            <v>und</v>
          </cell>
          <cell r="F717">
            <v>216.44</v>
          </cell>
        </row>
        <row r="718">
          <cell r="A718" t="str">
            <v>2 S 04 950 21</v>
          </cell>
          <cell r="B718" t="str">
            <v>Dissipador de energia - DEB 01</v>
          </cell>
          <cell r="E718" t="str">
            <v>und</v>
          </cell>
          <cell r="F718">
            <v>152.07</v>
          </cell>
        </row>
        <row r="719">
          <cell r="A719" t="str">
            <v>2 S 04 950 22</v>
          </cell>
          <cell r="B719" t="str">
            <v>Dissipador de energia - DEB 02</v>
          </cell>
          <cell r="E719" t="str">
            <v>und</v>
          </cell>
          <cell r="F719">
            <v>498.54</v>
          </cell>
        </row>
        <row r="720">
          <cell r="A720" t="str">
            <v>2 S 04 950 23</v>
          </cell>
          <cell r="B720" t="str">
            <v>Dissipador de energia - DEB 03</v>
          </cell>
          <cell r="E720" t="str">
            <v>und</v>
          </cell>
          <cell r="F720">
            <v>798.34</v>
          </cell>
        </row>
        <row r="721">
          <cell r="A721" t="str">
            <v>2 S 04 950 24</v>
          </cell>
          <cell r="B721" t="str">
            <v>Dissipador de energia - DEB 04</v>
          </cell>
          <cell r="E721" t="str">
            <v>und</v>
          </cell>
          <cell r="F721">
            <v>1172.0999999999999</v>
          </cell>
        </row>
        <row r="722">
          <cell r="A722" t="str">
            <v>2 S 04 950 25</v>
          </cell>
          <cell r="B722" t="str">
            <v>Dissipador de energia - DEB 05</v>
          </cell>
          <cell r="E722" t="str">
            <v>und</v>
          </cell>
          <cell r="F722">
            <v>1590.25</v>
          </cell>
        </row>
        <row r="723">
          <cell r="A723" t="str">
            <v>2 S 04 950 26</v>
          </cell>
          <cell r="B723" t="str">
            <v>Dissipador de energia - DEB 06</v>
          </cell>
          <cell r="E723" t="str">
            <v>und</v>
          </cell>
          <cell r="F723">
            <v>2611.79</v>
          </cell>
        </row>
        <row r="724">
          <cell r="A724" t="str">
            <v>2 S 04 950 27</v>
          </cell>
          <cell r="B724" t="str">
            <v>Dissipador de energia - DEB 07</v>
          </cell>
          <cell r="E724" t="str">
            <v>und</v>
          </cell>
          <cell r="F724">
            <v>1660.19</v>
          </cell>
        </row>
        <row r="725">
          <cell r="A725" t="str">
            <v>2 S 04 950 28</v>
          </cell>
          <cell r="B725" t="str">
            <v>Dissipador de energia - DEB 08</v>
          </cell>
          <cell r="E725" t="str">
            <v>und</v>
          </cell>
          <cell r="F725">
            <v>2257.5500000000002</v>
          </cell>
        </row>
        <row r="726">
          <cell r="A726" t="str">
            <v>2 S 04 950 29</v>
          </cell>
          <cell r="B726" t="str">
            <v>Dissipador de energia - DEB 09</v>
          </cell>
          <cell r="E726" t="str">
            <v>und</v>
          </cell>
          <cell r="F726">
            <v>3589.18</v>
          </cell>
        </row>
        <row r="727">
          <cell r="A727" t="str">
            <v>2 S 04 950 30</v>
          </cell>
          <cell r="B727" t="str">
            <v>Dissipador de energia - DEB 10</v>
          </cell>
          <cell r="E727" t="str">
            <v>und</v>
          </cell>
          <cell r="F727">
            <v>2149.31</v>
          </cell>
        </row>
        <row r="728">
          <cell r="A728" t="str">
            <v>2 S 04 950 31</v>
          </cell>
          <cell r="B728" t="str">
            <v>Dissipador de energia - DEB 11</v>
          </cell>
          <cell r="E728" t="str">
            <v>und</v>
          </cell>
          <cell r="F728">
            <v>2924.69</v>
          </cell>
        </row>
        <row r="729">
          <cell r="A729" t="str">
            <v>2 S 04 950 32</v>
          </cell>
          <cell r="B729" t="str">
            <v>Dissipador de energia - DEB 12</v>
          </cell>
          <cell r="E729" t="str">
            <v>und</v>
          </cell>
          <cell r="F729">
            <v>4566.1099999999997</v>
          </cell>
        </row>
        <row r="730">
          <cell r="A730" t="str">
            <v>2 S 04 950 51</v>
          </cell>
          <cell r="B730" t="str">
            <v>Dissipador de energia - DED 01</v>
          </cell>
          <cell r="E730" t="str">
            <v>und</v>
          </cell>
          <cell r="F730">
            <v>169.25</v>
          </cell>
        </row>
        <row r="731">
          <cell r="A731" t="str">
            <v>2 S 04 960 01</v>
          </cell>
          <cell r="B731" t="str">
            <v>Boca de lobo simples grelha concr. - BLS 01</v>
          </cell>
          <cell r="E731" t="str">
            <v>und</v>
          </cell>
          <cell r="F731">
            <v>313.18</v>
          </cell>
        </row>
        <row r="732">
          <cell r="A732" t="str">
            <v>2 S 04 960 02</v>
          </cell>
          <cell r="B732" t="str">
            <v>Boca de lobo simples grelha concr. - BLS 02</v>
          </cell>
          <cell r="E732" t="str">
            <v>und</v>
          </cell>
          <cell r="F732">
            <v>389.8</v>
          </cell>
        </row>
        <row r="733">
          <cell r="A733" t="str">
            <v>2 S 04 960 03</v>
          </cell>
          <cell r="B733" t="str">
            <v>Boca de lobo simples grelha concr. - BLS 03</v>
          </cell>
          <cell r="E733" t="str">
            <v>und</v>
          </cell>
          <cell r="F733">
            <v>466.53</v>
          </cell>
        </row>
        <row r="734">
          <cell r="A734" t="str">
            <v>2 S 04 960 04</v>
          </cell>
          <cell r="B734" t="str">
            <v>Boca de lobo simples grelha concr. - BLS 04</v>
          </cell>
          <cell r="E734" t="str">
            <v>und</v>
          </cell>
          <cell r="F734">
            <v>529.41</v>
          </cell>
        </row>
        <row r="735">
          <cell r="A735" t="str">
            <v>2 S 04 960 05</v>
          </cell>
          <cell r="B735" t="str">
            <v>Boca de lobo simples grelha concr. - BLS 05</v>
          </cell>
          <cell r="E735" t="str">
            <v>und</v>
          </cell>
          <cell r="F735">
            <v>616.46</v>
          </cell>
        </row>
        <row r="736">
          <cell r="A736" t="str">
            <v>2 S 04 960 06</v>
          </cell>
          <cell r="B736" t="str">
            <v>Boca de lobo simples grelha concr. - BLS 06</v>
          </cell>
          <cell r="E736" t="str">
            <v>und</v>
          </cell>
          <cell r="F736">
            <v>693.08</v>
          </cell>
        </row>
        <row r="737">
          <cell r="A737" t="str">
            <v>2 S 04 960 07</v>
          </cell>
          <cell r="B737" t="str">
            <v>Boca de lobo simples grelha concr. - BLS 07</v>
          </cell>
          <cell r="E737" t="str">
            <v>und</v>
          </cell>
          <cell r="F737">
            <v>769.81</v>
          </cell>
        </row>
        <row r="738">
          <cell r="A738" t="str">
            <v>2 S 04 961 01</v>
          </cell>
          <cell r="B738" t="str">
            <v>Boca de lobo dupla com grelha de concreto - BLD 01</v>
          </cell>
          <cell r="E738" t="str">
            <v>und</v>
          </cell>
          <cell r="F738">
            <v>603.79999999999995</v>
          </cell>
        </row>
        <row r="739">
          <cell r="A739" t="str">
            <v>2 S 04 961 02</v>
          </cell>
          <cell r="B739" t="str">
            <v>Boca de lobo dupla com grelha de concreto - BLD 02</v>
          </cell>
          <cell r="E739" t="str">
            <v>und</v>
          </cell>
          <cell r="F739">
            <v>729.55</v>
          </cell>
        </row>
        <row r="740">
          <cell r="A740" t="str">
            <v>2 S 04 961 03</v>
          </cell>
          <cell r="B740" t="str">
            <v>Boca de lobo dupla com grelha de concreto - BLD 03</v>
          </cell>
          <cell r="E740" t="str">
            <v>und</v>
          </cell>
          <cell r="F740">
            <v>858.72</v>
          </cell>
        </row>
        <row r="741">
          <cell r="A741" t="str">
            <v>2 S 04 961 04</v>
          </cell>
          <cell r="B741" t="str">
            <v>Boca de lobo dupla com grelha de concreto - BLD 04</v>
          </cell>
          <cell r="E741" t="str">
            <v>und</v>
          </cell>
          <cell r="F741">
            <v>984.47</v>
          </cell>
        </row>
        <row r="742">
          <cell r="A742" t="str">
            <v>2 S 04 961 05</v>
          </cell>
          <cell r="B742" t="str">
            <v>Boca de lobo dupla com grelha de concreto - BLD 05</v>
          </cell>
          <cell r="E742" t="str">
            <v>und</v>
          </cell>
          <cell r="F742">
            <v>1110.22</v>
          </cell>
        </row>
        <row r="743">
          <cell r="A743" t="str">
            <v>2 S 04 961 06</v>
          </cell>
          <cell r="B743" t="str">
            <v>Boca de lobo dupla com grelha de concreto - BLD 06</v>
          </cell>
          <cell r="E743" t="str">
            <v>und</v>
          </cell>
          <cell r="F743">
            <v>1239.4000000000001</v>
          </cell>
        </row>
        <row r="744">
          <cell r="A744" t="str">
            <v>2 S 04 961 07</v>
          </cell>
          <cell r="B744" t="str">
            <v>Boca de lobo dupla com grelha de concreto - BLD 07</v>
          </cell>
          <cell r="E744" t="str">
            <v>und</v>
          </cell>
          <cell r="F744">
            <v>1365.15</v>
          </cell>
        </row>
        <row r="745">
          <cell r="A745" t="str">
            <v>2 S 04 962 01</v>
          </cell>
          <cell r="B745" t="str">
            <v>Caixa de ligação e passagem - CLP 01</v>
          </cell>
          <cell r="E745" t="str">
            <v>und</v>
          </cell>
          <cell r="F745">
            <v>610.66</v>
          </cell>
        </row>
        <row r="746">
          <cell r="A746" t="str">
            <v>2 S 04 962 02</v>
          </cell>
          <cell r="B746" t="str">
            <v>Caixa de ligação e passagem - CLP 02</v>
          </cell>
          <cell r="E746" t="str">
            <v>und</v>
          </cell>
          <cell r="F746">
            <v>591.71</v>
          </cell>
        </row>
        <row r="747">
          <cell r="A747" t="str">
            <v>2 S 04 962 03</v>
          </cell>
          <cell r="B747" t="str">
            <v>Caixa de ligação e passagem - CLP 03</v>
          </cell>
          <cell r="E747" t="str">
            <v>und</v>
          </cell>
          <cell r="F747">
            <v>833.32</v>
          </cell>
        </row>
        <row r="748">
          <cell r="A748" t="str">
            <v>2 S 04 962 04</v>
          </cell>
          <cell r="B748" t="str">
            <v>Caixa de ligação e passagem - CLP 04</v>
          </cell>
          <cell r="E748" t="str">
            <v>und</v>
          </cell>
          <cell r="F748">
            <v>1060.18</v>
          </cell>
        </row>
        <row r="749">
          <cell r="A749" t="str">
            <v>2 S 04 962 05</v>
          </cell>
          <cell r="B749" t="str">
            <v>Caixa de ligação e passagem - CLP 05</v>
          </cell>
          <cell r="E749" t="str">
            <v>und</v>
          </cell>
          <cell r="F749">
            <v>1247.31</v>
          </cell>
        </row>
        <row r="750">
          <cell r="A750" t="str">
            <v>2 S 04 962 06</v>
          </cell>
          <cell r="B750" t="str">
            <v>Caixa de ligação e passagem - CLP 06</v>
          </cell>
          <cell r="E750" t="str">
            <v>und</v>
          </cell>
          <cell r="F750">
            <v>1554.04</v>
          </cell>
        </row>
        <row r="751">
          <cell r="A751" t="str">
            <v>2 S 04 962 07</v>
          </cell>
          <cell r="B751" t="str">
            <v>Caixa de ligação e passagem - CLP 07</v>
          </cell>
          <cell r="E751" t="str">
            <v>und</v>
          </cell>
          <cell r="F751">
            <v>726.46</v>
          </cell>
        </row>
        <row r="752">
          <cell r="A752" t="str">
            <v>2 S 04 962 08</v>
          </cell>
          <cell r="B752" t="str">
            <v>Caixa de ligação e passagem - CLP 08</v>
          </cell>
          <cell r="E752" t="str">
            <v>und</v>
          </cell>
          <cell r="F752">
            <v>704.35</v>
          </cell>
        </row>
        <row r="753">
          <cell r="A753" t="str">
            <v>2 S 04 962 09</v>
          </cell>
          <cell r="B753" t="str">
            <v>Caixa de ligação e passagem - CLP 09</v>
          </cell>
          <cell r="E753" t="str">
            <v>und</v>
          </cell>
          <cell r="F753">
            <v>971.12</v>
          </cell>
        </row>
        <row r="754">
          <cell r="A754" t="str">
            <v>2 S 04 962 10</v>
          </cell>
          <cell r="B754" t="str">
            <v>Caixa de ligação e passagem - CLP 10</v>
          </cell>
          <cell r="E754" t="str">
            <v>und</v>
          </cell>
          <cell r="F754">
            <v>1206.74</v>
          </cell>
        </row>
        <row r="755">
          <cell r="A755" t="str">
            <v>2 S 04 962 11</v>
          </cell>
          <cell r="B755" t="str">
            <v>Caixa de ligação e passagem - CLP 11</v>
          </cell>
          <cell r="E755" t="str">
            <v>und</v>
          </cell>
          <cell r="F755">
            <v>1405.78</v>
          </cell>
        </row>
        <row r="756">
          <cell r="A756" t="str">
            <v>2 S 04 962 12</v>
          </cell>
          <cell r="B756" t="str">
            <v>Caixa de ligação e passagem - CLP 12</v>
          </cell>
          <cell r="E756" t="str">
            <v>und</v>
          </cell>
          <cell r="F756">
            <v>1709.41</v>
          </cell>
        </row>
        <row r="757">
          <cell r="A757" t="str">
            <v>2 S 04 962 13</v>
          </cell>
          <cell r="B757" t="str">
            <v>Caixa de ligação e passagem - CLP 13</v>
          </cell>
          <cell r="E757" t="str">
            <v>und</v>
          </cell>
          <cell r="F757">
            <v>845.41</v>
          </cell>
        </row>
        <row r="758">
          <cell r="A758" t="str">
            <v>2 S 04 962 14</v>
          </cell>
          <cell r="B758" t="str">
            <v>Caixa de ligação e passagem - CLP 14</v>
          </cell>
          <cell r="E758" t="str">
            <v>und</v>
          </cell>
          <cell r="F758">
            <v>826.46</v>
          </cell>
        </row>
        <row r="759">
          <cell r="A759" t="str">
            <v>2 S 04 962 15</v>
          </cell>
          <cell r="B759" t="str">
            <v>Caixa de ligação e passagem - CLP 15</v>
          </cell>
          <cell r="E759" t="str">
            <v>und</v>
          </cell>
          <cell r="F759">
            <v>1118.3900000000001</v>
          </cell>
        </row>
        <row r="760">
          <cell r="A760" t="str">
            <v>2 S 04 962 16</v>
          </cell>
          <cell r="B760" t="str">
            <v>Caixa de ligação e passagem - CLP 16</v>
          </cell>
          <cell r="E760" t="str">
            <v>und</v>
          </cell>
          <cell r="F760">
            <v>1369.08</v>
          </cell>
        </row>
        <row r="761">
          <cell r="A761" t="str">
            <v>2 S 04 962 17</v>
          </cell>
          <cell r="B761" t="str">
            <v>Caixa de ligação e passagem - CLP 17</v>
          </cell>
          <cell r="E761" t="str">
            <v>und</v>
          </cell>
          <cell r="F761">
            <v>1576.88</v>
          </cell>
        </row>
        <row r="762">
          <cell r="A762" t="str">
            <v>2 S 04 962 18</v>
          </cell>
          <cell r="B762" t="str">
            <v>Caixa de ligação e passagem - CLP 18</v>
          </cell>
          <cell r="E762" t="str">
            <v>und</v>
          </cell>
          <cell r="F762">
            <v>1899.96</v>
          </cell>
        </row>
        <row r="763">
          <cell r="A763" t="str">
            <v>2 S 04 963 01</v>
          </cell>
          <cell r="B763" t="str">
            <v>Poço de visita - PVI 01</v>
          </cell>
          <cell r="E763" t="str">
            <v>und</v>
          </cell>
          <cell r="F763">
            <v>817.12</v>
          </cell>
        </row>
        <row r="764">
          <cell r="A764" t="str">
            <v>2 S 04 963 02</v>
          </cell>
          <cell r="B764" t="str">
            <v>Poço de visita - PVI 02</v>
          </cell>
          <cell r="E764" t="str">
            <v>und</v>
          </cell>
          <cell r="F764">
            <v>792.86</v>
          </cell>
        </row>
        <row r="765">
          <cell r="A765" t="str">
            <v>2 S 04 963 03</v>
          </cell>
          <cell r="B765" t="str">
            <v>Poço de visita - PVI 03</v>
          </cell>
          <cell r="E765" t="str">
            <v>und</v>
          </cell>
          <cell r="F765">
            <v>944.03</v>
          </cell>
        </row>
        <row r="766">
          <cell r="A766" t="str">
            <v>2 S 04 963 04</v>
          </cell>
          <cell r="B766" t="str">
            <v>Poço de visita - PVI 04</v>
          </cell>
          <cell r="E766" t="str">
            <v>und</v>
          </cell>
          <cell r="F766">
            <v>1133.06</v>
          </cell>
        </row>
        <row r="767">
          <cell r="A767" t="str">
            <v>2 S 04 963 05</v>
          </cell>
          <cell r="B767" t="str">
            <v>Poço de visita - PVI 05</v>
          </cell>
          <cell r="E767" t="str">
            <v>und</v>
          </cell>
          <cell r="F767">
            <v>1324.59</v>
          </cell>
        </row>
        <row r="768">
          <cell r="A768" t="str">
            <v>2 S 04 963 06</v>
          </cell>
          <cell r="B768" t="str">
            <v>Poço de visita - PVI 06</v>
          </cell>
          <cell r="E768" t="str">
            <v>und</v>
          </cell>
          <cell r="F768">
            <v>1625.81</v>
          </cell>
        </row>
        <row r="769">
          <cell r="A769" t="str">
            <v>2 S 04 963 07</v>
          </cell>
          <cell r="B769" t="str">
            <v>Poço de visita - PVI 07</v>
          </cell>
          <cell r="E769" t="str">
            <v>und</v>
          </cell>
          <cell r="F769">
            <v>940.74</v>
          </cell>
        </row>
        <row r="770">
          <cell r="A770" t="str">
            <v>2 S 04 963 08</v>
          </cell>
          <cell r="B770" t="str">
            <v>Poço de visita - PVI 08</v>
          </cell>
          <cell r="E770" t="str">
            <v>und</v>
          </cell>
          <cell r="F770">
            <v>921.79</v>
          </cell>
        </row>
        <row r="771">
          <cell r="A771" t="str">
            <v>2 S 04 963 09</v>
          </cell>
          <cell r="B771" t="str">
            <v>Poço de visita - PVI 09</v>
          </cell>
          <cell r="E771" t="str">
            <v>und</v>
          </cell>
          <cell r="F771">
            <v>1086.21</v>
          </cell>
        </row>
        <row r="772">
          <cell r="A772" t="str">
            <v>2 S 04 963 10</v>
          </cell>
          <cell r="B772" t="str">
            <v>Poço de visita - PVI 10</v>
          </cell>
          <cell r="E772" t="str">
            <v>und</v>
          </cell>
          <cell r="F772">
            <v>1258.0999999999999</v>
          </cell>
        </row>
        <row r="773">
          <cell r="A773" t="str">
            <v>2 S 04 963 11</v>
          </cell>
          <cell r="B773" t="str">
            <v>Poço de visita - PVI 11</v>
          </cell>
          <cell r="E773" t="str">
            <v>und</v>
          </cell>
          <cell r="F773">
            <v>1483.06</v>
          </cell>
        </row>
        <row r="774">
          <cell r="A774" t="str">
            <v>2 S 04 963 12</v>
          </cell>
          <cell r="B774" t="str">
            <v>Poço de visita - PVI 12</v>
          </cell>
          <cell r="E774" t="str">
            <v>und</v>
          </cell>
          <cell r="F774">
            <v>1800.58</v>
          </cell>
        </row>
        <row r="775">
          <cell r="A775" t="str">
            <v>2 S 04 963 13</v>
          </cell>
          <cell r="B775" t="str">
            <v>Poço de visita - PVI 13</v>
          </cell>
          <cell r="E775" t="str">
            <v>und</v>
          </cell>
          <cell r="F775">
            <v>1117.4100000000001</v>
          </cell>
        </row>
        <row r="776">
          <cell r="A776" t="str">
            <v>2 S 04 963 14</v>
          </cell>
          <cell r="B776" t="str">
            <v>Poço de visita - PVI 14</v>
          </cell>
          <cell r="E776" t="str">
            <v>und</v>
          </cell>
          <cell r="F776">
            <v>1060.2</v>
          </cell>
        </row>
        <row r="777">
          <cell r="A777" t="str">
            <v>2 S 04 963 15</v>
          </cell>
          <cell r="B777" t="str">
            <v>Poço de visita - PVI 15</v>
          </cell>
          <cell r="E777" t="str">
            <v>und</v>
          </cell>
          <cell r="F777">
            <v>1241.01</v>
          </cell>
        </row>
        <row r="778">
          <cell r="A778" t="str">
            <v>2 S 04 963 16</v>
          </cell>
          <cell r="B778" t="str">
            <v>Poço de visita - PVI 16</v>
          </cell>
          <cell r="E778" t="str">
            <v>und</v>
          </cell>
          <cell r="F778">
            <v>1445.11</v>
          </cell>
        </row>
        <row r="779">
          <cell r="A779" t="str">
            <v>2 S 04 963 17</v>
          </cell>
          <cell r="B779" t="str">
            <v>Poço de visita - PVI 17</v>
          </cell>
          <cell r="E779" t="str">
            <v>und</v>
          </cell>
          <cell r="F779">
            <v>1654.16</v>
          </cell>
        </row>
        <row r="780">
          <cell r="A780" t="str">
            <v>2 S 04 963 18</v>
          </cell>
          <cell r="B780" t="str">
            <v>Poço de visita - PVI 18</v>
          </cell>
          <cell r="E780" t="str">
            <v>und</v>
          </cell>
          <cell r="F780">
            <v>1987.98</v>
          </cell>
        </row>
        <row r="781">
          <cell r="A781" t="str">
            <v>2 S 04 963 31</v>
          </cell>
          <cell r="B781" t="str">
            <v>Chaminé dos poços de visita - CPV 01</v>
          </cell>
          <cell r="E781" t="str">
            <v>und</v>
          </cell>
          <cell r="F781">
            <v>562.11</v>
          </cell>
        </row>
        <row r="782">
          <cell r="A782" t="str">
            <v>2 S 04 963 32</v>
          </cell>
          <cell r="B782" t="str">
            <v>Chaminé dos poços de visita - CPV 02</v>
          </cell>
          <cell r="E782" t="str">
            <v>und</v>
          </cell>
          <cell r="F782">
            <v>645.38</v>
          </cell>
        </row>
        <row r="783">
          <cell r="A783" t="str">
            <v>2 S 04 963 33</v>
          </cell>
          <cell r="B783" t="str">
            <v>Chaminé dos poços de visita - CPV 03</v>
          </cell>
          <cell r="E783" t="str">
            <v>und</v>
          </cell>
          <cell r="F783">
            <v>724.79</v>
          </cell>
        </row>
        <row r="784">
          <cell r="A784" t="str">
            <v>2 S 04 963 34</v>
          </cell>
          <cell r="B784" t="str">
            <v>Chaminé dos poços de visita - CPV 04</v>
          </cell>
          <cell r="E784" t="str">
            <v>und</v>
          </cell>
          <cell r="F784">
            <v>808.65</v>
          </cell>
        </row>
        <row r="785">
          <cell r="A785" t="str">
            <v>2 S 04 963 35</v>
          </cell>
          <cell r="B785" t="str">
            <v>Chaminé dos poços de visita - CPV 05</v>
          </cell>
          <cell r="E785" t="str">
            <v>und</v>
          </cell>
          <cell r="F785">
            <v>888.46</v>
          </cell>
        </row>
        <row r="786">
          <cell r="A786" t="str">
            <v>2 S 04 963 36</v>
          </cell>
          <cell r="B786" t="str">
            <v>Chaminé dos poços de visita - CPV 06</v>
          </cell>
          <cell r="E786" t="str">
            <v>und</v>
          </cell>
          <cell r="F786">
            <v>971.33</v>
          </cell>
        </row>
        <row r="787">
          <cell r="A787" t="str">
            <v>2 S 04 963 37</v>
          </cell>
          <cell r="B787" t="str">
            <v>Chaminé dos poços de visita - CPV 07</v>
          </cell>
          <cell r="E787" t="str">
            <v>und</v>
          </cell>
          <cell r="F787">
            <v>1051.33</v>
          </cell>
        </row>
        <row r="788">
          <cell r="A788" t="str">
            <v>2 S 04 964 01</v>
          </cell>
          <cell r="B788" t="str">
            <v>Tubulação de drenagem urbana - D=0,40 m s/ berço</v>
          </cell>
          <cell r="E788" t="str">
            <v>m</v>
          </cell>
          <cell r="F788">
            <v>68.849999999999994</v>
          </cell>
        </row>
        <row r="789">
          <cell r="A789" t="str">
            <v>2 S 04 964 02</v>
          </cell>
          <cell r="B789" t="str">
            <v>Tubulação de drenagem urbana - D=0,60 m s/ berço</v>
          </cell>
          <cell r="E789" t="str">
            <v>m</v>
          </cell>
          <cell r="F789">
            <v>160.61000000000001</v>
          </cell>
        </row>
        <row r="790">
          <cell r="A790" t="str">
            <v>2 S 04 964 03</v>
          </cell>
          <cell r="B790" t="str">
            <v>Tubulação de drenagem urbana - D=0,80 m s/ berço</v>
          </cell>
          <cell r="E790" t="str">
            <v>m</v>
          </cell>
          <cell r="F790">
            <v>226.37</v>
          </cell>
        </row>
        <row r="791">
          <cell r="A791" t="str">
            <v>2 S 04 964 04</v>
          </cell>
          <cell r="B791" t="str">
            <v>Tubulação de drenagem urbana - D=1,00 m s/ berço</v>
          </cell>
          <cell r="E791" t="str">
            <v>m</v>
          </cell>
          <cell r="F791">
            <v>326.72000000000003</v>
          </cell>
        </row>
        <row r="792">
          <cell r="A792" t="str">
            <v>2 S 04 964 05</v>
          </cell>
          <cell r="B792" t="str">
            <v>Tubulação de drenagem urbana - D=1,20 m s/ berço</v>
          </cell>
          <cell r="E792" t="str">
            <v>m</v>
          </cell>
          <cell r="F792">
            <v>441.13</v>
          </cell>
        </row>
        <row r="793">
          <cell r="A793" t="str">
            <v>2 S 04 964 06</v>
          </cell>
          <cell r="B793" t="str">
            <v>Tubulação de drenagem urbana - D=1,50 m s/ berço</v>
          </cell>
          <cell r="E793" t="str">
            <v>m</v>
          </cell>
          <cell r="F793">
            <v>661.36</v>
          </cell>
        </row>
        <row r="794">
          <cell r="A794" t="str">
            <v>2 S 04 990 01</v>
          </cell>
          <cell r="B794" t="str">
            <v>Transposição de segmento de sarjetas - TSS 01</v>
          </cell>
          <cell r="E794" t="str">
            <v>m</v>
          </cell>
          <cell r="F794">
            <v>101.81</v>
          </cell>
        </row>
        <row r="795">
          <cell r="A795" t="str">
            <v>2 S 04 990 02</v>
          </cell>
          <cell r="B795" t="str">
            <v>Transposição de segmento de sarjetas - TSS 02</v>
          </cell>
          <cell r="E795" t="str">
            <v>m</v>
          </cell>
          <cell r="F795">
            <v>123.46</v>
          </cell>
        </row>
        <row r="796">
          <cell r="A796" t="str">
            <v>2 S 04 990 03</v>
          </cell>
          <cell r="B796" t="str">
            <v>Transposição de segmento de sarjetas - TSS 03</v>
          </cell>
          <cell r="E796" t="str">
            <v>m</v>
          </cell>
          <cell r="F796">
            <v>181.44</v>
          </cell>
        </row>
        <row r="797">
          <cell r="A797" t="str">
            <v>2 S 04 990 04</v>
          </cell>
          <cell r="B797" t="str">
            <v>Transposição de segmento de sarjetas - TSS 04</v>
          </cell>
          <cell r="E797" t="str">
            <v>m</v>
          </cell>
          <cell r="F797">
            <v>157.61000000000001</v>
          </cell>
        </row>
        <row r="798">
          <cell r="A798" t="str">
            <v>2 S 04 990 05</v>
          </cell>
          <cell r="B798" t="str">
            <v>Transposição de segmento de sarjetas - TSS 05</v>
          </cell>
          <cell r="E798" t="str">
            <v>m</v>
          </cell>
          <cell r="F798">
            <v>141.74</v>
          </cell>
        </row>
        <row r="799">
          <cell r="A799" t="str">
            <v>2 S 04 990 06</v>
          </cell>
          <cell r="B799" t="str">
            <v>Transposição de segmento de sarjetas - TSS 06</v>
          </cell>
          <cell r="E799" t="str">
            <v>m</v>
          </cell>
          <cell r="F799">
            <v>133.72999999999999</v>
          </cell>
        </row>
        <row r="800">
          <cell r="A800" t="str">
            <v>2 S 04 991 01</v>
          </cell>
          <cell r="B800" t="str">
            <v>Tampa concr. p/caixa colet. (4 nervuras) - TCC 01</v>
          </cell>
          <cell r="E800" t="str">
            <v>und</v>
          </cell>
          <cell r="F800">
            <v>91.29</v>
          </cell>
        </row>
        <row r="801">
          <cell r="A801" t="str">
            <v>2 S 04 991 02</v>
          </cell>
          <cell r="B801" t="str">
            <v>Tampa de ferro p/ caixa coletora - TCC 02</v>
          </cell>
          <cell r="E801" t="str">
            <v>und</v>
          </cell>
          <cell r="F801">
            <v>194.39</v>
          </cell>
        </row>
        <row r="802">
          <cell r="A802" t="str">
            <v>2 S 04 999 03</v>
          </cell>
          <cell r="B802" t="str">
            <v>Escoramento de bueiros celulares</v>
          </cell>
          <cell r="E802" t="str">
            <v>m3</v>
          </cell>
          <cell r="F802">
            <v>30.27</v>
          </cell>
        </row>
        <row r="803">
          <cell r="A803" t="str">
            <v>2 S 04 999 06</v>
          </cell>
          <cell r="B803" t="str">
            <v>Solo local / selo de argila apiloado</v>
          </cell>
          <cell r="E803" t="str">
            <v>m3</v>
          </cell>
          <cell r="F803">
            <v>10.119999999999999</v>
          </cell>
        </row>
        <row r="804">
          <cell r="A804" t="str">
            <v>2 S 04 999 07</v>
          </cell>
          <cell r="B804" t="str">
            <v>Lastro de brita</v>
          </cell>
          <cell r="E804" t="str">
            <v>m3</v>
          </cell>
          <cell r="F804">
            <v>32.03</v>
          </cell>
        </row>
        <row r="805">
          <cell r="A805" t="str">
            <v>2 S 05 000 06</v>
          </cell>
          <cell r="B805" t="str">
            <v>Calha metálica semi-circular D=0,40 m</v>
          </cell>
          <cell r="E805" t="str">
            <v>m</v>
          </cell>
          <cell r="F805">
            <v>125.07</v>
          </cell>
        </row>
        <row r="806">
          <cell r="A806" t="str">
            <v>2 S 05 000 09</v>
          </cell>
          <cell r="B806" t="str">
            <v>Dentes para bueiros simples D=0,60 m</v>
          </cell>
          <cell r="E806" t="str">
            <v>und</v>
          </cell>
          <cell r="F806">
            <v>35.590000000000003</v>
          </cell>
        </row>
        <row r="807">
          <cell r="A807" t="str">
            <v>2 S 05 000 10</v>
          </cell>
          <cell r="B807" t="str">
            <v>Dentes para bueiros simples D=0,80 m</v>
          </cell>
          <cell r="E807" t="str">
            <v>und</v>
          </cell>
          <cell r="F807">
            <v>44.28</v>
          </cell>
        </row>
        <row r="808">
          <cell r="A808" t="str">
            <v>2 S 05 000 11</v>
          </cell>
          <cell r="B808" t="str">
            <v>Dentes para bueiros simples D=1,00 m</v>
          </cell>
          <cell r="E808" t="str">
            <v>und</v>
          </cell>
          <cell r="F808">
            <v>52.64</v>
          </cell>
        </row>
        <row r="809">
          <cell r="A809" t="str">
            <v>2 S 05 000 12</v>
          </cell>
          <cell r="B809" t="str">
            <v>Dentes para bueiros simples D=1,20 m</v>
          </cell>
          <cell r="E809" t="str">
            <v>und</v>
          </cell>
          <cell r="F809">
            <v>59.73</v>
          </cell>
        </row>
        <row r="810">
          <cell r="A810" t="str">
            <v>2 S 05 000 13</v>
          </cell>
          <cell r="B810" t="str">
            <v>Dentes para bueiros simples D=1,50 m</v>
          </cell>
          <cell r="E810" t="str">
            <v>und</v>
          </cell>
          <cell r="F810">
            <v>75.87</v>
          </cell>
        </row>
        <row r="811">
          <cell r="A811" t="str">
            <v>2 S 05 000 14</v>
          </cell>
          <cell r="B811" t="str">
            <v>Dentes para bueiros duplos D=1,00 m</v>
          </cell>
          <cell r="E811" t="str">
            <v>und</v>
          </cell>
          <cell r="F811">
            <v>105.47</v>
          </cell>
        </row>
        <row r="812">
          <cell r="A812" t="str">
            <v>2 S 05 000 15</v>
          </cell>
          <cell r="B812" t="str">
            <v>Dentes para bueiros duplos D=1,20 m</v>
          </cell>
          <cell r="E812" t="str">
            <v>und</v>
          </cell>
          <cell r="F812">
            <v>119.28</v>
          </cell>
        </row>
        <row r="813">
          <cell r="A813" t="str">
            <v>2 S 05 000 16</v>
          </cell>
          <cell r="B813" t="str">
            <v>Dentes para bueiros duplos D=1,50 m</v>
          </cell>
          <cell r="E813" t="str">
            <v>und</v>
          </cell>
          <cell r="F813">
            <v>147.33000000000001</v>
          </cell>
        </row>
        <row r="814">
          <cell r="A814" t="str">
            <v>2 S 05 000 17</v>
          </cell>
          <cell r="B814" t="str">
            <v>Dentes para bueiros triplos D=1,00 m</v>
          </cell>
          <cell r="E814" t="str">
            <v>und</v>
          </cell>
          <cell r="F814">
            <v>154.47999999999999</v>
          </cell>
        </row>
        <row r="815">
          <cell r="A815" t="str">
            <v>2 S 05 000 18</v>
          </cell>
          <cell r="B815" t="str">
            <v>Dentes para bueiros triplos D=1,20</v>
          </cell>
          <cell r="E815" t="str">
            <v>und</v>
          </cell>
          <cell r="F815">
            <v>179.01</v>
          </cell>
        </row>
        <row r="816">
          <cell r="A816" t="str">
            <v>2 S 05 000 19</v>
          </cell>
          <cell r="B816" t="str">
            <v>Dentes para bueiros triplos D=1,50 m</v>
          </cell>
          <cell r="E816" t="str">
            <v>und</v>
          </cell>
          <cell r="F816">
            <v>218.2</v>
          </cell>
        </row>
        <row r="817">
          <cell r="A817" t="str">
            <v>2 S 05 100 00</v>
          </cell>
          <cell r="B817" t="str">
            <v>Enleivamento</v>
          </cell>
          <cell r="E817" t="str">
            <v>m2</v>
          </cell>
          <cell r="F817">
            <v>3.92</v>
          </cell>
        </row>
        <row r="818">
          <cell r="A818" t="str">
            <v>2 S 05 102 00</v>
          </cell>
          <cell r="B818" t="str">
            <v>Hidrossemeadura</v>
          </cell>
          <cell r="E818" t="str">
            <v>m2</v>
          </cell>
          <cell r="F818">
            <v>0.86</v>
          </cell>
        </row>
        <row r="819">
          <cell r="A819" t="str">
            <v>2 S 05 300 01</v>
          </cell>
          <cell r="B819" t="str">
            <v>Alvenaria de pedra arrumada</v>
          </cell>
          <cell r="E819" t="str">
            <v>m3</v>
          </cell>
          <cell r="F819">
            <v>56.22</v>
          </cell>
        </row>
        <row r="820">
          <cell r="A820" t="str">
            <v>2 S 05 300 02</v>
          </cell>
          <cell r="B820" t="str">
            <v>Enrocamento de pedra jogada</v>
          </cell>
          <cell r="E820" t="str">
            <v>m3</v>
          </cell>
          <cell r="F820">
            <v>32.03</v>
          </cell>
        </row>
        <row r="821">
          <cell r="A821" t="str">
            <v>2 S 05 301 00</v>
          </cell>
          <cell r="B821" t="str">
            <v>Alvenaria de pedra argamassada</v>
          </cell>
          <cell r="E821" t="str">
            <v>m3</v>
          </cell>
          <cell r="F821">
            <v>139.43</v>
          </cell>
        </row>
        <row r="822">
          <cell r="A822" t="str">
            <v>2 S 05 301 01</v>
          </cell>
          <cell r="B822" t="str">
            <v>Alvenaria tijolos de 20 cm de espessura</v>
          </cell>
          <cell r="E822" t="str">
            <v>m2</v>
          </cell>
          <cell r="F822">
            <v>33.17</v>
          </cell>
        </row>
        <row r="823">
          <cell r="A823" t="str">
            <v>2 S 05 302 01</v>
          </cell>
          <cell r="B823" t="str">
            <v>Muro gabião tipo caixa</v>
          </cell>
          <cell r="E823" t="str">
            <v>m3</v>
          </cell>
          <cell r="F823">
            <v>138.34</v>
          </cell>
        </row>
        <row r="824">
          <cell r="A824" t="str">
            <v>2 S 05 303 01</v>
          </cell>
          <cell r="B824" t="str">
            <v>Terra armada - ECE - greide 0,0&lt;h&lt;6,00m</v>
          </cell>
          <cell r="E824" t="str">
            <v>m2</v>
          </cell>
          <cell r="F824">
            <v>196.56</v>
          </cell>
        </row>
        <row r="825">
          <cell r="A825" t="str">
            <v>2 S 05 303 02</v>
          </cell>
          <cell r="B825" t="str">
            <v>Terra armada - ECE - greide 6,0&lt;h&lt;9,00m</v>
          </cell>
          <cell r="E825" t="str">
            <v>m2</v>
          </cell>
          <cell r="F825">
            <v>220.52</v>
          </cell>
        </row>
        <row r="826">
          <cell r="A826" t="str">
            <v>2 S 05 303 03</v>
          </cell>
          <cell r="B826" t="str">
            <v>Terra armada - ECE - greide 9,0&lt;h&lt;12,00m</v>
          </cell>
          <cell r="E826" t="str">
            <v>m2</v>
          </cell>
          <cell r="F826">
            <v>244.38</v>
          </cell>
        </row>
        <row r="827">
          <cell r="A827" t="str">
            <v>2 S 05 303 04</v>
          </cell>
          <cell r="B827" t="str">
            <v>Terra armada - ECE - pé de talude 0,0&lt;h&lt;6,00m</v>
          </cell>
          <cell r="E827" t="str">
            <v>m2</v>
          </cell>
          <cell r="F827">
            <v>231.72</v>
          </cell>
        </row>
        <row r="828">
          <cell r="A828" t="str">
            <v>2 S 05 303 05</v>
          </cell>
          <cell r="B828" t="str">
            <v>Terra armada - ECE - pé de talude 6,0&lt;h&lt;9,00m</v>
          </cell>
          <cell r="E828" t="str">
            <v>m2</v>
          </cell>
          <cell r="F828">
            <v>260.49</v>
          </cell>
        </row>
        <row r="829">
          <cell r="A829" t="str">
            <v>2 S 05 303 06</v>
          </cell>
          <cell r="B829" t="str">
            <v>Terra armada - ECE - pé de talude 9,0&lt;h&lt;12,00m</v>
          </cell>
          <cell r="E829" t="str">
            <v>m2</v>
          </cell>
          <cell r="F829">
            <v>287.66000000000003</v>
          </cell>
        </row>
        <row r="830">
          <cell r="A830" t="str">
            <v>2 S 05 303 07</v>
          </cell>
          <cell r="B830" t="str">
            <v>Terra armada - ECE - encontro portante 0,0&lt;h&lt;6,00m</v>
          </cell>
          <cell r="E830" t="str">
            <v>m2</v>
          </cell>
          <cell r="F830">
            <v>421.92</v>
          </cell>
        </row>
        <row r="831">
          <cell r="A831" t="str">
            <v>2 S 05 303 08</v>
          </cell>
          <cell r="B831" t="str">
            <v>Terra armada - ECE - encontro portante 6,0&lt;h&lt;9,00m</v>
          </cell>
          <cell r="E831" t="str">
            <v>m2</v>
          </cell>
          <cell r="F831">
            <v>562.24</v>
          </cell>
        </row>
        <row r="832">
          <cell r="A832" t="str">
            <v>2 S 05 303 09</v>
          </cell>
          <cell r="B832" t="str">
            <v>Escamas de concreto armado para terra armada</v>
          </cell>
          <cell r="E832" t="str">
            <v>m3</v>
          </cell>
          <cell r="F832">
            <v>535.33000000000004</v>
          </cell>
        </row>
        <row r="833">
          <cell r="A833" t="str">
            <v>2 S 05 303 10</v>
          </cell>
          <cell r="B833" t="str">
            <v>Concr. soleira e arremates de maciço terra armada</v>
          </cell>
          <cell r="E833" t="str">
            <v>m3</v>
          </cell>
          <cell r="F833">
            <v>254.14</v>
          </cell>
        </row>
        <row r="834">
          <cell r="A834" t="str">
            <v>2 S 05 303 11</v>
          </cell>
          <cell r="B834" t="str">
            <v>Montagem de maciço terra armada</v>
          </cell>
          <cell r="E834" t="str">
            <v>m2</v>
          </cell>
          <cell r="F834">
            <v>63.72</v>
          </cell>
        </row>
        <row r="835">
          <cell r="A835" t="str">
            <v>2 S 05 340 01</v>
          </cell>
          <cell r="B835" t="str">
            <v>Execução cortina atirantada conc.armado fck=15 MPa</v>
          </cell>
          <cell r="E835" t="str">
            <v>m2</v>
          </cell>
          <cell r="F835">
            <v>882.36</v>
          </cell>
        </row>
        <row r="836">
          <cell r="A836" t="str">
            <v>2 S 05 900 01</v>
          </cell>
          <cell r="B836" t="str">
            <v>Tirante protendido p/ cort. aço st 85/105 D= 32mm</v>
          </cell>
          <cell r="E836" t="str">
            <v>m</v>
          </cell>
          <cell r="F836">
            <v>86.05</v>
          </cell>
        </row>
        <row r="837">
          <cell r="A837" t="str">
            <v>2 S 06 210 01</v>
          </cell>
          <cell r="B837" t="str">
            <v>Pórtico metálico</v>
          </cell>
          <cell r="E837" t="str">
            <v>und</v>
          </cell>
          <cell r="F837">
            <v>40044.01</v>
          </cell>
        </row>
        <row r="838">
          <cell r="A838" t="str">
            <v>2 S 06 400 01</v>
          </cell>
          <cell r="B838" t="str">
            <v>Cerca arame farp. c/ mourão concr. seção quadrada</v>
          </cell>
          <cell r="E838" t="str">
            <v>m</v>
          </cell>
          <cell r="F838">
            <v>15.13</v>
          </cell>
        </row>
        <row r="839">
          <cell r="A839" t="str">
            <v>2 S 06 400 02</v>
          </cell>
          <cell r="B839" t="str">
            <v>Cerca arame farp. c/ mourão concr. seção triang.</v>
          </cell>
          <cell r="E839" t="str">
            <v>m</v>
          </cell>
          <cell r="F839">
            <v>11.7</v>
          </cell>
        </row>
        <row r="840">
          <cell r="A840" t="str">
            <v>2 S 06 410 00</v>
          </cell>
          <cell r="B840" t="str">
            <v>Cercas de arame farpado com suportes de madeira</v>
          </cell>
          <cell r="E840" t="str">
            <v>m</v>
          </cell>
          <cell r="F840">
            <v>7.83</v>
          </cell>
        </row>
        <row r="841">
          <cell r="A841" t="str">
            <v>2 S 09 001 05</v>
          </cell>
          <cell r="B841" t="str">
            <v>Transporte local em rodov. não pav. (const.)</v>
          </cell>
          <cell r="E841" t="str">
            <v>tkm</v>
          </cell>
          <cell r="F841">
            <v>0.47</v>
          </cell>
        </row>
        <row r="842">
          <cell r="A842" t="str">
            <v>2 S 09 001 40</v>
          </cell>
          <cell r="B842" t="str">
            <v>Transporte local c/ carroceria em rodovia não pav.</v>
          </cell>
          <cell r="E842" t="str">
            <v>tkm</v>
          </cell>
          <cell r="F842">
            <v>0.53</v>
          </cell>
        </row>
        <row r="843">
          <cell r="A843" t="str">
            <v>2 S 09 001 90</v>
          </cell>
          <cell r="B843" t="str">
            <v>Transporte comercial c/ carr. rodov. não pav.</v>
          </cell>
          <cell r="E843" t="str">
            <v>tkm</v>
          </cell>
          <cell r="F843">
            <v>0.36</v>
          </cell>
        </row>
        <row r="844">
          <cell r="A844" t="str">
            <v>2 S 09 002 05</v>
          </cell>
          <cell r="B844" t="str">
            <v>Transporte local em rodov. pavim. (const.)</v>
          </cell>
          <cell r="E844" t="str">
            <v>tkm</v>
          </cell>
          <cell r="F844">
            <v>0.36</v>
          </cell>
        </row>
        <row r="845">
          <cell r="A845" t="str">
            <v>2 S 09 002 40</v>
          </cell>
          <cell r="B845" t="str">
            <v>Transporte local c/ carroceria em rodov. pavim.</v>
          </cell>
          <cell r="E845" t="str">
            <v>tkm</v>
          </cell>
          <cell r="F845">
            <v>0.4</v>
          </cell>
        </row>
        <row r="846">
          <cell r="A846" t="str">
            <v>2 S 09 002 90</v>
          </cell>
          <cell r="B846" t="str">
            <v>Transporte comerc. c/ carr. rodov. pavim.</v>
          </cell>
          <cell r="E846" t="str">
            <v>tkm</v>
          </cell>
          <cell r="F846">
            <v>0.24</v>
          </cell>
        </row>
        <row r="847">
          <cell r="B847" t="str">
            <v>Conservação</v>
          </cell>
        </row>
        <row r="848">
          <cell r="A848" t="str">
            <v>3 S 01 200 00</v>
          </cell>
          <cell r="B848" t="str">
            <v>Escavação e carga mat. jazida (consv)</v>
          </cell>
          <cell r="E848" t="str">
            <v>m3</v>
          </cell>
          <cell r="F848">
            <v>6.81</v>
          </cell>
        </row>
        <row r="849">
          <cell r="A849" t="str">
            <v>3 S 01 401 00</v>
          </cell>
          <cell r="B849" t="str">
            <v>Recomposição de revestimento primário</v>
          </cell>
          <cell r="E849" t="str">
            <v>m3</v>
          </cell>
          <cell r="F849">
            <v>10.57</v>
          </cell>
        </row>
        <row r="850">
          <cell r="A850" t="str">
            <v>3 S 01 930 00</v>
          </cell>
          <cell r="B850" t="str">
            <v>Regularização mecânica da faixa de domínio</v>
          </cell>
          <cell r="E850" t="str">
            <v>m2</v>
          </cell>
          <cell r="F850">
            <v>0.15</v>
          </cell>
        </row>
        <row r="851">
          <cell r="A851" t="str">
            <v>3 S 02 200 00</v>
          </cell>
          <cell r="B851" t="str">
            <v>Solo p/ base de remendo profundo</v>
          </cell>
          <cell r="E851" t="str">
            <v>m3</v>
          </cell>
          <cell r="F851">
            <v>7.84</v>
          </cell>
        </row>
        <row r="852">
          <cell r="A852" t="str">
            <v>3 S 02 200 01</v>
          </cell>
          <cell r="B852" t="str">
            <v>Recomposição de camada granular do pavimento</v>
          </cell>
          <cell r="E852" t="str">
            <v>m3</v>
          </cell>
          <cell r="F852">
            <v>12.57</v>
          </cell>
        </row>
        <row r="853">
          <cell r="A853" t="str">
            <v>3 S 02 220 00</v>
          </cell>
          <cell r="B853" t="str">
            <v>Solo brita p/ base de rem. profundo</v>
          </cell>
          <cell r="E853" t="str">
            <v>m3</v>
          </cell>
          <cell r="F853">
            <v>19.899999999999999</v>
          </cell>
        </row>
        <row r="854">
          <cell r="A854" t="str">
            <v>3 S 02 230 00</v>
          </cell>
          <cell r="B854" t="str">
            <v>Brita para base de remendo profundo</v>
          </cell>
          <cell r="E854" t="str">
            <v>m3</v>
          </cell>
          <cell r="F854">
            <v>45.27</v>
          </cell>
        </row>
        <row r="855">
          <cell r="A855" t="str">
            <v>3 S 02 241 00</v>
          </cell>
          <cell r="B855" t="str">
            <v>Solo melhorado c/ cimento p/ base rem. profundo</v>
          </cell>
          <cell r="E855" t="str">
            <v>m3</v>
          </cell>
          <cell r="F855">
            <v>39.04</v>
          </cell>
        </row>
        <row r="856">
          <cell r="A856" t="str">
            <v>3 S 02 300 00</v>
          </cell>
          <cell r="B856" t="str">
            <v>Imprimação</v>
          </cell>
          <cell r="E856" t="str">
            <v>m2</v>
          </cell>
          <cell r="F856">
            <v>0.14000000000000001</v>
          </cell>
        </row>
        <row r="857">
          <cell r="A857" t="str">
            <v>3 S 02 400 00</v>
          </cell>
          <cell r="B857" t="str">
            <v>Pintura de ligação</v>
          </cell>
          <cell r="E857" t="str">
            <v>m2</v>
          </cell>
          <cell r="F857">
            <v>0.1</v>
          </cell>
        </row>
        <row r="858">
          <cell r="A858" t="str">
            <v>3 S 02 500 00</v>
          </cell>
          <cell r="B858" t="str">
            <v>Capa selante com pedrisco</v>
          </cell>
          <cell r="E858" t="str">
            <v>m2</v>
          </cell>
          <cell r="F858">
            <v>0.41</v>
          </cell>
        </row>
        <row r="859">
          <cell r="A859" t="str">
            <v>3 S 02 500 01</v>
          </cell>
          <cell r="B859" t="str">
            <v>Capa selante com areia</v>
          </cell>
          <cell r="E859" t="str">
            <v>m2</v>
          </cell>
          <cell r="F859">
            <v>0.21</v>
          </cell>
        </row>
        <row r="860">
          <cell r="A860" t="str">
            <v>3 S 02 500 02</v>
          </cell>
          <cell r="B860" t="str">
            <v>Tratamento superficial simples com CAP</v>
          </cell>
          <cell r="E860" t="str">
            <v>m2</v>
          </cell>
          <cell r="F860">
            <v>0.56999999999999995</v>
          </cell>
        </row>
        <row r="861">
          <cell r="A861" t="str">
            <v>3 S 02 500 03</v>
          </cell>
          <cell r="B861" t="str">
            <v>Tratamento superficial simples com emulsão</v>
          </cell>
          <cell r="E861" t="str">
            <v>m2</v>
          </cell>
          <cell r="F861">
            <v>0.54</v>
          </cell>
        </row>
        <row r="862">
          <cell r="A862" t="str">
            <v>3 S 02 500 04</v>
          </cell>
          <cell r="B862" t="str">
            <v>Tratamento superficial simples c/ banho diluído</v>
          </cell>
          <cell r="E862" t="str">
            <v>m2</v>
          </cell>
          <cell r="F862">
            <v>0.61</v>
          </cell>
        </row>
        <row r="863">
          <cell r="A863" t="str">
            <v>3 S 02 501 00</v>
          </cell>
          <cell r="B863" t="str">
            <v>Tratamento superficial duplo c/ CAP</v>
          </cell>
          <cell r="E863" t="str">
            <v>m2</v>
          </cell>
          <cell r="F863">
            <v>1.72</v>
          </cell>
        </row>
        <row r="864">
          <cell r="A864" t="str">
            <v>3 S 02 501 01</v>
          </cell>
          <cell r="B864" t="str">
            <v>Tratamento superficial duplo com emulsão</v>
          </cell>
          <cell r="E864" t="str">
            <v>m2</v>
          </cell>
          <cell r="F864">
            <v>1.7</v>
          </cell>
        </row>
        <row r="865">
          <cell r="A865" t="str">
            <v>3 S 02 501 02</v>
          </cell>
          <cell r="B865" t="str">
            <v>Tratamento superficial duplo com banho diluído</v>
          </cell>
          <cell r="E865" t="str">
            <v>m2</v>
          </cell>
          <cell r="F865">
            <v>1.86</v>
          </cell>
        </row>
        <row r="866">
          <cell r="A866" t="str">
            <v>3 S 02 502 00</v>
          </cell>
          <cell r="B866" t="str">
            <v>Tratamento superficial triplo com c.a.p.</v>
          </cell>
          <cell r="E866" t="str">
            <v>m2</v>
          </cell>
          <cell r="F866">
            <v>2.44</v>
          </cell>
        </row>
        <row r="867">
          <cell r="A867" t="str">
            <v>3 S 02 502 01</v>
          </cell>
          <cell r="B867" t="str">
            <v>Tratamento superficial triplo com emulsão</v>
          </cell>
          <cell r="E867" t="str">
            <v>m2</v>
          </cell>
          <cell r="F867">
            <v>2.4700000000000002</v>
          </cell>
        </row>
        <row r="868">
          <cell r="A868" t="str">
            <v>3 S 02 502 02</v>
          </cell>
          <cell r="B868" t="str">
            <v>Tratamento superficial triplo com banho diluído</v>
          </cell>
          <cell r="E868" t="str">
            <v>m2</v>
          </cell>
          <cell r="F868">
            <v>2.64</v>
          </cell>
        </row>
        <row r="869">
          <cell r="A869" t="str">
            <v>3 S 02 510 00</v>
          </cell>
          <cell r="B869" t="str">
            <v>Lama asfáltica fina (granulometrias I e II )</v>
          </cell>
          <cell r="E869" t="str">
            <v>m2</v>
          </cell>
          <cell r="F869">
            <v>0.59</v>
          </cell>
        </row>
        <row r="870">
          <cell r="A870" t="str">
            <v>3 S 02 510 01</v>
          </cell>
          <cell r="B870" t="str">
            <v>Lama asfáltica grossa (granulometrias III e IV)</v>
          </cell>
          <cell r="E870" t="str">
            <v>m2</v>
          </cell>
          <cell r="F870">
            <v>1.07</v>
          </cell>
        </row>
        <row r="871">
          <cell r="A871" t="str">
            <v>3 S 02 520 00</v>
          </cell>
          <cell r="B871" t="str">
            <v>Mistura areia-asfalto em betoneira</v>
          </cell>
          <cell r="E871" t="str">
            <v>m3</v>
          </cell>
          <cell r="F871">
            <v>29.78</v>
          </cell>
        </row>
        <row r="872">
          <cell r="A872" t="str">
            <v>3 S 02 520 01</v>
          </cell>
          <cell r="B872" t="str">
            <v>Mistura areia-asfalto usinada a frio</v>
          </cell>
          <cell r="E872" t="str">
            <v>m3</v>
          </cell>
          <cell r="F872">
            <v>19.96</v>
          </cell>
        </row>
        <row r="873">
          <cell r="A873" t="str">
            <v>3 S 02 520 02</v>
          </cell>
          <cell r="B873" t="str">
            <v>Rec.do rev. com areia asfalto a frio</v>
          </cell>
          <cell r="E873" t="str">
            <v>m3</v>
          </cell>
          <cell r="F873">
            <v>23.8</v>
          </cell>
        </row>
        <row r="874">
          <cell r="A874" t="str">
            <v>3 S 02 521 00</v>
          </cell>
          <cell r="B874" t="str">
            <v>Mistura areia-asfalto usinada a quente</v>
          </cell>
          <cell r="E874" t="str">
            <v>m3</v>
          </cell>
          <cell r="F874">
            <v>65.11</v>
          </cell>
        </row>
        <row r="875">
          <cell r="A875" t="str">
            <v>3 S 02 521 01</v>
          </cell>
          <cell r="B875" t="str">
            <v>Rec. do rev. com areia asfalto a quente</v>
          </cell>
          <cell r="E875" t="str">
            <v>m3</v>
          </cell>
          <cell r="F875">
            <v>16.22</v>
          </cell>
        </row>
        <row r="876">
          <cell r="A876" t="str">
            <v>3 S 02 530 00</v>
          </cell>
          <cell r="B876" t="str">
            <v>Mistura betuminosa em betoneira</v>
          </cell>
          <cell r="E876" t="str">
            <v>m3</v>
          </cell>
          <cell r="F876">
            <v>43.5</v>
          </cell>
        </row>
        <row r="877">
          <cell r="A877" t="str">
            <v>3 S 02 530 01</v>
          </cell>
          <cell r="B877" t="str">
            <v>Mistura betuminosa usinada a frio</v>
          </cell>
          <cell r="E877" t="str">
            <v>m3</v>
          </cell>
          <cell r="F877">
            <v>42.13</v>
          </cell>
        </row>
        <row r="878">
          <cell r="A878" t="str">
            <v>3 S 02 530 02</v>
          </cell>
          <cell r="B878" t="str">
            <v>Rec.do rev. com mistura betuminosa a frio</v>
          </cell>
          <cell r="E878" t="str">
            <v>m3</v>
          </cell>
          <cell r="F878">
            <v>26.99</v>
          </cell>
        </row>
        <row r="879">
          <cell r="A879" t="str">
            <v>3 S 02 540 00</v>
          </cell>
          <cell r="B879" t="str">
            <v>Mistura betuminosa usinada a quente</v>
          </cell>
          <cell r="E879" t="str">
            <v>m3</v>
          </cell>
          <cell r="F879">
            <v>84.21</v>
          </cell>
        </row>
        <row r="880">
          <cell r="A880" t="str">
            <v>3 S 02 540 01</v>
          </cell>
          <cell r="B880" t="str">
            <v>Rec.do rev.com mistura betuminosa a quente</v>
          </cell>
          <cell r="E880" t="str">
            <v>m3</v>
          </cell>
          <cell r="F880">
            <v>18.84</v>
          </cell>
        </row>
        <row r="881">
          <cell r="A881" t="str">
            <v>3 S 02 601 00</v>
          </cell>
          <cell r="B881" t="str">
            <v>Recomposição de placa de concreto</v>
          </cell>
          <cell r="E881" t="str">
            <v>m3</v>
          </cell>
          <cell r="F881">
            <v>243.59</v>
          </cell>
        </row>
        <row r="882">
          <cell r="A882" t="str">
            <v>3 S 02 900 00</v>
          </cell>
          <cell r="B882" t="str">
            <v>Remoção mecanizada de revestimento betuminoso</v>
          </cell>
          <cell r="E882" t="str">
            <v>m3</v>
          </cell>
          <cell r="F882">
            <v>6.65</v>
          </cell>
        </row>
        <row r="883">
          <cell r="A883" t="str">
            <v>3 S 02 901 00</v>
          </cell>
          <cell r="B883" t="str">
            <v>Remoção manual de revestimento betuminoso</v>
          </cell>
          <cell r="E883" t="str">
            <v>m3</v>
          </cell>
          <cell r="F883">
            <v>110.91</v>
          </cell>
        </row>
        <row r="884">
          <cell r="A884" t="str">
            <v>3 S 02 902 00</v>
          </cell>
          <cell r="B884" t="str">
            <v>Remoção mecanizada da camada granular do pavimento</v>
          </cell>
          <cell r="E884" t="str">
            <v>m3</v>
          </cell>
          <cell r="F884">
            <v>4.24</v>
          </cell>
        </row>
        <row r="885">
          <cell r="A885" t="str">
            <v>3 S 02 903 00</v>
          </cell>
          <cell r="B885" t="str">
            <v>Remoção manual da camada granular do pavimento</v>
          </cell>
          <cell r="E885" t="str">
            <v>m3</v>
          </cell>
          <cell r="F885">
            <v>58.52</v>
          </cell>
        </row>
        <row r="886">
          <cell r="A886" t="str">
            <v>3 S 02 999 00</v>
          </cell>
          <cell r="B886" t="str">
            <v>Peneiramento</v>
          </cell>
          <cell r="E886" t="str">
            <v>m3</v>
          </cell>
          <cell r="F886">
            <v>6.98</v>
          </cell>
        </row>
        <row r="887">
          <cell r="A887" t="str">
            <v>3 S 03 310 00</v>
          </cell>
          <cell r="B887" t="str">
            <v>Concreto ciclópico</v>
          </cell>
          <cell r="E887" t="str">
            <v>m3</v>
          </cell>
          <cell r="F887">
            <v>187.34</v>
          </cell>
        </row>
        <row r="888">
          <cell r="A888" t="str">
            <v>3 S 03 329 00</v>
          </cell>
          <cell r="B888" t="str">
            <v>Concreto de cimento (confecção e lançamento)</v>
          </cell>
          <cell r="E888" t="str">
            <v>m3</v>
          </cell>
          <cell r="F888">
            <v>234.67</v>
          </cell>
        </row>
        <row r="889">
          <cell r="A889" t="str">
            <v>3 S 03 329 01</v>
          </cell>
          <cell r="B889" t="str">
            <v>Concreto de cimento(confecção manual e lançamento)</v>
          </cell>
          <cell r="E889" t="str">
            <v>m3</v>
          </cell>
          <cell r="F889">
            <v>274.27</v>
          </cell>
        </row>
        <row r="890">
          <cell r="A890" t="str">
            <v>3 S 03 340 02</v>
          </cell>
          <cell r="B890" t="str">
            <v>Argamassa cimento areia 1-6</v>
          </cell>
          <cell r="E890" t="str">
            <v>m3</v>
          </cell>
          <cell r="F890">
            <v>200.78</v>
          </cell>
        </row>
        <row r="891">
          <cell r="A891" t="str">
            <v>3 S 03 340 03</v>
          </cell>
          <cell r="B891" t="str">
            <v>Argamassa cimento solo 1:10</v>
          </cell>
          <cell r="E891" t="str">
            <v>m3</v>
          </cell>
          <cell r="F891">
            <v>127.58</v>
          </cell>
        </row>
        <row r="892">
          <cell r="A892" t="str">
            <v>3 S 03 353 00</v>
          </cell>
          <cell r="B892" t="str">
            <v>Dobragem e colocação de armadura</v>
          </cell>
          <cell r="E892" t="str">
            <v>kg</v>
          </cell>
          <cell r="F892">
            <v>4.55</v>
          </cell>
        </row>
        <row r="893">
          <cell r="A893" t="str">
            <v>3 S 03 370 00</v>
          </cell>
          <cell r="B893" t="str">
            <v>Forma comum de madeira</v>
          </cell>
          <cell r="E893" t="str">
            <v>m2</v>
          </cell>
          <cell r="F893">
            <v>30.84</v>
          </cell>
        </row>
        <row r="894">
          <cell r="A894" t="str">
            <v>3 S 03 940 01</v>
          </cell>
          <cell r="B894" t="str">
            <v>Reaterro e compactação p/ bueiro</v>
          </cell>
          <cell r="E894" t="str">
            <v>m3</v>
          </cell>
          <cell r="F894">
            <v>16.04</v>
          </cell>
        </row>
        <row r="895">
          <cell r="A895" t="str">
            <v>3 S 03 940 02</v>
          </cell>
          <cell r="B895" t="str">
            <v>Reaterro apiloado</v>
          </cell>
          <cell r="E895" t="str">
            <v>m3</v>
          </cell>
          <cell r="F895">
            <v>10.5</v>
          </cell>
        </row>
        <row r="896">
          <cell r="A896" t="str">
            <v>3 S 03 950 00</v>
          </cell>
          <cell r="B896" t="str">
            <v>Limpeza de ponte</v>
          </cell>
          <cell r="E896" t="str">
            <v>m</v>
          </cell>
          <cell r="F896">
            <v>2.5299999999999998</v>
          </cell>
        </row>
        <row r="897">
          <cell r="A897" t="str">
            <v>3 S 04 000 00</v>
          </cell>
          <cell r="B897" t="str">
            <v>Escavação manual em material de 1a categoria</v>
          </cell>
          <cell r="E897" t="str">
            <v>m3</v>
          </cell>
          <cell r="F897">
            <v>18.95</v>
          </cell>
        </row>
        <row r="898">
          <cell r="A898" t="str">
            <v>3 S 04 000 01</v>
          </cell>
          <cell r="B898" t="str">
            <v>Escavação manual em material de 2a categoria</v>
          </cell>
          <cell r="E898" t="str">
            <v>m3</v>
          </cell>
          <cell r="F898">
            <v>25.27</v>
          </cell>
        </row>
        <row r="899">
          <cell r="A899" t="str">
            <v>3 S 04 001 00</v>
          </cell>
          <cell r="B899" t="str">
            <v>Escavação mecaniz. de vala em mater. de 1a cat.</v>
          </cell>
          <cell r="E899" t="str">
            <v>m3</v>
          </cell>
          <cell r="F899">
            <v>4.37</v>
          </cell>
        </row>
        <row r="900">
          <cell r="A900" t="str">
            <v>3 S 04 010 00</v>
          </cell>
          <cell r="B900" t="str">
            <v>Escavação mecaniz.de vala em material de 2a cat.</v>
          </cell>
          <cell r="E900" t="str">
            <v>m3</v>
          </cell>
          <cell r="F900">
            <v>5.46</v>
          </cell>
        </row>
        <row r="901">
          <cell r="A901" t="str">
            <v>3 S 04 020 00</v>
          </cell>
          <cell r="B901" t="str">
            <v>Escavação e carga de material de 3a cat. em valas</v>
          </cell>
          <cell r="E901" t="str">
            <v>m3</v>
          </cell>
          <cell r="F901">
            <v>52.49</v>
          </cell>
        </row>
        <row r="902">
          <cell r="A902" t="str">
            <v>3 S 04 300 16</v>
          </cell>
          <cell r="B902" t="str">
            <v>Bueiro met. chapa múltipla D=1,60m galv.</v>
          </cell>
          <cell r="E902" t="str">
            <v>m</v>
          </cell>
          <cell r="F902">
            <v>1036.74</v>
          </cell>
        </row>
        <row r="903">
          <cell r="A903" t="str">
            <v>3 S 04 300 20</v>
          </cell>
          <cell r="B903" t="str">
            <v>Bueiro met. chapa múltipla D=2,00m galv.</v>
          </cell>
          <cell r="E903" t="str">
            <v>m</v>
          </cell>
          <cell r="F903">
            <v>1285.8</v>
          </cell>
        </row>
        <row r="904">
          <cell r="A904" t="str">
            <v>3 S 04 301 16</v>
          </cell>
          <cell r="B904" t="str">
            <v>Bueiro met.chapas múlt. D=1,60 m rev. epoxy</v>
          </cell>
          <cell r="E904" t="str">
            <v>m</v>
          </cell>
          <cell r="F904">
            <v>1085.56</v>
          </cell>
        </row>
        <row r="905">
          <cell r="A905" t="str">
            <v>3 S 04 301 20</v>
          </cell>
          <cell r="B905" t="str">
            <v>Bueiro met. chapas múlt. D=2,00 m rev. epoxy</v>
          </cell>
          <cell r="E905" t="str">
            <v>m</v>
          </cell>
          <cell r="F905">
            <v>1346.44</v>
          </cell>
        </row>
        <row r="906">
          <cell r="A906" t="str">
            <v>3 S 04 310 16</v>
          </cell>
          <cell r="B906" t="str">
            <v>Bueiro met. s/interrupção tráf. D=1,60 m galv.</v>
          </cell>
          <cell r="E906" t="str">
            <v>m</v>
          </cell>
          <cell r="F906">
            <v>1958.05</v>
          </cell>
        </row>
        <row r="907">
          <cell r="A907" t="str">
            <v>3 S 04 310 20</v>
          </cell>
          <cell r="B907" t="str">
            <v>Bueiro met. s/interrupção tráf. D=2,00 m galv.</v>
          </cell>
          <cell r="E907" t="str">
            <v>m</v>
          </cell>
          <cell r="F907">
            <v>2435.4499999999998</v>
          </cell>
        </row>
        <row r="908">
          <cell r="A908" t="str">
            <v>3 S 04 311 16</v>
          </cell>
          <cell r="B908" t="str">
            <v>Bueiro met.s/interrupção tráf. D=1,60 m rev. epoxy</v>
          </cell>
          <cell r="E908" t="str">
            <v>m</v>
          </cell>
          <cell r="F908">
            <v>2031.03</v>
          </cell>
        </row>
        <row r="909">
          <cell r="A909" t="str">
            <v>3 S 04 311 20</v>
          </cell>
          <cell r="B909" t="str">
            <v>Bueiro met.s/interrupção tráf. D=2,00 m rev. epoxy</v>
          </cell>
          <cell r="E909" t="str">
            <v>m</v>
          </cell>
          <cell r="F909">
            <v>2442.35</v>
          </cell>
        </row>
        <row r="910">
          <cell r="A910" t="str">
            <v>3 S 04 590 00</v>
          </cell>
          <cell r="B910" t="str">
            <v>Assentamento de dreno profundo</v>
          </cell>
          <cell r="E910" t="str">
            <v>m</v>
          </cell>
          <cell r="F910">
            <v>40.96</v>
          </cell>
        </row>
        <row r="911">
          <cell r="A911" t="str">
            <v>3 S 04 999 08</v>
          </cell>
          <cell r="B911" t="str">
            <v>Selo de argila apiloado com solo local</v>
          </cell>
          <cell r="E911" t="str">
            <v>m3</v>
          </cell>
          <cell r="F911">
            <v>10.5</v>
          </cell>
        </row>
        <row r="912">
          <cell r="A912" t="str">
            <v>3 S 05 000 00</v>
          </cell>
          <cell r="B912" t="str">
            <v>Enrocamento de pedra arrumada</v>
          </cell>
          <cell r="E912" t="str">
            <v>m3</v>
          </cell>
          <cell r="F912">
            <v>73.02</v>
          </cell>
        </row>
        <row r="913">
          <cell r="A913" t="str">
            <v>3 S 05 001 00</v>
          </cell>
          <cell r="B913" t="str">
            <v>Enrocamento de pedra jogada</v>
          </cell>
          <cell r="E913" t="str">
            <v>m3</v>
          </cell>
          <cell r="F913">
            <v>48.23</v>
          </cell>
        </row>
        <row r="914">
          <cell r="A914" t="str">
            <v>3 S 05 101 01</v>
          </cell>
          <cell r="B914" t="str">
            <v>Revestimento vegetal com mudas</v>
          </cell>
          <cell r="E914" t="str">
            <v>m2</v>
          </cell>
          <cell r="F914">
            <v>3.47</v>
          </cell>
        </row>
        <row r="915">
          <cell r="A915" t="str">
            <v>3 S 05 101 02</v>
          </cell>
          <cell r="B915" t="str">
            <v>Revestimento vegetal com grama em leivas</v>
          </cell>
          <cell r="E915" t="str">
            <v>m2</v>
          </cell>
          <cell r="F915">
            <v>3.7</v>
          </cell>
        </row>
        <row r="916">
          <cell r="A916" t="str">
            <v>3 S 08 001 00</v>
          </cell>
          <cell r="B916" t="str">
            <v>Reconformação da plataforma</v>
          </cell>
          <cell r="E916" t="str">
            <v>ha</v>
          </cell>
          <cell r="F916">
            <v>120.63</v>
          </cell>
        </row>
        <row r="917">
          <cell r="A917" t="str">
            <v>3 S 08 100 00</v>
          </cell>
          <cell r="B917" t="str">
            <v>Tapa buraco</v>
          </cell>
          <cell r="E917" t="str">
            <v>m3</v>
          </cell>
          <cell r="F917">
            <v>110.38</v>
          </cell>
        </row>
        <row r="918">
          <cell r="A918" t="str">
            <v>3 S 08 101 01</v>
          </cell>
          <cell r="B918" t="str">
            <v>Remendo profundo com demolição manual</v>
          </cell>
          <cell r="E918" t="str">
            <v>m3</v>
          </cell>
          <cell r="F918">
            <v>129.85</v>
          </cell>
        </row>
        <row r="919">
          <cell r="A919" t="str">
            <v>3 S 08 101 02</v>
          </cell>
          <cell r="B919" t="str">
            <v>Remendo profundo com demolição mecanizada</v>
          </cell>
          <cell r="E919" t="str">
            <v>m3</v>
          </cell>
          <cell r="F919">
            <v>94.79</v>
          </cell>
        </row>
        <row r="920">
          <cell r="A920" t="str">
            <v>3 S 08 102 00</v>
          </cell>
          <cell r="B920" t="str">
            <v>Limpeza ench. juntas pav. concr. a quente (consv)</v>
          </cell>
          <cell r="E920" t="str">
            <v>m</v>
          </cell>
          <cell r="F920">
            <v>1.54</v>
          </cell>
        </row>
        <row r="921">
          <cell r="A921" t="str">
            <v>3 S 08 102 01</v>
          </cell>
          <cell r="B921" t="str">
            <v>Limpeza ench. juntas pav. concr. a frio (consv)</v>
          </cell>
          <cell r="E921" t="str">
            <v>m</v>
          </cell>
          <cell r="F921">
            <v>1.23</v>
          </cell>
        </row>
        <row r="922">
          <cell r="A922" t="str">
            <v>3 S 08 103 00</v>
          </cell>
          <cell r="B922" t="str">
            <v>Selagem de trinca</v>
          </cell>
          <cell r="E922" t="str">
            <v>l</v>
          </cell>
          <cell r="F922">
            <v>0.96</v>
          </cell>
        </row>
        <row r="923">
          <cell r="A923" t="str">
            <v>3 S 08 104 01</v>
          </cell>
          <cell r="B923" t="str">
            <v>Combate à exsudação com areia</v>
          </cell>
          <cell r="E923" t="str">
            <v>m2</v>
          </cell>
          <cell r="F923">
            <v>0.32</v>
          </cell>
        </row>
        <row r="924">
          <cell r="A924" t="str">
            <v>3 S 08 104 02</v>
          </cell>
          <cell r="B924" t="str">
            <v>Combate à exsudação com pedrisco</v>
          </cell>
          <cell r="E924" t="str">
            <v>m2</v>
          </cell>
          <cell r="F924">
            <v>0.39</v>
          </cell>
        </row>
        <row r="925">
          <cell r="A925" t="str">
            <v>3 S 08 109 00</v>
          </cell>
          <cell r="B925" t="str">
            <v>Correção de defeitos com mistura betuminosa</v>
          </cell>
          <cell r="E925" t="str">
            <v>m3</v>
          </cell>
          <cell r="F925">
            <v>69.45</v>
          </cell>
        </row>
        <row r="926">
          <cell r="A926" t="str">
            <v>3 S 08 109 12</v>
          </cell>
          <cell r="B926" t="str">
            <v>Correção de defeitos por fresagem descontínua</v>
          </cell>
          <cell r="E926" t="str">
            <v>m3</v>
          </cell>
          <cell r="F926">
            <v>152.65</v>
          </cell>
        </row>
        <row r="927">
          <cell r="A927" t="str">
            <v>3 S 08 110 00</v>
          </cell>
          <cell r="B927" t="str">
            <v>Correção de defeitos por penetração</v>
          </cell>
          <cell r="E927" t="str">
            <v>m2</v>
          </cell>
          <cell r="F927">
            <v>7.66</v>
          </cell>
        </row>
        <row r="928">
          <cell r="A928" t="str">
            <v>3 S 08 200 00</v>
          </cell>
          <cell r="B928" t="str">
            <v>Recomp. de guarda corpo</v>
          </cell>
          <cell r="E928" t="str">
            <v>m</v>
          </cell>
          <cell r="F928">
            <v>67</v>
          </cell>
        </row>
        <row r="929">
          <cell r="A929" t="str">
            <v>3 S 08 200 01</v>
          </cell>
          <cell r="B929" t="str">
            <v>Recomposição de sarjeta em alvenaria de tijolo</v>
          </cell>
          <cell r="E929" t="str">
            <v>m2</v>
          </cell>
          <cell r="F929">
            <v>30.01</v>
          </cell>
        </row>
        <row r="930">
          <cell r="A930" t="str">
            <v>3 S 08 300 01</v>
          </cell>
          <cell r="B930" t="str">
            <v>Limpeza de sarjeta e meio fio</v>
          </cell>
          <cell r="E930" t="str">
            <v>m</v>
          </cell>
          <cell r="F930">
            <v>0.21</v>
          </cell>
        </row>
        <row r="931">
          <cell r="A931" t="str">
            <v>3 S 08 301 01</v>
          </cell>
          <cell r="B931" t="str">
            <v>Limpeza de valeta de corte</v>
          </cell>
          <cell r="E931" t="str">
            <v>m</v>
          </cell>
          <cell r="F931">
            <v>0.32</v>
          </cell>
        </row>
        <row r="932">
          <cell r="A932" t="str">
            <v>3 S 08 301 02</v>
          </cell>
          <cell r="B932" t="str">
            <v>Limpeza de vala de drenagem</v>
          </cell>
          <cell r="E932" t="str">
            <v>m</v>
          </cell>
          <cell r="F932">
            <v>1.28</v>
          </cell>
        </row>
        <row r="933">
          <cell r="A933" t="str">
            <v>3 S 08 301 03</v>
          </cell>
          <cell r="B933" t="str">
            <v>Limpeza de descida d'água</v>
          </cell>
          <cell r="E933" t="str">
            <v>m</v>
          </cell>
          <cell r="F933">
            <v>0.42</v>
          </cell>
        </row>
        <row r="934">
          <cell r="A934" t="str">
            <v>3 S 08 302 01</v>
          </cell>
          <cell r="B934" t="str">
            <v>Limpeza de bueiro</v>
          </cell>
          <cell r="E934" t="str">
            <v>m3</v>
          </cell>
          <cell r="F934">
            <v>6.98</v>
          </cell>
        </row>
        <row r="935">
          <cell r="A935" t="str">
            <v>3 S 08 302 02</v>
          </cell>
          <cell r="B935" t="str">
            <v>Desobstrução de bueiro</v>
          </cell>
          <cell r="E935" t="str">
            <v>m3</v>
          </cell>
          <cell r="F935">
            <v>20.37</v>
          </cell>
        </row>
        <row r="936">
          <cell r="A936" t="str">
            <v>3 S 08 302 03</v>
          </cell>
          <cell r="B936" t="str">
            <v>Assentamento de tubo D=0,60 m</v>
          </cell>
          <cell r="E936" t="str">
            <v>m</v>
          </cell>
          <cell r="F936">
            <v>138.94</v>
          </cell>
        </row>
        <row r="937">
          <cell r="A937" t="str">
            <v>3 S 08 302 04</v>
          </cell>
          <cell r="B937" t="str">
            <v>Assentamento de tubo D=0,80 m</v>
          </cell>
          <cell r="E937" t="str">
            <v>m</v>
          </cell>
          <cell r="F937">
            <v>210.07</v>
          </cell>
        </row>
        <row r="938">
          <cell r="A938" t="str">
            <v>3 S 08 302 05</v>
          </cell>
          <cell r="B938" t="str">
            <v>Assentamento de tubo D=1,0 m</v>
          </cell>
          <cell r="E938" t="str">
            <v>m</v>
          </cell>
          <cell r="F938">
            <v>309.63</v>
          </cell>
        </row>
        <row r="939">
          <cell r="A939" t="str">
            <v>3 S 08 302 06</v>
          </cell>
          <cell r="B939" t="str">
            <v>Assentamento de tubo D=1,20 m</v>
          </cell>
          <cell r="E939" t="str">
            <v>m</v>
          </cell>
          <cell r="F939">
            <v>446.58</v>
          </cell>
        </row>
        <row r="940">
          <cell r="A940" t="str">
            <v>3 S 08 400 00</v>
          </cell>
          <cell r="B940" t="str">
            <v>Limpeza de placa de sinalização</v>
          </cell>
          <cell r="E940" t="str">
            <v>m2</v>
          </cell>
          <cell r="F940">
            <v>3.06</v>
          </cell>
        </row>
        <row r="941">
          <cell r="A941" t="str">
            <v>3 S 08 400 01</v>
          </cell>
          <cell r="B941" t="str">
            <v>Recomposição placa de sinalização</v>
          </cell>
          <cell r="E941" t="str">
            <v>m2</v>
          </cell>
          <cell r="F941">
            <v>12.73</v>
          </cell>
        </row>
        <row r="942">
          <cell r="A942" t="str">
            <v>3 S 08 400 02</v>
          </cell>
          <cell r="B942" t="str">
            <v>Substituição de balizador</v>
          </cell>
          <cell r="E942" t="str">
            <v>un</v>
          </cell>
          <cell r="F942">
            <v>15.52</v>
          </cell>
        </row>
        <row r="943">
          <cell r="A943" t="str">
            <v>3 S 08 401 00</v>
          </cell>
          <cell r="B943" t="str">
            <v>Recomposição de defensa metálica</v>
          </cell>
          <cell r="E943" t="str">
            <v>m</v>
          </cell>
          <cell r="F943">
            <v>127.92</v>
          </cell>
        </row>
        <row r="944">
          <cell r="A944" t="str">
            <v>3 S 08 402 00</v>
          </cell>
          <cell r="B944" t="str">
            <v>Caiação</v>
          </cell>
          <cell r="E944" t="str">
            <v>m2</v>
          </cell>
          <cell r="F944">
            <v>0.97</v>
          </cell>
        </row>
        <row r="945">
          <cell r="A945" t="str">
            <v>3 S 08 403 00</v>
          </cell>
          <cell r="B945" t="str">
            <v>Renovação de sinalização horizontal</v>
          </cell>
          <cell r="E945" t="str">
            <v>m2</v>
          </cell>
          <cell r="F945">
            <v>19.87</v>
          </cell>
        </row>
        <row r="946">
          <cell r="A946" t="str">
            <v>3 S 08 404 00</v>
          </cell>
          <cell r="B946" t="str">
            <v>Recomp. tot. cerca c/ mourão de conc. secção quad.</v>
          </cell>
          <cell r="E946" t="str">
            <v>m</v>
          </cell>
          <cell r="F946">
            <v>14.72</v>
          </cell>
        </row>
        <row r="947">
          <cell r="A947" t="str">
            <v>3 S 08 404 01</v>
          </cell>
          <cell r="B947" t="str">
            <v>Recomp. parc. cerca de conc. seção quad. - mourão</v>
          </cell>
          <cell r="E947" t="str">
            <v>m</v>
          </cell>
          <cell r="F947">
            <v>12.62</v>
          </cell>
        </row>
        <row r="948">
          <cell r="A948" t="str">
            <v>3 S 08 404 02</v>
          </cell>
          <cell r="B948" t="str">
            <v>Recomp. parc. cerca c/ mourão de concr.-arame</v>
          </cell>
          <cell r="E948" t="str">
            <v>m</v>
          </cell>
          <cell r="F948">
            <v>2.71</v>
          </cell>
        </row>
        <row r="949">
          <cell r="A949" t="str">
            <v>3 S 08 404 03</v>
          </cell>
          <cell r="B949" t="str">
            <v>Recomp. tot. cerca c/ mourão concr. seção triang.</v>
          </cell>
          <cell r="E949" t="str">
            <v>m</v>
          </cell>
          <cell r="F949">
            <v>12.13</v>
          </cell>
        </row>
        <row r="950">
          <cell r="A950" t="str">
            <v>3 S 08 404 04</v>
          </cell>
          <cell r="B950" t="str">
            <v>Recomp. parc. cerca c/ mourão concr. seção triang.</v>
          </cell>
          <cell r="E950" t="str">
            <v>m</v>
          </cell>
          <cell r="F950">
            <v>10.34</v>
          </cell>
        </row>
        <row r="951">
          <cell r="A951" t="str">
            <v>3 S 08 414 00</v>
          </cell>
          <cell r="B951" t="str">
            <v>Recomposição total de cerca com mourão de madeira</v>
          </cell>
          <cell r="E951" t="str">
            <v>m</v>
          </cell>
          <cell r="F951">
            <v>6.84</v>
          </cell>
        </row>
        <row r="952">
          <cell r="A952" t="str">
            <v>3 S 08 414 01</v>
          </cell>
          <cell r="B952" t="str">
            <v>Recomposição parcial cerca de madeira - mourão</v>
          </cell>
          <cell r="E952" t="str">
            <v>m</v>
          </cell>
          <cell r="F952">
            <v>5.64</v>
          </cell>
        </row>
        <row r="953">
          <cell r="A953" t="str">
            <v>3 S 08 414 02</v>
          </cell>
          <cell r="B953" t="str">
            <v>Recomp. parcial cerca c/ mourão de madeira - arame</v>
          </cell>
          <cell r="E953" t="str">
            <v>m</v>
          </cell>
          <cell r="F953">
            <v>2.0699999999999998</v>
          </cell>
        </row>
        <row r="954">
          <cell r="A954" t="str">
            <v>3 S 08 500 00</v>
          </cell>
          <cell r="B954" t="str">
            <v>Recomposição manual de aterro</v>
          </cell>
          <cell r="E954" t="str">
            <v>m3</v>
          </cell>
          <cell r="F954">
            <v>52</v>
          </cell>
        </row>
        <row r="955">
          <cell r="A955" t="str">
            <v>3 S 08 501 00</v>
          </cell>
          <cell r="B955" t="str">
            <v>Recomposição mecanizada de aterro</v>
          </cell>
          <cell r="E955" t="str">
            <v>m3</v>
          </cell>
          <cell r="F955">
            <v>15.04</v>
          </cell>
        </row>
        <row r="956">
          <cell r="A956" t="str">
            <v>3 S 08 510 00</v>
          </cell>
          <cell r="B956" t="str">
            <v>Remoção manual de barreira em solo</v>
          </cell>
          <cell r="E956" t="str">
            <v>m3</v>
          </cell>
          <cell r="F956">
            <v>13</v>
          </cell>
        </row>
        <row r="957">
          <cell r="A957" t="str">
            <v>3 S 08 510 01</v>
          </cell>
          <cell r="B957" t="str">
            <v>Remoção manual de barreira em rocha</v>
          </cell>
          <cell r="E957" t="str">
            <v>m3</v>
          </cell>
          <cell r="F957">
            <v>16.260000000000002</v>
          </cell>
        </row>
        <row r="958">
          <cell r="A958" t="str">
            <v>3 S 08 511 00</v>
          </cell>
          <cell r="B958" t="str">
            <v>Remoção mecanizada de barreira - solo</v>
          </cell>
          <cell r="E958" t="str">
            <v>m3</v>
          </cell>
          <cell r="F958">
            <v>3.23</v>
          </cell>
        </row>
        <row r="959">
          <cell r="A959" t="str">
            <v>3 S 08 512 00</v>
          </cell>
          <cell r="B959" t="str">
            <v>Remoção mecanizada de barreira - rocha</v>
          </cell>
          <cell r="E959" t="str">
            <v>m3</v>
          </cell>
          <cell r="F959">
            <v>4.95</v>
          </cell>
        </row>
        <row r="960">
          <cell r="A960" t="str">
            <v>3 S 08 513 00</v>
          </cell>
          <cell r="B960" t="str">
            <v>Remoção de matacões</v>
          </cell>
          <cell r="E960" t="str">
            <v>m3</v>
          </cell>
          <cell r="F960">
            <v>43.7</v>
          </cell>
        </row>
        <row r="961">
          <cell r="A961" t="str">
            <v>3 S 08 900 00</v>
          </cell>
          <cell r="B961" t="str">
            <v>Roçada manual</v>
          </cell>
          <cell r="E961" t="str">
            <v>ha</v>
          </cell>
          <cell r="F961">
            <v>581.79999999999995</v>
          </cell>
        </row>
        <row r="962">
          <cell r="A962" t="str">
            <v>3 S 08 900 01</v>
          </cell>
          <cell r="B962" t="str">
            <v>Roçada de capim colonião</v>
          </cell>
          <cell r="E962" t="str">
            <v>ha</v>
          </cell>
          <cell r="F962">
            <v>1396.33</v>
          </cell>
        </row>
        <row r="963">
          <cell r="A963" t="str">
            <v>3 S 08 901 00</v>
          </cell>
          <cell r="B963" t="str">
            <v>Roçada mecanizada</v>
          </cell>
          <cell r="E963" t="str">
            <v>ha</v>
          </cell>
          <cell r="F963">
            <v>189.77</v>
          </cell>
        </row>
        <row r="964">
          <cell r="A964" t="str">
            <v>3 S 08 901 01</v>
          </cell>
          <cell r="B964" t="str">
            <v>Corte e limpeza de áreas gramadas</v>
          </cell>
          <cell r="E964" t="str">
            <v>m2</v>
          </cell>
          <cell r="F964">
            <v>0.06</v>
          </cell>
        </row>
        <row r="965">
          <cell r="A965" t="str">
            <v>3 S 08 910 00</v>
          </cell>
          <cell r="B965" t="str">
            <v>Capina manual</v>
          </cell>
          <cell r="E965" t="str">
            <v>m2</v>
          </cell>
          <cell r="F965">
            <v>0.23</v>
          </cell>
        </row>
        <row r="966">
          <cell r="A966" t="str">
            <v>3 S 09 001 00</v>
          </cell>
          <cell r="B966" t="str">
            <v>Transporte local c/ basc. 5m3 em rodov. não pav.</v>
          </cell>
          <cell r="E966" t="str">
            <v>tkm</v>
          </cell>
          <cell r="F966">
            <v>0.54</v>
          </cell>
        </row>
        <row r="967">
          <cell r="A967" t="str">
            <v>3 S 09 001 06</v>
          </cell>
          <cell r="B967" t="str">
            <v>Transporte local c/ basc. 10m3 em rodov. não pav.</v>
          </cell>
          <cell r="E967" t="str">
            <v>tkm</v>
          </cell>
          <cell r="F967">
            <v>0.55000000000000004</v>
          </cell>
        </row>
        <row r="968">
          <cell r="A968" t="str">
            <v>3 S 09 001 41</v>
          </cell>
          <cell r="B968" t="str">
            <v>Transp. local c/ carroceria 4t em rodov. não pav.</v>
          </cell>
          <cell r="E968" t="str">
            <v>tkm</v>
          </cell>
          <cell r="F968">
            <v>0.78</v>
          </cell>
        </row>
        <row r="969">
          <cell r="A969" t="str">
            <v>3 S 09 001 90</v>
          </cell>
          <cell r="B969" t="str">
            <v>Transporte comercial c/ carroc. rodov. não pav.</v>
          </cell>
          <cell r="E969" t="str">
            <v>tkm</v>
          </cell>
          <cell r="F969">
            <v>0.36</v>
          </cell>
        </row>
        <row r="970">
          <cell r="A970" t="str">
            <v>3 S 09 002 00</v>
          </cell>
          <cell r="B970" t="str">
            <v>Transporte local basc. 5m3 em rodov. pav.</v>
          </cell>
          <cell r="E970" t="str">
            <v>tkm</v>
          </cell>
          <cell r="F970">
            <v>0.43</v>
          </cell>
        </row>
        <row r="971">
          <cell r="A971" t="str">
            <v>3 S 09 002 03</v>
          </cell>
          <cell r="B971" t="str">
            <v>Transporte local de material para remendos</v>
          </cell>
          <cell r="E971" t="str">
            <v>tkm</v>
          </cell>
          <cell r="F971">
            <v>0.64</v>
          </cell>
        </row>
        <row r="972">
          <cell r="A972" t="str">
            <v>3 S 09 002 06</v>
          </cell>
          <cell r="B972" t="str">
            <v>Transporte local c/ basc. 10m3 em rodov. pav.</v>
          </cell>
          <cell r="E972" t="str">
            <v>tkm</v>
          </cell>
          <cell r="F972">
            <v>0.41</v>
          </cell>
        </row>
        <row r="973">
          <cell r="A973" t="str">
            <v>3 S 09 002 41</v>
          </cell>
          <cell r="B973" t="str">
            <v>Transp. local c/ carroceria 4t em rodov. pav.</v>
          </cell>
          <cell r="E973" t="str">
            <v>tkm</v>
          </cell>
          <cell r="F973">
            <v>0.6</v>
          </cell>
        </row>
        <row r="974">
          <cell r="A974" t="str">
            <v>3 S 09 002 90</v>
          </cell>
          <cell r="B974" t="str">
            <v>Transporte comercial c/ carroceria rodov. pav.</v>
          </cell>
          <cell r="E974" t="str">
            <v>tkm</v>
          </cell>
          <cell r="F974">
            <v>0.24</v>
          </cell>
        </row>
        <row r="975">
          <cell r="A975" t="str">
            <v>3 S 09 102 00</v>
          </cell>
          <cell r="B975" t="str">
            <v>Transporte local material betuminoso</v>
          </cell>
          <cell r="E975" t="str">
            <v>tkm</v>
          </cell>
          <cell r="F975">
            <v>1.03</v>
          </cell>
        </row>
        <row r="976">
          <cell r="A976" t="str">
            <v>3 S 09 201 70</v>
          </cell>
          <cell r="B976" t="str">
            <v>Transp. local água c/ cam. tanque rodov. não pav.</v>
          </cell>
          <cell r="E976" t="str">
            <v>tkm</v>
          </cell>
          <cell r="F976">
            <v>1.07</v>
          </cell>
        </row>
        <row r="977">
          <cell r="A977" t="str">
            <v>3 S 09 202 70</v>
          </cell>
          <cell r="B977" t="str">
            <v>Transp. local água c/ cam. tanque em rodov. pav.</v>
          </cell>
          <cell r="E977" t="str">
            <v>tkm</v>
          </cell>
          <cell r="F977">
            <v>0.84</v>
          </cell>
        </row>
        <row r="978">
          <cell r="B978" t="str">
            <v>Sinalização</v>
          </cell>
        </row>
        <row r="979">
          <cell r="A979" t="str">
            <v>4 S 03 300 01</v>
          </cell>
          <cell r="B979" t="str">
            <v>Confecção e lanç. de concreto magro em betoneira</v>
          </cell>
          <cell r="E979" t="str">
            <v>m3</v>
          </cell>
          <cell r="F979">
            <v>182.92</v>
          </cell>
        </row>
        <row r="980">
          <cell r="A980" t="str">
            <v>4 S 03 323 01</v>
          </cell>
          <cell r="B980" t="str">
            <v>Conc.estr.fck=22 MPa contr.raz.uso ger.conf.e lanç</v>
          </cell>
          <cell r="E980" t="str">
            <v>m3</v>
          </cell>
          <cell r="F980">
            <v>291.39</v>
          </cell>
        </row>
        <row r="981">
          <cell r="A981" t="str">
            <v>4 S 03 353 00</v>
          </cell>
          <cell r="B981" t="str">
            <v>Fornecimento, preparo colocação aço CA-50</v>
          </cell>
          <cell r="E981" t="str">
            <v>kg</v>
          </cell>
          <cell r="F981">
            <v>4.8</v>
          </cell>
        </row>
        <row r="982">
          <cell r="A982" t="str">
            <v>4 S 03 370 00</v>
          </cell>
          <cell r="B982" t="str">
            <v>Forma comum de madeira</v>
          </cell>
          <cell r="E982" t="str">
            <v>m2</v>
          </cell>
          <cell r="F982">
            <v>30.84</v>
          </cell>
        </row>
        <row r="983">
          <cell r="A983" t="str">
            <v>4 S 06 000 01</v>
          </cell>
          <cell r="B983" t="str">
            <v>Defensa maleável simples (forn./ impl.)</v>
          </cell>
          <cell r="E983" t="str">
            <v>m</v>
          </cell>
          <cell r="F983">
            <v>183.82</v>
          </cell>
        </row>
        <row r="984">
          <cell r="A984" t="str">
            <v>4 S 06 000 02</v>
          </cell>
          <cell r="B984" t="str">
            <v>Ancoragem de defensa maleável simples (forn/ impl)</v>
          </cell>
          <cell r="E984" t="str">
            <v>m</v>
          </cell>
          <cell r="F984">
            <v>201.4</v>
          </cell>
        </row>
        <row r="985">
          <cell r="A985" t="str">
            <v>4 S 06 000 11</v>
          </cell>
          <cell r="B985" t="str">
            <v>Defensa maleável dupla (forn./ impl.)</v>
          </cell>
          <cell r="E985" t="str">
            <v>m</v>
          </cell>
          <cell r="F985">
            <v>228.84</v>
          </cell>
        </row>
        <row r="986">
          <cell r="A986" t="str">
            <v>4 S 06 000 12</v>
          </cell>
          <cell r="B986" t="str">
            <v>Ancoragem de defensa maleável dupla (forn./ impl.)</v>
          </cell>
          <cell r="E986" t="str">
            <v>m</v>
          </cell>
          <cell r="F986">
            <v>249.65</v>
          </cell>
        </row>
        <row r="987">
          <cell r="A987" t="str">
            <v>4 S 06 010 01</v>
          </cell>
          <cell r="B987" t="str">
            <v>Defensa semi-maleável simples (forn./ impl.)</v>
          </cell>
          <cell r="E987" t="str">
            <v>m</v>
          </cell>
          <cell r="F987">
            <v>127.24</v>
          </cell>
        </row>
        <row r="988">
          <cell r="A988" t="str">
            <v>4 S 06 010 02</v>
          </cell>
          <cell r="B988" t="str">
            <v>Ancoragem defensa semi-maleável simples (forn/imp)</v>
          </cell>
          <cell r="E988" t="str">
            <v>m</v>
          </cell>
          <cell r="F988">
            <v>139.97</v>
          </cell>
        </row>
        <row r="989">
          <cell r="A989" t="str">
            <v>4 S 06 010 11</v>
          </cell>
          <cell r="B989" t="str">
            <v>Defensa semi-maleável dupla (forn./ impl.)</v>
          </cell>
          <cell r="E989" t="str">
            <v>m</v>
          </cell>
          <cell r="F989">
            <v>217.45</v>
          </cell>
        </row>
        <row r="990">
          <cell r="A990" t="str">
            <v>4 S 06 010 12</v>
          </cell>
          <cell r="B990" t="str">
            <v>Ancoragem defensa semi-maleável dupla (forn/ impl)</v>
          </cell>
          <cell r="E990" t="str">
            <v>m</v>
          </cell>
          <cell r="F990">
            <v>237.78</v>
          </cell>
        </row>
        <row r="991">
          <cell r="A991" t="str">
            <v>4 S 06 030 11</v>
          </cell>
          <cell r="B991" t="str">
            <v>Barreira de segurança dupla DNER PRO 176/86</v>
          </cell>
          <cell r="E991" t="str">
            <v>m</v>
          </cell>
          <cell r="F991">
            <v>201.42</v>
          </cell>
        </row>
        <row r="992">
          <cell r="A992" t="str">
            <v>4 S 06 100 11</v>
          </cell>
          <cell r="B992" t="str">
            <v>Pintura de faixa - tinta durabilidade - 1 ano</v>
          </cell>
          <cell r="E992" t="str">
            <v>m2</v>
          </cell>
          <cell r="F992">
            <v>6.87</v>
          </cell>
        </row>
        <row r="993">
          <cell r="A993" t="str">
            <v>4 S 06 100 12</v>
          </cell>
          <cell r="B993" t="str">
            <v>Pint. setas e zebrado - tinta durabilidade - 1 ano</v>
          </cell>
          <cell r="E993" t="str">
            <v>m2</v>
          </cell>
          <cell r="F993">
            <v>10.66</v>
          </cell>
        </row>
        <row r="994">
          <cell r="A994" t="str">
            <v>4 S 06 100 21</v>
          </cell>
          <cell r="B994" t="str">
            <v>Pintura faixa - tinta durabilidade - 2 anos</v>
          </cell>
          <cell r="E994" t="str">
            <v>m2</v>
          </cell>
          <cell r="F994">
            <v>9.9499999999999993</v>
          </cell>
        </row>
        <row r="995">
          <cell r="A995" t="str">
            <v>4 S 06 100 22</v>
          </cell>
          <cell r="B995" t="str">
            <v>Pintura setas e zebrado - 2 anos</v>
          </cell>
          <cell r="E995" t="str">
            <v>m2</v>
          </cell>
          <cell r="F995">
            <v>13.56</v>
          </cell>
        </row>
        <row r="996">
          <cell r="A996" t="str">
            <v>4 S 06 110 01</v>
          </cell>
          <cell r="B996" t="str">
            <v>Pintura faixa c/termoplástico-3 anos (p/ aspersão)</v>
          </cell>
          <cell r="E996" t="str">
            <v>m2</v>
          </cell>
          <cell r="F996">
            <v>27.8</v>
          </cell>
        </row>
        <row r="997">
          <cell r="A997" t="str">
            <v>4 S 06 110 02</v>
          </cell>
          <cell r="B997" t="str">
            <v>Pintura setas e zebrado term.-3 anos (p/ aspersão)</v>
          </cell>
          <cell r="E997" t="str">
            <v>m2</v>
          </cell>
          <cell r="F997">
            <v>34.42</v>
          </cell>
        </row>
        <row r="998">
          <cell r="A998" t="str">
            <v>4 S 06 110 03</v>
          </cell>
          <cell r="B998" t="str">
            <v>Pintura setas e zebrado term.-5 anos (p/ extrusão)</v>
          </cell>
          <cell r="E998" t="str">
            <v>m2</v>
          </cell>
          <cell r="F998">
            <v>39.03</v>
          </cell>
        </row>
        <row r="999">
          <cell r="A999" t="str">
            <v>4 S 06 120 01</v>
          </cell>
          <cell r="B999" t="str">
            <v>Forn. e colocação de tacha reflet. monodirecional</v>
          </cell>
          <cell r="E999" t="str">
            <v>und</v>
          </cell>
          <cell r="F999">
            <v>8.3000000000000007</v>
          </cell>
        </row>
        <row r="1000">
          <cell r="A1000" t="str">
            <v>4 S 06 120 11</v>
          </cell>
          <cell r="B1000" t="str">
            <v>Forn. e colocação de tachão reflet. monodirecional</v>
          </cell>
          <cell r="E1000" t="str">
            <v>und</v>
          </cell>
          <cell r="F1000">
            <v>23.2</v>
          </cell>
        </row>
        <row r="1001">
          <cell r="A1001" t="str">
            <v>4 S 06 121 01</v>
          </cell>
          <cell r="B1001" t="str">
            <v>Forn. e colocação de tacha reflet. bidirecional</v>
          </cell>
          <cell r="E1001" t="str">
            <v>und</v>
          </cell>
          <cell r="F1001">
            <v>8.9600000000000009</v>
          </cell>
        </row>
        <row r="1002">
          <cell r="A1002" t="str">
            <v>4 S 06 121 11</v>
          </cell>
          <cell r="B1002" t="str">
            <v>Forn. e colocação de tachão reflet. bidirecional</v>
          </cell>
          <cell r="E1002" t="str">
            <v>und</v>
          </cell>
          <cell r="F1002">
            <v>24.53</v>
          </cell>
        </row>
        <row r="1003">
          <cell r="A1003" t="str">
            <v>4 S 06 200 01</v>
          </cell>
          <cell r="B1003" t="str">
            <v>Forn. e implantação placa sinaliz. semi-refletiva</v>
          </cell>
          <cell r="E1003" t="str">
            <v>m2</v>
          </cell>
          <cell r="F1003">
            <v>186.91</v>
          </cell>
        </row>
        <row r="1004">
          <cell r="A1004" t="str">
            <v>4 S 06 200 02</v>
          </cell>
          <cell r="B1004" t="str">
            <v>Forn. e implantação placa sinaliz. tot.refletiva</v>
          </cell>
          <cell r="E1004" t="str">
            <v>m2</v>
          </cell>
          <cell r="F1004">
            <v>246.95</v>
          </cell>
        </row>
        <row r="1005">
          <cell r="A1005" t="str">
            <v>4 S 06 200 91</v>
          </cell>
          <cell r="B1005" t="str">
            <v>Remoção de placa de sinalização</v>
          </cell>
          <cell r="E1005" t="str">
            <v>m2</v>
          </cell>
          <cell r="F1005">
            <v>11.76</v>
          </cell>
        </row>
        <row r="1006">
          <cell r="A1006" t="str">
            <v>4 S 06 200 92</v>
          </cell>
          <cell r="B1006" t="str">
            <v>Recuperação de chapa p/placa de sinalização</v>
          </cell>
          <cell r="E1006" t="str">
            <v>m2</v>
          </cell>
          <cell r="F1006">
            <v>18.73</v>
          </cell>
        </row>
        <row r="1007">
          <cell r="A1007" t="str">
            <v>4 S 06 202 01</v>
          </cell>
          <cell r="B1007" t="str">
            <v>Confecção de placa sinalização semi-refletiva</v>
          </cell>
          <cell r="E1007" t="str">
            <v>m2</v>
          </cell>
          <cell r="F1007">
            <v>147.65</v>
          </cell>
        </row>
        <row r="1008">
          <cell r="A1008" t="str">
            <v>4 S 06 202 11</v>
          </cell>
          <cell r="B1008" t="str">
            <v>Confecção placa sinalização tot.refletiva</v>
          </cell>
          <cell r="E1008" t="str">
            <v>m2</v>
          </cell>
          <cell r="F1008">
            <v>207.69</v>
          </cell>
        </row>
        <row r="1009">
          <cell r="A1009" t="str">
            <v>4 S 06 202 21</v>
          </cell>
          <cell r="B1009" t="str">
            <v>Conf.placa sinal.semi-refletiva chapa recuperada</v>
          </cell>
          <cell r="E1009" t="str">
            <v>m2</v>
          </cell>
          <cell r="F1009">
            <v>67.849999999999994</v>
          </cell>
        </row>
        <row r="1010">
          <cell r="A1010" t="str">
            <v>4 S 06 202 31</v>
          </cell>
          <cell r="B1010" t="str">
            <v>Conf.placa sinal.tot.refletiva - chapa recuperada</v>
          </cell>
          <cell r="E1010" t="str">
            <v>m2</v>
          </cell>
          <cell r="F1010">
            <v>125.99</v>
          </cell>
        </row>
        <row r="1011">
          <cell r="A1011" t="str">
            <v>4 S 06 203 01</v>
          </cell>
          <cell r="B1011" t="str">
            <v>Confecção suporte e travessa p/placa sinaliz.</v>
          </cell>
          <cell r="E1011" t="str">
            <v>und</v>
          </cell>
          <cell r="F1011">
            <v>24.73</v>
          </cell>
        </row>
        <row r="1012">
          <cell r="A1012" t="str">
            <v>4 S 06 230 01</v>
          </cell>
          <cell r="B1012" t="str">
            <v>Forn. e implantação de balizador de concreto</v>
          </cell>
          <cell r="E1012" t="str">
            <v>und</v>
          </cell>
          <cell r="F1012">
            <v>17.399999999999999</v>
          </cell>
        </row>
        <row r="1013">
          <cell r="A1013" t="str">
            <v>4 S 09 002 00</v>
          </cell>
          <cell r="B1013" t="str">
            <v>Transporte local c/ basc. 5 m3 rodov. pav.</v>
          </cell>
          <cell r="E1013" t="str">
            <v>tkm</v>
          </cell>
          <cell r="F1013">
            <v>0.43</v>
          </cell>
        </row>
        <row r="1014">
          <cell r="A1014" t="str">
            <v>4 S 09 002 41</v>
          </cell>
          <cell r="B1014" t="str">
            <v>Transporte local c/ carroceria 4t rodov. pav.</v>
          </cell>
          <cell r="E1014" t="str">
            <v>tkm</v>
          </cell>
          <cell r="F1014">
            <v>0.6</v>
          </cell>
        </row>
        <row r="1015">
          <cell r="A1015" t="str">
            <v>4 S 09 202 70</v>
          </cell>
          <cell r="B1015" t="str">
            <v>Transp. local de água c/ cam. tanque rodov. pav.</v>
          </cell>
          <cell r="E1015" t="str">
            <v>tkm</v>
          </cell>
          <cell r="F1015">
            <v>0.84</v>
          </cell>
        </row>
        <row r="1016">
          <cell r="B1016" t="str">
            <v>Restauração</v>
          </cell>
        </row>
        <row r="1017">
          <cell r="A1017" t="str">
            <v>5 S 01 000 00</v>
          </cell>
          <cell r="B1017" t="str">
            <v>Desm. dest. e limp. áreas c/ arv. diam. até 0,15m</v>
          </cell>
          <cell r="E1017" t="str">
            <v>m2</v>
          </cell>
          <cell r="F1017">
            <v>0.24</v>
          </cell>
        </row>
        <row r="1018">
          <cell r="A1018" t="str">
            <v>5 S 01 010 00</v>
          </cell>
          <cell r="B1018" t="str">
            <v>Destocamento de árvores c/ diâm. 0,15 a 030m</v>
          </cell>
          <cell r="E1018" t="str">
            <v>und</v>
          </cell>
          <cell r="F1018">
            <v>21.1</v>
          </cell>
        </row>
        <row r="1019">
          <cell r="A1019" t="str">
            <v>5 S 01 011 00</v>
          </cell>
          <cell r="B1019" t="str">
            <v>Destocamento de árvores c/ diâm. &gt; 0,30m</v>
          </cell>
          <cell r="E1019" t="str">
            <v>und</v>
          </cell>
          <cell r="F1019">
            <v>52.76</v>
          </cell>
        </row>
        <row r="1020">
          <cell r="A1020" t="str">
            <v>5 S 01 100 01</v>
          </cell>
          <cell r="B1020" t="str">
            <v>Esc. carga transp. mat 1a cat DMT 50m</v>
          </cell>
          <cell r="E1020" t="str">
            <v>m3</v>
          </cell>
          <cell r="F1020">
            <v>1.24</v>
          </cell>
        </row>
        <row r="1021">
          <cell r="A1021" t="str">
            <v>5 S 01 100 09</v>
          </cell>
          <cell r="B1021" t="str">
            <v>Esc. carga tr. mat 1a c. DMT 50 a 200m c/carreg</v>
          </cell>
          <cell r="E1021" t="str">
            <v>m3</v>
          </cell>
          <cell r="F1021">
            <v>4</v>
          </cell>
        </row>
        <row r="1022">
          <cell r="A1022" t="str">
            <v>5 S 01 100 10</v>
          </cell>
          <cell r="B1022" t="str">
            <v>Esc. carga tr. mat 1a c. DMT 200 a 400m c/carreg</v>
          </cell>
          <cell r="E1022" t="str">
            <v>m3</v>
          </cell>
          <cell r="F1022">
            <v>4.33</v>
          </cell>
        </row>
        <row r="1023">
          <cell r="A1023" t="str">
            <v>5 S 01 100 11</v>
          </cell>
          <cell r="B1023" t="str">
            <v>Esc. carga tr. mat 1a c. DMT 400 a 600m c/carreg</v>
          </cell>
          <cell r="E1023" t="str">
            <v>m3</v>
          </cell>
          <cell r="F1023">
            <v>4.59</v>
          </cell>
        </row>
        <row r="1024">
          <cell r="A1024" t="str">
            <v>5 S 01 100 12</v>
          </cell>
          <cell r="B1024" t="str">
            <v>Esc. carga tr. mat 1a c. DMT 600 a 800m c/carreg</v>
          </cell>
          <cell r="E1024" t="str">
            <v>m3</v>
          </cell>
          <cell r="F1024">
            <v>4.92</v>
          </cell>
        </row>
        <row r="1025">
          <cell r="A1025" t="str">
            <v>5 S 01 100 13</v>
          </cell>
          <cell r="B1025" t="str">
            <v>Esc. carga tr. mat 1a c. DMT 800 a 1000m c/carreg</v>
          </cell>
          <cell r="E1025" t="str">
            <v>m3</v>
          </cell>
          <cell r="F1025">
            <v>5.18</v>
          </cell>
        </row>
        <row r="1026">
          <cell r="A1026" t="str">
            <v>5 S 01 100 14</v>
          </cell>
          <cell r="B1026" t="str">
            <v>Esc. carga tr. mat 1a c. DMT 1000 a 1200m c/carreg</v>
          </cell>
          <cell r="E1026" t="str">
            <v>m3</v>
          </cell>
          <cell r="F1026">
            <v>5.49</v>
          </cell>
        </row>
        <row r="1027">
          <cell r="A1027" t="str">
            <v>5 S 01 100 15</v>
          </cell>
          <cell r="B1027" t="str">
            <v>Esc. carga tr. mat 1a c. DMT 1200 a 1400m c/carreg</v>
          </cell>
          <cell r="E1027" t="str">
            <v>m3</v>
          </cell>
          <cell r="F1027">
            <v>5.69</v>
          </cell>
        </row>
        <row r="1028">
          <cell r="A1028" t="str">
            <v>5 S 01 100 16</v>
          </cell>
          <cell r="B1028" t="str">
            <v>Esc. carga tr. mat 1a c. DMT 1400 a 1600m c/carreg</v>
          </cell>
          <cell r="E1028" t="str">
            <v>m3</v>
          </cell>
          <cell r="F1028">
            <v>5.84</v>
          </cell>
        </row>
        <row r="1029">
          <cell r="A1029" t="str">
            <v>5 S 01 100 17</v>
          </cell>
          <cell r="B1029" t="str">
            <v>Esc. carga tr. mat 1a c. DMT 1600 a 1800m c/carreg</v>
          </cell>
          <cell r="E1029" t="str">
            <v>m3</v>
          </cell>
          <cell r="F1029">
            <v>6.09</v>
          </cell>
        </row>
        <row r="1030">
          <cell r="A1030" t="str">
            <v>5 S 01 100 18</v>
          </cell>
          <cell r="B1030" t="str">
            <v>Esc. carga tr. mat 1a c. DMT 1800 a 2000m c/carreg</v>
          </cell>
          <cell r="E1030" t="str">
            <v>m3</v>
          </cell>
          <cell r="F1030">
            <v>6.33</v>
          </cell>
        </row>
        <row r="1031">
          <cell r="A1031" t="str">
            <v>5 S 01 100 19</v>
          </cell>
          <cell r="B1031" t="str">
            <v>Esc. carga tr. mat 1a c. DMT 2000 a 3000m c/carreg</v>
          </cell>
          <cell r="E1031" t="str">
            <v>m3</v>
          </cell>
          <cell r="F1031">
            <v>7.19</v>
          </cell>
        </row>
        <row r="1032">
          <cell r="A1032" t="str">
            <v>5 S 01 100 20</v>
          </cell>
          <cell r="B1032" t="str">
            <v>Esc. carga tr. mat 1a c. DMT 3000 a 5000m c/carreg</v>
          </cell>
          <cell r="E1032" t="str">
            <v>m3</v>
          </cell>
          <cell r="F1032">
            <v>9.48</v>
          </cell>
        </row>
        <row r="1033">
          <cell r="A1033" t="str">
            <v>5 S 01 100 22</v>
          </cell>
          <cell r="B1033" t="str">
            <v>Esc. carga transp. mat 1a cat DMT 50 a 200m c/e</v>
          </cell>
          <cell r="E1033" t="str">
            <v>m3</v>
          </cell>
          <cell r="F1033">
            <v>3.89</v>
          </cell>
        </row>
        <row r="1034">
          <cell r="A1034" t="str">
            <v>5 S 01 100 23</v>
          </cell>
          <cell r="B1034" t="str">
            <v>Esc. carga transp. mat 1a cat DMT 200 a 400m c/e</v>
          </cell>
          <cell r="E1034" t="str">
            <v>m3</v>
          </cell>
          <cell r="F1034">
            <v>4.28</v>
          </cell>
        </row>
        <row r="1035">
          <cell r="A1035" t="str">
            <v>5 S 01 100 24</v>
          </cell>
          <cell r="B1035" t="str">
            <v>Esc. carga transp. mat 1a cat DMT 400 a 600m c/e</v>
          </cell>
          <cell r="E1035" t="str">
            <v>m3</v>
          </cell>
          <cell r="F1035">
            <v>4.5199999999999996</v>
          </cell>
        </row>
        <row r="1036">
          <cell r="A1036" t="str">
            <v>5 S 01 100 25</v>
          </cell>
          <cell r="B1036" t="str">
            <v>Esc. carga transp. mat 1a cat DMT 600 a 800m c/e</v>
          </cell>
          <cell r="E1036" t="str">
            <v>m3</v>
          </cell>
          <cell r="F1036">
            <v>4.82</v>
          </cell>
        </row>
        <row r="1037">
          <cell r="A1037" t="str">
            <v>5 S 01 100 26</v>
          </cell>
          <cell r="B1037" t="str">
            <v>Esc. carga transp. mat 1a cat DMT 800 a 1000m c/e</v>
          </cell>
          <cell r="E1037" t="str">
            <v>m3</v>
          </cell>
          <cell r="F1037">
            <v>5.13</v>
          </cell>
        </row>
        <row r="1038">
          <cell r="A1038" t="str">
            <v>5 S 01 100 27</v>
          </cell>
          <cell r="B1038" t="str">
            <v>Esc. carga transp. mat 1a cat DMT 1000 a 1200m c/e</v>
          </cell>
          <cell r="E1038" t="str">
            <v>m3</v>
          </cell>
          <cell r="F1038">
            <v>5.39</v>
          </cell>
        </row>
        <row r="1039">
          <cell r="A1039" t="str">
            <v>5 S 01 100 28</v>
          </cell>
          <cell r="B1039" t="str">
            <v>Esc. carga transp. mat 1a cat DMT 1200 a 1400m c/e</v>
          </cell>
          <cell r="E1039" t="str">
            <v>m3</v>
          </cell>
          <cell r="F1039">
            <v>5.6</v>
          </cell>
        </row>
        <row r="1040">
          <cell r="A1040" t="str">
            <v>5 S 01 100 29</v>
          </cell>
          <cell r="B1040" t="str">
            <v>Esc. carga transp. mat 1a cat DMT 1400 a 1600m c/e</v>
          </cell>
          <cell r="E1040" t="str">
            <v>m3</v>
          </cell>
          <cell r="F1040">
            <v>5.87</v>
          </cell>
        </row>
        <row r="1041">
          <cell r="A1041" t="str">
            <v>5 S 01 100 30</v>
          </cell>
          <cell r="B1041" t="str">
            <v>Esc. carga transp .mat 1a cat DMT 1600 a 1800m c/e</v>
          </cell>
          <cell r="E1041" t="str">
            <v>m3</v>
          </cell>
          <cell r="F1041">
            <v>6.04</v>
          </cell>
        </row>
        <row r="1042">
          <cell r="A1042" t="str">
            <v>5 S 01 100 31</v>
          </cell>
          <cell r="B1042" t="str">
            <v>Esc. carga transp. mat 1a cat DMT 1800 a 2000m c/e</v>
          </cell>
          <cell r="E1042" t="str">
            <v>m3</v>
          </cell>
          <cell r="F1042">
            <v>6.25</v>
          </cell>
        </row>
        <row r="1043">
          <cell r="A1043" t="str">
            <v>5 S 01 100 32</v>
          </cell>
          <cell r="B1043" t="str">
            <v>Esc. carga transp. mat 1a cat DMT 2000 a 3000m c/e</v>
          </cell>
          <cell r="E1043" t="str">
            <v>m3</v>
          </cell>
          <cell r="F1043">
            <v>7.1</v>
          </cell>
        </row>
        <row r="1044">
          <cell r="A1044" t="str">
            <v>5 S 01 100 33</v>
          </cell>
          <cell r="B1044" t="str">
            <v>Esc. carga transp. mat 1a cat DMT 3000 a 5000m c/e</v>
          </cell>
          <cell r="E1044" t="str">
            <v>m3</v>
          </cell>
          <cell r="F1044">
            <v>9.44</v>
          </cell>
        </row>
        <row r="1045">
          <cell r="A1045" t="str">
            <v>5 S 01 101 01</v>
          </cell>
          <cell r="B1045" t="str">
            <v>Esc. carga transp. mat 2a cat DMT 50m</v>
          </cell>
          <cell r="E1045" t="str">
            <v>m3</v>
          </cell>
          <cell r="F1045">
            <v>2.16</v>
          </cell>
        </row>
        <row r="1046">
          <cell r="A1046" t="str">
            <v>5 S 01 101 09</v>
          </cell>
          <cell r="B1046" t="str">
            <v>Esc. carga tr. mat 2a c. DMT 50 a 200m c/carreg</v>
          </cell>
          <cell r="E1046" t="str">
            <v>m3</v>
          </cell>
          <cell r="F1046">
            <v>6.39</v>
          </cell>
        </row>
        <row r="1047">
          <cell r="A1047" t="str">
            <v>5 S 01 101 10</v>
          </cell>
          <cell r="B1047" t="str">
            <v>Esc. carga tr. mat 2a c. DMT 200 a 400m c/carreg</v>
          </cell>
          <cell r="E1047" t="str">
            <v>m3</v>
          </cell>
          <cell r="F1047">
            <v>6.89</v>
          </cell>
        </row>
        <row r="1048">
          <cell r="A1048" t="str">
            <v>5 S 01 101 11</v>
          </cell>
          <cell r="B1048" t="str">
            <v>Esc. carga tr. mat 2a c. DMT 400 a 600m c/carreg</v>
          </cell>
          <cell r="E1048" t="str">
            <v>m3</v>
          </cell>
          <cell r="F1048">
            <v>7.17</v>
          </cell>
        </row>
        <row r="1049">
          <cell r="A1049" t="str">
            <v>5 S 01 101 12</v>
          </cell>
          <cell r="B1049" t="str">
            <v>Esc. carga tr. mat 2a c. DMT 600 a 800m c/carreg</v>
          </cell>
          <cell r="E1049" t="str">
            <v>m3</v>
          </cell>
          <cell r="F1049">
            <v>7.62</v>
          </cell>
        </row>
        <row r="1050">
          <cell r="A1050" t="str">
            <v>5 S 01 101 13</v>
          </cell>
          <cell r="B1050" t="str">
            <v>Esc. carga tr. mat 2a c. DMT 800 a 1000m c/carreg</v>
          </cell>
          <cell r="E1050" t="str">
            <v>m3</v>
          </cell>
          <cell r="F1050">
            <v>7.93</v>
          </cell>
        </row>
        <row r="1051">
          <cell r="A1051" t="str">
            <v>5 S 01 101 14</v>
          </cell>
          <cell r="B1051" t="str">
            <v>Esc. carga tr. mat 2a c. DMT 1000 a 1200m c/carreg</v>
          </cell>
          <cell r="E1051" t="str">
            <v>m3</v>
          </cell>
          <cell r="F1051">
            <v>8.1300000000000008</v>
          </cell>
        </row>
        <row r="1052">
          <cell r="A1052" t="str">
            <v>5 S 01 101 15</v>
          </cell>
          <cell r="B1052" t="str">
            <v>Esc. carga tr. mat 2a c. DMT 1200 a 1400m c/carreg</v>
          </cell>
          <cell r="E1052" t="str">
            <v>m3</v>
          </cell>
          <cell r="F1052">
            <v>8.4499999999999993</v>
          </cell>
        </row>
        <row r="1053">
          <cell r="A1053" t="str">
            <v>5 S 01 101 16</v>
          </cell>
          <cell r="B1053" t="str">
            <v>Esc. carga tr. mat 2a c. DMT 1400 a 1600m c/carreg</v>
          </cell>
          <cell r="E1053" t="str">
            <v>m3</v>
          </cell>
          <cell r="F1053">
            <v>8.7100000000000009</v>
          </cell>
        </row>
        <row r="1054">
          <cell r="A1054" t="str">
            <v>5 S 01 101 17</v>
          </cell>
          <cell r="B1054" t="str">
            <v>Esc. carga tr. mat 2a c. DMT 1600 a 1800m c/carreg</v>
          </cell>
          <cell r="E1054" t="str">
            <v>m3</v>
          </cell>
          <cell r="F1054">
            <v>8.86</v>
          </cell>
        </row>
        <row r="1055">
          <cell r="A1055" t="str">
            <v>5 S 01 101 18</v>
          </cell>
          <cell r="B1055" t="str">
            <v>Esc. carga tr. mat 2a c. DMT 1800 a 2000m c/carreg</v>
          </cell>
          <cell r="E1055" t="str">
            <v>m3</v>
          </cell>
          <cell r="F1055">
            <v>9.25</v>
          </cell>
        </row>
        <row r="1056">
          <cell r="A1056" t="str">
            <v>5 S 01 101 19</v>
          </cell>
          <cell r="B1056" t="str">
            <v>Esc. carga tr. mat 2a c. DMT 2000 a 3000m c/carreg</v>
          </cell>
          <cell r="E1056" t="str">
            <v>m3</v>
          </cell>
          <cell r="F1056">
            <v>10.220000000000001</v>
          </cell>
        </row>
        <row r="1057">
          <cell r="A1057" t="str">
            <v>5 S 01 101 20</v>
          </cell>
          <cell r="B1057" t="str">
            <v>Esc. carga tr. mat 2a c. DMT 3000 a 5000m c/carreg</v>
          </cell>
          <cell r="E1057" t="str">
            <v>m3</v>
          </cell>
          <cell r="F1057">
            <v>12.81</v>
          </cell>
        </row>
        <row r="1058">
          <cell r="A1058" t="str">
            <v>5 S 01 101 22</v>
          </cell>
          <cell r="B1058" t="str">
            <v>Esc. carga transp. mat 2a cat DMT 50 a 200m c/e</v>
          </cell>
          <cell r="E1058" t="str">
            <v>m3</v>
          </cell>
          <cell r="F1058">
            <v>5.46</v>
          </cell>
        </row>
        <row r="1059">
          <cell r="A1059" t="str">
            <v>5 S 01 101 23</v>
          </cell>
          <cell r="B1059" t="str">
            <v>Esc. carga transp. mat 2a cat DMT 200 a 400m c/e</v>
          </cell>
          <cell r="E1059" t="str">
            <v>m3</v>
          </cell>
          <cell r="F1059">
            <v>5.83</v>
          </cell>
        </row>
        <row r="1060">
          <cell r="A1060" t="str">
            <v>5 S 01 101 24</v>
          </cell>
          <cell r="B1060" t="str">
            <v>Esc. carga transp. mat 2a cat DMT 400 a 600m c/e</v>
          </cell>
          <cell r="E1060" t="str">
            <v>m3</v>
          </cell>
          <cell r="F1060">
            <v>6.26</v>
          </cell>
        </row>
        <row r="1061">
          <cell r="A1061" t="str">
            <v>5 S 01 101 25</v>
          </cell>
          <cell r="B1061" t="str">
            <v>Esc. carga transp. mat 2a cat DMT 600 a 800m c/e</v>
          </cell>
          <cell r="E1061" t="str">
            <v>m3</v>
          </cell>
          <cell r="F1061">
            <v>6.63</v>
          </cell>
        </row>
        <row r="1062">
          <cell r="A1062" t="str">
            <v>5 S 01 101 26</v>
          </cell>
          <cell r="B1062" t="str">
            <v>Esc. carga transp. mat 2a cat DMT 800 a 1000m c/e</v>
          </cell>
          <cell r="E1062" t="str">
            <v>m3</v>
          </cell>
          <cell r="F1062">
            <v>6.91</v>
          </cell>
        </row>
        <row r="1063">
          <cell r="A1063" t="str">
            <v>5 S 01 101 27</v>
          </cell>
          <cell r="B1063" t="str">
            <v>Esc. carga transp. mat 2a cat DMT 1000 a 1200m c/e</v>
          </cell>
          <cell r="E1063" t="str">
            <v>m3</v>
          </cell>
          <cell r="F1063">
            <v>7.24</v>
          </cell>
        </row>
        <row r="1064">
          <cell r="A1064" t="str">
            <v>5 S 01 101 28</v>
          </cell>
          <cell r="B1064" t="str">
            <v>Esc. carga transp. mat 2a cat DMT 1200 a 1400m c/e</v>
          </cell>
          <cell r="E1064" t="str">
            <v>m3</v>
          </cell>
          <cell r="F1064">
            <v>7.64</v>
          </cell>
        </row>
        <row r="1065">
          <cell r="A1065" t="str">
            <v>5 S 01 101 29</v>
          </cell>
          <cell r="B1065" t="str">
            <v>Esc. carga transp. mat 2a cat DMT 1400 a 1600m c/e</v>
          </cell>
          <cell r="E1065" t="str">
            <v>m3</v>
          </cell>
          <cell r="F1065">
            <v>7.85</v>
          </cell>
        </row>
        <row r="1066">
          <cell r="A1066" t="str">
            <v>5 S 01 101 30</v>
          </cell>
          <cell r="B1066" t="str">
            <v>Esc. carga transp. mat 2a cat DMT 1600 a 1800m c/e</v>
          </cell>
          <cell r="E1066" t="str">
            <v>m3</v>
          </cell>
          <cell r="F1066">
            <v>8.01</v>
          </cell>
        </row>
        <row r="1067">
          <cell r="A1067" t="str">
            <v>5 S 01 101 31</v>
          </cell>
          <cell r="B1067" t="str">
            <v>Esc. carga transp. mat 2a cat DMT 1800 a 2000m c/e</v>
          </cell>
          <cell r="E1067" t="str">
            <v>m3</v>
          </cell>
          <cell r="F1067">
            <v>8.36</v>
          </cell>
        </row>
        <row r="1068">
          <cell r="A1068" t="str">
            <v>5 S 01 101 32</v>
          </cell>
          <cell r="B1068" t="str">
            <v>Esc. carga transp. mat 2a cat DMT 2000 a 3000m c/e</v>
          </cell>
          <cell r="E1068" t="str">
            <v>m3</v>
          </cell>
          <cell r="F1068">
            <v>9.41</v>
          </cell>
        </row>
        <row r="1069">
          <cell r="A1069" t="str">
            <v>5 S 01 101 33</v>
          </cell>
          <cell r="B1069" t="str">
            <v>Esc. carga transp. mat 2a cat DMT 3000 a 5000m c/e</v>
          </cell>
          <cell r="E1069" t="str">
            <v>m3</v>
          </cell>
          <cell r="F1069">
            <v>12</v>
          </cell>
        </row>
        <row r="1070">
          <cell r="A1070" t="str">
            <v>5 S 01 102 01</v>
          </cell>
          <cell r="B1070" t="str">
            <v>Esc. carga transp. mat 3a cat DMT até 50m</v>
          </cell>
          <cell r="E1070" t="str">
            <v>m3</v>
          </cell>
          <cell r="F1070">
            <v>19.3</v>
          </cell>
        </row>
        <row r="1071">
          <cell r="A1071" t="str">
            <v>5 S 01 102 02</v>
          </cell>
          <cell r="B1071" t="str">
            <v>Esc. carga transp. mat 3a cat DMT 50 a 200m</v>
          </cell>
          <cell r="E1071" t="str">
            <v>m3</v>
          </cell>
          <cell r="F1071">
            <v>21.71</v>
          </cell>
        </row>
        <row r="1072">
          <cell r="A1072" t="str">
            <v>5 S 01 102 03</v>
          </cell>
          <cell r="B1072" t="str">
            <v>Esc. carga transp. mat 3a cat DMT 200 a 400m</v>
          </cell>
          <cell r="E1072" t="str">
            <v>m3</v>
          </cell>
          <cell r="F1072">
            <v>22.35</v>
          </cell>
        </row>
        <row r="1073">
          <cell r="A1073" t="str">
            <v>5 S 01 102 04</v>
          </cell>
          <cell r="B1073" t="str">
            <v>Esc. carga transp. mat 3a cat DMT 400 a 600m</v>
          </cell>
          <cell r="E1073" t="str">
            <v>m3</v>
          </cell>
          <cell r="F1073">
            <v>23.12</v>
          </cell>
        </row>
        <row r="1074">
          <cell r="A1074" t="str">
            <v>5 S 01 102 05</v>
          </cell>
          <cell r="B1074" t="str">
            <v>Esc. carga transp. mat 3a cat DMT 600 a 800m</v>
          </cell>
          <cell r="E1074" t="str">
            <v>m3</v>
          </cell>
          <cell r="F1074">
            <v>23.81</v>
          </cell>
        </row>
        <row r="1075">
          <cell r="A1075" t="str">
            <v>5 S 01 102 06</v>
          </cell>
          <cell r="B1075" t="str">
            <v>Esc. carga transp. mat 3a cat DMT 800 a 1000m</v>
          </cell>
          <cell r="E1075" t="str">
            <v>m3</v>
          </cell>
          <cell r="F1075">
            <v>24.25</v>
          </cell>
        </row>
        <row r="1076">
          <cell r="A1076" t="str">
            <v>5 S 01 102 07</v>
          </cell>
          <cell r="B1076" t="str">
            <v>Esc. carga transp. mat 3a cat DMT 1000 a 1200m</v>
          </cell>
          <cell r="E1076" t="str">
            <v>m3</v>
          </cell>
          <cell r="F1076">
            <v>24.68</v>
          </cell>
        </row>
        <row r="1077">
          <cell r="A1077" t="str">
            <v>5 S 01 510 00</v>
          </cell>
          <cell r="B1077" t="str">
            <v>Compactação de aterros a 95% proctor normal</v>
          </cell>
          <cell r="E1077" t="str">
            <v>m3</v>
          </cell>
          <cell r="F1077">
            <v>1.7</v>
          </cell>
        </row>
        <row r="1078">
          <cell r="A1078" t="str">
            <v>5 S 01 511 00</v>
          </cell>
          <cell r="B1078" t="str">
            <v>Compactação de aterros a 100% proctor normal</v>
          </cell>
          <cell r="E1078" t="str">
            <v>m3</v>
          </cell>
          <cell r="F1078">
            <v>2.02</v>
          </cell>
        </row>
        <row r="1079">
          <cell r="A1079" t="str">
            <v>5 S 01 513 01</v>
          </cell>
          <cell r="B1079" t="str">
            <v>Compactação de material de "bota-fora"</v>
          </cell>
          <cell r="E1079" t="str">
            <v>m3</v>
          </cell>
          <cell r="F1079">
            <v>1.3</v>
          </cell>
        </row>
        <row r="1080">
          <cell r="A1080" t="str">
            <v>5 S 02 100 00</v>
          </cell>
          <cell r="B1080" t="str">
            <v>Reforço do subleito</v>
          </cell>
          <cell r="E1080" t="str">
            <v>m3</v>
          </cell>
          <cell r="F1080">
            <v>8.57</v>
          </cell>
        </row>
        <row r="1081">
          <cell r="A1081" t="str">
            <v>5 S 02 110 00</v>
          </cell>
          <cell r="B1081" t="str">
            <v>Regularização do subleito</v>
          </cell>
          <cell r="E1081" t="str">
            <v>m2</v>
          </cell>
          <cell r="F1081">
            <v>0.53</v>
          </cell>
        </row>
        <row r="1082">
          <cell r="A1082" t="str">
            <v>5 S 02 110 01</v>
          </cell>
          <cell r="B1082" t="str">
            <v>Regul. subleito c/ fresa. corte contr. aut. greide</v>
          </cell>
          <cell r="E1082" t="str">
            <v>m2</v>
          </cell>
          <cell r="F1082">
            <v>0.83</v>
          </cell>
        </row>
        <row r="1083">
          <cell r="A1083" t="str">
            <v>5 S 02 200 00</v>
          </cell>
          <cell r="B1083" t="str">
            <v>Sub-base solo estabilizado granul. s/ mistura</v>
          </cell>
          <cell r="E1083" t="str">
            <v>m3</v>
          </cell>
          <cell r="F1083">
            <v>8.57</v>
          </cell>
        </row>
        <row r="1084">
          <cell r="A1084" t="str">
            <v>5 S 02 200 01</v>
          </cell>
          <cell r="B1084" t="str">
            <v>Base solo estabilizado granul. s/ mistura</v>
          </cell>
          <cell r="E1084" t="str">
            <v>m3</v>
          </cell>
          <cell r="F1084">
            <v>8.57</v>
          </cell>
        </row>
        <row r="1085">
          <cell r="A1085" t="str">
            <v>5 S 02 201 00</v>
          </cell>
          <cell r="B1085" t="str">
            <v>Recomposição camada de base s/ adição de material</v>
          </cell>
          <cell r="E1085" t="str">
            <v>m2</v>
          </cell>
          <cell r="F1085">
            <v>0.53</v>
          </cell>
        </row>
        <row r="1086">
          <cell r="A1086" t="str">
            <v>5 S 02 210 00</v>
          </cell>
          <cell r="B1086" t="str">
            <v>Sub-base estabiliz. granul. c/ mist. solo na pista</v>
          </cell>
          <cell r="E1086" t="str">
            <v>m3</v>
          </cell>
          <cell r="F1086">
            <v>9.07</v>
          </cell>
        </row>
        <row r="1087">
          <cell r="A1087" t="str">
            <v>5 S 02 210 01</v>
          </cell>
          <cell r="B1087" t="str">
            <v>Sub-base estab. granul.c/mist. solo-areia na pista</v>
          </cell>
          <cell r="E1087" t="str">
            <v>m3</v>
          </cell>
          <cell r="F1087">
            <v>10.43</v>
          </cell>
        </row>
        <row r="1088">
          <cell r="A1088" t="str">
            <v>5 S 02 210 02</v>
          </cell>
          <cell r="B1088" t="str">
            <v>Base estabiliz.granul.c/ mist. solo areia na pista</v>
          </cell>
          <cell r="E1088" t="str">
            <v>m3</v>
          </cell>
          <cell r="F1088">
            <v>10.43</v>
          </cell>
        </row>
        <row r="1089">
          <cell r="A1089" t="str">
            <v>5 S 02 220 00</v>
          </cell>
          <cell r="B1089" t="str">
            <v>Base estabilizada granul. c/ mistura solo-brita</v>
          </cell>
          <cell r="E1089" t="str">
            <v>m3</v>
          </cell>
          <cell r="F1089">
            <v>27.52</v>
          </cell>
        </row>
        <row r="1090">
          <cell r="A1090" t="str">
            <v>5 S 02 230 00</v>
          </cell>
          <cell r="B1090" t="str">
            <v>Base de brita graduada</v>
          </cell>
          <cell r="E1090" t="str">
            <v>m3</v>
          </cell>
          <cell r="F1090">
            <v>43.43</v>
          </cell>
        </row>
        <row r="1091">
          <cell r="A1091" t="str">
            <v>5 S 02 230 01</v>
          </cell>
          <cell r="B1091" t="str">
            <v>Base brita grad.c/distr.agreg. contr. autom.greide</v>
          </cell>
          <cell r="E1091" t="str">
            <v>m3</v>
          </cell>
          <cell r="F1091">
            <v>44.54</v>
          </cell>
        </row>
        <row r="1092">
          <cell r="A1092" t="str">
            <v>5 S 02 231 00</v>
          </cell>
          <cell r="B1092" t="str">
            <v>Base de macadame hidraúlico</v>
          </cell>
          <cell r="E1092" t="str">
            <v>m3</v>
          </cell>
          <cell r="F1092">
            <v>38.22</v>
          </cell>
        </row>
        <row r="1093">
          <cell r="A1093" t="str">
            <v>5 S 02 240 11</v>
          </cell>
          <cell r="B1093" t="str">
            <v>Recomposição camada de base c/ adição de cimento</v>
          </cell>
          <cell r="E1093" t="str">
            <v>m3</v>
          </cell>
          <cell r="F1093">
            <v>52.12</v>
          </cell>
        </row>
        <row r="1094">
          <cell r="A1094" t="str">
            <v>5 S 02 241 01</v>
          </cell>
          <cell r="B1094" t="str">
            <v>Base de solo cimento com mistura em usina</v>
          </cell>
          <cell r="E1094" t="str">
            <v>m3</v>
          </cell>
          <cell r="F1094">
            <v>109.61</v>
          </cell>
        </row>
        <row r="1095">
          <cell r="A1095" t="str">
            <v>5 S 02 243 01</v>
          </cell>
          <cell r="B1095" t="str">
            <v>Sub-base solo melhorado c/cimento c/mist. em usina</v>
          </cell>
          <cell r="E1095" t="str">
            <v>m3</v>
          </cell>
          <cell r="F1095">
            <v>64.09</v>
          </cell>
        </row>
        <row r="1096">
          <cell r="A1096" t="str">
            <v>5 S 02 249 11</v>
          </cell>
          <cell r="B1096" t="str">
            <v>Recomp. base c/ demol. do rev. e incorp. à base</v>
          </cell>
          <cell r="E1096" t="str">
            <v>m3</v>
          </cell>
          <cell r="F1096">
            <v>12.8</v>
          </cell>
        </row>
        <row r="1097">
          <cell r="A1097" t="str">
            <v>5 S 02 300 00</v>
          </cell>
          <cell r="B1097" t="str">
            <v>Imprimação</v>
          </cell>
          <cell r="E1097" t="str">
            <v>m2</v>
          </cell>
          <cell r="F1097">
            <v>0.17</v>
          </cell>
        </row>
        <row r="1098">
          <cell r="A1098" t="str">
            <v>5 S 02 400 00</v>
          </cell>
          <cell r="B1098" t="str">
            <v>Pintura de ligação</v>
          </cell>
          <cell r="E1098" t="str">
            <v>m2</v>
          </cell>
          <cell r="F1098">
            <v>0.1</v>
          </cell>
        </row>
        <row r="1099">
          <cell r="A1099" t="str">
            <v>5 S 02 500 00</v>
          </cell>
          <cell r="B1099" t="str">
            <v>Tratamento superficial simples c/ CAP</v>
          </cell>
          <cell r="E1099" t="str">
            <v>m2</v>
          </cell>
          <cell r="F1099">
            <v>0.5</v>
          </cell>
        </row>
        <row r="1100">
          <cell r="A1100" t="str">
            <v>5 S 02 500 01</v>
          </cell>
          <cell r="B1100" t="str">
            <v>Tratamento superficial simples c/ emulsão</v>
          </cell>
          <cell r="E1100" t="str">
            <v>m2</v>
          </cell>
          <cell r="F1100">
            <v>0.47</v>
          </cell>
        </row>
        <row r="1101">
          <cell r="A1101" t="str">
            <v>5 S 02 500 02</v>
          </cell>
          <cell r="B1101" t="str">
            <v>Tratamento superficial simples c/ banho diluído</v>
          </cell>
          <cell r="E1101" t="str">
            <v>m2</v>
          </cell>
          <cell r="F1101">
            <v>0.54</v>
          </cell>
        </row>
        <row r="1102">
          <cell r="A1102" t="str">
            <v>5 S 02 501 00</v>
          </cell>
          <cell r="B1102" t="str">
            <v>Tratamento superficial duplo c/ CAP</v>
          </cell>
          <cell r="E1102" t="str">
            <v>m2</v>
          </cell>
          <cell r="F1102">
            <v>1.49</v>
          </cell>
        </row>
        <row r="1103">
          <cell r="A1103" t="str">
            <v>5 S 02 501 01</v>
          </cell>
          <cell r="B1103" t="str">
            <v>Tratamento superficial duplo c/ emulsão</v>
          </cell>
          <cell r="E1103" t="str">
            <v>m2</v>
          </cell>
          <cell r="F1103">
            <v>1.49</v>
          </cell>
        </row>
        <row r="1104">
          <cell r="A1104" t="str">
            <v>5 S 02 501 02</v>
          </cell>
          <cell r="B1104" t="str">
            <v>Tratamento superficial duplo c/ banho diluído</v>
          </cell>
          <cell r="E1104" t="str">
            <v>m2</v>
          </cell>
          <cell r="F1104">
            <v>1.63</v>
          </cell>
        </row>
        <row r="1105">
          <cell r="A1105" t="str">
            <v>5 S 02 502 00</v>
          </cell>
          <cell r="B1105" t="str">
            <v>Tratamento superficial triplo c/ CAP</v>
          </cell>
          <cell r="E1105" t="str">
            <v>m2</v>
          </cell>
          <cell r="F1105">
            <v>2.14</v>
          </cell>
        </row>
        <row r="1106">
          <cell r="A1106" t="str">
            <v>5 S 02 502 01</v>
          </cell>
          <cell r="B1106" t="str">
            <v>Tratamento superficial triplo c/ emulsão</v>
          </cell>
          <cell r="E1106" t="str">
            <v>m2</v>
          </cell>
          <cell r="F1106">
            <v>2.16</v>
          </cell>
        </row>
        <row r="1107">
          <cell r="A1107" t="str">
            <v>5 S 02 502 02</v>
          </cell>
          <cell r="B1107" t="str">
            <v>Tratamento superficial triplo c/ banho diluído</v>
          </cell>
          <cell r="E1107" t="str">
            <v>m2</v>
          </cell>
          <cell r="F1107">
            <v>2.34</v>
          </cell>
        </row>
        <row r="1108">
          <cell r="A1108" t="str">
            <v>5 S 02 511 01</v>
          </cell>
          <cell r="B1108" t="str">
            <v>Micro-revestimento a frio - Microflex 0,8cm</v>
          </cell>
          <cell r="E1108" t="str">
            <v>m2</v>
          </cell>
          <cell r="F1108">
            <v>1.22</v>
          </cell>
        </row>
        <row r="1109">
          <cell r="A1109" t="str">
            <v>5 S 02 511 02</v>
          </cell>
          <cell r="B1109" t="str">
            <v>Micro-revestimento a frio - Microflex 1,5 cm</v>
          </cell>
          <cell r="E1109" t="str">
            <v>m2</v>
          </cell>
          <cell r="F1109">
            <v>2.39</v>
          </cell>
        </row>
        <row r="1110">
          <cell r="A1110" t="str">
            <v>5 S 02 511 03</v>
          </cell>
          <cell r="B1110" t="str">
            <v>Micro-revestimento a frio - Microflex 2,0 cm</v>
          </cell>
          <cell r="E1110" t="str">
            <v>m2</v>
          </cell>
          <cell r="F1110">
            <v>3.17</v>
          </cell>
        </row>
        <row r="1111">
          <cell r="A1111" t="str">
            <v>5 S 02 511 04</v>
          </cell>
          <cell r="B1111" t="str">
            <v>Micro-revestimento a frio - Microflex - 2,5 cm</v>
          </cell>
          <cell r="E1111" t="str">
            <v>m2</v>
          </cell>
          <cell r="F1111">
            <v>3.73</v>
          </cell>
        </row>
        <row r="1112">
          <cell r="A1112" t="str">
            <v>5 S 02 512 01</v>
          </cell>
          <cell r="B1112" t="str">
            <v>Lama asfáltica fina (granulometrias I e II)</v>
          </cell>
          <cell r="E1112" t="str">
            <v>m2</v>
          </cell>
          <cell r="F1112">
            <v>0.52</v>
          </cell>
        </row>
        <row r="1113">
          <cell r="A1113" t="str">
            <v>5 S 02 512 02</v>
          </cell>
          <cell r="B1113" t="str">
            <v>Lama asfáltica grossa (granulometrias III e IV)</v>
          </cell>
          <cell r="E1113" t="str">
            <v>m2</v>
          </cell>
          <cell r="F1113">
            <v>0.93</v>
          </cell>
        </row>
        <row r="1114">
          <cell r="A1114" t="str">
            <v>5 S 02 530 00</v>
          </cell>
          <cell r="B1114" t="str">
            <v>Pré-misturado a frio</v>
          </cell>
          <cell r="E1114" t="str">
            <v>m3</v>
          </cell>
          <cell r="F1114">
            <v>61.21</v>
          </cell>
        </row>
        <row r="1115">
          <cell r="A1115" t="str">
            <v>5 S 02 531 00</v>
          </cell>
          <cell r="B1115" t="str">
            <v>Macadame betuminoso por penetração</v>
          </cell>
          <cell r="E1115" t="str">
            <v>m3</v>
          </cell>
          <cell r="F1115">
            <v>51.61</v>
          </cell>
        </row>
        <row r="1116">
          <cell r="A1116" t="str">
            <v>5 S 02 532 00</v>
          </cell>
          <cell r="B1116" t="str">
            <v>Areia-asfalto a quente</v>
          </cell>
          <cell r="E1116" t="str">
            <v>t</v>
          </cell>
          <cell r="F1116">
            <v>39.270000000000003</v>
          </cell>
        </row>
        <row r="1117">
          <cell r="A1117" t="str">
            <v>5 S 02 540 01</v>
          </cell>
          <cell r="B1117" t="str">
            <v>Conc. betumin.usinado a quente - capa de rolamento</v>
          </cell>
          <cell r="E1117" t="str">
            <v>t</v>
          </cell>
          <cell r="F1117">
            <v>34.75</v>
          </cell>
        </row>
        <row r="1118">
          <cell r="A1118" t="str">
            <v>5 S 02 540 02</v>
          </cell>
          <cell r="B1118" t="str">
            <v>Concreto betuminoso usinado a quente - binder</v>
          </cell>
          <cell r="E1118" t="str">
            <v>t</v>
          </cell>
          <cell r="F1118">
            <v>34.22</v>
          </cell>
        </row>
        <row r="1119">
          <cell r="A1119" t="str">
            <v>5 S 02 540 11</v>
          </cell>
          <cell r="B1119" t="str">
            <v>CBUQ reciclado a quente no local</v>
          </cell>
          <cell r="E1119" t="str">
            <v>t</v>
          </cell>
          <cell r="F1119" t="str">
            <v>excluído</v>
          </cell>
        </row>
        <row r="1120">
          <cell r="A1120" t="str">
            <v>5 S 02 540 12</v>
          </cell>
          <cell r="B1120" t="str">
            <v>CBUQ reciclado em usina fixa</v>
          </cell>
          <cell r="E1120" t="str">
            <v>t</v>
          </cell>
          <cell r="F1120">
            <v>29.87</v>
          </cell>
        </row>
        <row r="1121">
          <cell r="A1121" t="str">
            <v>5 S 02 600 00</v>
          </cell>
          <cell r="B1121" t="str">
            <v>Manta sintét. p/ recap.asfál.- fornec. e aplicação</v>
          </cell>
          <cell r="E1121" t="str">
            <v>m2</v>
          </cell>
          <cell r="F1121">
            <v>4.68</v>
          </cell>
        </row>
        <row r="1122">
          <cell r="A1122" t="str">
            <v>5 S 02 607 00</v>
          </cell>
          <cell r="B1122" t="str">
            <v>Concreto cimento portland c/ equip. pequeno porte</v>
          </cell>
          <cell r="E1122" t="str">
            <v>m3</v>
          </cell>
          <cell r="F1122">
            <v>312.11</v>
          </cell>
        </row>
        <row r="1123">
          <cell r="A1123" t="str">
            <v>5 S 02 702 00</v>
          </cell>
          <cell r="B1123" t="str">
            <v>Limpeza e enchimento de junta de pavimento de conc</v>
          </cell>
          <cell r="E1123" t="str">
            <v>m</v>
          </cell>
          <cell r="F1123">
            <v>2.64</v>
          </cell>
        </row>
        <row r="1124">
          <cell r="A1124" t="str">
            <v>5 S 02 905 00</v>
          </cell>
          <cell r="B1124" t="str">
            <v>Remoção mecanizada de revestimento betuminoso</v>
          </cell>
          <cell r="E1124" t="str">
            <v>m3</v>
          </cell>
          <cell r="F1124">
            <v>6.16</v>
          </cell>
        </row>
        <row r="1125">
          <cell r="A1125" t="str">
            <v>5 S 02 905 01</v>
          </cell>
          <cell r="B1125" t="str">
            <v>Remoção manual de revestimento betuminoso</v>
          </cell>
          <cell r="E1125" t="str">
            <v>m3</v>
          </cell>
          <cell r="F1125">
            <v>104.36</v>
          </cell>
        </row>
        <row r="1126">
          <cell r="A1126" t="str">
            <v>5 S 02 906 00</v>
          </cell>
          <cell r="B1126" t="str">
            <v>Remoção mecanizada da camada granular pavimento</v>
          </cell>
          <cell r="E1126" t="str">
            <v>m3</v>
          </cell>
          <cell r="F1126">
            <v>3.95</v>
          </cell>
        </row>
        <row r="1127">
          <cell r="A1127" t="str">
            <v>5 S 02 906 01</v>
          </cell>
          <cell r="B1127" t="str">
            <v>Remoção manual da camada granular do pavimento</v>
          </cell>
          <cell r="E1127" t="str">
            <v>m3</v>
          </cell>
          <cell r="F1127">
            <v>56.65</v>
          </cell>
        </row>
        <row r="1128">
          <cell r="A1128" t="str">
            <v>5 S 02 907 00</v>
          </cell>
          <cell r="B1128" t="str">
            <v>Remoção mecanizada material de baixa capac.suporte</v>
          </cell>
          <cell r="E1128" t="str">
            <v>m3</v>
          </cell>
          <cell r="F1128">
            <v>3.89</v>
          </cell>
        </row>
        <row r="1129">
          <cell r="A1129" t="str">
            <v>5 S 02 907 01</v>
          </cell>
          <cell r="B1129" t="str">
            <v>Remoção manual de material de baixa capac.suporte</v>
          </cell>
          <cell r="E1129" t="str">
            <v>m3</v>
          </cell>
          <cell r="F1129">
            <v>48</v>
          </cell>
        </row>
        <row r="1130">
          <cell r="A1130" t="str">
            <v>5 S 02 908 00</v>
          </cell>
          <cell r="B1130" t="str">
            <v>Arrancamento e remoção de paralelepípedos</v>
          </cell>
          <cell r="E1130" t="str">
            <v>m2</v>
          </cell>
          <cell r="F1130">
            <v>13.14</v>
          </cell>
        </row>
        <row r="1131">
          <cell r="A1131" t="str">
            <v>5 S 02 909 00</v>
          </cell>
          <cell r="B1131" t="str">
            <v>Arrancamento e remoção de meios-fios</v>
          </cell>
          <cell r="E1131" t="str">
            <v>m3</v>
          </cell>
          <cell r="F1131">
            <v>71.58</v>
          </cell>
        </row>
        <row r="1132">
          <cell r="A1132" t="str">
            <v>5 S 02 990 11</v>
          </cell>
          <cell r="B1132" t="str">
            <v>Fresagem contínua do revest. betuminoso</v>
          </cell>
          <cell r="E1132" t="str">
            <v>m3</v>
          </cell>
          <cell r="F1132">
            <v>93.45</v>
          </cell>
        </row>
        <row r="1133">
          <cell r="A1133" t="str">
            <v>5 S 02 990 12</v>
          </cell>
          <cell r="B1133" t="str">
            <v>Fresagem descontínua revest. betuminoso</v>
          </cell>
          <cell r="E1133" t="str">
            <v>m3</v>
          </cell>
          <cell r="F1133">
            <v>129.79</v>
          </cell>
        </row>
        <row r="1134">
          <cell r="A1134" t="str">
            <v>5 S 04 300 16</v>
          </cell>
          <cell r="B1134" t="str">
            <v>Bueiro met. chapas múltiplas D=1,60m galv.</v>
          </cell>
          <cell r="E1134" t="str">
            <v>m</v>
          </cell>
          <cell r="F1134">
            <v>1028.1099999999999</v>
          </cell>
        </row>
        <row r="1135">
          <cell r="A1135" t="str">
            <v>5 S 04 300 20</v>
          </cell>
          <cell r="B1135" t="str">
            <v>Bueiro met. chapas múltiplas D=2,00m galv.</v>
          </cell>
          <cell r="E1135" t="str">
            <v>m</v>
          </cell>
          <cell r="F1135">
            <v>1279.3399999999999</v>
          </cell>
        </row>
        <row r="1136">
          <cell r="A1136" t="str">
            <v>5 S 04 301 16</v>
          </cell>
          <cell r="B1136" t="str">
            <v>Bueiro met. chapas múltiplas D=1,60m rev. epoxy</v>
          </cell>
          <cell r="E1136" t="str">
            <v>m</v>
          </cell>
          <cell r="F1136">
            <v>1076.94</v>
          </cell>
        </row>
        <row r="1137">
          <cell r="A1137" t="str">
            <v>5 S 04 301 20</v>
          </cell>
          <cell r="B1137" t="str">
            <v>Bueiro met. chapas múltiplas D=2,00m rev. epoxy</v>
          </cell>
          <cell r="E1137" t="str">
            <v>m</v>
          </cell>
          <cell r="F1137">
            <v>1339.98</v>
          </cell>
        </row>
        <row r="1138">
          <cell r="A1138" t="str">
            <v>5 S 04 310 16</v>
          </cell>
          <cell r="B1138" t="str">
            <v>Bueiro met. s/ interrup. de tráf. D=1,60m galv.</v>
          </cell>
          <cell r="E1138" t="str">
            <v>m</v>
          </cell>
          <cell r="F1138">
            <v>1958.05</v>
          </cell>
        </row>
        <row r="1139">
          <cell r="A1139" t="str">
            <v>5 S 04 310 20</v>
          </cell>
          <cell r="B1139" t="str">
            <v>Bueiro met. s/ interrup. de tráf. D=2,00m galv.</v>
          </cell>
          <cell r="E1139" t="str">
            <v>m</v>
          </cell>
          <cell r="F1139">
            <v>2435.4499999999998</v>
          </cell>
        </row>
        <row r="1140">
          <cell r="A1140" t="str">
            <v>5 S 04 311 16</v>
          </cell>
          <cell r="B1140" t="str">
            <v>Bueiro met.s/interrupção traf. D=1,60 m rev.epoxy</v>
          </cell>
          <cell r="E1140" t="str">
            <v>m</v>
          </cell>
          <cell r="F1140">
            <v>2031.03</v>
          </cell>
        </row>
        <row r="1141">
          <cell r="A1141" t="str">
            <v>5 S 04 311 20</v>
          </cell>
          <cell r="B1141" t="str">
            <v>Bueiro met.s/interrupção tráf. D=2,00 m rev. epoxy</v>
          </cell>
          <cell r="E1141" t="str">
            <v>m</v>
          </cell>
          <cell r="F1141">
            <v>2442.35</v>
          </cell>
        </row>
        <row r="1142">
          <cell r="A1142" t="str">
            <v>5 S 04 999 01</v>
          </cell>
          <cell r="B1142" t="str">
            <v>Remoção de bueiros existentes</v>
          </cell>
          <cell r="E1142" t="str">
            <v>m</v>
          </cell>
          <cell r="F1142">
            <v>36.86</v>
          </cell>
        </row>
        <row r="1143">
          <cell r="A1143" t="str">
            <v>5 S 04 999 04</v>
          </cell>
          <cell r="B1143" t="str">
            <v>Restauração de disp. danif. com concr. fck=12 MPa</v>
          </cell>
          <cell r="E1143" t="str">
            <v>m3</v>
          </cell>
          <cell r="F1143">
            <v>246.17</v>
          </cell>
        </row>
        <row r="1144">
          <cell r="A1144" t="str">
            <v>5 S 04 999 07</v>
          </cell>
          <cell r="B1144" t="str">
            <v>Demolição de dispositivos de concreto simples</v>
          </cell>
          <cell r="E1144" t="str">
            <v>m3</v>
          </cell>
          <cell r="F1144">
            <v>67.47</v>
          </cell>
        </row>
        <row r="1145">
          <cell r="A1145" t="str">
            <v>5 S 04 999 08</v>
          </cell>
          <cell r="B1145" t="str">
            <v>Demolição de dispositivos de concreto armado</v>
          </cell>
          <cell r="E1145" t="str">
            <v>m3</v>
          </cell>
          <cell r="F1145">
            <v>306.33</v>
          </cell>
        </row>
        <row r="1146">
          <cell r="A1146" t="str">
            <v>5 S 05 100 00</v>
          </cell>
          <cell r="B1146" t="str">
            <v>Enleivamento</v>
          </cell>
          <cell r="E1146" t="str">
            <v>m2</v>
          </cell>
          <cell r="F1146">
            <v>3.92</v>
          </cell>
        </row>
        <row r="1147">
          <cell r="A1147" t="str">
            <v>5 S 05 102 00</v>
          </cell>
          <cell r="B1147" t="str">
            <v>Hidrossemeadura</v>
          </cell>
          <cell r="E1147" t="str">
            <v>m2</v>
          </cell>
          <cell r="F1147">
            <v>0.86</v>
          </cell>
        </row>
        <row r="1148">
          <cell r="A1148" t="str">
            <v>5 S 05 300 01</v>
          </cell>
          <cell r="B1148" t="str">
            <v>Alvenaria de pedra arrumada</v>
          </cell>
          <cell r="E1148" t="str">
            <v>m3</v>
          </cell>
          <cell r="F1148">
            <v>56.22</v>
          </cell>
        </row>
        <row r="1149">
          <cell r="A1149" t="str">
            <v>5 S 05 300 02</v>
          </cell>
          <cell r="B1149" t="str">
            <v>Enrocamento de pedra jogada</v>
          </cell>
          <cell r="E1149" t="str">
            <v>m3</v>
          </cell>
          <cell r="F1149">
            <v>32.03</v>
          </cell>
        </row>
        <row r="1150">
          <cell r="A1150" t="str">
            <v>5 S 05 301 00</v>
          </cell>
          <cell r="B1150" t="str">
            <v>Alvenaria de pedra argamassada</v>
          </cell>
          <cell r="E1150" t="str">
            <v>m3</v>
          </cell>
          <cell r="F1150">
            <v>139.43</v>
          </cell>
        </row>
        <row r="1151">
          <cell r="A1151" t="str">
            <v>5 S 05 302 01</v>
          </cell>
          <cell r="B1151" t="str">
            <v>Muro de gabião tipo caixa</v>
          </cell>
          <cell r="E1151" t="str">
            <v>m3</v>
          </cell>
          <cell r="F1151">
            <v>138.34</v>
          </cell>
        </row>
        <row r="1152">
          <cell r="A1152" t="str">
            <v>5 S 05 303 01</v>
          </cell>
          <cell r="B1152" t="str">
            <v>Terra armada - ECE - greide 0,0&lt;h&lt;6,00m</v>
          </cell>
          <cell r="E1152" t="str">
            <v>m2</v>
          </cell>
          <cell r="F1152">
            <v>196.56</v>
          </cell>
        </row>
        <row r="1153">
          <cell r="A1153" t="str">
            <v>5 S 05 303 02</v>
          </cell>
          <cell r="B1153" t="str">
            <v>Terra armada - ECE - greide 6,0&lt;h&lt;9,00</v>
          </cell>
          <cell r="E1153" t="str">
            <v>m2</v>
          </cell>
          <cell r="F1153">
            <v>220.52</v>
          </cell>
        </row>
        <row r="1154">
          <cell r="A1154" t="str">
            <v>5 S 05 303 03</v>
          </cell>
          <cell r="B1154" t="str">
            <v>Terra armada - ECE - greide 9,0&lt;h&lt;12,00m</v>
          </cell>
          <cell r="E1154" t="str">
            <v>m2</v>
          </cell>
          <cell r="F1154">
            <v>244.38</v>
          </cell>
        </row>
        <row r="1155">
          <cell r="A1155" t="str">
            <v>5 S 05 303 04</v>
          </cell>
          <cell r="B1155" t="str">
            <v>Terra armada - ECE - pé de talude 0,0&lt;h&lt;6,00m</v>
          </cell>
          <cell r="E1155" t="str">
            <v>m2</v>
          </cell>
          <cell r="F1155">
            <v>231.72</v>
          </cell>
        </row>
        <row r="1156">
          <cell r="A1156" t="str">
            <v>5 S 05 303 05</v>
          </cell>
          <cell r="B1156" t="str">
            <v>Terra armada - ECE - pé de talude 6,0&lt;h&lt;9,00m</v>
          </cell>
          <cell r="E1156" t="str">
            <v>m2</v>
          </cell>
          <cell r="F1156">
            <v>260.49</v>
          </cell>
        </row>
        <row r="1157">
          <cell r="A1157" t="str">
            <v>5 S 05 303 06</v>
          </cell>
          <cell r="B1157" t="str">
            <v>Terra armada - ECE - pé de talude 9,0&lt;h&lt;12,00m</v>
          </cell>
          <cell r="E1157" t="str">
            <v>m2</v>
          </cell>
          <cell r="F1157">
            <v>287.66000000000003</v>
          </cell>
        </row>
        <row r="1158">
          <cell r="A1158" t="str">
            <v>5 S 05 303 07</v>
          </cell>
          <cell r="B1158" t="str">
            <v>Terra armada - ECE - encontro portante 0,0&lt;h&lt;6,0m</v>
          </cell>
          <cell r="E1158" t="str">
            <v>m2</v>
          </cell>
          <cell r="F1158">
            <v>421.92</v>
          </cell>
        </row>
        <row r="1159">
          <cell r="A1159" t="str">
            <v>5 S 05 303 08</v>
          </cell>
          <cell r="B1159" t="str">
            <v>Terra armada - ECE - encontro portante 6,0&lt;h&lt;9,00m</v>
          </cell>
          <cell r="E1159" t="str">
            <v>m2</v>
          </cell>
          <cell r="F1159">
            <v>562.24</v>
          </cell>
        </row>
        <row r="1160">
          <cell r="A1160" t="str">
            <v>5 S 05 303 09</v>
          </cell>
          <cell r="B1160" t="str">
            <v>Escamas de concreto armado para terra armada</v>
          </cell>
          <cell r="E1160" t="str">
            <v>m3</v>
          </cell>
          <cell r="F1160">
            <v>535.33000000000004</v>
          </cell>
        </row>
        <row r="1161">
          <cell r="A1161" t="str">
            <v>5 S 05 303 10</v>
          </cell>
          <cell r="B1161" t="str">
            <v>Conc. de soleira e arrem. de maciço de terra arm.</v>
          </cell>
          <cell r="E1161" t="str">
            <v>m3</v>
          </cell>
          <cell r="F1161">
            <v>254.14</v>
          </cell>
        </row>
        <row r="1162">
          <cell r="A1162" t="str">
            <v>5 S 05 303 11</v>
          </cell>
          <cell r="B1162" t="str">
            <v>Montagem de maciço terra armada</v>
          </cell>
          <cell r="E1162" t="str">
            <v>m2</v>
          </cell>
          <cell r="F1162">
            <v>61.95</v>
          </cell>
        </row>
        <row r="1163">
          <cell r="A1163" t="str">
            <v>5 S 05 340 01</v>
          </cell>
          <cell r="B1163" t="str">
            <v>Execução cortina atirantada conc.armado fck=15 MPa</v>
          </cell>
          <cell r="E1163" t="str">
            <v>m3</v>
          </cell>
          <cell r="F1163">
            <v>882.36</v>
          </cell>
        </row>
        <row r="1164">
          <cell r="A1164" t="str">
            <v>5 S 05 900 01</v>
          </cell>
          <cell r="B1164" t="str">
            <v>Execução tirante protendido cortina atirantada</v>
          </cell>
          <cell r="E1164" t="str">
            <v>m</v>
          </cell>
          <cell r="F1164">
            <v>92.75</v>
          </cell>
        </row>
        <row r="1165">
          <cell r="A1165" t="str">
            <v>5 S 06 400 01</v>
          </cell>
          <cell r="B1165" t="str">
            <v>Cêrcas arame farp. c/ mourão conc. seção quadr.</v>
          </cell>
          <cell r="E1165" t="str">
            <v>m</v>
          </cell>
          <cell r="F1165">
            <v>15.13</v>
          </cell>
        </row>
        <row r="1166">
          <cell r="A1166" t="str">
            <v>5 S 06 400 02</v>
          </cell>
          <cell r="B1166" t="str">
            <v>Cerca arame farp. c/ mourão de conc. seção triang</v>
          </cell>
          <cell r="E1166" t="str">
            <v>m</v>
          </cell>
          <cell r="F1166">
            <v>11.7</v>
          </cell>
        </row>
        <row r="1167">
          <cell r="A1167" t="str">
            <v>5 S 06 410 00</v>
          </cell>
          <cell r="B1167" t="str">
            <v>Cêrcas arame farpado com suporte madeira</v>
          </cell>
          <cell r="E1167" t="str">
            <v>m</v>
          </cell>
          <cell r="F1167">
            <v>18.739999999999998</v>
          </cell>
        </row>
        <row r="1168">
          <cell r="A1168" t="str">
            <v>5 S 09 001 07</v>
          </cell>
          <cell r="B1168" t="str">
            <v>Transporte local em rodov. não pavim.</v>
          </cell>
          <cell r="E1168" t="str">
            <v>tkm</v>
          </cell>
          <cell r="F1168">
            <v>0.55000000000000004</v>
          </cell>
        </row>
        <row r="1169">
          <cell r="A1169" t="str">
            <v>5 S 09 001 90</v>
          </cell>
          <cell r="B1169" t="str">
            <v>Transporte comercial c/ carroc. rodov. não pav.</v>
          </cell>
          <cell r="E1169" t="str">
            <v>tkm</v>
          </cell>
          <cell r="F1169">
            <v>0.36</v>
          </cell>
        </row>
        <row r="1170">
          <cell r="A1170" t="str">
            <v>5 S 09 002 07</v>
          </cell>
          <cell r="B1170" t="str">
            <v>Transporte local em rodov. pavim.</v>
          </cell>
          <cell r="E1170" t="str">
            <v>tkm</v>
          </cell>
          <cell r="F1170">
            <v>0.41</v>
          </cell>
        </row>
        <row r="1171">
          <cell r="A1171" t="str">
            <v>5 S 09 002 90</v>
          </cell>
          <cell r="B1171" t="str">
            <v>Transporte comercial c/ carroceria rodov. pav.</v>
          </cell>
          <cell r="E1171" t="str">
            <v>tkm</v>
          </cell>
          <cell r="F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row>
        <row r="1175">
          <cell r="A1175" t="str">
            <v>AM02</v>
          </cell>
          <cell r="B1175" t="str">
            <v>Aço D=6,3 mm CA 25</v>
          </cell>
          <cell r="C1175" t="str">
            <v>kg</v>
          </cell>
          <cell r="D1175">
            <v>1</v>
          </cell>
          <cell r="E1175" t="str">
            <v>kg</v>
          </cell>
        </row>
        <row r="1176">
          <cell r="A1176" t="str">
            <v>AM03</v>
          </cell>
          <cell r="B1176" t="str">
            <v>Aço D=10 mm CA 25</v>
          </cell>
          <cell r="C1176" t="str">
            <v>kg</v>
          </cell>
          <cell r="D1176">
            <v>1</v>
          </cell>
          <cell r="E1176" t="str">
            <v>kg</v>
          </cell>
        </row>
        <row r="1177">
          <cell r="A1177" t="str">
            <v>AM04</v>
          </cell>
          <cell r="B1177" t="str">
            <v>Aço D=6,3 mm CA 50</v>
          </cell>
          <cell r="C1177" t="str">
            <v>kg</v>
          </cell>
          <cell r="D1177">
            <v>1</v>
          </cell>
          <cell r="E1177" t="str">
            <v>kg</v>
          </cell>
        </row>
        <row r="1178">
          <cell r="A1178" t="str">
            <v>AM05</v>
          </cell>
          <cell r="B1178" t="str">
            <v>Aço D=10 mm CA 50</v>
          </cell>
          <cell r="C1178" t="str">
            <v>kg</v>
          </cell>
          <cell r="D1178">
            <v>1</v>
          </cell>
          <cell r="E1178" t="str">
            <v>kg</v>
          </cell>
        </row>
        <row r="1179">
          <cell r="A1179" t="str">
            <v>AM06</v>
          </cell>
          <cell r="B1179" t="str">
            <v>Aço D=4,2 mm CA 60</v>
          </cell>
          <cell r="C1179" t="str">
            <v>kg</v>
          </cell>
          <cell r="D1179">
            <v>1</v>
          </cell>
          <cell r="E1179" t="str">
            <v>kg</v>
          </cell>
        </row>
        <row r="1180">
          <cell r="A1180" t="str">
            <v>AM07</v>
          </cell>
          <cell r="B1180" t="str">
            <v>Aço D=5,0 mm CA 60</v>
          </cell>
          <cell r="C1180" t="str">
            <v>kg</v>
          </cell>
          <cell r="D1180">
            <v>1</v>
          </cell>
          <cell r="E1180" t="str">
            <v>kg</v>
          </cell>
        </row>
        <row r="1181">
          <cell r="A1181" t="str">
            <v>AM08</v>
          </cell>
          <cell r="B1181" t="str">
            <v>Aço D=6,0 mm CA 60</v>
          </cell>
          <cell r="C1181" t="str">
            <v>kg</v>
          </cell>
          <cell r="D1181">
            <v>1</v>
          </cell>
          <cell r="E1181" t="str">
            <v>kg</v>
          </cell>
        </row>
        <row r="1182">
          <cell r="A1182" t="str">
            <v>AM09</v>
          </cell>
          <cell r="B1182" t="str">
            <v>Mandíbula móvel p/ britador 6240C</v>
          </cell>
          <cell r="C1182" t="str">
            <v>un</v>
          </cell>
          <cell r="D1182">
            <v>216</v>
          </cell>
          <cell r="E1182" t="str">
            <v>u/h</v>
          </cell>
        </row>
        <row r="1183">
          <cell r="A1183" t="str">
            <v>AM10</v>
          </cell>
          <cell r="B1183" t="str">
            <v>Mandíbula fixa p/ britador 6240C</v>
          </cell>
          <cell r="C1183" t="str">
            <v>un</v>
          </cell>
          <cell r="D1183">
            <v>133</v>
          </cell>
          <cell r="E1183" t="str">
            <v>u/h</v>
          </cell>
        </row>
        <row r="1184">
          <cell r="A1184" t="str">
            <v>AM11</v>
          </cell>
          <cell r="B1184" t="str">
            <v>Revestimento móvel p/ britador 60TS</v>
          </cell>
          <cell r="C1184" t="str">
            <v>un</v>
          </cell>
          <cell r="D1184">
            <v>381</v>
          </cell>
          <cell r="E1184" t="str">
            <v>u/h</v>
          </cell>
        </row>
        <row r="1185">
          <cell r="A1185" t="str">
            <v>AM12</v>
          </cell>
          <cell r="B1185" t="str">
            <v>Revestimento fixo p/ britador 60TS</v>
          </cell>
          <cell r="C1185" t="str">
            <v>un</v>
          </cell>
          <cell r="D1185">
            <v>395</v>
          </cell>
          <cell r="E1185" t="str">
            <v>u/h</v>
          </cell>
        </row>
        <row r="1186">
          <cell r="A1186" t="str">
            <v>AM19</v>
          </cell>
          <cell r="B1186" t="str">
            <v>Mandíbula fixa p/ britador 4230</v>
          </cell>
          <cell r="C1186" t="str">
            <v>un</v>
          </cell>
          <cell r="D1186">
            <v>150</v>
          </cell>
          <cell r="E1186" t="str">
            <v>u/h</v>
          </cell>
        </row>
        <row r="1187">
          <cell r="A1187" t="str">
            <v>AM20</v>
          </cell>
          <cell r="B1187" t="str">
            <v>Mandíbula móvel p/ britador 4230</v>
          </cell>
          <cell r="C1187" t="str">
            <v>un</v>
          </cell>
          <cell r="D1187">
            <v>100</v>
          </cell>
          <cell r="E1187" t="str">
            <v>u/h</v>
          </cell>
        </row>
        <row r="1188">
          <cell r="A1188" t="str">
            <v>AM25</v>
          </cell>
          <cell r="B1188" t="str">
            <v>Mandíbula móvel para britador 80x50</v>
          </cell>
          <cell r="C1188" t="str">
            <v>un</v>
          </cell>
          <cell r="D1188">
            <v>250</v>
          </cell>
          <cell r="E1188" t="str">
            <v>u/h</v>
          </cell>
        </row>
        <row r="1189">
          <cell r="A1189" t="str">
            <v>AM26</v>
          </cell>
          <cell r="B1189" t="str">
            <v>Mandíbula fixa para britador 80x50</v>
          </cell>
          <cell r="C1189" t="str">
            <v>un</v>
          </cell>
          <cell r="D1189">
            <v>437</v>
          </cell>
          <cell r="E1189" t="str">
            <v>u/h</v>
          </cell>
        </row>
        <row r="1190">
          <cell r="A1190" t="str">
            <v>AM27</v>
          </cell>
          <cell r="B1190" t="str">
            <v>Revestimento móvel p/ britador 90TS</v>
          </cell>
          <cell r="C1190" t="str">
            <v>un</v>
          </cell>
          <cell r="D1190">
            <v>338</v>
          </cell>
          <cell r="E1190" t="str">
            <v>u/h</v>
          </cell>
        </row>
        <row r="1191">
          <cell r="A1191" t="str">
            <v>AM28</v>
          </cell>
          <cell r="B1191" t="str">
            <v>Revestimento fixo p/ britador 90TS</v>
          </cell>
          <cell r="C1191" t="str">
            <v>un</v>
          </cell>
          <cell r="D1191">
            <v>440</v>
          </cell>
          <cell r="E1191" t="str">
            <v>u/h</v>
          </cell>
        </row>
        <row r="1192">
          <cell r="A1192" t="str">
            <v>AM29</v>
          </cell>
          <cell r="B1192" t="str">
            <v>Revestimento móvel p/ britador 90TF</v>
          </cell>
          <cell r="C1192" t="str">
            <v>un</v>
          </cell>
          <cell r="D1192">
            <v>99</v>
          </cell>
          <cell r="E1192" t="str">
            <v>u/h</v>
          </cell>
        </row>
        <row r="1193">
          <cell r="A1193" t="str">
            <v>AM30</v>
          </cell>
          <cell r="B1193" t="str">
            <v>Revestimento fixo p/ britador 90TF</v>
          </cell>
          <cell r="C1193" t="str">
            <v>un</v>
          </cell>
          <cell r="D1193">
            <v>125</v>
          </cell>
          <cell r="E1193" t="str">
            <v>u/h</v>
          </cell>
        </row>
        <row r="1194">
          <cell r="A1194" t="str">
            <v>AM35</v>
          </cell>
          <cell r="B1194" t="str">
            <v>Brita 1</v>
          </cell>
          <cell r="C1194" t="str">
            <v>m3</v>
          </cell>
          <cell r="D1194">
            <v>1</v>
          </cell>
          <cell r="E1194" t="str">
            <v>m3</v>
          </cell>
        </row>
        <row r="1195">
          <cell r="A1195" t="str">
            <v>AM36</v>
          </cell>
          <cell r="B1195" t="str">
            <v>Brita 2</v>
          </cell>
          <cell r="C1195" t="str">
            <v>m3</v>
          </cell>
          <cell r="D1195">
            <v>1</v>
          </cell>
          <cell r="E1195" t="str">
            <v>m3</v>
          </cell>
        </row>
        <row r="1196">
          <cell r="A1196" t="str">
            <v>AM37</v>
          </cell>
          <cell r="B1196" t="str">
            <v>Brita 3</v>
          </cell>
          <cell r="C1196" t="str">
            <v>m3</v>
          </cell>
          <cell r="D1196">
            <v>1</v>
          </cell>
          <cell r="E1196" t="str">
            <v>m3</v>
          </cell>
        </row>
        <row r="1197">
          <cell r="A1197" t="str">
            <v>F801</v>
          </cell>
          <cell r="B1197" t="str">
            <v>Bomba hidráulica alta pressão MAC</v>
          </cell>
          <cell r="C1197" t="str">
            <v>dia</v>
          </cell>
          <cell r="D1197">
            <v>8</v>
          </cell>
          <cell r="E1197" t="str">
            <v>h</v>
          </cell>
        </row>
        <row r="1198">
          <cell r="A1198" t="str">
            <v>F802</v>
          </cell>
          <cell r="B1198" t="str">
            <v>Bomba eletr p/ injeção de nata MAC</v>
          </cell>
          <cell r="C1198" t="str">
            <v>dia</v>
          </cell>
          <cell r="D1198">
            <v>8</v>
          </cell>
          <cell r="E1198" t="str">
            <v>h</v>
          </cell>
        </row>
        <row r="1199">
          <cell r="A1199" t="str">
            <v>F803</v>
          </cell>
          <cell r="B1199" t="str">
            <v>Macaco p/ protensão MAC 7</v>
          </cell>
          <cell r="C1199" t="str">
            <v>dia</v>
          </cell>
          <cell r="D1199">
            <v>8</v>
          </cell>
          <cell r="E1199" t="str">
            <v>h</v>
          </cell>
        </row>
        <row r="1200">
          <cell r="A1200" t="str">
            <v>F804</v>
          </cell>
          <cell r="B1200" t="str">
            <v>Macaco p/ protensão MAC 12</v>
          </cell>
          <cell r="C1200" t="str">
            <v>dia</v>
          </cell>
          <cell r="D1200">
            <v>8</v>
          </cell>
          <cell r="E1200" t="str">
            <v>h</v>
          </cell>
        </row>
        <row r="1201">
          <cell r="A1201" t="str">
            <v>F805</v>
          </cell>
          <cell r="B1201" t="str">
            <v>Macaco p/ protensão MAC 4</v>
          </cell>
          <cell r="C1201" t="str">
            <v>dia</v>
          </cell>
          <cell r="D1201">
            <v>8</v>
          </cell>
          <cell r="E1201" t="str">
            <v>h</v>
          </cell>
        </row>
        <row r="1202">
          <cell r="A1202" t="str">
            <v>F807</v>
          </cell>
          <cell r="B1202" t="str">
            <v>Bomba hidr. alta pressão STUP</v>
          </cell>
          <cell r="C1202" t="str">
            <v>dia</v>
          </cell>
          <cell r="D1202">
            <v>8</v>
          </cell>
          <cell r="E1202" t="str">
            <v>h</v>
          </cell>
        </row>
        <row r="1203">
          <cell r="A1203" t="str">
            <v>F808</v>
          </cell>
          <cell r="B1203" t="str">
            <v>Bomba eletr. injeção de nata STUP</v>
          </cell>
          <cell r="C1203" t="str">
            <v>dia</v>
          </cell>
          <cell r="D1203">
            <v>8</v>
          </cell>
          <cell r="E1203" t="str">
            <v>h</v>
          </cell>
        </row>
        <row r="1204">
          <cell r="A1204" t="str">
            <v>F809</v>
          </cell>
          <cell r="B1204" t="str">
            <v>Macaco p/ protensão STUP</v>
          </cell>
          <cell r="C1204" t="str">
            <v>dia</v>
          </cell>
          <cell r="D1204">
            <v>8</v>
          </cell>
          <cell r="E1204" t="str">
            <v>h</v>
          </cell>
        </row>
        <row r="1205">
          <cell r="A1205" t="str">
            <v>F810</v>
          </cell>
          <cell r="B1205" t="str">
            <v>Macaco p/ protensão STUP</v>
          </cell>
          <cell r="C1205" t="str">
            <v>dia</v>
          </cell>
          <cell r="D1205">
            <v>8</v>
          </cell>
          <cell r="E1205" t="str">
            <v>h</v>
          </cell>
        </row>
        <row r="1206">
          <cell r="A1206" t="str">
            <v>F811</v>
          </cell>
          <cell r="B1206" t="str">
            <v>Macaco p/ protensão STUP</v>
          </cell>
          <cell r="C1206" t="str">
            <v>dia</v>
          </cell>
          <cell r="D1206">
            <v>8</v>
          </cell>
          <cell r="E1206" t="str">
            <v>h</v>
          </cell>
        </row>
        <row r="1207">
          <cell r="A1207" t="str">
            <v>F812</v>
          </cell>
          <cell r="B1207" t="str">
            <v>Macaco p/ protensão STUP</v>
          </cell>
          <cell r="C1207" t="str">
            <v>dia</v>
          </cell>
          <cell r="D1207">
            <v>8</v>
          </cell>
          <cell r="E1207" t="str">
            <v>h</v>
          </cell>
        </row>
        <row r="1208">
          <cell r="A1208" t="str">
            <v>F813</v>
          </cell>
          <cell r="B1208" t="str">
            <v>Macaco p/ prot. de tirante D=32mm</v>
          </cell>
          <cell r="C1208" t="str">
            <v>dia</v>
          </cell>
          <cell r="D1208">
            <v>8</v>
          </cell>
          <cell r="E1208" t="str">
            <v>h</v>
          </cell>
        </row>
        <row r="1209">
          <cell r="A1209" t="str">
            <v>F814</v>
          </cell>
          <cell r="B1209" t="str">
            <v>Injeção de nata de cimento</v>
          </cell>
          <cell r="C1209" t="str">
            <v>m</v>
          </cell>
          <cell r="D1209">
            <v>1</v>
          </cell>
          <cell r="E1209" t="str">
            <v>m</v>
          </cell>
        </row>
        <row r="1210">
          <cell r="A1210" t="str">
            <v>F943</v>
          </cell>
          <cell r="B1210" t="str">
            <v>Terra Armada - moldes metálicos</v>
          </cell>
          <cell r="C1210" t="str">
            <v>cj</v>
          </cell>
          <cell r="D1210">
            <v>1</v>
          </cell>
          <cell r="E1210" t="str">
            <v>m3</v>
          </cell>
        </row>
        <row r="1211">
          <cell r="A1211" t="str">
            <v>M001</v>
          </cell>
          <cell r="B1211" t="str">
            <v>Gasolina</v>
          </cell>
          <cell r="C1211" t="str">
            <v>l</v>
          </cell>
          <cell r="D1211">
            <v>1</v>
          </cell>
          <cell r="E1211" t="str">
            <v>l</v>
          </cell>
        </row>
        <row r="1212">
          <cell r="A1212" t="str">
            <v>M002</v>
          </cell>
          <cell r="B1212" t="str">
            <v>Diesel</v>
          </cell>
          <cell r="C1212" t="str">
            <v>l</v>
          </cell>
          <cell r="D1212">
            <v>1</v>
          </cell>
          <cell r="E1212" t="str">
            <v>l</v>
          </cell>
        </row>
        <row r="1213">
          <cell r="A1213" t="str">
            <v>M003</v>
          </cell>
          <cell r="B1213" t="str">
            <v>Óleo combustível 1A</v>
          </cell>
          <cell r="C1213" t="str">
            <v>l</v>
          </cell>
          <cell r="D1213">
            <v>1</v>
          </cell>
          <cell r="E1213" t="str">
            <v>l</v>
          </cell>
        </row>
        <row r="1214">
          <cell r="A1214" t="str">
            <v>M004</v>
          </cell>
          <cell r="B1214" t="str">
            <v>Álcool</v>
          </cell>
          <cell r="C1214" t="str">
            <v>l</v>
          </cell>
          <cell r="D1214">
            <v>1</v>
          </cell>
          <cell r="E1214" t="str">
            <v>l</v>
          </cell>
        </row>
        <row r="1215">
          <cell r="A1215" t="str">
            <v>M005</v>
          </cell>
          <cell r="B1215" t="str">
            <v>Energia elétrica</v>
          </cell>
          <cell r="C1215" t="str">
            <v>kwh</v>
          </cell>
          <cell r="D1215">
            <v>1</v>
          </cell>
          <cell r="E1215" t="str">
            <v>kwh</v>
          </cell>
        </row>
        <row r="1216">
          <cell r="A1216" t="str">
            <v>M101</v>
          </cell>
          <cell r="B1216" t="str">
            <v>Cimento asfáltico CAP-20</v>
          </cell>
          <cell r="C1216" t="str">
            <v>t</v>
          </cell>
          <cell r="D1216">
            <v>1</v>
          </cell>
          <cell r="E1216" t="str">
            <v>t</v>
          </cell>
        </row>
        <row r="1217">
          <cell r="A1217" t="str">
            <v>M102</v>
          </cell>
          <cell r="B1217" t="str">
            <v>Cimento asfáltico CAP-40</v>
          </cell>
          <cell r="C1217" t="str">
            <v>t</v>
          </cell>
          <cell r="D1217">
            <v>1</v>
          </cell>
          <cell r="E1217" t="str">
            <v>t</v>
          </cell>
        </row>
        <row r="1218">
          <cell r="A1218" t="str">
            <v>M103</v>
          </cell>
          <cell r="B1218" t="str">
            <v>Asfalto diluído CM-30</v>
          </cell>
          <cell r="C1218" t="str">
            <v>t</v>
          </cell>
          <cell r="D1218">
            <v>1</v>
          </cell>
          <cell r="E1218" t="str">
            <v>t</v>
          </cell>
        </row>
        <row r="1219">
          <cell r="A1219" t="str">
            <v>M104</v>
          </cell>
          <cell r="B1219" t="str">
            <v>Emulsão asfáltica RR-1C</v>
          </cell>
          <cell r="C1219" t="str">
            <v>t</v>
          </cell>
          <cell r="D1219">
            <v>1</v>
          </cell>
          <cell r="E1219" t="str">
            <v>t</v>
          </cell>
        </row>
        <row r="1220">
          <cell r="A1220" t="str">
            <v>M105</v>
          </cell>
          <cell r="B1220" t="str">
            <v>Emulsão asfáltica RR-2C</v>
          </cell>
          <cell r="C1220" t="str">
            <v>t</v>
          </cell>
          <cell r="D1220">
            <v>1</v>
          </cell>
          <cell r="E1220" t="str">
            <v>t</v>
          </cell>
        </row>
        <row r="1221">
          <cell r="A1221" t="str">
            <v>M106</v>
          </cell>
          <cell r="B1221" t="str">
            <v>Cimento asfáltico CAP 7</v>
          </cell>
          <cell r="C1221" t="str">
            <v>t</v>
          </cell>
          <cell r="D1221">
            <v>1</v>
          </cell>
          <cell r="E1221" t="str">
            <v>t</v>
          </cell>
        </row>
        <row r="1222">
          <cell r="A1222" t="str">
            <v>M107</v>
          </cell>
          <cell r="B1222" t="str">
            <v>Emulsão asfáltica RM-1C</v>
          </cell>
          <cell r="C1222" t="str">
            <v>t</v>
          </cell>
          <cell r="D1222">
            <v>1</v>
          </cell>
          <cell r="E1222" t="str">
            <v>t</v>
          </cell>
        </row>
        <row r="1223">
          <cell r="A1223" t="str">
            <v>M108</v>
          </cell>
          <cell r="B1223" t="str">
            <v>Emulsão asfáltica RM-2C</v>
          </cell>
          <cell r="C1223" t="str">
            <v>t</v>
          </cell>
          <cell r="D1223">
            <v>1</v>
          </cell>
          <cell r="E1223" t="str">
            <v>t</v>
          </cell>
        </row>
        <row r="1224">
          <cell r="A1224" t="str">
            <v>M109</v>
          </cell>
          <cell r="B1224" t="str">
            <v>Emulsão asfáltica RL-1C</v>
          </cell>
          <cell r="C1224" t="str">
            <v>t</v>
          </cell>
          <cell r="D1224">
            <v>1</v>
          </cell>
          <cell r="E1224" t="str">
            <v>t</v>
          </cell>
        </row>
        <row r="1225">
          <cell r="A1225" t="str">
            <v>M110</v>
          </cell>
          <cell r="B1225" t="str">
            <v>Emulsão polim. p/ micro-rev. a frio</v>
          </cell>
          <cell r="C1225" t="str">
            <v>t</v>
          </cell>
          <cell r="D1225">
            <v>1</v>
          </cell>
          <cell r="E1225" t="str">
            <v>t</v>
          </cell>
        </row>
        <row r="1226">
          <cell r="A1226" t="str">
            <v>M111</v>
          </cell>
          <cell r="B1226" t="str">
            <v>Aditivo p/ controle de ruptura</v>
          </cell>
          <cell r="C1226" t="str">
            <v>kg</v>
          </cell>
          <cell r="D1226">
            <v>1</v>
          </cell>
          <cell r="E1226" t="str">
            <v>kg</v>
          </cell>
        </row>
        <row r="1227">
          <cell r="A1227" t="str">
            <v>M112</v>
          </cell>
          <cell r="B1227" t="str">
            <v>Aditivo sólido (fibras)</v>
          </cell>
          <cell r="C1227" t="str">
            <v>kg</v>
          </cell>
          <cell r="D1227">
            <v>1</v>
          </cell>
          <cell r="E1227" t="str">
            <v>kg</v>
          </cell>
        </row>
        <row r="1228">
          <cell r="A1228" t="str">
            <v>M114</v>
          </cell>
          <cell r="B1228" t="str">
            <v>Agente rejuv. p/ recicl. a quente</v>
          </cell>
          <cell r="C1228" t="str">
            <v>t</v>
          </cell>
          <cell r="D1228">
            <v>1</v>
          </cell>
          <cell r="E1228" t="str">
            <v>t</v>
          </cell>
        </row>
        <row r="1229">
          <cell r="A1229" t="str">
            <v>M201</v>
          </cell>
          <cell r="B1229" t="str">
            <v>Cimento portland CP-32 (a granel)</v>
          </cell>
          <cell r="C1229" t="str">
            <v>kg</v>
          </cell>
          <cell r="D1229">
            <v>1</v>
          </cell>
          <cell r="E1229" t="str">
            <v>kg</v>
          </cell>
        </row>
        <row r="1230">
          <cell r="A1230" t="str">
            <v>M202</v>
          </cell>
          <cell r="B1230" t="str">
            <v>Cimento portland CP-32</v>
          </cell>
          <cell r="C1230" t="str">
            <v>sc</v>
          </cell>
          <cell r="D1230">
            <v>50</v>
          </cell>
          <cell r="E1230" t="str">
            <v>kg</v>
          </cell>
        </row>
        <row r="1231">
          <cell r="A1231" t="str">
            <v>M307</v>
          </cell>
          <cell r="B1231" t="str">
            <v>Cordoalha CP-190 RB D=12,7mm</v>
          </cell>
          <cell r="C1231" t="str">
            <v>kg</v>
          </cell>
          <cell r="D1231">
            <v>1</v>
          </cell>
          <cell r="E1231" t="str">
            <v>kg</v>
          </cell>
        </row>
        <row r="1232">
          <cell r="A1232" t="str">
            <v>M319</v>
          </cell>
          <cell r="B1232" t="str">
            <v>Arame recozido nº. 18</v>
          </cell>
          <cell r="C1232" t="str">
            <v>kg</v>
          </cell>
          <cell r="D1232">
            <v>1</v>
          </cell>
          <cell r="E1232" t="str">
            <v>kg</v>
          </cell>
        </row>
        <row r="1233">
          <cell r="A1233" t="str">
            <v>M320</v>
          </cell>
          <cell r="B1233" t="str">
            <v>Pregos (18x30)</v>
          </cell>
          <cell r="C1233" t="str">
            <v>kg</v>
          </cell>
          <cell r="D1233">
            <v>1</v>
          </cell>
          <cell r="E1233" t="str">
            <v>kg</v>
          </cell>
        </row>
        <row r="1234">
          <cell r="A1234" t="str">
            <v>M321</v>
          </cell>
          <cell r="B1234" t="str">
            <v>Arame farpado nº. 16 galv. simples</v>
          </cell>
          <cell r="C1234" t="str">
            <v>rl</v>
          </cell>
          <cell r="D1234">
            <v>250</v>
          </cell>
          <cell r="E1234" t="str">
            <v>m</v>
          </cell>
        </row>
        <row r="1235">
          <cell r="A1235" t="str">
            <v>M322</v>
          </cell>
          <cell r="B1235" t="str">
            <v>Grampo para cerca galvanizado 1 x 9</v>
          </cell>
          <cell r="C1235" t="str">
            <v>kg</v>
          </cell>
          <cell r="D1235">
            <v>1</v>
          </cell>
          <cell r="E1235" t="str">
            <v>kg</v>
          </cell>
        </row>
        <row r="1236">
          <cell r="A1236" t="str">
            <v>M323</v>
          </cell>
          <cell r="B1236" t="str">
            <v>Cantoneira de aço 4" x 4" x 3/8"</v>
          </cell>
          <cell r="C1236" t="str">
            <v>kg</v>
          </cell>
          <cell r="D1236">
            <v>1</v>
          </cell>
          <cell r="E1236" t="str">
            <v>kg</v>
          </cell>
        </row>
        <row r="1237">
          <cell r="A1237" t="str">
            <v>M324</v>
          </cell>
          <cell r="B1237" t="str">
            <v>Pórtico metálico (15 a 17m de vão)</v>
          </cell>
          <cell r="C1237" t="str">
            <v>un</v>
          </cell>
          <cell r="D1237">
            <v>1</v>
          </cell>
          <cell r="E1237" t="str">
            <v>un</v>
          </cell>
        </row>
        <row r="1238">
          <cell r="A1238" t="str">
            <v>M325</v>
          </cell>
          <cell r="B1238" t="str">
            <v>Trilho metálico TR-37 (usado)</v>
          </cell>
          <cell r="C1238" t="str">
            <v>kg</v>
          </cell>
          <cell r="D1238">
            <v>1</v>
          </cell>
          <cell r="E1238" t="str">
            <v>kg</v>
          </cell>
        </row>
        <row r="1239">
          <cell r="A1239" t="str">
            <v>M326</v>
          </cell>
          <cell r="B1239" t="str">
            <v>Série de brocas S-12 D=22 mm</v>
          </cell>
          <cell r="C1239" t="str">
            <v>un</v>
          </cell>
          <cell r="D1239">
            <v>1</v>
          </cell>
          <cell r="E1239" t="str">
            <v>un</v>
          </cell>
        </row>
        <row r="1240">
          <cell r="A1240" t="str">
            <v>M328</v>
          </cell>
          <cell r="B1240" t="str">
            <v>Luva de emenda D=32mm</v>
          </cell>
          <cell r="C1240" t="str">
            <v>un</v>
          </cell>
          <cell r="D1240">
            <v>1</v>
          </cell>
          <cell r="E1240" t="str">
            <v>un</v>
          </cell>
        </row>
        <row r="1241">
          <cell r="A1241" t="str">
            <v>M330</v>
          </cell>
          <cell r="B1241" t="str">
            <v>Calha met. semicircular D=40 cm</v>
          </cell>
          <cell r="C1241" t="str">
            <v>m</v>
          </cell>
          <cell r="D1241">
            <v>1</v>
          </cell>
          <cell r="E1241" t="str">
            <v>m</v>
          </cell>
        </row>
        <row r="1242">
          <cell r="A1242" t="str">
            <v>M331</v>
          </cell>
          <cell r="B1242" t="str">
            <v>Paraf. fixação calha met. (1/2"x1")</v>
          </cell>
          <cell r="C1242" t="str">
            <v>un</v>
          </cell>
          <cell r="D1242">
            <v>1</v>
          </cell>
          <cell r="E1242" t="str">
            <v>un</v>
          </cell>
        </row>
        <row r="1243">
          <cell r="A1243" t="str">
            <v>M332</v>
          </cell>
          <cell r="B1243" t="str">
            <v>Paraf. forma de madeira (1/2"x3")</v>
          </cell>
          <cell r="C1243" t="str">
            <v>kg</v>
          </cell>
          <cell r="D1243">
            <v>1</v>
          </cell>
          <cell r="E1243" t="str">
            <v>kg</v>
          </cell>
        </row>
        <row r="1244">
          <cell r="A1244" t="str">
            <v>M334</v>
          </cell>
          <cell r="B1244" t="str">
            <v>Paraf. zinc. c/ fenda 1 1/2"x3/16"</v>
          </cell>
          <cell r="C1244" t="str">
            <v>un</v>
          </cell>
          <cell r="D1244">
            <v>1</v>
          </cell>
          <cell r="E1244" t="str">
            <v>un</v>
          </cell>
        </row>
        <row r="1245">
          <cell r="A1245" t="str">
            <v>M335</v>
          </cell>
          <cell r="B1245" t="str">
            <v>Paraf. zincado francês 4" x 5/16"</v>
          </cell>
          <cell r="C1245" t="str">
            <v>un</v>
          </cell>
          <cell r="D1245">
            <v>1</v>
          </cell>
          <cell r="E1245" t="str">
            <v>un</v>
          </cell>
        </row>
        <row r="1246">
          <cell r="A1246" t="str">
            <v>M338</v>
          </cell>
          <cell r="B1246" t="str">
            <v>Cano de ferro D=3/4"</v>
          </cell>
          <cell r="C1246" t="str">
            <v>pç</v>
          </cell>
          <cell r="D1246">
            <v>6</v>
          </cell>
          <cell r="E1246" t="str">
            <v>m</v>
          </cell>
        </row>
        <row r="1247">
          <cell r="A1247" t="str">
            <v>M339</v>
          </cell>
          <cell r="B1247" t="str">
            <v>Cantoneira ferro (3,0"x3,0"x3/8")</v>
          </cell>
          <cell r="C1247" t="str">
            <v>kg</v>
          </cell>
          <cell r="D1247">
            <v>1</v>
          </cell>
          <cell r="E1247" t="str">
            <v>kg</v>
          </cell>
        </row>
        <row r="1248">
          <cell r="A1248" t="str">
            <v>M340</v>
          </cell>
          <cell r="B1248" t="str">
            <v>Tampão de ferro fundido</v>
          </cell>
          <cell r="C1248" t="str">
            <v>un</v>
          </cell>
          <cell r="D1248">
            <v>1</v>
          </cell>
          <cell r="E1248" t="str">
            <v>un</v>
          </cell>
        </row>
        <row r="1249">
          <cell r="A1249" t="str">
            <v>M341</v>
          </cell>
          <cell r="B1249" t="str">
            <v>Defensa met. maleável simples</v>
          </cell>
          <cell r="C1249" t="str">
            <v>mod</v>
          </cell>
          <cell r="D1249">
            <v>1</v>
          </cell>
          <cell r="E1249" t="str">
            <v>mod</v>
          </cell>
        </row>
        <row r="1250">
          <cell r="A1250" t="str">
            <v>M342</v>
          </cell>
          <cell r="B1250" t="str">
            <v>Defensa met. maleável dupla</v>
          </cell>
          <cell r="C1250" t="str">
            <v>mod</v>
          </cell>
          <cell r="D1250">
            <v>1</v>
          </cell>
          <cell r="E1250" t="str">
            <v>mod</v>
          </cell>
        </row>
        <row r="1251">
          <cell r="A1251" t="str">
            <v>M343</v>
          </cell>
          <cell r="B1251" t="str">
            <v>Defensa met. semi-maleável simples</v>
          </cell>
          <cell r="C1251" t="str">
            <v>mod</v>
          </cell>
          <cell r="D1251">
            <v>1</v>
          </cell>
          <cell r="E1251" t="str">
            <v>mod</v>
          </cell>
        </row>
        <row r="1252">
          <cell r="A1252" t="str">
            <v>M344</v>
          </cell>
          <cell r="B1252" t="str">
            <v>Defensa met. semi-maleável dupla</v>
          </cell>
          <cell r="C1252" t="str">
            <v>mod</v>
          </cell>
          <cell r="D1252">
            <v>1</v>
          </cell>
          <cell r="E1252" t="str">
            <v>mod</v>
          </cell>
        </row>
        <row r="1253">
          <cell r="A1253" t="str">
            <v>M345</v>
          </cell>
          <cell r="B1253" t="str">
            <v>Chapa de aço n. 28 (fina)</v>
          </cell>
          <cell r="C1253" t="str">
            <v>kg</v>
          </cell>
          <cell r="D1253">
            <v>1</v>
          </cell>
          <cell r="E1253" t="str">
            <v>kg</v>
          </cell>
        </row>
        <row r="1254">
          <cell r="A1254" t="str">
            <v>M346</v>
          </cell>
          <cell r="B1254" t="str">
            <v>Chapa de aço n. 16 (tratada)</v>
          </cell>
          <cell r="C1254" t="str">
            <v>m2</v>
          </cell>
          <cell r="D1254">
            <v>1</v>
          </cell>
          <cell r="E1254" t="str">
            <v>m2</v>
          </cell>
        </row>
        <row r="1255">
          <cell r="A1255" t="str">
            <v>M347</v>
          </cell>
          <cell r="B1255" t="str">
            <v>Dente p/ fresadora 1000 C</v>
          </cell>
          <cell r="C1255" t="str">
            <v>un</v>
          </cell>
          <cell r="D1255">
            <v>1</v>
          </cell>
          <cell r="E1255" t="str">
            <v>un</v>
          </cell>
        </row>
        <row r="1256">
          <cell r="A1256" t="str">
            <v>M348</v>
          </cell>
          <cell r="B1256" t="str">
            <v>Porta dente p/ fresadora 1000 C</v>
          </cell>
          <cell r="C1256" t="str">
            <v>un</v>
          </cell>
          <cell r="D1256">
            <v>1</v>
          </cell>
          <cell r="E1256" t="str">
            <v>un</v>
          </cell>
        </row>
        <row r="1257">
          <cell r="A1257" t="str">
            <v>M349</v>
          </cell>
          <cell r="B1257" t="str">
            <v>Dente p/ fresadora 2000 DC</v>
          </cell>
          <cell r="C1257" t="str">
            <v>un</v>
          </cell>
          <cell r="D1257">
            <v>1</v>
          </cell>
          <cell r="E1257" t="str">
            <v>un</v>
          </cell>
        </row>
        <row r="1258">
          <cell r="A1258" t="str">
            <v>M350</v>
          </cell>
          <cell r="B1258" t="str">
            <v>Porta dente p/ fresadora 2000 DC</v>
          </cell>
          <cell r="C1258" t="str">
            <v>un</v>
          </cell>
          <cell r="D1258">
            <v>1</v>
          </cell>
          <cell r="E1258" t="str">
            <v>un</v>
          </cell>
        </row>
        <row r="1259">
          <cell r="A1259" t="str">
            <v>M351</v>
          </cell>
          <cell r="B1259" t="str">
            <v>Estrut. (tunnel liner) D=1,6m galv.</v>
          </cell>
          <cell r="C1259" t="str">
            <v>m</v>
          </cell>
          <cell r="D1259">
            <v>1</v>
          </cell>
          <cell r="E1259" t="str">
            <v>m</v>
          </cell>
        </row>
        <row r="1260">
          <cell r="A1260" t="str">
            <v>M352</v>
          </cell>
          <cell r="B1260" t="str">
            <v>Estrut. (tunnel liner) D=2,0m galv.</v>
          </cell>
          <cell r="C1260" t="str">
            <v>m</v>
          </cell>
          <cell r="D1260">
            <v>1</v>
          </cell>
          <cell r="E1260" t="str">
            <v>m</v>
          </cell>
        </row>
        <row r="1261">
          <cell r="A1261" t="str">
            <v>M353</v>
          </cell>
          <cell r="B1261" t="str">
            <v>Estrut. (tunnel liner) D=1,6m epoxy</v>
          </cell>
          <cell r="C1261" t="str">
            <v>m</v>
          </cell>
          <cell r="D1261">
            <v>1</v>
          </cell>
          <cell r="E1261" t="str">
            <v>m</v>
          </cell>
        </row>
        <row r="1262">
          <cell r="A1262" t="str">
            <v>M354</v>
          </cell>
          <cell r="B1262" t="str">
            <v>Estrut, (tunnel liner) D=2,0m epoxy</v>
          </cell>
          <cell r="C1262" t="str">
            <v>m</v>
          </cell>
          <cell r="D1262">
            <v>1</v>
          </cell>
          <cell r="E1262" t="str">
            <v>m</v>
          </cell>
        </row>
        <row r="1263">
          <cell r="A1263" t="str">
            <v>M355</v>
          </cell>
          <cell r="B1263" t="str">
            <v>Chapa mult. D=1,60 m rev. galv.</v>
          </cell>
          <cell r="C1263" t="str">
            <v>m</v>
          </cell>
          <cell r="D1263">
            <v>1</v>
          </cell>
          <cell r="E1263" t="str">
            <v>m</v>
          </cell>
        </row>
        <row r="1264">
          <cell r="A1264" t="str">
            <v>M356</v>
          </cell>
          <cell r="B1264" t="str">
            <v>Chapa mult. D=2,00 m rev. galv.</v>
          </cell>
          <cell r="C1264" t="str">
            <v>m</v>
          </cell>
          <cell r="D1264">
            <v>1</v>
          </cell>
          <cell r="E1264" t="str">
            <v>m</v>
          </cell>
        </row>
        <row r="1265">
          <cell r="A1265" t="str">
            <v>M357</v>
          </cell>
          <cell r="B1265" t="str">
            <v>Chapa mult. D=1,60 m rev. epoxy</v>
          </cell>
          <cell r="C1265" t="str">
            <v>m</v>
          </cell>
          <cell r="D1265">
            <v>1</v>
          </cell>
          <cell r="E1265" t="str">
            <v>m</v>
          </cell>
        </row>
        <row r="1266">
          <cell r="A1266" t="str">
            <v>M358</v>
          </cell>
          <cell r="B1266" t="str">
            <v>Chapa mult. D=2,00 m rev. epoxy</v>
          </cell>
          <cell r="C1266" t="str">
            <v>m</v>
          </cell>
          <cell r="D1266">
            <v>1</v>
          </cell>
          <cell r="E1266" t="str">
            <v>m</v>
          </cell>
        </row>
        <row r="1267">
          <cell r="A1267" t="str">
            <v>M359</v>
          </cell>
          <cell r="B1267" t="str">
            <v>Vigas "I" 254 x 117,5mm - 1ª alma</v>
          </cell>
          <cell r="C1267" t="str">
            <v>kg</v>
          </cell>
          <cell r="D1267">
            <v>1</v>
          </cell>
          <cell r="E1267" t="str">
            <v>kg</v>
          </cell>
        </row>
        <row r="1268">
          <cell r="A1268" t="str">
            <v>M361</v>
          </cell>
          <cell r="B1268" t="str">
            <v>Estrut.(tunnel liner) D=1,2m galv.</v>
          </cell>
          <cell r="C1268" t="str">
            <v>m</v>
          </cell>
          <cell r="D1268">
            <v>1</v>
          </cell>
          <cell r="E1268" t="str">
            <v>m</v>
          </cell>
        </row>
        <row r="1269">
          <cell r="A1269" t="str">
            <v>M362</v>
          </cell>
          <cell r="B1269" t="str">
            <v>Estrut. (tunnel liner) D=1,2m epoxy</v>
          </cell>
          <cell r="C1269" t="str">
            <v>m</v>
          </cell>
          <cell r="D1269">
            <v>1</v>
          </cell>
          <cell r="E1269" t="str">
            <v>m</v>
          </cell>
        </row>
        <row r="1270">
          <cell r="A1270" t="str">
            <v>M370</v>
          </cell>
          <cell r="B1270" t="str">
            <v>Bainha metálica diam. int.=45mm MAC</v>
          </cell>
          <cell r="C1270" t="str">
            <v>m</v>
          </cell>
          <cell r="D1270">
            <v>1</v>
          </cell>
          <cell r="E1270" t="str">
            <v>m</v>
          </cell>
        </row>
        <row r="1271">
          <cell r="A1271" t="str">
            <v>M371</v>
          </cell>
          <cell r="B1271" t="str">
            <v>Bainha metálica diam. int.=60mm MAC</v>
          </cell>
          <cell r="C1271" t="str">
            <v>m</v>
          </cell>
          <cell r="D1271">
            <v>1</v>
          </cell>
          <cell r="E1271" t="str">
            <v>m</v>
          </cell>
        </row>
        <row r="1272">
          <cell r="A1272" t="str">
            <v>M372</v>
          </cell>
          <cell r="B1272" t="str">
            <v>Bainha metálica diam. int.=55mm MAC</v>
          </cell>
          <cell r="C1272" t="str">
            <v>m</v>
          </cell>
          <cell r="D1272">
            <v>1</v>
          </cell>
          <cell r="E1272" t="str">
            <v>m</v>
          </cell>
        </row>
        <row r="1273">
          <cell r="A1273" t="str">
            <v>M373</v>
          </cell>
          <cell r="B1273" t="str">
            <v>Bainha metálica diam. int.=70mm MAC</v>
          </cell>
          <cell r="C1273" t="str">
            <v>m</v>
          </cell>
          <cell r="D1273">
            <v>1</v>
          </cell>
          <cell r="E1273" t="str">
            <v>m</v>
          </cell>
        </row>
        <row r="1274">
          <cell r="A1274" t="str">
            <v>M374</v>
          </cell>
          <cell r="B1274" t="str">
            <v>Ancoragem p/ cabo 4V D=1/2" MAC</v>
          </cell>
          <cell r="C1274" t="str">
            <v>cj</v>
          </cell>
          <cell r="D1274">
            <v>1</v>
          </cell>
          <cell r="E1274" t="str">
            <v>cj</v>
          </cell>
        </row>
        <row r="1275">
          <cell r="A1275" t="str">
            <v>M375</v>
          </cell>
          <cell r="B1275" t="str">
            <v>Ancoragem p/ cabo 6V D=1/2" MAC</v>
          </cell>
          <cell r="C1275" t="str">
            <v>cj</v>
          </cell>
          <cell r="D1275">
            <v>1</v>
          </cell>
          <cell r="E1275" t="str">
            <v>cj</v>
          </cell>
        </row>
        <row r="1276">
          <cell r="A1276" t="str">
            <v>M376</v>
          </cell>
          <cell r="B1276" t="str">
            <v>Ancoragem p/ cabo 7V D=1/2" MAC</v>
          </cell>
          <cell r="C1276" t="str">
            <v>cj</v>
          </cell>
          <cell r="D1276">
            <v>1</v>
          </cell>
          <cell r="E1276" t="str">
            <v>cj</v>
          </cell>
        </row>
        <row r="1277">
          <cell r="A1277" t="str">
            <v>M377</v>
          </cell>
          <cell r="B1277" t="str">
            <v>Ancoragem p/ cabo 12V D=1/2" MAC</v>
          </cell>
          <cell r="C1277" t="str">
            <v>cj</v>
          </cell>
          <cell r="D1277">
            <v>1</v>
          </cell>
          <cell r="E1277" t="str">
            <v>cj</v>
          </cell>
        </row>
        <row r="1278">
          <cell r="A1278" t="str">
            <v>M378</v>
          </cell>
          <cell r="B1278" t="str">
            <v>Apoio do porta dente frezad. 2000DC</v>
          </cell>
          <cell r="C1278" t="str">
            <v>un</v>
          </cell>
          <cell r="D1278">
            <v>1</v>
          </cell>
          <cell r="E1278" t="str">
            <v>un</v>
          </cell>
        </row>
        <row r="1279">
          <cell r="A1279" t="str">
            <v>M380</v>
          </cell>
          <cell r="B1279" t="str">
            <v>Bainha metálica D=45mm STUP</v>
          </cell>
          <cell r="C1279" t="str">
            <v>m</v>
          </cell>
          <cell r="D1279">
            <v>1</v>
          </cell>
          <cell r="E1279" t="str">
            <v>m</v>
          </cell>
        </row>
        <row r="1280">
          <cell r="A1280" t="str">
            <v>M381</v>
          </cell>
          <cell r="B1280" t="str">
            <v>Bainha metálica D=60mm STUP</v>
          </cell>
          <cell r="C1280" t="str">
            <v>m</v>
          </cell>
          <cell r="D1280">
            <v>1</v>
          </cell>
          <cell r="E1280" t="str">
            <v>m</v>
          </cell>
        </row>
        <row r="1281">
          <cell r="A1281" t="str">
            <v>M382</v>
          </cell>
          <cell r="B1281" t="str">
            <v>Bainha metálica D=55mm STUP</v>
          </cell>
          <cell r="C1281" t="str">
            <v>m</v>
          </cell>
          <cell r="D1281">
            <v>1</v>
          </cell>
          <cell r="E1281" t="str">
            <v>m</v>
          </cell>
        </row>
        <row r="1282">
          <cell r="A1282" t="str">
            <v>M383</v>
          </cell>
          <cell r="B1282" t="str">
            <v>Bainha metálica D=70mm STUP</v>
          </cell>
          <cell r="C1282" t="str">
            <v>m</v>
          </cell>
          <cell r="D1282">
            <v>1</v>
          </cell>
          <cell r="E1282" t="str">
            <v>m</v>
          </cell>
        </row>
        <row r="1283">
          <cell r="A1283" t="str">
            <v>M384</v>
          </cell>
          <cell r="B1283" t="str">
            <v>Ancoragem p/ cabo 4V D=1/2" STUP</v>
          </cell>
          <cell r="C1283" t="str">
            <v>cj</v>
          </cell>
          <cell r="D1283">
            <v>1</v>
          </cell>
          <cell r="E1283" t="str">
            <v>cj</v>
          </cell>
        </row>
        <row r="1284">
          <cell r="A1284" t="str">
            <v>M385</v>
          </cell>
          <cell r="B1284" t="str">
            <v>Ancoragem p/ cabo 6V D=1/2" STUP</v>
          </cell>
          <cell r="C1284" t="str">
            <v>cj</v>
          </cell>
          <cell r="D1284">
            <v>1</v>
          </cell>
          <cell r="E1284" t="str">
            <v>cj</v>
          </cell>
        </row>
        <row r="1285">
          <cell r="A1285" t="str">
            <v>M386</v>
          </cell>
          <cell r="B1285" t="str">
            <v>Ancoragem p/ cabo 7V D=1/2" STUP</v>
          </cell>
          <cell r="C1285" t="str">
            <v>cj</v>
          </cell>
          <cell r="D1285">
            <v>1</v>
          </cell>
          <cell r="E1285" t="str">
            <v>cj</v>
          </cell>
        </row>
        <row r="1286">
          <cell r="A1286" t="str">
            <v>M387</v>
          </cell>
          <cell r="B1286" t="str">
            <v>Ancoragem p/ cabo 12V D=1/2" STUP</v>
          </cell>
          <cell r="C1286" t="str">
            <v>cj</v>
          </cell>
          <cell r="D1286">
            <v>1</v>
          </cell>
          <cell r="E1286" t="str">
            <v>cj</v>
          </cell>
        </row>
        <row r="1287">
          <cell r="A1287" t="str">
            <v>M390</v>
          </cell>
          <cell r="B1287" t="str">
            <v>Porca de ancoragem D=32mm</v>
          </cell>
          <cell r="C1287" t="str">
            <v>un</v>
          </cell>
          <cell r="D1287">
            <v>1</v>
          </cell>
          <cell r="E1287" t="str">
            <v>un</v>
          </cell>
        </row>
        <row r="1288">
          <cell r="A1288" t="str">
            <v>M391</v>
          </cell>
          <cell r="B1288" t="str">
            <v>Contra porca h=35mm D=32mm</v>
          </cell>
          <cell r="C1288" t="str">
            <v>un</v>
          </cell>
          <cell r="D1288">
            <v>1</v>
          </cell>
          <cell r="E1288" t="str">
            <v>un</v>
          </cell>
        </row>
        <row r="1289">
          <cell r="A1289" t="str">
            <v>M392</v>
          </cell>
          <cell r="B1289" t="str">
            <v>Aço ST 85/105 D=32mm</v>
          </cell>
          <cell r="C1289" t="str">
            <v>m</v>
          </cell>
          <cell r="D1289">
            <v>1</v>
          </cell>
          <cell r="E1289" t="str">
            <v>m</v>
          </cell>
        </row>
        <row r="1290">
          <cell r="A1290" t="str">
            <v>M393</v>
          </cell>
          <cell r="B1290" t="str">
            <v>Placa de ancoragem - 200x200x38mm</v>
          </cell>
          <cell r="C1290" t="str">
            <v>un</v>
          </cell>
          <cell r="D1290">
            <v>1</v>
          </cell>
          <cell r="E1290" t="str">
            <v>un</v>
          </cell>
        </row>
        <row r="1291">
          <cell r="A1291" t="str">
            <v>M394</v>
          </cell>
          <cell r="B1291" t="str">
            <v>Bainha metálica D=38mm</v>
          </cell>
          <cell r="C1291" t="str">
            <v>m</v>
          </cell>
          <cell r="D1291">
            <v>1</v>
          </cell>
          <cell r="E1291" t="str">
            <v>m</v>
          </cell>
        </row>
        <row r="1292">
          <cell r="A1292" t="str">
            <v>M395</v>
          </cell>
          <cell r="B1292" t="str">
            <v>Bits p/ estabil. e recicl. RR/SS250</v>
          </cell>
          <cell r="C1292" t="str">
            <v>un</v>
          </cell>
          <cell r="D1292">
            <v>1</v>
          </cell>
          <cell r="E1292" t="str">
            <v>un</v>
          </cell>
        </row>
        <row r="1293">
          <cell r="A1293" t="str">
            <v>M396</v>
          </cell>
          <cell r="B1293" t="str">
            <v>Porta dente p/ est. e rec. RR/SS250</v>
          </cell>
          <cell r="C1293" t="str">
            <v>un</v>
          </cell>
          <cell r="D1293">
            <v>1</v>
          </cell>
          <cell r="E1293" t="str">
            <v>un</v>
          </cell>
        </row>
        <row r="1294">
          <cell r="A1294" t="str">
            <v>M397</v>
          </cell>
          <cell r="B1294" t="str">
            <v>Dente de corte para equip. recicl.</v>
          </cell>
          <cell r="C1294" t="str">
            <v>un</v>
          </cell>
          <cell r="D1294">
            <v>1</v>
          </cell>
          <cell r="E1294" t="str">
            <v>un</v>
          </cell>
        </row>
        <row r="1295">
          <cell r="A1295" t="str">
            <v>M398</v>
          </cell>
          <cell r="B1295" t="str">
            <v>Chapa de 8,00 mm</v>
          </cell>
          <cell r="C1295" t="str">
            <v>kg</v>
          </cell>
          <cell r="D1295">
            <v>1</v>
          </cell>
          <cell r="E1295" t="str">
            <v>kg</v>
          </cell>
        </row>
        <row r="1296">
          <cell r="A1296" t="str">
            <v>M401</v>
          </cell>
          <cell r="B1296" t="str">
            <v>Pontaletes D=15 cm (tronco p/ esc.)</v>
          </cell>
          <cell r="C1296" t="str">
            <v>m</v>
          </cell>
          <cell r="D1296">
            <v>1</v>
          </cell>
          <cell r="E1296" t="str">
            <v>m</v>
          </cell>
        </row>
        <row r="1297">
          <cell r="A1297" t="str">
            <v>M402</v>
          </cell>
          <cell r="B1297" t="str">
            <v>Pontaletes D=20 cm (tronco p/ esc.)</v>
          </cell>
          <cell r="C1297" t="str">
            <v>m</v>
          </cell>
          <cell r="D1297">
            <v>1</v>
          </cell>
          <cell r="E1297" t="str">
            <v>m</v>
          </cell>
        </row>
        <row r="1298">
          <cell r="A1298" t="str">
            <v>M403</v>
          </cell>
          <cell r="B1298" t="str">
            <v>Mourão madeira H=2,15 m D=9 cm</v>
          </cell>
          <cell r="C1298" t="str">
            <v>un</v>
          </cell>
          <cell r="D1298">
            <v>1</v>
          </cell>
          <cell r="E1298" t="str">
            <v>un</v>
          </cell>
        </row>
        <row r="1299">
          <cell r="A1299" t="str">
            <v>M404</v>
          </cell>
          <cell r="B1299" t="str">
            <v>Mourão madeira H=2,50 m D=12 cm</v>
          </cell>
          <cell r="C1299" t="str">
            <v>un</v>
          </cell>
          <cell r="D1299">
            <v>1</v>
          </cell>
          <cell r="E1299" t="str">
            <v>un</v>
          </cell>
        </row>
        <row r="1300">
          <cell r="A1300" t="str">
            <v>M405</v>
          </cell>
          <cell r="B1300" t="str">
            <v>Ripas de 2,5 cm x 5,0 cm</v>
          </cell>
          <cell r="C1300" t="str">
            <v>m</v>
          </cell>
          <cell r="D1300">
            <v>1</v>
          </cell>
          <cell r="E1300" t="str">
            <v>m</v>
          </cell>
        </row>
        <row r="1301">
          <cell r="A1301" t="str">
            <v>M406</v>
          </cell>
          <cell r="B1301" t="str">
            <v>Caibros de 7,5 cm x 7,5 cm</v>
          </cell>
          <cell r="C1301" t="str">
            <v>m</v>
          </cell>
          <cell r="D1301">
            <v>1</v>
          </cell>
          <cell r="E1301" t="str">
            <v>m</v>
          </cell>
        </row>
        <row r="1302">
          <cell r="A1302" t="str">
            <v>M407</v>
          </cell>
          <cell r="B1302" t="str">
            <v>Tábua pinho de 1ª 2,5 cm x 15,0 cm</v>
          </cell>
          <cell r="C1302" t="str">
            <v>m</v>
          </cell>
          <cell r="D1302">
            <v>1</v>
          </cell>
          <cell r="E1302" t="str">
            <v>m</v>
          </cell>
        </row>
        <row r="1303">
          <cell r="A1303" t="str">
            <v>M408</v>
          </cell>
          <cell r="B1303" t="str">
            <v>Tábua de 5ª 2,5 cm x 30,0 cm</v>
          </cell>
          <cell r="C1303" t="str">
            <v>m</v>
          </cell>
          <cell r="D1303">
            <v>1</v>
          </cell>
          <cell r="E1303" t="str">
            <v>m</v>
          </cell>
        </row>
        <row r="1304">
          <cell r="A1304" t="str">
            <v>M409</v>
          </cell>
          <cell r="B1304" t="str">
            <v>Pranchão de 1ª de 5,0 cm x 30,0 cm</v>
          </cell>
          <cell r="C1304" t="str">
            <v>m</v>
          </cell>
          <cell r="D1304">
            <v>1</v>
          </cell>
          <cell r="E1304" t="str">
            <v>m</v>
          </cell>
        </row>
        <row r="1305">
          <cell r="A1305" t="str">
            <v>M410</v>
          </cell>
          <cell r="B1305" t="str">
            <v>Compensado resinado de 17 mm</v>
          </cell>
          <cell r="C1305" t="str">
            <v>un</v>
          </cell>
          <cell r="D1305">
            <v>2.42</v>
          </cell>
          <cell r="E1305" t="str">
            <v>m2</v>
          </cell>
        </row>
        <row r="1306">
          <cell r="A1306" t="str">
            <v>M411</v>
          </cell>
          <cell r="B1306" t="str">
            <v>Compensado plastificado de 17 mm</v>
          </cell>
          <cell r="C1306" t="str">
            <v>un</v>
          </cell>
          <cell r="D1306">
            <v>2.97</v>
          </cell>
          <cell r="E1306" t="str">
            <v>m2</v>
          </cell>
        </row>
        <row r="1307">
          <cell r="A1307" t="str">
            <v>M412</v>
          </cell>
          <cell r="B1307" t="str">
            <v>Gastalho 10 x 2,0 cm</v>
          </cell>
          <cell r="C1307" t="str">
            <v>m</v>
          </cell>
          <cell r="D1307">
            <v>1</v>
          </cell>
          <cell r="E1307" t="str">
            <v>m</v>
          </cell>
        </row>
        <row r="1308">
          <cell r="A1308" t="str">
            <v>M413</v>
          </cell>
          <cell r="B1308" t="str">
            <v>Gastalho 10 x 2,5 cm</v>
          </cell>
          <cell r="C1308" t="str">
            <v>m</v>
          </cell>
          <cell r="D1308">
            <v>1</v>
          </cell>
          <cell r="E1308" t="str">
            <v>m</v>
          </cell>
        </row>
        <row r="1309">
          <cell r="A1309" t="str">
            <v>M414</v>
          </cell>
          <cell r="B1309" t="str">
            <v>Pranchão 7,5 x 30,0 cm</v>
          </cell>
          <cell r="C1309" t="str">
            <v>un</v>
          </cell>
          <cell r="D1309">
            <v>1</v>
          </cell>
          <cell r="E1309" t="str">
            <v>m</v>
          </cell>
        </row>
        <row r="1310">
          <cell r="A1310" t="str">
            <v>M415</v>
          </cell>
          <cell r="B1310" t="str">
            <v>Tábua 2,5 x 22,5 cm</v>
          </cell>
          <cell r="C1310" t="str">
            <v>un</v>
          </cell>
          <cell r="D1310">
            <v>1</v>
          </cell>
          <cell r="E1310" t="str">
            <v>m</v>
          </cell>
        </row>
        <row r="1311">
          <cell r="A1311" t="str">
            <v>M501</v>
          </cell>
          <cell r="B1311" t="str">
            <v>Dinamite a 60% (gelatina especial)</v>
          </cell>
          <cell r="C1311" t="str">
            <v>kg</v>
          </cell>
          <cell r="D1311">
            <v>1</v>
          </cell>
          <cell r="E1311" t="str">
            <v>kg</v>
          </cell>
        </row>
        <row r="1312">
          <cell r="A1312" t="str">
            <v>M503</v>
          </cell>
          <cell r="B1312" t="str">
            <v>Espoleta comum n. 8</v>
          </cell>
          <cell r="C1312" t="str">
            <v>un</v>
          </cell>
          <cell r="D1312">
            <v>1</v>
          </cell>
          <cell r="E1312" t="str">
            <v>un</v>
          </cell>
        </row>
        <row r="1313">
          <cell r="A1313" t="str">
            <v>M505</v>
          </cell>
          <cell r="B1313" t="str">
            <v>Cordel detonante NP 10</v>
          </cell>
          <cell r="C1313" t="str">
            <v>m</v>
          </cell>
          <cell r="D1313">
            <v>1</v>
          </cell>
          <cell r="E1313" t="str">
            <v>m</v>
          </cell>
        </row>
        <row r="1314">
          <cell r="A1314" t="str">
            <v>M507</v>
          </cell>
          <cell r="B1314" t="str">
            <v>Retardador de cordel</v>
          </cell>
          <cell r="C1314" t="str">
            <v>un</v>
          </cell>
          <cell r="D1314">
            <v>1</v>
          </cell>
          <cell r="E1314" t="str">
            <v>un</v>
          </cell>
        </row>
        <row r="1315">
          <cell r="A1315" t="str">
            <v>M508</v>
          </cell>
          <cell r="B1315" t="str">
            <v>Estopim</v>
          </cell>
          <cell r="C1315" t="str">
            <v>m</v>
          </cell>
          <cell r="D1315">
            <v>1</v>
          </cell>
          <cell r="E1315" t="str">
            <v>m</v>
          </cell>
        </row>
        <row r="1316">
          <cell r="A1316" t="str">
            <v>M600</v>
          </cell>
          <cell r="B1316" t="str">
            <v>Tinta refletiva alquídica p/ 1 ano</v>
          </cell>
          <cell r="C1316" t="str">
            <v>ba</v>
          </cell>
          <cell r="D1316">
            <v>18</v>
          </cell>
          <cell r="E1316" t="str">
            <v>l</v>
          </cell>
        </row>
        <row r="1317">
          <cell r="A1317" t="str">
            <v>M601</v>
          </cell>
          <cell r="B1317" t="str">
            <v>Tinta refletiva acrílica p/ 2 anos</v>
          </cell>
          <cell r="C1317" t="str">
            <v>ba</v>
          </cell>
          <cell r="D1317">
            <v>18</v>
          </cell>
          <cell r="E1317" t="str">
            <v>l</v>
          </cell>
        </row>
        <row r="1318">
          <cell r="A1318" t="str">
            <v>M602</v>
          </cell>
          <cell r="B1318" t="str">
            <v>Adubo NPK (4.14.8)</v>
          </cell>
          <cell r="C1318" t="str">
            <v>kg</v>
          </cell>
          <cell r="D1318">
            <v>1</v>
          </cell>
          <cell r="E1318" t="str">
            <v>kg</v>
          </cell>
        </row>
        <row r="1319">
          <cell r="A1319" t="str">
            <v>M603</v>
          </cell>
          <cell r="B1319" t="str">
            <v>Inseticida</v>
          </cell>
          <cell r="C1319" t="str">
            <v>l</v>
          </cell>
          <cell r="D1319">
            <v>1</v>
          </cell>
          <cell r="E1319" t="str">
            <v>l</v>
          </cell>
        </row>
        <row r="1320">
          <cell r="A1320" t="str">
            <v>M604</v>
          </cell>
          <cell r="B1320" t="str">
            <v>Aditivo plastiment BV-40</v>
          </cell>
          <cell r="C1320" t="str">
            <v>tam</v>
          </cell>
          <cell r="D1320">
            <v>200</v>
          </cell>
          <cell r="E1320" t="str">
            <v>kg</v>
          </cell>
        </row>
        <row r="1321">
          <cell r="A1321" t="str">
            <v>M605</v>
          </cell>
          <cell r="B1321" t="str">
            <v>Cola para tubo PVC</v>
          </cell>
          <cell r="C1321" t="str">
            <v>tb</v>
          </cell>
          <cell r="D1321">
            <v>75</v>
          </cell>
          <cell r="E1321" t="str">
            <v>gr</v>
          </cell>
        </row>
        <row r="1322">
          <cell r="A1322" t="str">
            <v>M606</v>
          </cell>
          <cell r="B1322" t="str">
            <v>Tinta anti-corrosiva</v>
          </cell>
          <cell r="C1322" t="str">
            <v>ba</v>
          </cell>
          <cell r="D1322">
            <v>18</v>
          </cell>
          <cell r="E1322" t="str">
            <v>l</v>
          </cell>
        </row>
        <row r="1323">
          <cell r="A1323" t="str">
            <v>M607</v>
          </cell>
          <cell r="B1323" t="str">
            <v>Óleo de linhaça</v>
          </cell>
          <cell r="C1323" t="str">
            <v>tam</v>
          </cell>
          <cell r="D1323">
            <v>200</v>
          </cell>
          <cell r="E1323" t="str">
            <v>l</v>
          </cell>
        </row>
        <row r="1324">
          <cell r="A1324" t="str">
            <v>M608</v>
          </cell>
          <cell r="B1324" t="str">
            <v>Detergente</v>
          </cell>
          <cell r="C1324" t="str">
            <v>ba</v>
          </cell>
          <cell r="D1324">
            <v>18</v>
          </cell>
          <cell r="E1324" t="str">
            <v>l</v>
          </cell>
        </row>
        <row r="1325">
          <cell r="A1325" t="str">
            <v>M609</v>
          </cell>
          <cell r="B1325" t="str">
            <v>Tinta esmalte sintético fosco</v>
          </cell>
          <cell r="C1325" t="str">
            <v>ba</v>
          </cell>
          <cell r="D1325">
            <v>18</v>
          </cell>
          <cell r="E1325" t="str">
            <v>l</v>
          </cell>
        </row>
        <row r="1326">
          <cell r="A1326" t="str">
            <v>M610</v>
          </cell>
          <cell r="B1326" t="str">
            <v>Pintura epóxica - barra D= 32mm</v>
          </cell>
          <cell r="C1326" t="str">
            <v>m</v>
          </cell>
          <cell r="D1326">
            <v>1</v>
          </cell>
          <cell r="E1326" t="str">
            <v>m</v>
          </cell>
        </row>
        <row r="1327">
          <cell r="A1327" t="str">
            <v>M611</v>
          </cell>
          <cell r="B1327" t="str">
            <v>Redutor tipo 2002 prim. qualidade</v>
          </cell>
          <cell r="C1327" t="str">
            <v>l</v>
          </cell>
          <cell r="D1327">
            <v>1</v>
          </cell>
          <cell r="E1327" t="str">
            <v>l</v>
          </cell>
        </row>
        <row r="1328">
          <cell r="A1328" t="str">
            <v>M612</v>
          </cell>
          <cell r="B1328" t="str">
            <v>Lixa para ferro n. 100</v>
          </cell>
          <cell r="C1328" t="str">
            <v>un</v>
          </cell>
          <cell r="D1328">
            <v>1</v>
          </cell>
          <cell r="E1328" t="str">
            <v>un</v>
          </cell>
        </row>
        <row r="1329">
          <cell r="A1329" t="str">
            <v>M613</v>
          </cell>
          <cell r="B1329" t="str">
            <v>Base de resina alquídica (primer)</v>
          </cell>
          <cell r="C1329" t="str">
            <v>l</v>
          </cell>
          <cell r="D1329">
            <v>1</v>
          </cell>
          <cell r="E1329" t="str">
            <v>l</v>
          </cell>
        </row>
        <row r="1330">
          <cell r="A1330" t="str">
            <v>M615</v>
          </cell>
          <cell r="B1330" t="str">
            <v>Microesferas PRE-MIX</v>
          </cell>
          <cell r="C1330" t="str">
            <v>kg</v>
          </cell>
          <cell r="D1330">
            <v>1</v>
          </cell>
          <cell r="E1330" t="str">
            <v>kg</v>
          </cell>
        </row>
        <row r="1331">
          <cell r="A1331" t="str">
            <v>M616</v>
          </cell>
          <cell r="B1331" t="str">
            <v>Microesferas DROP-ON</v>
          </cell>
          <cell r="C1331" t="str">
            <v>kg</v>
          </cell>
          <cell r="D1331">
            <v>1</v>
          </cell>
          <cell r="E1331" t="str">
            <v>kg</v>
          </cell>
        </row>
        <row r="1332">
          <cell r="A1332" t="str">
            <v>M617</v>
          </cell>
          <cell r="B1332" t="str">
            <v>Massa termoplástica para extrusão</v>
          </cell>
          <cell r="C1332" t="str">
            <v>kg</v>
          </cell>
          <cell r="D1332">
            <v>1</v>
          </cell>
          <cell r="E1332" t="str">
            <v>kg</v>
          </cell>
        </row>
        <row r="1333">
          <cell r="A1333" t="str">
            <v>M618</v>
          </cell>
          <cell r="B1333" t="str">
            <v>Massa termoplástica para aspersão</v>
          </cell>
          <cell r="C1333" t="str">
            <v>kg</v>
          </cell>
          <cell r="D1333">
            <v>1</v>
          </cell>
          <cell r="E1333" t="str">
            <v>kg</v>
          </cell>
        </row>
        <row r="1334">
          <cell r="A1334" t="str">
            <v>M619</v>
          </cell>
          <cell r="B1334" t="str">
            <v>Cola poliester</v>
          </cell>
          <cell r="C1334" t="str">
            <v>kg</v>
          </cell>
          <cell r="D1334">
            <v>1</v>
          </cell>
          <cell r="E1334" t="str">
            <v>kg</v>
          </cell>
        </row>
        <row r="1335">
          <cell r="A1335" t="str">
            <v>M620</v>
          </cell>
          <cell r="B1335" t="str">
            <v>Protetor de cura do concreto</v>
          </cell>
          <cell r="C1335" t="str">
            <v>tam</v>
          </cell>
          <cell r="D1335">
            <v>180</v>
          </cell>
          <cell r="E1335" t="str">
            <v>kg</v>
          </cell>
        </row>
        <row r="1336">
          <cell r="A1336" t="str">
            <v>M621</v>
          </cell>
          <cell r="B1336" t="str">
            <v>Desmoldante</v>
          </cell>
          <cell r="C1336" t="str">
            <v>tam</v>
          </cell>
          <cell r="D1336">
            <v>180</v>
          </cell>
          <cell r="E1336" t="str">
            <v>kg</v>
          </cell>
        </row>
        <row r="1337">
          <cell r="A1337" t="str">
            <v>M622</v>
          </cell>
          <cell r="B1337" t="str">
            <v>Interplast N</v>
          </cell>
          <cell r="C1337" t="str">
            <v>sc</v>
          </cell>
          <cell r="D1337">
            <v>50</v>
          </cell>
          <cell r="E1337" t="str">
            <v>kg</v>
          </cell>
        </row>
        <row r="1338">
          <cell r="A1338" t="str">
            <v>M623</v>
          </cell>
          <cell r="B1338" t="str">
            <v>Gás propano</v>
          </cell>
          <cell r="C1338" t="str">
            <v>kg</v>
          </cell>
          <cell r="D1338">
            <v>1</v>
          </cell>
          <cell r="E1338" t="str">
            <v>kg</v>
          </cell>
        </row>
        <row r="1339">
          <cell r="A1339" t="str">
            <v>M624</v>
          </cell>
          <cell r="B1339" t="str">
            <v>Tinta para pré-marcação</v>
          </cell>
          <cell r="C1339" t="str">
            <v>l</v>
          </cell>
          <cell r="D1339">
            <v>1</v>
          </cell>
          <cell r="E1339" t="str">
            <v>l</v>
          </cell>
        </row>
        <row r="1340">
          <cell r="A1340" t="str">
            <v>M625</v>
          </cell>
          <cell r="B1340" t="str">
            <v>Acetileno</v>
          </cell>
          <cell r="C1340" t="str">
            <v>m3</v>
          </cell>
          <cell r="D1340">
            <v>1</v>
          </cell>
          <cell r="E1340" t="str">
            <v>m3</v>
          </cell>
        </row>
        <row r="1341">
          <cell r="A1341" t="str">
            <v>M626</v>
          </cell>
          <cell r="B1341" t="str">
            <v>Oxigênio</v>
          </cell>
          <cell r="C1341" t="str">
            <v>m3</v>
          </cell>
          <cell r="D1341">
            <v>1</v>
          </cell>
          <cell r="E1341" t="str">
            <v>m3</v>
          </cell>
        </row>
        <row r="1342">
          <cell r="A1342" t="str">
            <v>M700</v>
          </cell>
          <cell r="B1342" t="str">
            <v>Tijolo comum maciço (5,5x9x19) cm</v>
          </cell>
          <cell r="C1342" t="str">
            <v>mlh</v>
          </cell>
          <cell r="D1342">
            <v>1000</v>
          </cell>
          <cell r="E1342" t="str">
            <v>un</v>
          </cell>
        </row>
        <row r="1343">
          <cell r="A1343" t="str">
            <v>M702</v>
          </cell>
          <cell r="B1343" t="str">
            <v>Cal hidratada</v>
          </cell>
          <cell r="C1343" t="str">
            <v>sc</v>
          </cell>
          <cell r="D1343">
            <v>20</v>
          </cell>
          <cell r="E1343" t="str">
            <v>kg</v>
          </cell>
        </row>
        <row r="1344">
          <cell r="A1344" t="str">
            <v>M703</v>
          </cell>
          <cell r="B1344" t="str">
            <v>Tijolo 20 x 30 cm</v>
          </cell>
          <cell r="C1344" t="str">
            <v>mlh</v>
          </cell>
          <cell r="D1344">
            <v>1000</v>
          </cell>
          <cell r="E1344" t="str">
            <v>un</v>
          </cell>
        </row>
        <row r="1345">
          <cell r="A1345" t="str">
            <v>M704</v>
          </cell>
          <cell r="B1345" t="str">
            <v>Areia Lavada Comercial</v>
          </cell>
          <cell r="C1345" t="str">
            <v>m3</v>
          </cell>
          <cell r="D1345">
            <v>1</v>
          </cell>
          <cell r="E1345" t="str">
            <v>m3</v>
          </cell>
        </row>
        <row r="1346">
          <cell r="A1346" t="str">
            <v>M705</v>
          </cell>
          <cell r="B1346" t="str">
            <v>Pó de pedra</v>
          </cell>
          <cell r="C1346" t="str">
            <v>m3</v>
          </cell>
          <cell r="D1346">
            <v>1</v>
          </cell>
          <cell r="E1346" t="str">
            <v>m3</v>
          </cell>
        </row>
        <row r="1347">
          <cell r="A1347" t="str">
            <v>M709</v>
          </cell>
          <cell r="B1347" t="str">
            <v>Brita Comercial</v>
          </cell>
          <cell r="C1347" t="str">
            <v>m3</v>
          </cell>
          <cell r="D1347">
            <v>1</v>
          </cell>
          <cell r="E1347" t="str">
            <v>m3</v>
          </cell>
        </row>
        <row r="1348">
          <cell r="A1348" t="str">
            <v>M710</v>
          </cell>
          <cell r="B1348" t="str">
            <v>Pedra de mão</v>
          </cell>
          <cell r="C1348" t="str">
            <v>m3</v>
          </cell>
          <cell r="D1348">
            <v>1</v>
          </cell>
          <cell r="E1348" t="str">
            <v>m3</v>
          </cell>
        </row>
        <row r="1349">
          <cell r="A1349" t="str">
            <v>M715</v>
          </cell>
          <cell r="B1349" t="str">
            <v>Pó calcário dolomítico</v>
          </cell>
          <cell r="C1349" t="str">
            <v>kg</v>
          </cell>
          <cell r="D1349">
            <v>1</v>
          </cell>
          <cell r="E1349" t="str">
            <v>kg</v>
          </cell>
        </row>
        <row r="1350">
          <cell r="A1350" t="str">
            <v>M901</v>
          </cell>
          <cell r="B1350" t="str">
            <v>Aparelho de apoio neoprene fretado</v>
          </cell>
          <cell r="C1350" t="str">
            <v>dm3</v>
          </cell>
          <cell r="D1350">
            <v>1</v>
          </cell>
          <cell r="E1350" t="str">
            <v>dm3</v>
          </cell>
        </row>
        <row r="1351">
          <cell r="A1351" t="str">
            <v>M902</v>
          </cell>
          <cell r="B1351" t="str">
            <v>Tubo de PVC D=75 mm</v>
          </cell>
          <cell r="C1351" t="str">
            <v>vr</v>
          </cell>
          <cell r="D1351">
            <v>6</v>
          </cell>
          <cell r="E1351" t="str">
            <v>m</v>
          </cell>
        </row>
        <row r="1352">
          <cell r="A1352" t="str">
            <v>M903</v>
          </cell>
          <cell r="B1352" t="str">
            <v>Manta sintética (Bidim) OP-20</v>
          </cell>
          <cell r="C1352" t="str">
            <v>m2</v>
          </cell>
          <cell r="D1352">
            <v>1</v>
          </cell>
          <cell r="E1352" t="str">
            <v>m2</v>
          </cell>
        </row>
        <row r="1353">
          <cell r="A1353" t="str">
            <v>M904</v>
          </cell>
          <cell r="B1353" t="str">
            <v>Manta sintética (Bidim) OP-30</v>
          </cell>
          <cell r="C1353" t="str">
            <v>m2</v>
          </cell>
          <cell r="D1353">
            <v>1</v>
          </cell>
          <cell r="E1353" t="str">
            <v>m2</v>
          </cell>
        </row>
        <row r="1354">
          <cell r="A1354" t="str">
            <v>M905</v>
          </cell>
          <cell r="B1354" t="str">
            <v>Filler</v>
          </cell>
          <cell r="C1354" t="str">
            <v>kg</v>
          </cell>
          <cell r="D1354">
            <v>1</v>
          </cell>
          <cell r="E1354" t="str">
            <v>kg</v>
          </cell>
        </row>
        <row r="1355">
          <cell r="A1355" t="str">
            <v>M906</v>
          </cell>
          <cell r="B1355" t="str">
            <v>Sementes p/ hidrossemeadura</v>
          </cell>
          <cell r="C1355" t="str">
            <v>kg</v>
          </cell>
          <cell r="D1355">
            <v>1</v>
          </cell>
          <cell r="E1355" t="str">
            <v>kg</v>
          </cell>
        </row>
        <row r="1356">
          <cell r="A1356" t="str">
            <v>M907</v>
          </cell>
          <cell r="B1356" t="str">
            <v>Adubo orgânico</v>
          </cell>
          <cell r="C1356" t="str">
            <v>t</v>
          </cell>
          <cell r="D1356">
            <v>1000</v>
          </cell>
          <cell r="E1356" t="str">
            <v>kg</v>
          </cell>
        </row>
        <row r="1357">
          <cell r="A1357" t="str">
            <v>M908</v>
          </cell>
          <cell r="B1357" t="str">
            <v>Eletrodo p/ solda eletr. OK 46.00</v>
          </cell>
          <cell r="C1357" t="str">
            <v>kg</v>
          </cell>
          <cell r="D1357">
            <v>1</v>
          </cell>
          <cell r="E1357" t="str">
            <v>kg</v>
          </cell>
        </row>
        <row r="1358">
          <cell r="A1358" t="str">
            <v>M909</v>
          </cell>
          <cell r="B1358" t="str">
            <v>Tubo de PVC perfurado D=50 mm</v>
          </cell>
          <cell r="C1358" t="str">
            <v>vr</v>
          </cell>
          <cell r="D1358">
            <v>6</v>
          </cell>
          <cell r="E1358" t="str">
            <v>m</v>
          </cell>
        </row>
        <row r="1359">
          <cell r="A1359" t="str">
            <v>M910</v>
          </cell>
          <cell r="B1359" t="str">
            <v>Tubo de PVC rígido D=50 mm</v>
          </cell>
          <cell r="C1359" t="str">
            <v>vr</v>
          </cell>
          <cell r="D1359">
            <v>6</v>
          </cell>
          <cell r="E1359" t="str">
            <v>m</v>
          </cell>
        </row>
        <row r="1360">
          <cell r="A1360" t="str">
            <v>M911</v>
          </cell>
          <cell r="B1360" t="str">
            <v>Tubo de PVC D=100 mm</v>
          </cell>
          <cell r="C1360" t="str">
            <v>vr</v>
          </cell>
          <cell r="D1360">
            <v>6</v>
          </cell>
          <cell r="E1360" t="str">
            <v>m</v>
          </cell>
        </row>
        <row r="1361">
          <cell r="A1361" t="str">
            <v>M920</v>
          </cell>
          <cell r="B1361" t="str">
            <v>Meio tubo de concreto D=40 cm</v>
          </cell>
          <cell r="C1361" t="str">
            <v>m</v>
          </cell>
          <cell r="D1361">
            <v>1</v>
          </cell>
          <cell r="E1361" t="str">
            <v>m</v>
          </cell>
        </row>
        <row r="1362">
          <cell r="A1362" t="str">
            <v>M930</v>
          </cell>
          <cell r="B1362" t="str">
            <v>Gabião caixa 2x1x1m galvanizado</v>
          </cell>
          <cell r="C1362" t="str">
            <v>un</v>
          </cell>
          <cell r="D1362">
            <v>1</v>
          </cell>
          <cell r="E1362" t="str">
            <v>un</v>
          </cell>
        </row>
        <row r="1363">
          <cell r="A1363" t="str">
            <v>M935</v>
          </cell>
          <cell r="B1363" t="str">
            <v>Terra arm. ECE - greide 0&lt;h&lt;6m</v>
          </cell>
          <cell r="C1363" t="str">
            <v>m2</v>
          </cell>
          <cell r="D1363">
            <v>1</v>
          </cell>
          <cell r="E1363" t="str">
            <v>m2</v>
          </cell>
        </row>
        <row r="1364">
          <cell r="A1364" t="str">
            <v>M936</v>
          </cell>
          <cell r="B1364" t="str">
            <v>Terra arm. ECE - greide 6&lt;h&lt;9m</v>
          </cell>
          <cell r="C1364" t="str">
            <v>m2</v>
          </cell>
          <cell r="D1364">
            <v>1</v>
          </cell>
          <cell r="E1364" t="str">
            <v>m2</v>
          </cell>
        </row>
        <row r="1365">
          <cell r="A1365" t="str">
            <v>M937</v>
          </cell>
          <cell r="B1365" t="str">
            <v>Terra arm. ECE - greide 9&lt;h&lt;12m</v>
          </cell>
          <cell r="C1365" t="str">
            <v>m2</v>
          </cell>
          <cell r="D1365">
            <v>1</v>
          </cell>
          <cell r="E1365" t="str">
            <v>m2</v>
          </cell>
        </row>
        <row r="1366">
          <cell r="A1366" t="str">
            <v>M938</v>
          </cell>
          <cell r="B1366" t="str">
            <v>Terra arm. ECE- pé talude 0&lt;h&lt;6m</v>
          </cell>
          <cell r="C1366" t="str">
            <v>m2</v>
          </cell>
          <cell r="D1366">
            <v>1</v>
          </cell>
          <cell r="E1366" t="str">
            <v>m2</v>
          </cell>
        </row>
        <row r="1367">
          <cell r="A1367" t="str">
            <v>M939</v>
          </cell>
          <cell r="B1367" t="str">
            <v>Terra arm. ECE- pé talude 6&lt;h&lt;9m</v>
          </cell>
          <cell r="C1367" t="str">
            <v>m2</v>
          </cell>
          <cell r="D1367">
            <v>1</v>
          </cell>
          <cell r="E1367" t="str">
            <v>m2</v>
          </cell>
        </row>
        <row r="1368">
          <cell r="A1368" t="str">
            <v>M940</v>
          </cell>
          <cell r="B1368" t="str">
            <v>Terra arm. ECE- pé talude 9&lt;h&lt;12m</v>
          </cell>
          <cell r="C1368" t="str">
            <v>m2</v>
          </cell>
          <cell r="D1368">
            <v>1</v>
          </cell>
          <cell r="E1368" t="str">
            <v>m2</v>
          </cell>
        </row>
        <row r="1369">
          <cell r="A1369" t="str">
            <v>M941</v>
          </cell>
          <cell r="B1369" t="str">
            <v>Terra arm. ECE-enc. portante 0&lt;h&lt;6m</v>
          </cell>
          <cell r="C1369" t="str">
            <v>m2</v>
          </cell>
          <cell r="D1369">
            <v>1</v>
          </cell>
          <cell r="E1369" t="str">
            <v>m2</v>
          </cell>
        </row>
        <row r="1370">
          <cell r="A1370" t="str">
            <v>M942</v>
          </cell>
          <cell r="B1370" t="str">
            <v>Terra arm. ECE-enc. portante 6&lt;h&lt;9m</v>
          </cell>
          <cell r="C1370" t="str">
            <v>m2</v>
          </cell>
          <cell r="D1370">
            <v>1</v>
          </cell>
          <cell r="E1370" t="str">
            <v>m2</v>
          </cell>
        </row>
        <row r="1371">
          <cell r="A1371" t="str">
            <v>M945</v>
          </cell>
          <cell r="B1371" t="str">
            <v>Haste para perfuratriz de esteira</v>
          </cell>
          <cell r="C1371" t="str">
            <v>un</v>
          </cell>
          <cell r="D1371">
            <v>1</v>
          </cell>
          <cell r="E1371" t="str">
            <v>un</v>
          </cell>
        </row>
        <row r="1372">
          <cell r="A1372" t="str">
            <v>M946</v>
          </cell>
          <cell r="B1372" t="str">
            <v>Luva para perfuratriz de esteira</v>
          </cell>
          <cell r="C1372" t="str">
            <v>un</v>
          </cell>
          <cell r="D1372">
            <v>1</v>
          </cell>
          <cell r="E1372" t="str">
            <v>un</v>
          </cell>
        </row>
        <row r="1373">
          <cell r="A1373" t="str">
            <v>M947</v>
          </cell>
          <cell r="B1373" t="str">
            <v>Punho para perfuratriz de esteira</v>
          </cell>
          <cell r="C1373" t="str">
            <v>un</v>
          </cell>
          <cell r="D1373">
            <v>1</v>
          </cell>
          <cell r="E1373" t="str">
            <v>un</v>
          </cell>
        </row>
        <row r="1374">
          <cell r="A1374" t="str">
            <v>M948</v>
          </cell>
          <cell r="B1374" t="str">
            <v>Coroa para perfuratriz de esteira</v>
          </cell>
          <cell r="C1374" t="str">
            <v>un</v>
          </cell>
          <cell r="D1374">
            <v>1</v>
          </cell>
          <cell r="E1374" t="str">
            <v>un</v>
          </cell>
        </row>
        <row r="1375">
          <cell r="A1375" t="str">
            <v>M949</v>
          </cell>
          <cell r="B1375" t="str">
            <v>Disco diam. p/ máq. de disco 48kW</v>
          </cell>
          <cell r="C1375" t="str">
            <v>un</v>
          </cell>
          <cell r="D1375">
            <v>1</v>
          </cell>
          <cell r="E1375" t="str">
            <v>un</v>
          </cell>
        </row>
        <row r="1376">
          <cell r="A1376" t="str">
            <v>M950</v>
          </cell>
          <cell r="B1376" t="str">
            <v>Coroa de diamante linha NX</v>
          </cell>
          <cell r="C1376" t="str">
            <v>un</v>
          </cell>
          <cell r="D1376">
            <v>1</v>
          </cell>
          <cell r="E1376" t="str">
            <v>un</v>
          </cell>
        </row>
        <row r="1377">
          <cell r="A1377" t="str">
            <v>M951</v>
          </cell>
          <cell r="B1377" t="str">
            <v>Calibrador de diamante linha NX</v>
          </cell>
          <cell r="C1377" t="str">
            <v>un</v>
          </cell>
          <cell r="D1377">
            <v>1</v>
          </cell>
          <cell r="E1377" t="str">
            <v>un</v>
          </cell>
        </row>
        <row r="1378">
          <cell r="A1378" t="str">
            <v>M952</v>
          </cell>
          <cell r="B1378" t="str">
            <v>Mola comum linha NX</v>
          </cell>
          <cell r="C1378" t="str">
            <v>un</v>
          </cell>
          <cell r="D1378">
            <v>1</v>
          </cell>
          <cell r="E1378" t="str">
            <v>un</v>
          </cell>
        </row>
        <row r="1379">
          <cell r="A1379" t="str">
            <v>M953</v>
          </cell>
          <cell r="B1379" t="str">
            <v>Barrilete simples linha NX</v>
          </cell>
          <cell r="C1379" t="str">
            <v>un</v>
          </cell>
          <cell r="D1379">
            <v>1</v>
          </cell>
          <cell r="E1379" t="str">
            <v>un</v>
          </cell>
        </row>
        <row r="1380">
          <cell r="A1380" t="str">
            <v>M954</v>
          </cell>
          <cell r="B1380" t="str">
            <v>Haste paredes paraleleas c/ niples</v>
          </cell>
          <cell r="C1380" t="str">
            <v>un</v>
          </cell>
          <cell r="D1380">
            <v>1</v>
          </cell>
          <cell r="E1380" t="str">
            <v>un</v>
          </cell>
        </row>
        <row r="1381">
          <cell r="A1381" t="str">
            <v>M955</v>
          </cell>
          <cell r="B1381" t="str">
            <v>Coroa de widia linha NX</v>
          </cell>
          <cell r="C1381" t="str">
            <v>un</v>
          </cell>
          <cell r="D1381">
            <v>1</v>
          </cell>
          <cell r="E1381" t="str">
            <v>un</v>
          </cell>
        </row>
        <row r="1382">
          <cell r="A1382" t="str">
            <v>M956</v>
          </cell>
          <cell r="B1382" t="str">
            <v>Sapata de widia linha NX</v>
          </cell>
          <cell r="C1382" t="str">
            <v>un</v>
          </cell>
          <cell r="D1382">
            <v>1</v>
          </cell>
          <cell r="E1382" t="str">
            <v>un</v>
          </cell>
        </row>
        <row r="1383">
          <cell r="A1383" t="str">
            <v>M957</v>
          </cell>
          <cell r="B1383" t="str">
            <v>Revestimento c/ conector linha NX</v>
          </cell>
          <cell r="C1383" t="str">
            <v>un</v>
          </cell>
          <cell r="D1383">
            <v>1</v>
          </cell>
          <cell r="E1383" t="str">
            <v>un</v>
          </cell>
        </row>
        <row r="1384">
          <cell r="A1384" t="str">
            <v>M958</v>
          </cell>
          <cell r="B1384" t="str">
            <v>Calibrador de widia simples linh NX</v>
          </cell>
          <cell r="C1384" t="str">
            <v>un</v>
          </cell>
          <cell r="D1384">
            <v>1</v>
          </cell>
          <cell r="E1384" t="str">
            <v>un</v>
          </cell>
        </row>
        <row r="1385">
          <cell r="A1385" t="str">
            <v>M960</v>
          </cell>
          <cell r="B1385" t="str">
            <v>Fio de nylon n. 40</v>
          </cell>
          <cell r="C1385" t="str">
            <v>rl</v>
          </cell>
          <cell r="D1385">
            <v>100</v>
          </cell>
          <cell r="E1385" t="str">
            <v>m</v>
          </cell>
        </row>
        <row r="1386">
          <cell r="A1386" t="str">
            <v>M969</v>
          </cell>
          <cell r="B1386" t="str">
            <v>Película refletiva lentes expostas</v>
          </cell>
          <cell r="C1386" t="str">
            <v>m2</v>
          </cell>
          <cell r="D1386">
            <v>1</v>
          </cell>
          <cell r="E1386" t="str">
            <v>m2</v>
          </cell>
        </row>
        <row r="1387">
          <cell r="A1387" t="str">
            <v>M970</v>
          </cell>
          <cell r="B1387" t="str">
            <v>Película refletiva lentes inclusas</v>
          </cell>
          <cell r="C1387" t="str">
            <v>m2</v>
          </cell>
          <cell r="D1387">
            <v>1</v>
          </cell>
          <cell r="E1387" t="str">
            <v>m2</v>
          </cell>
        </row>
        <row r="1388">
          <cell r="A1388" t="str">
            <v>M971</v>
          </cell>
          <cell r="B1388" t="str">
            <v>Dispositivo anti-ofuscante</v>
          </cell>
          <cell r="C1388" t="str">
            <v>m</v>
          </cell>
          <cell r="D1388">
            <v>1</v>
          </cell>
          <cell r="E1388" t="str">
            <v>m</v>
          </cell>
        </row>
        <row r="1389">
          <cell r="A1389" t="str">
            <v>M972</v>
          </cell>
          <cell r="B1389" t="str">
            <v>Tacha refletiva monodirecional</v>
          </cell>
          <cell r="C1389" t="str">
            <v>un</v>
          </cell>
          <cell r="D1389">
            <v>1</v>
          </cell>
          <cell r="E1389" t="str">
            <v>un</v>
          </cell>
        </row>
        <row r="1390">
          <cell r="A1390" t="str">
            <v>M973</v>
          </cell>
          <cell r="B1390" t="str">
            <v>Tacha refletiva bidirecional</v>
          </cell>
          <cell r="C1390" t="str">
            <v>un</v>
          </cell>
          <cell r="D1390">
            <v>1</v>
          </cell>
          <cell r="E1390" t="str">
            <v>un</v>
          </cell>
        </row>
        <row r="1391">
          <cell r="A1391" t="str">
            <v>M974</v>
          </cell>
          <cell r="B1391" t="str">
            <v>Tachão refletivo monodirecional</v>
          </cell>
          <cell r="C1391" t="str">
            <v>un</v>
          </cell>
          <cell r="D1391">
            <v>1</v>
          </cell>
          <cell r="E1391" t="str">
            <v>un</v>
          </cell>
        </row>
        <row r="1392">
          <cell r="A1392" t="str">
            <v>M975</v>
          </cell>
          <cell r="B1392" t="str">
            <v>Tachão refletivo bidirecional</v>
          </cell>
          <cell r="C1392" t="str">
            <v>un</v>
          </cell>
          <cell r="D1392">
            <v>1</v>
          </cell>
          <cell r="E1392" t="str">
            <v>un</v>
          </cell>
        </row>
        <row r="1393">
          <cell r="A1393" t="str">
            <v>M976</v>
          </cell>
          <cell r="B1393" t="str">
            <v>Baguete limitador de polietileno</v>
          </cell>
          <cell r="C1393" t="str">
            <v>m</v>
          </cell>
          <cell r="D1393">
            <v>1</v>
          </cell>
          <cell r="E1393" t="str">
            <v>m</v>
          </cell>
        </row>
        <row r="1394">
          <cell r="A1394" t="str">
            <v>M977</v>
          </cell>
          <cell r="B1394" t="str">
            <v>Selante asfáltico polimerizado</v>
          </cell>
          <cell r="C1394" t="str">
            <v>l</v>
          </cell>
          <cell r="D1394">
            <v>1</v>
          </cell>
          <cell r="E1394" t="str">
            <v>l</v>
          </cell>
        </row>
        <row r="1395">
          <cell r="A1395" t="str">
            <v>M980</v>
          </cell>
          <cell r="B1395" t="str">
            <v>Indenização de jazida</v>
          </cell>
          <cell r="C1395" t="str">
            <v>m3</v>
          </cell>
          <cell r="D1395">
            <v>1</v>
          </cell>
          <cell r="E1395" t="str">
            <v>m3</v>
          </cell>
        </row>
        <row r="1396">
          <cell r="A1396" t="str">
            <v>M982</v>
          </cell>
          <cell r="B1396" t="str">
            <v>Isopor de 5cm de espessura</v>
          </cell>
          <cell r="C1396" t="str">
            <v>m2</v>
          </cell>
          <cell r="D1396">
            <v>1</v>
          </cell>
          <cell r="E1396" t="str">
            <v>m2</v>
          </cell>
        </row>
        <row r="1397">
          <cell r="A1397" t="str">
            <v>M983</v>
          </cell>
          <cell r="B1397" t="str">
            <v>Disco diam. p/ máq. de disco 6kW</v>
          </cell>
          <cell r="C1397" t="str">
            <v>un</v>
          </cell>
          <cell r="D1397">
            <v>1</v>
          </cell>
          <cell r="E1397" t="str">
            <v>un</v>
          </cell>
        </row>
        <row r="1398">
          <cell r="A1398" t="str">
            <v>M984</v>
          </cell>
          <cell r="B1398" t="str">
            <v>Chumbadores</v>
          </cell>
          <cell r="C1398" t="str">
            <v>pç</v>
          </cell>
          <cell r="D1398">
            <v>0.3</v>
          </cell>
          <cell r="E1398" t="str">
            <v>kg</v>
          </cell>
        </row>
        <row r="1399">
          <cell r="A1399" t="str">
            <v>M985</v>
          </cell>
          <cell r="B1399" t="str">
            <v>Tubo plástico para purgadores</v>
          </cell>
          <cell r="C1399" t="str">
            <v>m</v>
          </cell>
          <cell r="D1399">
            <v>1</v>
          </cell>
          <cell r="E1399" t="str">
            <v>m</v>
          </cell>
        </row>
        <row r="1400">
          <cell r="A1400" t="str">
            <v>M996</v>
          </cell>
          <cell r="B1400" t="str">
            <v>Material Demolido</v>
          </cell>
          <cell r="C1400" t="str">
            <v>t</v>
          </cell>
          <cell r="D1400">
            <v>1</v>
          </cell>
          <cell r="E1400" t="str">
            <v>t</v>
          </cell>
        </row>
        <row r="1401">
          <cell r="A1401" t="str">
            <v>M997</v>
          </cell>
          <cell r="B1401" t="str">
            <v>Material Fresado</v>
          </cell>
          <cell r="C1401" t="str">
            <v>t</v>
          </cell>
          <cell r="D1401">
            <v>1</v>
          </cell>
          <cell r="E1401" t="str">
            <v>t</v>
          </cell>
        </row>
        <row r="1402">
          <cell r="A1402" t="str">
            <v>M998</v>
          </cell>
          <cell r="B1402" t="str">
            <v>Madeira</v>
          </cell>
          <cell r="C1402" t="str">
            <v>t</v>
          </cell>
          <cell r="D1402">
            <v>1</v>
          </cell>
          <cell r="E1402" t="str">
            <v>t</v>
          </cell>
        </row>
        <row r="1403">
          <cell r="A1403" t="str">
            <v>M999</v>
          </cell>
          <cell r="B1403" t="str">
            <v>Material retirado da pista</v>
          </cell>
          <cell r="C1403" t="str">
            <v>t</v>
          </cell>
          <cell r="D1403">
            <v>1</v>
          </cell>
          <cell r="E1403" t="str">
            <v>t</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sheetName val="REAJU"/>
      <sheetName val="Crono Físico-Financeiro"/>
      <sheetName val="Mat Asf"/>
      <sheetName val="Meio fio"/>
      <sheetName val="Limpeza da faixa de domínio"/>
      <sheetName val="Remoção"/>
      <sheetName val="Compac alas"/>
      <sheetName val="OAC (2)"/>
      <sheetName val="OAC"/>
      <sheetName val="Regula"/>
      <sheetName val="Sub e base"/>
      <sheetName val="Imprimação"/>
      <sheetName val="TSD-FOG"/>
      <sheetName val="AGREGADOS"/>
      <sheetName val="Dreno"/>
      <sheetName val="Cerca"/>
      <sheetName val="Valeta"/>
      <sheetName val="Valeta (2)"/>
      <sheetName val="Valeta (3)"/>
      <sheetName val="DMT modelo (1)"/>
      <sheetName val="DMT modelo"/>
      <sheetName val="DMT_EV"/>
      <sheetName val="CÁLC.DMT-T"/>
      <sheetName val="DIST.MAT-T"/>
      <sheetName val="Croqui terra"/>
      <sheetName val="Aterro"/>
      <sheetName val="Defensa"/>
      <sheetName val="Grama"/>
      <sheetName val="Concreto "/>
      <sheetName val="Crono Físico-Financeiro "/>
      <sheetName val="P A T O 99 B"/>
      <sheetName val="Desmat 0,15"/>
      <sheetName val="Indice de Reajuste"/>
      <sheetName val="RELATÓRIO"/>
      <sheetName val="Orçamento"/>
      <sheetName val="RESUMO MED"/>
      <sheetName val="REBAIXO DE CORTE"/>
      <sheetName val="Desmatamento "/>
      <sheetName val="PROTOTIPO DE MEDIÇÃO"/>
    </sheetNames>
    <sheetDataSet>
      <sheetData sheetId="0">
        <row r="36">
          <cell r="C36" t="str">
            <v>Engº. ??????????????</v>
          </cell>
        </row>
      </sheetData>
      <sheetData sheetId="1">
        <row r="36">
          <cell r="C36" t="str">
            <v>Engº. ??????????????</v>
          </cell>
        </row>
      </sheetData>
      <sheetData sheetId="2">
        <row r="36">
          <cell r="C36" t="str">
            <v>Engº. ??????????????</v>
          </cell>
        </row>
      </sheetData>
      <sheetData sheetId="3">
        <row r="36">
          <cell r="C36" t="str">
            <v>Engº. ??????????????</v>
          </cell>
        </row>
      </sheetData>
      <sheetData sheetId="4">
        <row r="36">
          <cell r="C36" t="str">
            <v>Engº. ??????????????</v>
          </cell>
        </row>
        <row r="37">
          <cell r="C37" t="str">
            <v xml:space="preserve"> Membro Port. GP Nº. ??????????????</v>
          </cell>
          <cell r="H37" t="str">
            <v>Fiscal Port. GP Nº. ????????????</v>
          </cell>
        </row>
      </sheetData>
      <sheetData sheetId="5"/>
      <sheetData sheetId="6"/>
      <sheetData sheetId="7"/>
      <sheetData sheetId="8"/>
      <sheetData sheetId="9"/>
      <sheetData sheetId="10"/>
      <sheetData sheetId="11"/>
      <sheetData sheetId="12">
        <row r="27">
          <cell r="U27">
            <v>0</v>
          </cell>
        </row>
      </sheetData>
      <sheetData sheetId="13"/>
      <sheetData sheetId="14">
        <row r="31">
          <cell r="Q31">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MED"/>
      <sheetName val="Relatório-1ª med."/>
      <sheetName val="DRENA"/>
      <sheetName val="ESCAVOCAR"/>
      <sheetName val="TRANSPTERR"/>
      <sheetName val="REG SUBLEITO"/>
      <sheetName val="SUBBASE"/>
      <sheetName val="BASE"/>
      <sheetName val="TRANSPBASE"/>
      <sheetName val="Plan2"/>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Relatório_1ª med_"/>
      <sheetName 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
      <sheetName val="aux"/>
      <sheetName val="graficos"/>
      <sheetName val="graficos (2)"/>
    </sheetNames>
    <sheetDataSet>
      <sheetData sheetId="0" refreshError="1"/>
      <sheetData sheetId="1">
        <row r="6">
          <cell r="B6">
            <v>32.307692307692307</v>
          </cell>
          <cell r="C6">
            <v>28.846153846153843</v>
          </cell>
          <cell r="D6">
            <v>14.615384615384617</v>
          </cell>
          <cell r="E6">
            <v>6.9230769230769234</v>
          </cell>
          <cell r="F6">
            <v>17.307692307692307</v>
          </cell>
          <cell r="I6">
            <v>1.68</v>
          </cell>
          <cell r="J6">
            <v>1.5</v>
          </cell>
          <cell r="K6">
            <v>0.76</v>
          </cell>
          <cell r="L6">
            <v>0.36</v>
          </cell>
          <cell r="M6">
            <v>0.9</v>
          </cell>
        </row>
        <row r="7">
          <cell r="B7" t="str">
            <v>0 - 10</v>
          </cell>
          <cell r="C7" t="str">
            <v>10 - 20</v>
          </cell>
          <cell r="D7" t="str">
            <v>20 - 40</v>
          </cell>
          <cell r="E7" t="str">
            <v>40 - 60</v>
          </cell>
          <cell r="F7" t="str">
            <v>&gt; 60</v>
          </cell>
        </row>
        <row r="8">
          <cell r="B8">
            <v>97.307692307692307</v>
          </cell>
          <cell r="C8">
            <v>2.6923076923076925</v>
          </cell>
          <cell r="D8">
            <v>0</v>
          </cell>
          <cell r="E8">
            <v>0</v>
          </cell>
          <cell r="F8">
            <v>0</v>
          </cell>
          <cell r="I8">
            <v>5.0600000000000005</v>
          </cell>
          <cell r="J8">
            <v>0.14000000000000001</v>
          </cell>
          <cell r="K8">
            <v>0</v>
          </cell>
          <cell r="L8">
            <v>0</v>
          </cell>
          <cell r="M8">
            <v>0</v>
          </cell>
        </row>
        <row r="9">
          <cell r="B9" t="str">
            <v>0 -  10</v>
          </cell>
          <cell r="C9" t="str">
            <v>10 - 20</v>
          </cell>
          <cell r="D9" t="str">
            <v>20 - 40</v>
          </cell>
          <cell r="E9" t="str">
            <v>40 - 60</v>
          </cell>
          <cell r="F9" t="str">
            <v>&gt; 60</v>
          </cell>
        </row>
        <row r="10">
          <cell r="B10">
            <v>29.615384615384617</v>
          </cell>
          <cell r="C10">
            <v>31.538461538461537</v>
          </cell>
          <cell r="D10">
            <v>14.615384615384617</v>
          </cell>
          <cell r="E10">
            <v>6.9230769230769234</v>
          </cell>
          <cell r="F10">
            <v>17.307692307692307</v>
          </cell>
          <cell r="I10">
            <v>1.54</v>
          </cell>
          <cell r="J10">
            <v>1.6400000000000001</v>
          </cell>
          <cell r="K10">
            <v>0.76</v>
          </cell>
          <cell r="L10">
            <v>0.36</v>
          </cell>
          <cell r="M10">
            <v>0.9</v>
          </cell>
        </row>
        <row r="11">
          <cell r="B11" t="str">
            <v>0 - 10</v>
          </cell>
          <cell r="C11" t="str">
            <v>10 - 20</v>
          </cell>
          <cell r="D11" t="str">
            <v>20 - 40</v>
          </cell>
          <cell r="E11" t="str">
            <v>40 - 60</v>
          </cell>
          <cell r="F11" t="str">
            <v>&gt; 60</v>
          </cell>
        </row>
        <row r="12">
          <cell r="B12">
            <v>9.2307692307692317</v>
          </cell>
          <cell r="C12">
            <v>61.53846153846154</v>
          </cell>
          <cell r="D12">
            <v>21.153846153846153</v>
          </cell>
          <cell r="E12">
            <v>8.0769230769230766</v>
          </cell>
          <cell r="F12">
            <v>0</v>
          </cell>
          <cell r="I12">
            <v>0.48</v>
          </cell>
          <cell r="J12">
            <v>3.2</v>
          </cell>
          <cell r="K12">
            <v>1.1000000000000001</v>
          </cell>
          <cell r="L12">
            <v>0.42</v>
          </cell>
          <cell r="M12">
            <v>0</v>
          </cell>
        </row>
        <row r="13">
          <cell r="B13" t="str">
            <v>0 - 20</v>
          </cell>
          <cell r="C13" t="str">
            <v>20 - 40</v>
          </cell>
          <cell r="D13" t="str">
            <v>40 -  80</v>
          </cell>
          <cell r="E13" t="str">
            <v xml:space="preserve"> 80 - 150</v>
          </cell>
          <cell r="F13" t="str">
            <v>&gt; 150</v>
          </cell>
        </row>
        <row r="14">
          <cell r="B14">
            <v>9.2307692307692317</v>
          </cell>
          <cell r="C14">
            <v>63.84615384615384</v>
          </cell>
          <cell r="D14">
            <v>18.846153846153847</v>
          </cell>
          <cell r="E14">
            <v>8.0769230769230766</v>
          </cell>
          <cell r="F14">
            <v>0</v>
          </cell>
          <cell r="I14">
            <v>0.48</v>
          </cell>
          <cell r="J14">
            <v>3.3200000000000003</v>
          </cell>
          <cell r="K14">
            <v>0.98</v>
          </cell>
          <cell r="L14">
            <v>0.42</v>
          </cell>
          <cell r="M14">
            <v>0</v>
          </cell>
        </row>
        <row r="15">
          <cell r="B15" t="str">
            <v xml:space="preserve">  4 - 5</v>
          </cell>
          <cell r="C15" t="str">
            <v xml:space="preserve">  3 -   4</v>
          </cell>
          <cell r="D15" t="str">
            <v xml:space="preserve">  2 -   3</v>
          </cell>
          <cell r="E15" t="str">
            <v xml:space="preserve">  1 -   2</v>
          </cell>
          <cell r="F15" t="str">
            <v>0 -  1</v>
          </cell>
        </row>
        <row r="16">
          <cell r="B16">
            <v>69.230769230769226</v>
          </cell>
          <cell r="C16">
            <v>16.923076923076923</v>
          </cell>
          <cell r="D16">
            <v>13.846153846153847</v>
          </cell>
          <cell r="E16">
            <v>0</v>
          </cell>
          <cell r="F16">
            <v>0</v>
          </cell>
          <cell r="I16">
            <v>3.6</v>
          </cell>
          <cell r="J16">
            <v>0.88</v>
          </cell>
          <cell r="K16">
            <v>0.72</v>
          </cell>
          <cell r="L16">
            <v>0</v>
          </cell>
          <cell r="M16">
            <v>0</v>
          </cell>
        </row>
        <row r="17">
          <cell r="B17" t="str">
            <v>0 -  5</v>
          </cell>
          <cell r="C17" t="str">
            <v xml:space="preserve"> 5 - 10</v>
          </cell>
          <cell r="D17" t="str">
            <v>10 - 15</v>
          </cell>
          <cell r="E17" t="str">
            <v>15 - 20</v>
          </cell>
          <cell r="F17" t="str">
            <v>&gt; 20</v>
          </cell>
        </row>
        <row r="18">
          <cell r="B18">
            <v>0.76923076923076927</v>
          </cell>
          <cell r="C18">
            <v>59.615384615384613</v>
          </cell>
          <cell r="D18">
            <v>26.923076923076923</v>
          </cell>
          <cell r="E18">
            <v>12.692307692307692</v>
          </cell>
          <cell r="F18">
            <v>0</v>
          </cell>
          <cell r="I18">
            <v>0.04</v>
          </cell>
          <cell r="J18">
            <v>3.1</v>
          </cell>
          <cell r="K18">
            <v>1.4000000000000001</v>
          </cell>
          <cell r="L18">
            <v>0.66</v>
          </cell>
          <cell r="M18">
            <v>0</v>
          </cell>
        </row>
        <row r="19">
          <cell r="B19" t="str">
            <v>0 - 20</v>
          </cell>
          <cell r="C19" t="str">
            <v>20 - 40</v>
          </cell>
          <cell r="D19" t="str">
            <v>40 - 60</v>
          </cell>
          <cell r="E19" t="str">
            <v>60 - 80</v>
          </cell>
          <cell r="F19" t="str">
            <v>&gt; 80</v>
          </cell>
        </row>
        <row r="20">
          <cell r="B20">
            <v>0</v>
          </cell>
          <cell r="C20">
            <v>7.6923076923076925</v>
          </cell>
          <cell r="D20">
            <v>92.307692307692307</v>
          </cell>
          <cell r="E20">
            <v>0</v>
          </cell>
          <cell r="F20">
            <v>0</v>
          </cell>
          <cell r="I20">
            <v>0</v>
          </cell>
          <cell r="J20">
            <v>0.4</v>
          </cell>
          <cell r="K20">
            <v>4.8</v>
          </cell>
          <cell r="L20">
            <v>0</v>
          </cell>
          <cell r="M20">
            <v>0</v>
          </cell>
        </row>
        <row r="21">
          <cell r="B21" t="str">
            <v>0 - 20</v>
          </cell>
          <cell r="C21" t="str">
            <v>20 - 40</v>
          </cell>
          <cell r="D21" t="str">
            <v>40 - 80</v>
          </cell>
          <cell r="E21" t="str">
            <v>80 - 120</v>
          </cell>
          <cell r="F21" t="str">
            <v>&gt; 120</v>
          </cell>
        </row>
        <row r="22">
          <cell r="B22">
            <v>0</v>
          </cell>
          <cell r="C22">
            <v>93.07692307692308</v>
          </cell>
          <cell r="D22">
            <v>6.9230769230769234</v>
          </cell>
          <cell r="E22">
            <v>0</v>
          </cell>
          <cell r="F22">
            <v>0</v>
          </cell>
          <cell r="I22">
            <v>0</v>
          </cell>
          <cell r="J22">
            <v>4.84</v>
          </cell>
          <cell r="K22">
            <v>0.36</v>
          </cell>
          <cell r="L22">
            <v>0</v>
          </cell>
          <cell r="M22">
            <v>0</v>
          </cell>
        </row>
        <row r="23">
          <cell r="B23" t="str">
            <v xml:space="preserve">  4 - 5</v>
          </cell>
          <cell r="C23" t="str">
            <v xml:space="preserve">  3 -   4</v>
          </cell>
          <cell r="D23" t="str">
            <v xml:space="preserve">  2 -   3</v>
          </cell>
          <cell r="E23" t="str">
            <v xml:space="preserve">  1 -   2</v>
          </cell>
          <cell r="F23" t="str">
            <v>0 -  1</v>
          </cell>
        </row>
        <row r="24">
          <cell r="B24">
            <v>81.92307692307692</v>
          </cell>
          <cell r="C24">
            <v>18.076923076923077</v>
          </cell>
          <cell r="D24">
            <v>0</v>
          </cell>
          <cell r="E24">
            <v>0</v>
          </cell>
          <cell r="F24">
            <v>0</v>
          </cell>
          <cell r="I24">
            <v>4.26</v>
          </cell>
          <cell r="J24">
            <v>0.94000000000000006</v>
          </cell>
          <cell r="K24">
            <v>0</v>
          </cell>
          <cell r="L24">
            <v>0</v>
          </cell>
          <cell r="M24">
            <v>0</v>
          </cell>
        </row>
        <row r="25">
          <cell r="B25" t="str">
            <v xml:space="preserve">  4 - 5</v>
          </cell>
          <cell r="C25" t="str">
            <v xml:space="preserve">  3 -   4</v>
          </cell>
          <cell r="D25" t="str">
            <v xml:space="preserve">  2 -   3</v>
          </cell>
          <cell r="E25" t="str">
            <v xml:space="preserve">  1 -   2</v>
          </cell>
          <cell r="F25" t="str">
            <v>0 -  1</v>
          </cell>
        </row>
        <row r="26">
          <cell r="B26">
            <v>36.538461538461533</v>
          </cell>
          <cell r="C26">
            <v>55.769230769230774</v>
          </cell>
          <cell r="D26">
            <v>7.6923076923076925</v>
          </cell>
          <cell r="E26">
            <v>0</v>
          </cell>
          <cell r="F26">
            <v>0</v>
          </cell>
          <cell r="I26">
            <v>1.9000000000000001</v>
          </cell>
          <cell r="J26">
            <v>2.9</v>
          </cell>
          <cell r="K26">
            <v>0.4</v>
          </cell>
          <cell r="L26">
            <v>0</v>
          </cell>
          <cell r="M26">
            <v>0</v>
          </cell>
        </row>
        <row r="27">
          <cell r="B27" t="str">
            <v xml:space="preserve">  4 - 5</v>
          </cell>
          <cell r="C27" t="str">
            <v xml:space="preserve">  3 -   4</v>
          </cell>
          <cell r="D27" t="str">
            <v xml:space="preserve">  2 -   3</v>
          </cell>
          <cell r="E27" t="str">
            <v xml:space="preserve">  1 -   2</v>
          </cell>
          <cell r="F27" t="str">
            <v>0 -  1</v>
          </cell>
        </row>
        <row r="28">
          <cell r="B28">
            <v>0</v>
          </cell>
          <cell r="C28">
            <v>45.384615384615387</v>
          </cell>
          <cell r="D28">
            <v>54.615384615384613</v>
          </cell>
          <cell r="E28">
            <v>0</v>
          </cell>
          <cell r="F28">
            <v>0</v>
          </cell>
          <cell r="I28">
            <v>0</v>
          </cell>
          <cell r="J28">
            <v>2.36</v>
          </cell>
          <cell r="K28">
            <v>2.84</v>
          </cell>
          <cell r="L28">
            <v>0</v>
          </cell>
          <cell r="M28">
            <v>0</v>
          </cell>
        </row>
        <row r="29">
          <cell r="B29" t="str">
            <v xml:space="preserve">  4 - 5</v>
          </cell>
          <cell r="C29" t="str">
            <v xml:space="preserve">  3 -   4</v>
          </cell>
          <cell r="D29" t="str">
            <v xml:space="preserve">  2 -   3</v>
          </cell>
          <cell r="E29" t="str">
            <v xml:space="preserve">  1 -   2</v>
          </cell>
          <cell r="F29" t="str">
            <v>0 -  1</v>
          </cell>
        </row>
      </sheetData>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abril 2000"/>
      <sheetName val="RELATÓRIO"/>
      <sheetName val="RESUMO-DVOP"/>
      <sheetName val="REAJU"/>
      <sheetName val="Cronograma Físico-Financeiro"/>
      <sheetName val="Desmatamento"/>
      <sheetName val="Aterro"/>
      <sheetName val="Aterro (2)"/>
      <sheetName val="Cortes"/>
      <sheetName val="Compac.95%"/>
      <sheetName val="Compac.100%"/>
      <sheetName val="DMT Terrap."/>
      <sheetName val="O.A.C."/>
      <sheetName val="Regularização"/>
      <sheetName val="Croquis"/>
      <sheetName val="Base"/>
      <sheetName val="Solo-Cimento"/>
      <sheetName val="Imprimação"/>
      <sheetName val="Concreto "/>
      <sheetName val="D.M.T. Brita"/>
      <sheetName val="T.S.D."/>
      <sheetName val="Meio-fio"/>
      <sheetName val="Dren. Superf."/>
      <sheetName val="GRAMA"/>
      <sheetName val="Sinal. Horizont."/>
      <sheetName val="DMT DIGITAÇÃO"/>
      <sheetName val="CUSTO HORÁRIO"/>
      <sheetName val="Mão de obra"/>
      <sheetName val="Material"/>
      <sheetName val="PLANILH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DE ENTRADA CONCORRÊNCIA"/>
      <sheetName val="QUADRO 10 - PESSOAL"/>
      <sheetName val="quadro 09 - Equipamentos"/>
      <sheetName val="QUADRO 08 - COMPOSIÇÕES"/>
      <sheetName val="QUADRO 07 - PREÇO UNITÁRIOS"/>
      <sheetName val="QUADRO 06"/>
      <sheetName val="COMPOSIÇÃO BDI"/>
      <sheetName val="LEIS SOCIAIS"/>
      <sheetName val="TESTE PARA VALOR"/>
      <sheetName val="ANEXO 01"/>
      <sheetName val="SERVIÇOS NÃO DIRETAMENTE REMUNE"/>
      <sheetName val="CRONOGRAMA FÍSICO"/>
      <sheetName val="CÁLCULO DO VALOR PROPOSTA"/>
      <sheetName val="Transporte"/>
      <sheetName val="Sub-base"/>
    </sheetNames>
    <sheetDataSet>
      <sheetData sheetId="0" refreshError="1">
        <row r="8">
          <cell r="B8" t="str">
            <v xml:space="preserve">Rondonópolis/MT, 14 de Abril de 1.998 </v>
          </cell>
        </row>
        <row r="15">
          <cell r="B15" t="str">
            <v>RODOVIA: BR-262/MS</v>
          </cell>
        </row>
        <row r="16">
          <cell r="B16" t="str">
            <v>TRECHO: DIV. SP/MS - DIV. Brasil/Bolívia</v>
          </cell>
        </row>
        <row r="19">
          <cell r="B19" t="str">
            <v>SEGMENTO: Na Altura do Km 141,0</v>
          </cell>
        </row>
        <row r="22">
          <cell r="B22" t="str">
            <v>BR-262/MS</v>
          </cell>
        </row>
        <row r="23">
          <cell r="B23" t="str">
            <v>DIV. SP/MS - DIV. Brasil/Bolívia</v>
          </cell>
        </row>
        <row r="25">
          <cell r="B25" t="str">
            <v>Altura do Km 141,0</v>
          </cell>
        </row>
      </sheetData>
      <sheetData sheetId="1"/>
      <sheetData sheetId="2"/>
      <sheetData sheetId="3" refreshError="1">
        <row r="129">
          <cell r="H129">
            <v>132.72</v>
          </cell>
        </row>
        <row r="569">
          <cell r="H569">
            <v>7.8</v>
          </cell>
        </row>
        <row r="713">
          <cell r="H713">
            <v>51.84</v>
          </cell>
        </row>
        <row r="715">
          <cell r="H715">
            <v>70.39</v>
          </cell>
        </row>
        <row r="786">
          <cell r="H786">
            <v>1.83</v>
          </cell>
        </row>
      </sheetData>
      <sheetData sheetId="4"/>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TR1"/>
      <sheetName val="UTR 2"/>
      <sheetName val="UTR3"/>
      <sheetName val="UTR4"/>
      <sheetName val="UTR5"/>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B2A7C-3859-459D-AF15-5E047E75F56E}">
  <sheetPr>
    <pageSetUpPr fitToPage="1"/>
  </sheetPr>
  <dimension ref="B2:O288"/>
  <sheetViews>
    <sheetView showGridLines="0" tabSelected="1" view="pageBreakPreview" zoomScaleNormal="100" zoomScaleSheetLayoutView="100" workbookViewId="0">
      <selection activeCell="J15" sqref="J15"/>
    </sheetView>
  </sheetViews>
  <sheetFormatPr defaultRowHeight="13.8" x14ac:dyDescent="0.25"/>
  <cols>
    <col min="1" max="1" width="4.77734375" style="7" customWidth="1"/>
    <col min="2" max="2" width="6.6640625" style="8" customWidth="1"/>
    <col min="3" max="3" width="9.44140625" style="17" customWidth="1"/>
    <col min="4" max="4" width="10.109375" style="8" customWidth="1"/>
    <col min="5" max="5" width="85.6640625" style="9" customWidth="1"/>
    <col min="6" max="6" width="6.109375" style="8" customWidth="1"/>
    <col min="7" max="7" width="8.109375" style="177" customWidth="1"/>
    <col min="8" max="8" width="11.21875" style="8" customWidth="1"/>
    <col min="9" max="9" width="11" style="8" customWidth="1"/>
    <col min="10" max="10" width="14.109375" style="8" customWidth="1"/>
    <col min="11" max="13" width="8.88671875" style="7"/>
    <col min="14" max="14" width="16.77734375" style="7" bestFit="1" customWidth="1"/>
    <col min="15" max="15" width="51.109375" style="7" customWidth="1"/>
    <col min="16" max="16384" width="8.88671875" style="7"/>
  </cols>
  <sheetData>
    <row r="2" spans="2:10" ht="93" customHeight="1" thickBot="1" x14ac:dyDescent="0.3">
      <c r="B2" s="216"/>
      <c r="C2" s="222"/>
      <c r="D2" s="190"/>
      <c r="E2" s="223"/>
      <c r="F2" s="190"/>
      <c r="G2" s="222"/>
      <c r="H2" s="190"/>
      <c r="I2" s="190"/>
      <c r="J2" s="224"/>
    </row>
    <row r="3" spans="2:10" ht="21.6" customHeight="1" thickBot="1" x14ac:dyDescent="0.3">
      <c r="B3" s="313" t="s">
        <v>10115</v>
      </c>
      <c r="C3" s="314"/>
      <c r="D3" s="314"/>
      <c r="E3" s="314"/>
      <c r="F3" s="314"/>
      <c r="G3" s="314"/>
      <c r="H3" s="314"/>
      <c r="I3" s="314"/>
      <c r="J3" s="315"/>
    </row>
    <row r="4" spans="2:10" ht="13.8" customHeight="1" x14ac:dyDescent="0.25">
      <c r="B4" s="26" t="s">
        <v>12757</v>
      </c>
      <c r="C4" s="225"/>
      <c r="D4" s="24"/>
      <c r="E4" s="24"/>
      <c r="F4" s="24"/>
      <c r="G4" s="25"/>
      <c r="H4" s="24"/>
      <c r="I4" s="24"/>
      <c r="J4" s="16"/>
    </row>
    <row r="5" spans="2:10" ht="13.8" customHeight="1" x14ac:dyDescent="0.25">
      <c r="B5" s="26" t="s">
        <v>12758</v>
      </c>
      <c r="C5" s="225"/>
      <c r="D5" s="24"/>
      <c r="E5" s="24"/>
      <c r="F5" s="24"/>
      <c r="G5" s="25"/>
      <c r="H5" s="24"/>
      <c r="I5" s="24"/>
      <c r="J5" s="16"/>
    </row>
    <row r="6" spans="2:10" ht="13.8" customHeight="1" x14ac:dyDescent="0.25">
      <c r="B6" s="26" t="s">
        <v>12759</v>
      </c>
      <c r="C6" s="225"/>
      <c r="D6" s="24"/>
      <c r="E6" s="24"/>
      <c r="F6" s="24"/>
      <c r="G6" s="25"/>
      <c r="H6" s="24"/>
      <c r="I6" s="24"/>
      <c r="J6" s="16"/>
    </row>
    <row r="7" spans="2:10" ht="13.8" customHeight="1" x14ac:dyDescent="0.25">
      <c r="B7" s="26" t="s">
        <v>12760</v>
      </c>
      <c r="C7" s="225"/>
      <c r="D7" s="24"/>
      <c r="E7" s="24"/>
      <c r="F7" s="24"/>
      <c r="G7" s="25"/>
      <c r="H7" s="24"/>
      <c r="I7" s="24"/>
      <c r="J7" s="16"/>
    </row>
    <row r="8" spans="2:10" ht="13.8" customHeight="1" x14ac:dyDescent="0.25">
      <c r="B8" s="26" t="s">
        <v>12761</v>
      </c>
      <c r="C8" s="225"/>
      <c r="D8" s="24"/>
      <c r="E8" s="24"/>
      <c r="F8" s="24"/>
      <c r="G8" s="25"/>
      <c r="H8" s="24"/>
      <c r="I8" s="24"/>
      <c r="J8" s="16"/>
    </row>
    <row r="9" spans="2:10" ht="12" customHeight="1" x14ac:dyDescent="0.25">
      <c r="B9" s="26" t="s">
        <v>11878</v>
      </c>
      <c r="C9" s="225"/>
      <c r="D9" s="24"/>
      <c r="E9" s="24"/>
      <c r="F9" s="24"/>
      <c r="G9" s="25"/>
      <c r="H9" s="24"/>
      <c r="I9" s="24"/>
      <c r="J9" s="16"/>
    </row>
    <row r="10" spans="2:10" ht="12" customHeight="1" x14ac:dyDescent="0.25">
      <c r="B10" s="26"/>
      <c r="C10" s="226"/>
      <c r="D10" s="27"/>
      <c r="E10" s="24"/>
      <c r="F10" s="12"/>
      <c r="G10" s="40"/>
      <c r="H10" s="28" t="s">
        <v>5288</v>
      </c>
      <c r="I10" s="29">
        <f>BDI!E30</f>
        <v>0.22470000000000001</v>
      </c>
      <c r="J10" s="14"/>
    </row>
    <row r="11" spans="2:10" ht="11.7" customHeight="1" x14ac:dyDescent="0.25">
      <c r="B11" s="316" t="s">
        <v>5</v>
      </c>
      <c r="C11" s="316" t="s">
        <v>10114</v>
      </c>
      <c r="D11" s="316" t="s">
        <v>5290</v>
      </c>
      <c r="E11" s="318" t="s">
        <v>6</v>
      </c>
      <c r="F11" s="316" t="s">
        <v>7</v>
      </c>
      <c r="G11" s="316" t="s">
        <v>8</v>
      </c>
      <c r="H11" s="316" t="s">
        <v>9</v>
      </c>
      <c r="I11" s="316"/>
      <c r="J11" s="316"/>
    </row>
    <row r="12" spans="2:10" ht="13.2" customHeight="1" x14ac:dyDescent="0.25">
      <c r="B12" s="316"/>
      <c r="C12" s="316"/>
      <c r="D12" s="316"/>
      <c r="E12" s="318"/>
      <c r="F12" s="316"/>
      <c r="G12" s="316"/>
      <c r="H12" s="316" t="s">
        <v>10</v>
      </c>
      <c r="I12" s="316"/>
      <c r="J12" s="316" t="s">
        <v>11</v>
      </c>
    </row>
    <row r="13" spans="2:10" x14ac:dyDescent="0.25">
      <c r="B13" s="317"/>
      <c r="C13" s="317"/>
      <c r="D13" s="317"/>
      <c r="E13" s="319"/>
      <c r="F13" s="317"/>
      <c r="G13" s="317"/>
      <c r="H13" s="58" t="s">
        <v>12</v>
      </c>
      <c r="I13" s="58" t="s">
        <v>13</v>
      </c>
      <c r="J13" s="317"/>
    </row>
    <row r="14" spans="2:10" ht="13.8" customHeight="1" x14ac:dyDescent="0.25">
      <c r="B14" s="59" t="s">
        <v>14</v>
      </c>
      <c r="C14" s="60"/>
      <c r="D14" s="60"/>
      <c r="E14" s="96" t="s">
        <v>11847</v>
      </c>
      <c r="F14" s="61"/>
      <c r="G14" s="173"/>
      <c r="H14" s="62"/>
      <c r="I14" s="63"/>
      <c r="J14" s="64">
        <f>SUM(J15:J17)</f>
        <v>72741.289999999994</v>
      </c>
    </row>
    <row r="15" spans="2:10" ht="27.6" x14ac:dyDescent="0.25">
      <c r="B15" s="97" t="s">
        <v>11073</v>
      </c>
      <c r="C15" s="126">
        <v>103689</v>
      </c>
      <c r="D15" s="99" t="str">
        <f t="shared" ref="D15:D246" si="0">IF(ISNUMBER(FIND("CP",C15)),"PRÓPRIA","SINAPI")</f>
        <v>SINAPI</v>
      </c>
      <c r="E15" s="57" t="str">
        <f>IF(C15="","",IF(D15="SINAPI",VLOOKUP(C15,COMP!$B$5:$E$8000,2,0),VLOOKUP(C15,CCU!$B$11:$K$404,2,0)))</f>
        <v>FORNECIMENTO E INSTALAÇÃO DE PLACA DE OBRA COM CHAPA GALVANIZADA E ESTRUTURA DE MADEIRA. AF_03/2022_PS</v>
      </c>
      <c r="F15" s="30" t="str">
        <f>IF(C15="","",IF(D15="SINAPI",VLOOKUP(C15,COMP!$B$5:$E$8000,3,0),VLOOKUP(C15,CCU!$B$11:$K$404,8,0)))</f>
        <v>M2</v>
      </c>
      <c r="G15" s="174">
        <v>10</v>
      </c>
      <c r="H15" s="31">
        <f>IF(C15="","",IF(D15="SINAPI",VLOOKUP(C15,COMP!$B$5:$E$8000,4,0),VLOOKUP(C15,CCU!$B$11:$K$704,10,0)))</f>
        <v>316.73</v>
      </c>
      <c r="I15" s="32">
        <f t="shared" ref="I15:I246" si="1">IF(H15="","",(H15*(1+$I$10)))</f>
        <v>387.89923099999999</v>
      </c>
      <c r="J15" s="100">
        <f t="shared" ref="J15:J17" si="2">IF(I15="","",TRUNC(G15*I15,2))</f>
        <v>3878.99</v>
      </c>
    </row>
    <row r="16" spans="2:10" ht="27.6" x14ac:dyDescent="0.25">
      <c r="B16" s="97" t="s">
        <v>11074</v>
      </c>
      <c r="C16" s="98">
        <v>99059</v>
      </c>
      <c r="D16" s="99" t="str">
        <f t="shared" si="0"/>
        <v>SINAPI</v>
      </c>
      <c r="E16" s="57" t="str">
        <f>IF(C16="","",IF(D16="SINAPI",VLOOKUP(C16,COMP!$B$5:$E$8000,2,0),VLOOKUP(C16,CCU!$B$11:$K$404,2,0)))</f>
        <v>LOCACAO CONVENCIONAL DE OBRA, UTILIZANDO GABARITO DE TÁBUAS CORRIDAS PONTALETADAS A CADA 2,00M -  2 UTILIZAÇÕES. AF_10/2018</v>
      </c>
      <c r="F16" s="30" t="str">
        <f>IF(C16="","",IF(D16="SINAPI",VLOOKUP(C16,COMP!$B$5:$E$8000,3,0),VLOOKUP(C16,CCU!$B$11:$K$404,8,0)))</f>
        <v>M</v>
      </c>
      <c r="G16" s="174">
        <v>190</v>
      </c>
      <c r="H16" s="31">
        <f>IF(C16="","",IF(D16="SINAPI",VLOOKUP(C16,COMP!$B$5:$E$8000,4,0),VLOOKUP(C16,CCU!$B$11:$K$704,10,0)))</f>
        <v>56.01</v>
      </c>
      <c r="I16" s="32">
        <f t="shared" si="1"/>
        <v>68.595446999999993</v>
      </c>
      <c r="J16" s="100">
        <f t="shared" si="2"/>
        <v>13033.13</v>
      </c>
    </row>
    <row r="17" spans="2:10" x14ac:dyDescent="0.25">
      <c r="B17" s="97" t="s">
        <v>11859</v>
      </c>
      <c r="C17" s="126">
        <v>98459</v>
      </c>
      <c r="D17" s="99" t="str">
        <f t="shared" si="0"/>
        <v>SINAPI</v>
      </c>
      <c r="E17" s="57" t="str">
        <f>IF(C17="","",IF(D17="SINAPI",VLOOKUP(C17,COMP!$B$5:$E$8000,2,0),VLOOKUP(C17,CCU!$B$11:$K$404,2,0)))</f>
        <v>TAPUME COM TELHA METÁLICA. AF_05/2018</v>
      </c>
      <c r="F17" s="30" t="str">
        <f>IF(C17="","",IF(D17="SINAPI",VLOOKUP(C17,COMP!$B$5:$E$8000,3,0),VLOOKUP(C17,CCU!$B$11:$K$404,8,0)))</f>
        <v>M2</v>
      </c>
      <c r="G17" s="174">
        <v>460</v>
      </c>
      <c r="H17" s="31">
        <f>IF(C17="","",IF(D17="SINAPI",VLOOKUP(C17,COMP!$B$5:$E$8000,4,0),VLOOKUP(C17,CCU!$B$11:$K$704,10,0)))</f>
        <v>99.1</v>
      </c>
      <c r="I17" s="32">
        <f t="shared" si="1"/>
        <v>121.36776999999998</v>
      </c>
      <c r="J17" s="100">
        <f t="shared" si="2"/>
        <v>55829.17</v>
      </c>
    </row>
    <row r="18" spans="2:10" x14ac:dyDescent="0.25">
      <c r="B18" s="33"/>
      <c r="C18" s="34"/>
      <c r="D18" s="35"/>
      <c r="E18" s="101"/>
      <c r="F18" s="36"/>
      <c r="G18" s="175"/>
      <c r="H18" s="37"/>
      <c r="I18" s="38"/>
      <c r="J18" s="39"/>
    </row>
    <row r="19" spans="2:10" ht="13.8" customHeight="1" x14ac:dyDescent="0.25">
      <c r="B19" s="59" t="s">
        <v>15</v>
      </c>
      <c r="C19" s="60"/>
      <c r="D19" s="60"/>
      <c r="E19" s="96" t="s">
        <v>12532</v>
      </c>
      <c r="F19" s="61"/>
      <c r="G19" s="173"/>
      <c r="H19" s="62"/>
      <c r="I19" s="63"/>
      <c r="J19" s="64">
        <f>SUM(J20:J28)</f>
        <v>52877.509999999987</v>
      </c>
    </row>
    <row r="20" spans="2:10" ht="27.6" x14ac:dyDescent="0.25">
      <c r="B20" s="97" t="s">
        <v>11850</v>
      </c>
      <c r="C20" s="126">
        <v>97622</v>
      </c>
      <c r="D20" s="99" t="str">
        <f t="shared" si="0"/>
        <v>SINAPI</v>
      </c>
      <c r="E20" s="57" t="str">
        <f>IF(C20="","",IF(D20="SINAPI",VLOOKUP(C20,COMP!$B$5:$E$8000,2,0),VLOOKUP(C20,CCU!$B$11:$K$404,2,0)))</f>
        <v>DEMOLIÇÃO DE ALVENARIA DE BLOCO FURADO, DE FORMA MANUAL, SEM REAPROVEITAMENTO. AF_12/2017</v>
      </c>
      <c r="F20" s="30" t="str">
        <f>IF(C20="","",IF(D20="SINAPI",VLOOKUP(C20,COMP!$B$5:$E$8000,3,0),VLOOKUP(C20,CCU!$B$11:$K$404,8,0)))</f>
        <v>M3</v>
      </c>
      <c r="G20" s="174">
        <v>300</v>
      </c>
      <c r="H20" s="31">
        <f>IF(C20="","",IF(D20="SINAPI",VLOOKUP(C20,COMP!$B$5:$E$8000,4,0),VLOOKUP(C20,CCU!$B$11:$K$704,10,0)))</f>
        <v>50.31</v>
      </c>
      <c r="I20" s="32">
        <f t="shared" si="1"/>
        <v>61.614657000000001</v>
      </c>
      <c r="J20" s="100">
        <f t="shared" ref="J20:J77" si="3">IF(I20="","",TRUNC(G20*I20,2))</f>
        <v>18484.39</v>
      </c>
    </row>
    <row r="21" spans="2:10" ht="27.6" x14ac:dyDescent="0.25">
      <c r="B21" s="97" t="s">
        <v>12561</v>
      </c>
      <c r="C21" s="126">
        <v>97634</v>
      </c>
      <c r="D21" s="99" t="str">
        <f t="shared" si="0"/>
        <v>SINAPI</v>
      </c>
      <c r="E21" s="57" t="str">
        <f>IF(C21="","",IF(D21="SINAPI",VLOOKUP(C21,COMP!$B$5:$E$8000,2,0),VLOOKUP(C21,CCU!$B$11:$K$404,2,0)))</f>
        <v>DEMOLIÇÃO DE REVESTIMENTO CERÂMICO, DE FORMA MECANIZADA COM MARTELETE, SEM REAPROVEITAMENTO. AF_12/2017</v>
      </c>
      <c r="F21" s="30" t="str">
        <f>IF(C21="","",IF(D21="SINAPI",VLOOKUP(C21,COMP!$B$5:$E$8000,3,0),VLOOKUP(C21,CCU!$B$11:$K$404,8,0)))</f>
        <v>M2</v>
      </c>
      <c r="G21" s="174">
        <v>1491.7</v>
      </c>
      <c r="H21" s="31">
        <f>IF(C21="","",IF(D21="SINAPI",VLOOKUP(C21,COMP!$B$5:$E$8000,4,0),VLOOKUP(C21,CCU!$B$11:$K$704,10,0)))</f>
        <v>10.47</v>
      </c>
      <c r="I21" s="32">
        <f t="shared" si="1"/>
        <v>12.822609</v>
      </c>
      <c r="J21" s="100">
        <f t="shared" si="3"/>
        <v>19127.48</v>
      </c>
    </row>
    <row r="22" spans="2:10" x14ac:dyDescent="0.25">
      <c r="B22" s="97" t="s">
        <v>12562</v>
      </c>
      <c r="C22" s="126">
        <v>97644</v>
      </c>
      <c r="D22" s="99" t="str">
        <f t="shared" si="0"/>
        <v>SINAPI</v>
      </c>
      <c r="E22" s="57" t="str">
        <f>IF(C22="","",IF(D22="SINAPI",VLOOKUP(C22,COMP!$B$5:$E$8000,2,0),VLOOKUP(C22,CCU!$B$11:$K$404,2,0)))</f>
        <v>REMOÇÃO DE PORTAS, DE FORMA MANUAL, SEM REAPROVEITAMENTO. AF_12/2017</v>
      </c>
      <c r="F22" s="30" t="str">
        <f>IF(C22="","",IF(D22="SINAPI",VLOOKUP(C22,COMP!$B$5:$E$8000,3,0),VLOOKUP(C22,CCU!$B$11:$K$404,8,0)))</f>
        <v>M2</v>
      </c>
      <c r="G22" s="174">
        <v>85.96</v>
      </c>
      <c r="H22" s="31">
        <f>IF(C22="","",IF(D22="SINAPI",VLOOKUP(C22,COMP!$B$5:$E$8000,4,0),VLOOKUP(C22,CCU!$B$11:$K$704,10,0)))</f>
        <v>8.17</v>
      </c>
      <c r="I22" s="32">
        <f t="shared" si="1"/>
        <v>10.005799</v>
      </c>
      <c r="J22" s="100">
        <f t="shared" si="3"/>
        <v>860.09</v>
      </c>
    </row>
    <row r="23" spans="2:10" x14ac:dyDescent="0.25">
      <c r="B23" s="97" t="s">
        <v>12563</v>
      </c>
      <c r="C23" s="126">
        <v>97645</v>
      </c>
      <c r="D23" s="99" t="str">
        <f t="shared" si="0"/>
        <v>SINAPI</v>
      </c>
      <c r="E23" s="57" t="str">
        <f>IF(C23="","",IF(D23="SINAPI",VLOOKUP(C23,COMP!$B$5:$E$8000,2,0),VLOOKUP(C23,CCU!$B$11:$K$404,2,0)))</f>
        <v>REMOÇÃO DE JANELAS, DE FORMA MANUAL, SEM REAPROVEITAMENTO. AF_12/2017</v>
      </c>
      <c r="F23" s="30" t="str">
        <f>IF(C23="","",IF(D23="SINAPI",VLOOKUP(C23,COMP!$B$5:$E$8000,3,0),VLOOKUP(C23,CCU!$B$11:$K$404,8,0)))</f>
        <v>M2</v>
      </c>
      <c r="G23" s="174">
        <v>87.9</v>
      </c>
      <c r="H23" s="31">
        <f>IF(C23="","",IF(D23="SINAPI",VLOOKUP(C23,COMP!$B$5:$E$8000,4,0),VLOOKUP(C23,CCU!$B$11:$K$704,10,0)))</f>
        <v>30.89</v>
      </c>
      <c r="I23" s="32">
        <f t="shared" si="1"/>
        <v>37.830982999999996</v>
      </c>
      <c r="J23" s="100">
        <f t="shared" si="3"/>
        <v>3325.34</v>
      </c>
    </row>
    <row r="24" spans="2:10" ht="27.6" x14ac:dyDescent="0.25">
      <c r="B24" s="97" t="s">
        <v>12564</v>
      </c>
      <c r="C24" s="126">
        <v>97650</v>
      </c>
      <c r="D24" s="99" t="str">
        <f t="shared" si="0"/>
        <v>SINAPI</v>
      </c>
      <c r="E24" s="57" t="str">
        <f>IF(C24="","",IF(D24="SINAPI",VLOOKUP(C24,COMP!$B$5:$E$8000,2,0),VLOOKUP(C24,CCU!$B$11:$K$404,2,0)))</f>
        <v>REMOÇÃO DE TRAMA DE MADEIRA PARA COBERTURA, DE FORMA MANUAL, SEM REAPROVEITAMENTO. AF_12/2017</v>
      </c>
      <c r="F24" s="30" t="str">
        <f>IF(C24="","",IF(D24="SINAPI",VLOOKUP(C24,COMP!$B$5:$E$8000,3,0),VLOOKUP(C24,CCU!$B$11:$K$404,8,0)))</f>
        <v>M2</v>
      </c>
      <c r="G24" s="174">
        <v>905.7</v>
      </c>
      <c r="H24" s="31">
        <f>IF(C24="","",IF(D24="SINAPI",VLOOKUP(C24,COMP!$B$5:$E$8000,4,0),VLOOKUP(C24,CCU!$B$11:$K$704,10,0)))</f>
        <v>6.54</v>
      </c>
      <c r="I24" s="32">
        <f t="shared" si="1"/>
        <v>8.0095379999999992</v>
      </c>
      <c r="J24" s="100">
        <f t="shared" si="3"/>
        <v>7254.23</v>
      </c>
    </row>
    <row r="25" spans="2:10" ht="27.6" x14ac:dyDescent="0.25">
      <c r="B25" s="97" t="s">
        <v>12565</v>
      </c>
      <c r="C25" s="126">
        <v>97647</v>
      </c>
      <c r="D25" s="99" t="str">
        <f t="shared" si="0"/>
        <v>SINAPI</v>
      </c>
      <c r="E25" s="57" t="str">
        <f>IF(C25="","",IF(D25="SINAPI",VLOOKUP(C25,COMP!$B$5:$E$8000,2,0),VLOOKUP(C25,CCU!$B$11:$K$404,2,0)))</f>
        <v>REMOÇÃO DE TELHAS, DE FIBROCIMENTO, METÁLICA E CERÂMICA, DE FORMA MANUAL, SEM REAPROVEITAMENTO. AF_12/2017</v>
      </c>
      <c r="F25" s="30" t="str">
        <f>IF(C25="","",IF(D25="SINAPI",VLOOKUP(C25,COMP!$B$5:$E$8000,3,0),VLOOKUP(C25,CCU!$B$11:$K$404,8,0)))</f>
        <v>M2</v>
      </c>
      <c r="G25" s="174">
        <v>905.7</v>
      </c>
      <c r="H25" s="31">
        <f>IF(C25="","",IF(D25="SINAPI",VLOOKUP(C25,COMP!$B$5:$E$8000,4,0),VLOOKUP(C25,CCU!$B$11:$K$704,10,0)))</f>
        <v>3.04</v>
      </c>
      <c r="I25" s="32">
        <f t="shared" si="1"/>
        <v>3.7230879999999997</v>
      </c>
      <c r="J25" s="100">
        <f t="shared" si="3"/>
        <v>3372</v>
      </c>
    </row>
    <row r="26" spans="2:10" x14ac:dyDescent="0.25">
      <c r="B26" s="97" t="s">
        <v>12566</v>
      </c>
      <c r="C26" s="98">
        <v>97663</v>
      </c>
      <c r="D26" s="99" t="str">
        <f t="shared" si="0"/>
        <v>SINAPI</v>
      </c>
      <c r="E26" s="57" t="str">
        <f>IF(C26="","",IF(D26="SINAPI",VLOOKUP(C26,COMP!$B$5:$E$8000,2,0),VLOOKUP(C26,CCU!$B$11:$K$404,2,0)))</f>
        <v>REMOÇÃO DE LOUÇAS, DE FORMA MANUAL, SEM REAPROVEITAMENTO. AF_12/2017</v>
      </c>
      <c r="F26" s="30" t="str">
        <f>IF(C26="","",IF(D26="SINAPI",VLOOKUP(C26,COMP!$B$5:$E$8000,3,0),VLOOKUP(C26,CCU!$B$11:$K$404,8,0)))</f>
        <v>UN</v>
      </c>
      <c r="G26" s="174">
        <v>26</v>
      </c>
      <c r="H26" s="31">
        <f>IF(C26="","",IF(D26="SINAPI",VLOOKUP(C26,COMP!$B$5:$E$8000,4,0),VLOOKUP(C26,CCU!$B$11:$K$704,10,0)))</f>
        <v>10.9</v>
      </c>
      <c r="I26" s="32">
        <f t="shared" si="1"/>
        <v>13.349229999999999</v>
      </c>
      <c r="J26" s="100">
        <f t="shared" si="3"/>
        <v>347.07</v>
      </c>
    </row>
    <row r="27" spans="2:10" x14ac:dyDescent="0.25">
      <c r="B27" s="97" t="s">
        <v>12567</v>
      </c>
      <c r="C27" s="126">
        <v>97664</v>
      </c>
      <c r="D27" s="99" t="str">
        <f t="shared" si="0"/>
        <v>SINAPI</v>
      </c>
      <c r="E27" s="57" t="str">
        <f>IF(C27="","",IF(D27="SINAPI",VLOOKUP(C27,COMP!$B$5:$E$8000,2,0),VLOOKUP(C27,CCU!$B$11:$K$404,2,0)))</f>
        <v>REMOÇÃO DE ACESSÓRIOS, DE FORMA MANUAL, SEM REAPROVEITAMENTO. AF_12/2017</v>
      </c>
      <c r="F27" s="30" t="str">
        <f>IF(C27="","",IF(D27="SINAPI",VLOOKUP(C27,COMP!$B$5:$E$8000,3,0),VLOOKUP(C27,CCU!$B$11:$K$404,8,0)))</f>
        <v>UN</v>
      </c>
      <c r="G27" s="174">
        <v>35</v>
      </c>
      <c r="H27" s="31">
        <f>IF(C27="","",IF(D27="SINAPI",VLOOKUP(C27,COMP!$B$5:$E$8000,4,0),VLOOKUP(C27,CCU!$B$11:$K$704,10,0)))</f>
        <v>1.36</v>
      </c>
      <c r="I27" s="32">
        <f t="shared" si="1"/>
        <v>1.665592</v>
      </c>
      <c r="J27" s="100">
        <f t="shared" si="3"/>
        <v>58.29</v>
      </c>
    </row>
    <row r="28" spans="2:10" x14ac:dyDescent="0.25">
      <c r="B28" s="97" t="s">
        <v>12568</v>
      </c>
      <c r="C28" s="126">
        <v>97666</v>
      </c>
      <c r="D28" s="99" t="str">
        <f t="shared" si="0"/>
        <v>SINAPI</v>
      </c>
      <c r="E28" s="57" t="str">
        <f>IF(C28="","",IF(D28="SINAPI",VLOOKUP(C28,COMP!$B$5:$E$8000,2,0),VLOOKUP(C28,CCU!$B$11:$K$404,2,0)))</f>
        <v>REMOÇÃO DE METAIS SANITÁRIOS, DE FORMA MANUAL, SEM REAPROVEITAMENTO. AF_12/2017</v>
      </c>
      <c r="F28" s="30" t="str">
        <f>IF(C28="","",IF(D28="SINAPI",VLOOKUP(C28,COMP!$B$5:$E$8000,3,0),VLOOKUP(C28,CCU!$B$11:$K$404,8,0)))</f>
        <v>UN</v>
      </c>
      <c r="G28" s="174">
        <v>5</v>
      </c>
      <c r="H28" s="31">
        <f>IF(C28="","",IF(D28="SINAPI",VLOOKUP(C28,COMP!$B$5:$E$8000,4,0),VLOOKUP(C28,CCU!$B$11:$K$704,10,0)))</f>
        <v>7.94</v>
      </c>
      <c r="I28" s="32">
        <f t="shared" si="1"/>
        <v>9.7241179999999989</v>
      </c>
      <c r="J28" s="100">
        <f t="shared" si="3"/>
        <v>48.62</v>
      </c>
    </row>
    <row r="29" spans="2:10" x14ac:dyDescent="0.25">
      <c r="B29" s="33"/>
      <c r="C29" s="34"/>
      <c r="D29" s="35"/>
      <c r="E29" s="101"/>
      <c r="F29" s="36"/>
      <c r="G29" s="175"/>
      <c r="H29" s="37"/>
      <c r="I29" s="38"/>
      <c r="J29" s="39"/>
    </row>
    <row r="30" spans="2:10" ht="13.8" customHeight="1" x14ac:dyDescent="0.25">
      <c r="B30" s="59" t="s">
        <v>1</v>
      </c>
      <c r="C30" s="60"/>
      <c r="D30" s="60"/>
      <c r="E30" s="96" t="s">
        <v>12531</v>
      </c>
      <c r="F30" s="61"/>
      <c r="G30" s="173"/>
      <c r="H30" s="62"/>
      <c r="I30" s="63"/>
      <c r="J30" s="64">
        <f>SUM(J31:J42)</f>
        <v>176548.02</v>
      </c>
    </row>
    <row r="31" spans="2:10" ht="27.6" x14ac:dyDescent="0.25">
      <c r="B31" s="97" t="s">
        <v>11851</v>
      </c>
      <c r="C31" s="126">
        <v>96522</v>
      </c>
      <c r="D31" s="99" t="str">
        <f t="shared" si="0"/>
        <v>SINAPI</v>
      </c>
      <c r="E31" s="57" t="str">
        <f>IF(C31="","",IF(D31="SINAPI",VLOOKUP(C31,COMP!$B$5:$E$8000,2,0),VLOOKUP(C31,CCU!$B$11:$K$404,2,0)))</f>
        <v>ESCAVAÇÃO MANUAL PARA BLOCO DE COROAMENTO OU SAPATA (SEM ESCAVAÇÃO PARA COLOCAÇÃO DE FÔRMAS). AF_06/2017</v>
      </c>
      <c r="F31" s="30" t="str">
        <f>IF(C31="","",IF(D31="SINAPI",VLOOKUP(C31,COMP!$B$5:$E$8000,3,0),VLOOKUP(C31,CCU!$B$11:$K$404,8,0)))</f>
        <v>M3</v>
      </c>
      <c r="G31" s="174">
        <v>154.57200000000003</v>
      </c>
      <c r="H31" s="31">
        <f>IF(C31="","",IF(D31="SINAPI",VLOOKUP(C31,COMP!$B$5:$E$8000,4,0),VLOOKUP(C31,CCU!$B$11:$K$704,10,0)))</f>
        <v>137.43</v>
      </c>
      <c r="I31" s="32">
        <f t="shared" si="1"/>
        <v>168.31052099999999</v>
      </c>
      <c r="J31" s="100">
        <f t="shared" si="3"/>
        <v>26016.09</v>
      </c>
    </row>
    <row r="32" spans="2:10" ht="27.6" x14ac:dyDescent="0.25">
      <c r="B32" s="97" t="s">
        <v>11852</v>
      </c>
      <c r="C32" s="126">
        <v>96556</v>
      </c>
      <c r="D32" s="99" t="str">
        <f t="shared" si="0"/>
        <v>SINAPI</v>
      </c>
      <c r="E32" s="57" t="str">
        <f>IF(C32="","",IF(D32="SINAPI",VLOOKUP(C32,COMP!$B$5:$E$8000,2,0),VLOOKUP(C32,CCU!$B$11:$K$404,2,0)))</f>
        <v>CONCRETAGEM DE SAPATAS, FCK 30 MPA, COM USO DE JERICA  LANÇAMENTO, ADENSAMENTO E ACABAMENTO. AF_06/2017</v>
      </c>
      <c r="F32" s="30" t="str">
        <f>IF(C32="","",IF(D32="SINAPI",VLOOKUP(C32,COMP!$B$5:$E$8000,3,0),VLOOKUP(C32,CCU!$B$11:$K$404,8,0)))</f>
        <v>M3</v>
      </c>
      <c r="G32" s="174">
        <v>27.520000000000003</v>
      </c>
      <c r="H32" s="31">
        <f>IF(C32="","",IF(D32="SINAPI",VLOOKUP(C32,COMP!$B$5:$E$8000,4,0),VLOOKUP(C32,CCU!$B$11:$K$704,10,0)))</f>
        <v>837.6</v>
      </c>
      <c r="I32" s="32">
        <f t="shared" si="1"/>
        <v>1025.80872</v>
      </c>
      <c r="J32" s="100">
        <f t="shared" si="3"/>
        <v>28230.25</v>
      </c>
    </row>
    <row r="33" spans="2:10" ht="27.6" x14ac:dyDescent="0.25">
      <c r="B33" s="97" t="s">
        <v>11853</v>
      </c>
      <c r="C33" s="126">
        <v>96535</v>
      </c>
      <c r="D33" s="99" t="str">
        <f t="shared" si="0"/>
        <v>SINAPI</v>
      </c>
      <c r="E33" s="57" t="str">
        <f>IF(C33="","",IF(D33="SINAPI",VLOOKUP(C33,COMP!$B$5:$E$8000,2,0),VLOOKUP(C33,CCU!$B$11:$K$404,2,0)))</f>
        <v>FABRICAÇÃO, MONTAGEM E DESMONTAGEM DE FÔRMA PARA SAPATA, EM MADEIRA SERRADA, E=25 MM, 4 UTILIZAÇÕES. AF_06/2017</v>
      </c>
      <c r="F33" s="30" t="str">
        <f>IF(C33="","",IF(D33="SINAPI",VLOOKUP(C33,COMP!$B$5:$E$8000,3,0),VLOOKUP(C33,CCU!$B$11:$K$404,8,0)))</f>
        <v>M2</v>
      </c>
      <c r="G33" s="174">
        <v>120.06</v>
      </c>
      <c r="H33" s="31">
        <f>IF(C33="","",IF(D33="SINAPI",VLOOKUP(C33,COMP!$B$5:$E$8000,4,0),VLOOKUP(C33,CCU!$B$11:$K$704,10,0)))</f>
        <v>144.32</v>
      </c>
      <c r="I33" s="32">
        <f t="shared" si="1"/>
        <v>176.74870399999998</v>
      </c>
      <c r="J33" s="100">
        <f t="shared" si="3"/>
        <v>21220.44</v>
      </c>
    </row>
    <row r="34" spans="2:10" ht="27.6" x14ac:dyDescent="0.25">
      <c r="B34" s="97" t="s">
        <v>11854</v>
      </c>
      <c r="C34" s="126">
        <v>96527</v>
      </c>
      <c r="D34" s="99" t="str">
        <f t="shared" si="0"/>
        <v>SINAPI</v>
      </c>
      <c r="E34" s="57" t="str">
        <f>IF(C34="","",IF(D34="SINAPI",VLOOKUP(C34,COMP!$B$5:$E$8000,2,0),VLOOKUP(C34,CCU!$B$11:$K$404,2,0)))</f>
        <v>ESCAVAÇÃO MANUAL DE VALA PARA VIGA BALDRAME (INCLUINDO ESCAVAÇÃO PARA COLOCAÇÃO DE FÔRMAS). AF_06/2017</v>
      </c>
      <c r="F34" s="30" t="str">
        <f>IF(C34="","",IF(D34="SINAPI",VLOOKUP(C34,COMP!$B$5:$E$8000,3,0),VLOOKUP(C34,CCU!$B$11:$K$404,8,0)))</f>
        <v>M3</v>
      </c>
      <c r="G34" s="174">
        <v>20.053000000000001</v>
      </c>
      <c r="H34" s="31">
        <f>IF(C34="","",IF(D34="SINAPI",VLOOKUP(C34,COMP!$B$5:$E$8000,4,0),VLOOKUP(C34,CCU!$B$11:$K$704,10,0)))</f>
        <v>115.31</v>
      </c>
      <c r="I34" s="32">
        <f t="shared" si="1"/>
        <v>141.220157</v>
      </c>
      <c r="J34" s="100">
        <f t="shared" si="3"/>
        <v>2831.88</v>
      </c>
    </row>
    <row r="35" spans="2:10" ht="27.6" x14ac:dyDescent="0.25">
      <c r="B35" s="97" t="s">
        <v>12569</v>
      </c>
      <c r="C35" s="126">
        <v>96555</v>
      </c>
      <c r="D35" s="99" t="str">
        <f t="shared" si="0"/>
        <v>SINAPI</v>
      </c>
      <c r="E35" s="57" t="str">
        <f>IF(C35="","",IF(D35="SINAPI",VLOOKUP(C35,COMP!$B$5:$E$8000,2,0),VLOOKUP(C35,CCU!$B$11:$K$404,2,0)))</f>
        <v>CONCRETAGEM DE BLOCOS DE COROAMENTO E VIGAS BALDRAME, FCK 30 MPA, COM USO DE JERICA  LANÇAMENTO, ADENSAMENTO E ACABAMENTO. AF_06/2017</v>
      </c>
      <c r="F35" s="30" t="str">
        <f>IF(C35="","",IF(D35="SINAPI",VLOOKUP(C35,COMP!$B$5:$E$8000,3,0),VLOOKUP(C35,CCU!$B$11:$K$404,8,0)))</f>
        <v>M3</v>
      </c>
      <c r="G35" s="174">
        <v>18.23</v>
      </c>
      <c r="H35" s="31">
        <f>IF(C35="","",IF(D35="SINAPI",VLOOKUP(C35,COMP!$B$5:$E$8000,4,0),VLOOKUP(C35,CCU!$B$11:$K$704,10,0)))</f>
        <v>759.67</v>
      </c>
      <c r="I35" s="32">
        <f t="shared" si="1"/>
        <v>930.36784899999986</v>
      </c>
      <c r="J35" s="100">
        <f t="shared" si="3"/>
        <v>16960.599999999999</v>
      </c>
    </row>
    <row r="36" spans="2:10" ht="27.6" x14ac:dyDescent="0.25">
      <c r="B36" s="97" t="s">
        <v>12570</v>
      </c>
      <c r="C36" s="126">
        <v>96536</v>
      </c>
      <c r="D36" s="99" t="str">
        <f t="shared" si="0"/>
        <v>SINAPI</v>
      </c>
      <c r="E36" s="57" t="str">
        <f>IF(C36="","",IF(D36="SINAPI",VLOOKUP(C36,COMP!$B$5:$E$8000,2,0),VLOOKUP(C36,CCU!$B$11:$K$404,2,0)))</f>
        <v>FABRICAÇÃO, MONTAGEM E DESMONTAGEM DE FÔRMA PARA VIGA BALDRAME, EM MADEIRA SERRADA, E=25 MM, 4 UTILIZAÇÕES. AF_06/2017</v>
      </c>
      <c r="F36" s="30" t="str">
        <f>IF(C36="","",IF(D36="SINAPI",VLOOKUP(C36,COMP!$B$5:$E$8000,3,0),VLOOKUP(C36,CCU!$B$11:$K$404,8,0)))</f>
        <v>M2</v>
      </c>
      <c r="G36" s="174">
        <v>232.66</v>
      </c>
      <c r="H36" s="31">
        <f>IF(C36="","",IF(D36="SINAPI",VLOOKUP(C36,COMP!$B$5:$E$8000,4,0),VLOOKUP(C36,CCU!$B$11:$K$704,10,0)))</f>
        <v>74.14</v>
      </c>
      <c r="I36" s="32">
        <f t="shared" si="1"/>
        <v>90.799257999999995</v>
      </c>
      <c r="J36" s="100">
        <f t="shared" si="3"/>
        <v>21125.35</v>
      </c>
    </row>
    <row r="37" spans="2:10" ht="27.6" x14ac:dyDescent="0.25">
      <c r="B37" s="97" t="s">
        <v>12571</v>
      </c>
      <c r="C37" s="126">
        <v>96544</v>
      </c>
      <c r="D37" s="99" t="str">
        <f t="shared" si="0"/>
        <v>SINAPI</v>
      </c>
      <c r="E37" s="57" t="str">
        <f>IF(C37="","",IF(D37="SINAPI",VLOOKUP(C37,COMP!$B$5:$E$8000,2,0),VLOOKUP(C37,CCU!$B$11:$K$404,2,0)))</f>
        <v>ARMAÇÃO DE BLOCO, VIGA BALDRAME OU SAPATA UTILIZANDO AÇO CA-50 DE 6,3 MM - MONTAGEM. AF_06/2017</v>
      </c>
      <c r="F37" s="30" t="str">
        <f>IF(C37="","",IF(D37="SINAPI",VLOOKUP(C37,COMP!$B$5:$E$8000,3,0),VLOOKUP(C37,CCU!$B$11:$K$404,8,0)))</f>
        <v>KG</v>
      </c>
      <c r="G37" s="174">
        <v>31</v>
      </c>
      <c r="H37" s="31">
        <f>IF(C37="","",IF(D37="SINAPI",VLOOKUP(C37,COMP!$B$5:$E$8000,4,0),VLOOKUP(C37,CCU!$B$11:$K$704,10,0)))</f>
        <v>17.54</v>
      </c>
      <c r="I37" s="32">
        <f t="shared" si="1"/>
        <v>21.481237999999998</v>
      </c>
      <c r="J37" s="100">
        <f t="shared" si="3"/>
        <v>665.91</v>
      </c>
    </row>
    <row r="38" spans="2:10" ht="27.6" x14ac:dyDescent="0.25">
      <c r="B38" s="97" t="s">
        <v>12572</v>
      </c>
      <c r="C38" s="126">
        <v>96545</v>
      </c>
      <c r="D38" s="99" t="str">
        <f t="shared" si="0"/>
        <v>SINAPI</v>
      </c>
      <c r="E38" s="57" t="str">
        <f>IF(C38="","",IF(D38="SINAPI",VLOOKUP(C38,COMP!$B$5:$E$8000,2,0),VLOOKUP(C38,CCU!$B$11:$K$404,2,0)))</f>
        <v>ARMAÇÃO DE BLOCO, VIGA BALDRAME OU SAPATA UTILIZANDO AÇO CA-50 DE 8 MM - MONTAGEM. AF_06/2017</v>
      </c>
      <c r="F38" s="30" t="str">
        <f>IF(C38="","",IF(D38="SINAPI",VLOOKUP(C38,COMP!$B$5:$E$8000,3,0),VLOOKUP(C38,CCU!$B$11:$K$404,8,0)))</f>
        <v>KG</v>
      </c>
      <c r="G38" s="174">
        <v>396</v>
      </c>
      <c r="H38" s="31">
        <f>IF(C38="","",IF(D38="SINAPI",VLOOKUP(C38,COMP!$B$5:$E$8000,4,0),VLOOKUP(C38,CCU!$B$11:$K$704,10,0)))</f>
        <v>16.46</v>
      </c>
      <c r="I38" s="32">
        <f t="shared" si="1"/>
        <v>20.158562</v>
      </c>
      <c r="J38" s="100">
        <f t="shared" si="3"/>
        <v>7982.79</v>
      </c>
    </row>
    <row r="39" spans="2:10" ht="27.6" x14ac:dyDescent="0.25">
      <c r="B39" s="97" t="s">
        <v>12573</v>
      </c>
      <c r="C39" s="126">
        <v>96546</v>
      </c>
      <c r="D39" s="99" t="str">
        <f t="shared" si="0"/>
        <v>SINAPI</v>
      </c>
      <c r="E39" s="57" t="str">
        <f>IF(C39="","",IF(D39="SINAPI",VLOOKUP(C39,COMP!$B$5:$E$8000,2,0),VLOOKUP(C39,CCU!$B$11:$K$404,2,0)))</f>
        <v>ARMAÇÃO DE BLOCO, VIGA BALDRAME OU SAPATA UTILIZANDO AÇO CA-50 DE 10 MM - MONTAGEM. AF_06/2017</v>
      </c>
      <c r="F39" s="30" t="str">
        <f>IF(C39="","",IF(D39="SINAPI",VLOOKUP(C39,COMP!$B$5:$E$8000,3,0),VLOOKUP(C39,CCU!$B$11:$K$404,8,0)))</f>
        <v>KG</v>
      </c>
      <c r="G39" s="174">
        <v>1777</v>
      </c>
      <c r="H39" s="31">
        <f>IF(C39="","",IF(D39="SINAPI",VLOOKUP(C39,COMP!$B$5:$E$8000,4,0),VLOOKUP(C39,CCU!$B$11:$K$704,10,0)))</f>
        <v>14.71</v>
      </c>
      <c r="I39" s="32">
        <f t="shared" si="1"/>
        <v>18.015336999999999</v>
      </c>
      <c r="J39" s="100">
        <f t="shared" si="3"/>
        <v>32013.25</v>
      </c>
    </row>
    <row r="40" spans="2:10" ht="27.6" x14ac:dyDescent="0.25">
      <c r="B40" s="97" t="s">
        <v>12574</v>
      </c>
      <c r="C40" s="98">
        <v>96547</v>
      </c>
      <c r="D40" s="99" t="str">
        <f t="shared" si="0"/>
        <v>SINAPI</v>
      </c>
      <c r="E40" s="57" t="str">
        <f>IF(C40="","",IF(D40="SINAPI",VLOOKUP(C40,COMP!$B$5:$E$8000,2,0),VLOOKUP(C40,CCU!$B$11:$K$404,2,0)))</f>
        <v>ARMAÇÃO DE BLOCO, VIGA BALDRAME OU SAPATA UTILIZANDO AÇO CA-50 DE 12,5 MM - MONTAGEM. AF_06/2017</v>
      </c>
      <c r="F40" s="30" t="str">
        <f>IF(C40="","",IF(D40="SINAPI",VLOOKUP(C40,COMP!$B$5:$E$8000,3,0),VLOOKUP(C40,CCU!$B$11:$K$404,8,0)))</f>
        <v>KG</v>
      </c>
      <c r="G40" s="174">
        <v>567</v>
      </c>
      <c r="H40" s="31">
        <f>IF(C40="","",IF(D40="SINAPI",VLOOKUP(C40,COMP!$B$5:$E$8000,4,0),VLOOKUP(C40,CCU!$B$11:$K$704,10,0)))</f>
        <v>12.45</v>
      </c>
      <c r="I40" s="32">
        <f t="shared" si="1"/>
        <v>15.247514999999998</v>
      </c>
      <c r="J40" s="100">
        <f t="shared" si="3"/>
        <v>8645.34</v>
      </c>
    </row>
    <row r="41" spans="2:10" ht="27.6" x14ac:dyDescent="0.25">
      <c r="B41" s="97" t="s">
        <v>12575</v>
      </c>
      <c r="C41" s="98">
        <v>96548</v>
      </c>
      <c r="D41" s="99" t="str">
        <f t="shared" si="0"/>
        <v>SINAPI</v>
      </c>
      <c r="E41" s="57" t="str">
        <f>IF(C41="","",IF(D41="SINAPI",VLOOKUP(C41,COMP!$B$5:$E$8000,2,0),VLOOKUP(C41,CCU!$B$11:$K$404,2,0)))</f>
        <v>ARMAÇÃO DE BLOCO, VIGA BALDRAME OU SAPATA UTILIZANDO AÇO CA-50 DE 16 MM - MONTAGEM. AF_06/2017</v>
      </c>
      <c r="F41" s="30" t="str">
        <f>IF(C41="","",IF(D41="SINAPI",VLOOKUP(C41,COMP!$B$5:$E$8000,3,0),VLOOKUP(C41,CCU!$B$11:$K$404,8,0)))</f>
        <v>KG</v>
      </c>
      <c r="G41" s="174">
        <v>162</v>
      </c>
      <c r="H41" s="31">
        <f>IF(C41="","",IF(D41="SINAPI",VLOOKUP(C41,COMP!$B$5:$E$8000,4,0),VLOOKUP(C41,CCU!$B$11:$K$704,10,0)))</f>
        <v>11.8</v>
      </c>
      <c r="I41" s="32">
        <f t="shared" si="1"/>
        <v>14.451459999999999</v>
      </c>
      <c r="J41" s="100">
        <f t="shared" si="3"/>
        <v>2341.13</v>
      </c>
    </row>
    <row r="42" spans="2:10" ht="27.6" x14ac:dyDescent="0.25">
      <c r="B42" s="97" t="s">
        <v>12576</v>
      </c>
      <c r="C42" s="126">
        <v>96543</v>
      </c>
      <c r="D42" s="99" t="str">
        <f t="shared" si="0"/>
        <v>SINAPI</v>
      </c>
      <c r="E42" s="57" t="str">
        <f>IF(C42="","",IF(D42="SINAPI",VLOOKUP(C42,COMP!$B$5:$E$8000,2,0),VLOOKUP(C42,CCU!$B$11:$K$404,2,0)))</f>
        <v>ARMAÇÃO DE BLOCO, VIGA BALDRAME E SAPATA UTILIZANDO AÇO CA-60 DE 5 MM - MONTAGEM. AF_06/2017</v>
      </c>
      <c r="F42" s="30" t="str">
        <f>IF(C42="","",IF(D42="SINAPI",VLOOKUP(C42,COMP!$B$5:$E$8000,3,0),VLOOKUP(C42,CCU!$B$11:$K$404,8,0)))</f>
        <v>KG</v>
      </c>
      <c r="G42" s="174">
        <v>373</v>
      </c>
      <c r="H42" s="31">
        <f>IF(C42="","",IF(D42="SINAPI",VLOOKUP(C42,COMP!$B$5:$E$8000,4,0),VLOOKUP(C42,CCU!$B$11:$K$704,10,0)))</f>
        <v>18.64</v>
      </c>
      <c r="I42" s="32">
        <f t="shared" si="1"/>
        <v>22.828408</v>
      </c>
      <c r="J42" s="100">
        <f t="shared" si="3"/>
        <v>8514.99</v>
      </c>
    </row>
    <row r="43" spans="2:10" x14ac:dyDescent="0.25">
      <c r="B43" s="33"/>
      <c r="C43" s="34"/>
      <c r="D43" s="35"/>
      <c r="E43" s="101"/>
      <c r="F43" s="36"/>
      <c r="G43" s="175"/>
      <c r="H43" s="37"/>
      <c r="I43" s="38"/>
      <c r="J43" s="39"/>
    </row>
    <row r="44" spans="2:10" ht="13.8" customHeight="1" x14ac:dyDescent="0.25">
      <c r="B44" s="59" t="s">
        <v>10096</v>
      </c>
      <c r="C44" s="60"/>
      <c r="D44" s="60"/>
      <c r="E44" s="96" t="s">
        <v>12530</v>
      </c>
      <c r="F44" s="61"/>
      <c r="G44" s="173"/>
      <c r="H44" s="62"/>
      <c r="I44" s="63"/>
      <c r="J44" s="64">
        <f>SUM(J45:J55)</f>
        <v>387098.93999999994</v>
      </c>
    </row>
    <row r="45" spans="2:10" ht="27.6" x14ac:dyDescent="0.25">
      <c r="B45" s="97" t="s">
        <v>12558</v>
      </c>
      <c r="C45" s="126">
        <v>103669</v>
      </c>
      <c r="D45" s="99" t="str">
        <f t="shared" si="0"/>
        <v>SINAPI</v>
      </c>
      <c r="E45" s="57" t="str">
        <f>IF(C45="","",IF(D45="SINAPI",VLOOKUP(C45,COMP!$B$5:$E$8000,2,0),VLOOKUP(C45,CCU!$B$11:$K$404,2,0)))</f>
        <v>CONCRETAGEM DE PILARES, FCK = 25 MPA,  COM USO DE BALDES - LANÇAMENTO, ADENSAMENTO E ACABAMENTO. AF_02/2022</v>
      </c>
      <c r="F45" s="30" t="str">
        <f>IF(C45="","",IF(D45="SINAPI",VLOOKUP(C45,COMP!$B$5:$E$8000,3,0),VLOOKUP(C45,CCU!$B$11:$K$404,8,0)))</f>
        <v>M3</v>
      </c>
      <c r="G45" s="174">
        <v>20.52</v>
      </c>
      <c r="H45" s="31">
        <f>IF(C45="","",IF(D45="SINAPI",VLOOKUP(C45,COMP!$B$5:$E$8000,4,0),VLOOKUP(C45,CCU!$B$11:$K$704,10,0)))</f>
        <v>1149.7</v>
      </c>
      <c r="I45" s="32">
        <f t="shared" si="1"/>
        <v>1408.0375899999999</v>
      </c>
      <c r="J45" s="100">
        <f t="shared" si="3"/>
        <v>28892.93</v>
      </c>
    </row>
    <row r="46" spans="2:10" ht="27.6" x14ac:dyDescent="0.25">
      <c r="B46" s="97" t="s">
        <v>12577</v>
      </c>
      <c r="C46" s="126">
        <v>103674</v>
      </c>
      <c r="D46" s="99" t="str">
        <f t="shared" si="0"/>
        <v>SINAPI</v>
      </c>
      <c r="E46" s="57" t="str">
        <f>IF(C46="","",IF(D46="SINAPI",VLOOKUP(C46,COMP!$B$5:$E$8000,2,0),VLOOKUP(C46,CCU!$B$11:$K$404,2,0)))</f>
        <v>CONCRETAGEM DE VIGAS E LAJES, FCK=25 MPA, PARA LAJES PREMOLDADAS COM USO DE BOMBA - LANÇAMENTO, ADENSAMENTO E ACABAMENTO. AF_02/2022_PS</v>
      </c>
      <c r="F46" s="30" t="str">
        <f>IF(C46="","",IF(D46="SINAPI",VLOOKUP(C46,COMP!$B$5:$E$8000,3,0),VLOOKUP(C46,CCU!$B$11:$K$404,8,0)))</f>
        <v>M3</v>
      </c>
      <c r="G46" s="174">
        <v>26.290000000000003</v>
      </c>
      <c r="H46" s="31">
        <f>IF(C46="","",IF(D46="SINAPI",VLOOKUP(C46,COMP!$B$5:$E$8000,4,0),VLOOKUP(C46,CCU!$B$11:$K$704,10,0)))</f>
        <v>890.45</v>
      </c>
      <c r="I46" s="32">
        <f t="shared" si="1"/>
        <v>1090.5341149999999</v>
      </c>
      <c r="J46" s="100">
        <f t="shared" si="3"/>
        <v>28670.14</v>
      </c>
    </row>
    <row r="47" spans="2:10" ht="27.6" x14ac:dyDescent="0.25">
      <c r="B47" s="97" t="s">
        <v>12578</v>
      </c>
      <c r="C47" s="126">
        <v>104110</v>
      </c>
      <c r="D47" s="99" t="str">
        <f t="shared" si="0"/>
        <v>SINAPI</v>
      </c>
      <c r="E47" s="57" t="str">
        <f>IF(C47="","",IF(D47="SINAPI",VLOOKUP(C47,COMP!$B$5:$E$8000,2,0),VLOOKUP(C47,CCU!$B$11:$K$404,2,0)))</f>
        <v>ARMAÇÃO DE PILAR OU VIGA DE ESTRUTURA DE CONCRETO ARMADO EMBUTIDA EM ALVENARIA DE VEDAÇÃO UTILIZANDO AÇO CA-50 DE 6,3 MM - MONTAGEM. AF_06/2022</v>
      </c>
      <c r="F47" s="30" t="str">
        <f>IF(C47="","",IF(D47="SINAPI",VLOOKUP(C47,COMP!$B$5:$E$8000,3,0),VLOOKUP(C47,CCU!$B$11:$K$404,8,0)))</f>
        <v>KG</v>
      </c>
      <c r="G47" s="174">
        <v>311</v>
      </c>
      <c r="H47" s="31">
        <f>IF(C47="","",IF(D47="SINAPI",VLOOKUP(C47,COMP!$B$5:$E$8000,4,0),VLOOKUP(C47,CCU!$B$11:$K$704,10,0)))</f>
        <v>19.13</v>
      </c>
      <c r="I47" s="32">
        <f t="shared" si="1"/>
        <v>23.428510999999997</v>
      </c>
      <c r="J47" s="100">
        <f t="shared" si="3"/>
        <v>7286.26</v>
      </c>
    </row>
    <row r="48" spans="2:10" ht="27.6" x14ac:dyDescent="0.25">
      <c r="B48" s="97" t="s">
        <v>12579</v>
      </c>
      <c r="C48" s="126">
        <v>104109</v>
      </c>
      <c r="D48" s="99" t="str">
        <f t="shared" si="0"/>
        <v>SINAPI</v>
      </c>
      <c r="E48" s="57" t="str">
        <f>IF(C48="","",IF(D48="SINAPI",VLOOKUP(C48,COMP!$B$5:$E$8000,2,0),VLOOKUP(C48,CCU!$B$11:$K$404,2,0)))</f>
        <v>ARMAÇÃO DE PILAR OU VIGA DE ESTRUTURA DE CONCRETO ARMADO EMBUTIDA EM ALVENARIA DE VEDAÇÃO UTILIZANDO AÇO CA-50 DE 8,0 MM - MONTAGEM. AF_06/2022</v>
      </c>
      <c r="F48" s="30" t="str">
        <f>IF(C48="","",IF(D48="SINAPI",VLOOKUP(C48,COMP!$B$5:$E$8000,3,0),VLOOKUP(C48,CCU!$B$11:$K$404,8,0)))</f>
        <v>KG</v>
      </c>
      <c r="G48" s="174">
        <v>371</v>
      </c>
      <c r="H48" s="31">
        <f>IF(C48="","",IF(D48="SINAPI",VLOOKUP(C48,COMP!$B$5:$E$8000,4,0),VLOOKUP(C48,CCU!$B$11:$K$704,10,0)))</f>
        <v>17.399999999999999</v>
      </c>
      <c r="I48" s="32">
        <f t="shared" si="1"/>
        <v>21.309779999999996</v>
      </c>
      <c r="J48" s="100">
        <f t="shared" si="3"/>
        <v>7905.92</v>
      </c>
    </row>
    <row r="49" spans="2:10" ht="27.6" x14ac:dyDescent="0.25">
      <c r="B49" s="97" t="s">
        <v>12580</v>
      </c>
      <c r="C49" s="126">
        <v>104108</v>
      </c>
      <c r="D49" s="99" t="str">
        <f t="shared" si="0"/>
        <v>SINAPI</v>
      </c>
      <c r="E49" s="57" t="str">
        <f>IF(C49="","",IF(D49="SINAPI",VLOOKUP(C49,COMP!$B$5:$E$8000,2,0),VLOOKUP(C49,CCU!$B$11:$K$404,2,0)))</f>
        <v>ARMAÇÃO DE PILAR OU VIGA DE ESTRUTURA DE CONCRETO ARMADO EMBUTIDA EM ALVENARIA DE VEDAÇÃO UTILIZANDO AÇO CA-50 DE 10,0 MM - MONTAGEM. AF_06/2022</v>
      </c>
      <c r="F49" s="30" t="str">
        <f>IF(C49="","",IF(D49="SINAPI",VLOOKUP(C49,COMP!$B$5:$E$8000,3,0),VLOOKUP(C49,CCU!$B$11:$K$404,8,0)))</f>
        <v>KG</v>
      </c>
      <c r="G49" s="174">
        <v>1821</v>
      </c>
      <c r="H49" s="31">
        <f>IF(C49="","",IF(D49="SINAPI",VLOOKUP(C49,COMP!$B$5:$E$8000,4,0),VLOOKUP(C49,CCU!$B$11:$K$704,10,0)))</f>
        <v>14.63</v>
      </c>
      <c r="I49" s="32">
        <f t="shared" si="1"/>
        <v>17.917361</v>
      </c>
      <c r="J49" s="100">
        <f t="shared" si="3"/>
        <v>32627.51</v>
      </c>
    </row>
    <row r="50" spans="2:10" ht="27.6" x14ac:dyDescent="0.25">
      <c r="B50" s="97" t="s">
        <v>12581</v>
      </c>
      <c r="C50" s="126">
        <v>104107</v>
      </c>
      <c r="D50" s="99" t="str">
        <f t="shared" si="0"/>
        <v>SINAPI</v>
      </c>
      <c r="E50" s="57" t="str">
        <f>IF(C50="","",IF(D50="SINAPI",VLOOKUP(C50,COMP!$B$5:$E$8000,2,0),VLOOKUP(C50,CCU!$B$11:$K$404,2,0)))</f>
        <v>ARMAÇÃO DE PILAR OU VIGA DE ESTRUTURA DE CONCRETO ARMADO EMBUTIDA EM ALVENARIA DE VEDAÇÃO UTILIZANDO AÇO CA-50 DE 12,5 MM - MONTAGEM. AF_06/2022</v>
      </c>
      <c r="F50" s="30" t="str">
        <f>IF(C50="","",IF(D50="SINAPI",VLOOKUP(C50,COMP!$B$5:$E$8000,3,0),VLOOKUP(C50,CCU!$B$11:$K$404,8,0)))</f>
        <v>KG</v>
      </c>
      <c r="G50" s="174">
        <v>234</v>
      </c>
      <c r="H50" s="31">
        <f>IF(C50="","",IF(D50="SINAPI",VLOOKUP(C50,COMP!$B$5:$E$8000,4,0),VLOOKUP(C50,CCU!$B$11:$K$704,10,0)))</f>
        <v>12.43</v>
      </c>
      <c r="I50" s="32">
        <f t="shared" si="1"/>
        <v>15.223020999999999</v>
      </c>
      <c r="J50" s="100">
        <f t="shared" si="3"/>
        <v>3562.18</v>
      </c>
    </row>
    <row r="51" spans="2:10" ht="27.6" x14ac:dyDescent="0.25">
      <c r="B51" s="97" t="s">
        <v>12582</v>
      </c>
      <c r="C51" s="126">
        <v>104106</v>
      </c>
      <c r="D51" s="99" t="str">
        <f t="shared" si="0"/>
        <v>SINAPI</v>
      </c>
      <c r="E51" s="57" t="str">
        <f>IF(C51="","",IF(D51="SINAPI",VLOOKUP(C51,COMP!$B$5:$E$8000,2,0),VLOOKUP(C51,CCU!$B$11:$K$404,2,0)))</f>
        <v>ARMAÇÃO DE PILAR OU VIGA DE ESTRUTURA DE CONCRETO ARMADO EMBUTIDA EM ALVENARIA DE VEDAÇÃO UTILIZANDO AÇO CA-50 DE 16,0 MM - MONTAGEM. AF_06/2022</v>
      </c>
      <c r="F51" s="30" t="str">
        <f>IF(C51="","",IF(D51="SINAPI",VLOOKUP(C51,COMP!$B$5:$E$8000,3,0),VLOOKUP(C51,CCU!$B$11:$K$404,8,0)))</f>
        <v>KG</v>
      </c>
      <c r="G51" s="174">
        <v>16</v>
      </c>
      <c r="H51" s="31">
        <f>IF(C51="","",IF(D51="SINAPI",VLOOKUP(C51,COMP!$B$5:$E$8000,4,0),VLOOKUP(C51,CCU!$B$11:$K$704,10,0)))</f>
        <v>11.83</v>
      </c>
      <c r="I51" s="32">
        <f t="shared" si="1"/>
        <v>14.488200999999998</v>
      </c>
      <c r="J51" s="100">
        <f t="shared" si="3"/>
        <v>231.81</v>
      </c>
    </row>
    <row r="52" spans="2:10" ht="27.6" x14ac:dyDescent="0.25">
      <c r="B52" s="97" t="s">
        <v>12583</v>
      </c>
      <c r="C52" s="126">
        <v>104111</v>
      </c>
      <c r="D52" s="99" t="str">
        <f t="shared" si="0"/>
        <v>SINAPI</v>
      </c>
      <c r="E52" s="57" t="str">
        <f>IF(C52="","",IF(D52="SINAPI",VLOOKUP(C52,COMP!$B$5:$E$8000,2,0),VLOOKUP(C52,CCU!$B$11:$K$404,2,0)))</f>
        <v>ARMAÇÃO DE PILAR OU VIGA DE ESTRUTURA DE CONCRETO ARMADO EMBUTIDA EM ALVENARIA DE VEDAÇÃO UTILIZANDO AÇO CA-60 DE 5,0 MM - MONTAGEM. AF_06/2022</v>
      </c>
      <c r="F52" s="30" t="str">
        <f>IF(C52="","",IF(D52="SINAPI",VLOOKUP(C52,COMP!$B$5:$E$8000,3,0),VLOOKUP(C52,CCU!$B$11:$K$404,8,0)))</f>
        <v>KG</v>
      </c>
      <c r="G52" s="174">
        <v>1065</v>
      </c>
      <c r="H52" s="31">
        <f>IF(C52="","",IF(D52="SINAPI",VLOOKUP(C52,COMP!$B$5:$E$8000,4,0),VLOOKUP(C52,CCU!$B$11:$K$704,10,0)))</f>
        <v>20.99</v>
      </c>
      <c r="I52" s="32">
        <f t="shared" si="1"/>
        <v>25.706452999999996</v>
      </c>
      <c r="J52" s="100">
        <f t="shared" si="3"/>
        <v>27377.37</v>
      </c>
    </row>
    <row r="53" spans="2:10" ht="27.6" x14ac:dyDescent="0.25">
      <c r="B53" s="97" t="s">
        <v>12584</v>
      </c>
      <c r="C53" s="126">
        <v>92413</v>
      </c>
      <c r="D53" s="99" t="str">
        <f t="shared" si="0"/>
        <v>SINAPI</v>
      </c>
      <c r="E53" s="57" t="str">
        <f>IF(C53="","",IF(D53="SINAPI",VLOOKUP(C53,COMP!$B$5:$E$8000,2,0),VLOOKUP(C53,CCU!$B$11:$K$404,2,0)))</f>
        <v>MONTAGEM E DESMONTAGEM DE FÔRMA DE PILARES RETANGULARES E ESTRUTURAS SIMILARES, PÉ-DIREITO SIMPLES, EM MADEIRA SERRADA, 4 UTILIZAÇÕES. AF_09/2020</v>
      </c>
      <c r="F53" s="30" t="str">
        <f>IF(C53="","",IF(D53="SINAPI",VLOOKUP(C53,COMP!$B$5:$E$8000,3,0),VLOOKUP(C53,CCU!$B$11:$K$404,8,0)))</f>
        <v>M2</v>
      </c>
      <c r="G53" s="174">
        <v>421.94</v>
      </c>
      <c r="H53" s="31">
        <f>IF(C53="","",IF(D53="SINAPI",VLOOKUP(C53,COMP!$B$5:$E$8000,4,0),VLOOKUP(C53,CCU!$B$11:$K$704,10,0)))</f>
        <v>113.54</v>
      </c>
      <c r="I53" s="32">
        <f t="shared" si="1"/>
        <v>139.052438</v>
      </c>
      <c r="J53" s="100">
        <f t="shared" si="3"/>
        <v>58671.78</v>
      </c>
    </row>
    <row r="54" spans="2:10" ht="27.6" x14ac:dyDescent="0.25">
      <c r="B54" s="97" t="s">
        <v>12585</v>
      </c>
      <c r="C54" s="126">
        <v>92448</v>
      </c>
      <c r="D54" s="99" t="str">
        <f t="shared" si="0"/>
        <v>SINAPI</v>
      </c>
      <c r="E54" s="57" t="str">
        <f>IF(C54="","",IF(D54="SINAPI",VLOOKUP(C54,COMP!$B$5:$E$8000,2,0),VLOOKUP(C54,CCU!$B$11:$K$404,2,0)))</f>
        <v>MONTAGEM E DESMONTAGEM DE FÔRMA DE VIGA, ESCORAMENTO COM PONTALETE DE MADEIRA, PÉ-DIREITO SIMPLES, EM MADEIRA SERRADA, 4 UTILIZAÇÕES. AF_09/2020</v>
      </c>
      <c r="F54" s="30" t="str">
        <f>IF(C54="","",IF(D54="SINAPI",VLOOKUP(C54,COMP!$B$5:$E$8000,3,0),VLOOKUP(C54,CCU!$B$11:$K$404,8,0)))</f>
        <v>M2</v>
      </c>
      <c r="G54" s="174">
        <v>270.32</v>
      </c>
      <c r="H54" s="31">
        <f>IF(C54="","",IF(D54="SINAPI",VLOOKUP(C54,COMP!$B$5:$E$8000,4,0),VLOOKUP(C54,CCU!$B$11:$K$704,10,0)))</f>
        <v>159.01</v>
      </c>
      <c r="I54" s="32">
        <f t="shared" si="1"/>
        <v>194.73954699999996</v>
      </c>
      <c r="J54" s="100">
        <f t="shared" si="3"/>
        <v>52641.99</v>
      </c>
    </row>
    <row r="55" spans="2:10" ht="27.6" x14ac:dyDescent="0.25">
      <c r="B55" s="97" t="s">
        <v>12586</v>
      </c>
      <c r="C55" s="126">
        <v>101964</v>
      </c>
      <c r="D55" s="99" t="str">
        <f t="shared" si="0"/>
        <v>SINAPI</v>
      </c>
      <c r="E55" s="57" t="str">
        <f>IF(C55="","",IF(D55="SINAPI",VLOOKUP(C55,COMP!$B$5:$E$8000,2,0),VLOOKUP(C55,CCU!$B$11:$K$404,2,0)))</f>
        <v>LAJE PRÉ-MOLDADA UNIDIRECIONAL, BIAPOIADA, PARA FORRO, ENCHIMENTO EM CERÂMICA, VIGOTA CONVENCIONAL, ALTURA TOTAL DA LAJE (ENCHIMENTO+CAPA) = (8+3). AF_11/2020</v>
      </c>
      <c r="F55" s="30" t="str">
        <f>IF(C55="","",IF(D55="SINAPI",VLOOKUP(C55,COMP!$B$5:$E$8000,3,0),VLOOKUP(C55,CCU!$B$11:$K$404,8,0)))</f>
        <v>M2</v>
      </c>
      <c r="G55" s="174">
        <v>573.1</v>
      </c>
      <c r="H55" s="31">
        <f>IF(C55="","",IF(D55="SINAPI",VLOOKUP(C55,COMP!$B$5:$E$8000,4,0),VLOOKUP(C55,CCU!$B$11:$K$704,10,0)))</f>
        <v>198.37</v>
      </c>
      <c r="I55" s="32">
        <f t="shared" si="1"/>
        <v>242.94373899999999</v>
      </c>
      <c r="J55" s="100">
        <f t="shared" si="3"/>
        <v>139231.04999999999</v>
      </c>
    </row>
    <row r="56" spans="2:10" x14ac:dyDescent="0.25">
      <c r="B56" s="33"/>
      <c r="C56" s="34"/>
      <c r="D56" s="35"/>
      <c r="E56" s="101"/>
      <c r="F56" s="36"/>
      <c r="G56" s="175"/>
      <c r="H56" s="37"/>
      <c r="I56" s="38"/>
      <c r="J56" s="39"/>
    </row>
    <row r="57" spans="2:10" ht="13.8" customHeight="1" x14ac:dyDescent="0.25">
      <c r="B57" s="59" t="s">
        <v>11848</v>
      </c>
      <c r="C57" s="60"/>
      <c r="D57" s="60"/>
      <c r="E57" s="96" t="s">
        <v>12529</v>
      </c>
      <c r="F57" s="61"/>
      <c r="G57" s="173"/>
      <c r="H57" s="62"/>
      <c r="I57" s="63"/>
      <c r="J57" s="64">
        <f>SUM(J58)</f>
        <v>24666.98</v>
      </c>
    </row>
    <row r="58" spans="2:10" x14ac:dyDescent="0.25">
      <c r="B58" s="97" t="s">
        <v>12559</v>
      </c>
      <c r="C58" s="126">
        <v>98557</v>
      </c>
      <c r="D58" s="99" t="str">
        <f t="shared" si="0"/>
        <v>SINAPI</v>
      </c>
      <c r="E58" s="57" t="str">
        <f>IF(C58="","",IF(D58="SINAPI",VLOOKUP(C58,COMP!$B$5:$E$8000,2,0),VLOOKUP(C58,CCU!$B$11:$K$404,2,0)))</f>
        <v>IMPERMEABILIZAÇÃO DE SUPERFÍCIE COM EMULSÃO ASFÁLTICA, 2 DEMÃOS AF_06/2018</v>
      </c>
      <c r="F58" s="30" t="str">
        <f>IF(C58="","",IF(D58="SINAPI",VLOOKUP(C58,COMP!$B$5:$E$8000,3,0),VLOOKUP(C58,CCU!$B$11:$K$404,8,0)))</f>
        <v>M2</v>
      </c>
      <c r="G58" s="174">
        <v>307.5</v>
      </c>
      <c r="H58" s="31">
        <f>IF(C58="","",IF(D58="SINAPI",VLOOKUP(C58,COMP!$B$5:$E$8000,4,0),VLOOKUP(C58,CCU!$B$11:$K$704,10,0)))</f>
        <v>65.5</v>
      </c>
      <c r="I58" s="32">
        <f t="shared" si="1"/>
        <v>80.217849999999999</v>
      </c>
      <c r="J58" s="100">
        <f t="shared" si="3"/>
        <v>24666.98</v>
      </c>
    </row>
    <row r="59" spans="2:10" x14ac:dyDescent="0.25">
      <c r="B59" s="33"/>
      <c r="C59" s="34"/>
      <c r="D59" s="35"/>
      <c r="E59" s="101"/>
      <c r="F59" s="36"/>
      <c r="G59" s="175"/>
      <c r="H59" s="37"/>
      <c r="I59" s="38"/>
      <c r="J59" s="39"/>
    </row>
    <row r="60" spans="2:10" ht="13.8" customHeight="1" x14ac:dyDescent="0.25">
      <c r="B60" s="59" t="s">
        <v>11849</v>
      </c>
      <c r="C60" s="60"/>
      <c r="D60" s="60"/>
      <c r="E60" s="96" t="s">
        <v>12528</v>
      </c>
      <c r="F60" s="61"/>
      <c r="G60" s="173"/>
      <c r="H60" s="62"/>
      <c r="I60" s="63"/>
      <c r="J60" s="64">
        <f>SUM(J61:J63)</f>
        <v>226972.62</v>
      </c>
    </row>
    <row r="61" spans="2:10" ht="27.6" x14ac:dyDescent="0.25">
      <c r="B61" s="97" t="s">
        <v>12560</v>
      </c>
      <c r="C61" s="126">
        <v>103324</v>
      </c>
      <c r="D61" s="99" t="str">
        <f t="shared" si="0"/>
        <v>SINAPI</v>
      </c>
      <c r="E61" s="57" t="str">
        <f>IF(C61="","",IF(D61="SINAPI",VLOOKUP(C61,COMP!$B$5:$E$8000,2,0),VLOOKUP(C61,CCU!$B$11:$K$404,2,0)))</f>
        <v>ALVENARIA DE VEDAÇÃO DE BLOCOS CERÂMICOS FURADOS NA VERTICAL DE 14X19X39 CM (ESPESSURA 14 CM) E ARGAMASSA DE ASSENTAMENTO COM PREPARO EM BETONEIRA. AF_12/2021</v>
      </c>
      <c r="F61" s="30" t="str">
        <f>IF(C61="","",IF(D61="SINAPI",VLOOKUP(C61,COMP!$B$5:$E$8000,3,0),VLOOKUP(C61,CCU!$B$11:$K$404,8,0)))</f>
        <v>M2</v>
      </c>
      <c r="G61" s="174">
        <v>1670</v>
      </c>
      <c r="H61" s="31">
        <f>IF(C61="","",IF(D61="SINAPI",VLOOKUP(C61,COMP!$B$5:$E$8000,4,0),VLOOKUP(C61,CCU!$B$11:$K$704,10,0)))</f>
        <v>84.96</v>
      </c>
      <c r="I61" s="32">
        <f t="shared" si="1"/>
        <v>104.05051199999998</v>
      </c>
      <c r="J61" s="100">
        <f t="shared" si="3"/>
        <v>173764.35</v>
      </c>
    </row>
    <row r="62" spans="2:10" x14ac:dyDescent="0.25">
      <c r="B62" s="97" t="s">
        <v>12587</v>
      </c>
      <c r="C62" s="126">
        <v>93188</v>
      </c>
      <c r="D62" s="99" t="str">
        <f t="shared" si="0"/>
        <v>SINAPI</v>
      </c>
      <c r="E62" s="57" t="str">
        <f>IF(C62="","",IF(D62="SINAPI",VLOOKUP(C62,COMP!$B$5:$E$8000,2,0),VLOOKUP(C62,CCU!$B$11:$K$404,2,0)))</f>
        <v>VERGA MOLDADA IN LOCO EM CONCRETO PARA PORTAS COM ATÉ 1,5 M DE VÃO. AF_03/2016</v>
      </c>
      <c r="F62" s="30" t="str">
        <f>IF(C62="","",IF(D62="SINAPI",VLOOKUP(C62,COMP!$B$5:$E$8000,3,0),VLOOKUP(C62,CCU!$B$11:$K$404,8,0)))</f>
        <v>M</v>
      </c>
      <c r="G62" s="174">
        <v>340.05</v>
      </c>
      <c r="H62" s="31">
        <f>IF(C62="","",IF(D62="SINAPI",VLOOKUP(C62,COMP!$B$5:$E$8000,4,0),VLOOKUP(C62,CCU!$B$11:$K$704,10,0)))</f>
        <v>87.17</v>
      </c>
      <c r="I62" s="32">
        <f t="shared" si="1"/>
        <v>106.757099</v>
      </c>
      <c r="J62" s="100">
        <f t="shared" si="3"/>
        <v>36302.75</v>
      </c>
    </row>
    <row r="63" spans="2:10" ht="27.6" x14ac:dyDescent="0.25">
      <c r="B63" s="97" t="s">
        <v>12588</v>
      </c>
      <c r="C63" s="126">
        <v>93196</v>
      </c>
      <c r="D63" s="99" t="str">
        <f t="shared" si="0"/>
        <v>SINAPI</v>
      </c>
      <c r="E63" s="57" t="str">
        <f>IF(C63="","",IF(D63="SINAPI",VLOOKUP(C63,COMP!$B$5:$E$8000,2,0),VLOOKUP(C63,CCU!$B$11:$K$404,2,0)))</f>
        <v>CONTRAVERGA MOLDADA IN LOCO EM CONCRETO PARA VÃOS DE ATÉ 1,5 M DE COMPRIMENTO. AF_03/2016</v>
      </c>
      <c r="F63" s="30" t="str">
        <f>IF(C63="","",IF(D63="SINAPI",VLOOKUP(C63,COMP!$B$5:$E$8000,3,0),VLOOKUP(C63,CCU!$B$11:$K$404,8,0)))</f>
        <v>M</v>
      </c>
      <c r="G63" s="174">
        <v>163.05000000000001</v>
      </c>
      <c r="H63" s="31">
        <f>IF(C63="","",IF(D63="SINAPI",VLOOKUP(C63,COMP!$B$5:$E$8000,4,0),VLOOKUP(C63,CCU!$B$11:$K$704,10,0)))</f>
        <v>84.66</v>
      </c>
      <c r="I63" s="32">
        <f t="shared" si="1"/>
        <v>103.68310199999999</v>
      </c>
      <c r="J63" s="100">
        <f t="shared" si="3"/>
        <v>16905.52</v>
      </c>
    </row>
    <row r="64" spans="2:10" x14ac:dyDescent="0.25">
      <c r="B64" s="33"/>
      <c r="C64" s="34"/>
      <c r="D64" s="35"/>
      <c r="E64" s="101"/>
      <c r="F64" s="36"/>
      <c r="G64" s="175"/>
      <c r="H64" s="37"/>
      <c r="I64" s="38"/>
      <c r="J64" s="39"/>
    </row>
    <row r="65" spans="2:10" ht="13.8" customHeight="1" x14ac:dyDescent="0.25">
      <c r="B65" s="59" t="s">
        <v>12506</v>
      </c>
      <c r="C65" s="60"/>
      <c r="D65" s="60"/>
      <c r="E65" s="96" t="s">
        <v>12527</v>
      </c>
      <c r="F65" s="61"/>
      <c r="G65" s="173"/>
      <c r="H65" s="62"/>
      <c r="I65" s="63"/>
      <c r="J65" s="64">
        <f>SUM(J66:J72)</f>
        <v>280575.76</v>
      </c>
    </row>
    <row r="66" spans="2:10" ht="41.4" x14ac:dyDescent="0.25">
      <c r="B66" s="97" t="s">
        <v>12589</v>
      </c>
      <c r="C66" s="126">
        <v>92543</v>
      </c>
      <c r="D66" s="99" t="str">
        <f t="shared" si="0"/>
        <v>SINAPI</v>
      </c>
      <c r="E66" s="57" t="str">
        <f>IF(C66="","",IF(D66="SINAPI",VLOOKUP(C66,COMP!$B$5:$E$8000,2,0),VLOOKUP(C66,CCU!$B$11:$K$404,2,0)))</f>
        <v>TRAMA DE MADEIRA COMPOSTA POR TERÇAS PARA TELHADOS DE ATÉ 2 ÁGUAS PARA TELHA ONDULADA DE FIBROCIMENTO, METÁLICA, PLÁSTICA OU TERMOACÚSTICA, INCLUSO TRANSPORTE VERTICAL. AF_07/2019</v>
      </c>
      <c r="F66" s="30" t="str">
        <f>IF(C66="","",IF(D66="SINAPI",VLOOKUP(C66,COMP!$B$5:$E$8000,3,0),VLOOKUP(C66,CCU!$B$11:$K$404,8,0)))</f>
        <v>M2</v>
      </c>
      <c r="G66" s="174">
        <v>1545.15</v>
      </c>
      <c r="H66" s="31">
        <f>IF(C66="","",IF(D66="SINAPI",VLOOKUP(C66,COMP!$B$5:$E$8000,4,0),VLOOKUP(C66,CCU!$B$11:$K$704,10,0)))</f>
        <v>20.91</v>
      </c>
      <c r="I66" s="32">
        <f t="shared" si="1"/>
        <v>25.608476999999997</v>
      </c>
      <c r="J66" s="100">
        <f t="shared" si="3"/>
        <v>39568.93</v>
      </c>
    </row>
    <row r="67" spans="2:10" ht="41.4" x14ac:dyDescent="0.25">
      <c r="B67" s="97" t="s">
        <v>12590</v>
      </c>
      <c r="C67" s="126">
        <v>100384</v>
      </c>
      <c r="D67" s="99" t="str">
        <f t="shared" si="0"/>
        <v>SINAPI</v>
      </c>
      <c r="E67" s="57" t="str">
        <f>IF(C67="","",IF(D67="SINAPI",VLOOKUP(C67,COMP!$B$5:$E$8000,2,0),VLOOKUP(C67,CCU!$B$11:$K$404,2,0)))</f>
        <v>FABRICAÇÃO E INSTALAÇÃO DE PONTALETES DE MADEIRA NÃO APARELHADA PARA TELHADOS COM ATÉ 2 ÁGUAS E COM TELHA ONDULADA DE FIBROCIMENTO, ALUMÍNIO OU PLÁSTICA EM EDIFÍCIO INSTITUCIONAL TÉRREO, INCLUSO TRANSPORTE VERTICAL. AF_07/2019</v>
      </c>
      <c r="F67" s="30" t="str">
        <f>IF(C67="","",IF(D67="SINAPI",VLOOKUP(C67,COMP!$B$5:$E$8000,3,0),VLOOKUP(C67,CCU!$B$11:$K$404,8,0)))</f>
        <v>M2</v>
      </c>
      <c r="G67" s="174">
        <v>1545.15</v>
      </c>
      <c r="H67" s="31">
        <f>IF(C67="","",IF(D67="SINAPI",VLOOKUP(C67,COMP!$B$5:$E$8000,4,0),VLOOKUP(C67,CCU!$B$11:$K$704,10,0)))</f>
        <v>24.91</v>
      </c>
      <c r="I67" s="32">
        <f t="shared" si="1"/>
        <v>30.507276999999998</v>
      </c>
      <c r="J67" s="100">
        <f t="shared" si="3"/>
        <v>47138.31</v>
      </c>
    </row>
    <row r="68" spans="2:10" ht="41.4" x14ac:dyDescent="0.25">
      <c r="B68" s="97" t="s">
        <v>12591</v>
      </c>
      <c r="C68" s="126">
        <v>94207</v>
      </c>
      <c r="D68" s="99" t="str">
        <f t="shared" si="0"/>
        <v>SINAPI</v>
      </c>
      <c r="E68" s="57" t="str">
        <f>IF(C68="","",IF(D68="SINAPI",VLOOKUP(C68,COMP!$B$5:$E$8000,2,0),VLOOKUP(C68,CCU!$B$11:$K$404,2,0)))</f>
        <v>TELHAMENTO COM TELHA ONDULADA DE FIBROCIMENTO E = 6 MM, COM RECOBRIMENTO LATERAL DE 1/4 DE ONDA PARA TELHADO COM INCLINAÇÃO MAIOR QUE 10°, COM ATÉ 2 ÁGUAS, INCLUSO IÇAMENTO. AF_07/2019</v>
      </c>
      <c r="F68" s="30" t="str">
        <f>IF(C68="","",IF(D68="SINAPI",VLOOKUP(C68,COMP!$B$5:$E$8000,3,0),VLOOKUP(C68,CCU!$B$11:$K$404,8,0)))</f>
        <v>M2</v>
      </c>
      <c r="G68" s="174">
        <v>1545.15</v>
      </c>
      <c r="H68" s="31">
        <f>IF(C68="","",IF(D68="SINAPI",VLOOKUP(C68,COMP!$B$5:$E$8000,4,0),VLOOKUP(C68,CCU!$B$11:$K$704,10,0)))</f>
        <v>50.98</v>
      </c>
      <c r="I68" s="32">
        <f t="shared" si="1"/>
        <v>62.435205999999994</v>
      </c>
      <c r="J68" s="100">
        <f t="shared" si="3"/>
        <v>96471.75</v>
      </c>
    </row>
    <row r="69" spans="2:10" ht="27.6" x14ac:dyDescent="0.25">
      <c r="B69" s="97" t="s">
        <v>12592</v>
      </c>
      <c r="C69" s="126">
        <v>94223</v>
      </c>
      <c r="D69" s="99" t="str">
        <f t="shared" si="0"/>
        <v>SINAPI</v>
      </c>
      <c r="E69" s="57" t="str">
        <f>IF(C69="","",IF(D69="SINAPI",VLOOKUP(C69,COMP!$B$5:$E$8000,2,0),VLOOKUP(C69,CCU!$B$11:$K$404,2,0)))</f>
        <v>CUMEEIRA PARA TELHA DE FIBROCIMENTO ONDULADA E = 6 MM, INCLUSO ACESSÓRIOS DE FIXAÇÃO E IÇAMENTO. AF_07/2019</v>
      </c>
      <c r="F69" s="30" t="str">
        <f>IF(C69="","",IF(D69="SINAPI",VLOOKUP(C69,COMP!$B$5:$E$8000,3,0),VLOOKUP(C69,CCU!$B$11:$K$404,8,0)))</f>
        <v>M</v>
      </c>
      <c r="G69" s="174">
        <v>80</v>
      </c>
      <c r="H69" s="31">
        <f>IF(C69="","",IF(D69="SINAPI",VLOOKUP(C69,COMP!$B$5:$E$8000,4,0),VLOOKUP(C69,CCU!$B$11:$K$704,10,0)))</f>
        <v>87.4</v>
      </c>
      <c r="I69" s="32">
        <f t="shared" si="1"/>
        <v>107.03878</v>
      </c>
      <c r="J69" s="100">
        <f t="shared" si="3"/>
        <v>8563.1</v>
      </c>
    </row>
    <row r="70" spans="2:10" x14ac:dyDescent="0.25">
      <c r="B70" s="97" t="s">
        <v>12593</v>
      </c>
      <c r="C70" s="126">
        <v>101979</v>
      </c>
      <c r="D70" s="99" t="str">
        <f t="shared" si="0"/>
        <v>SINAPI</v>
      </c>
      <c r="E70" s="57" t="str">
        <f>IF(C70="","",IF(D70="SINAPI",VLOOKUP(C70,COMP!$B$5:$E$8000,2,0),VLOOKUP(C70,CCU!$B$11:$K$404,2,0)))</f>
        <v>CHAPIM (RUFO CAPA) EM AÇO GALVANIZADO, CORTE 33. AF_11/2020</v>
      </c>
      <c r="F70" s="30" t="str">
        <f>IF(C70="","",IF(D70="SINAPI",VLOOKUP(C70,COMP!$B$5:$E$8000,3,0),VLOOKUP(C70,CCU!$B$11:$K$404,8,0)))</f>
        <v>M</v>
      </c>
      <c r="G70" s="174">
        <v>386</v>
      </c>
      <c r="H70" s="31">
        <f>IF(C70="","",IF(D70="SINAPI",VLOOKUP(C70,COMP!$B$5:$E$8000,4,0),VLOOKUP(C70,CCU!$B$11:$K$704,10,0)))</f>
        <v>47.28</v>
      </c>
      <c r="I70" s="32">
        <f t="shared" si="1"/>
        <v>57.903815999999999</v>
      </c>
      <c r="J70" s="100">
        <f t="shared" si="3"/>
        <v>22350.87</v>
      </c>
    </row>
    <row r="71" spans="2:10" ht="27.6" x14ac:dyDescent="0.25">
      <c r="B71" s="97" t="s">
        <v>12594</v>
      </c>
      <c r="C71" s="126">
        <v>94229</v>
      </c>
      <c r="D71" s="99" t="str">
        <f t="shared" si="0"/>
        <v>SINAPI</v>
      </c>
      <c r="E71" s="57" t="str">
        <f>IF(C71="","",IF(D71="SINAPI",VLOOKUP(C71,COMP!$B$5:$E$8000,2,0),VLOOKUP(C71,CCU!$B$11:$K$404,2,0)))</f>
        <v>CALHA EM CHAPA DE AÇO GALVANIZADO NÚMERO 24, DESENVOLVIMENTO DE 100 CM, INCLUSO TRANSPORTE VERTICAL. AF_07/2019</v>
      </c>
      <c r="F71" s="30" t="str">
        <f>IF(C71="","",IF(D71="SINAPI",VLOOKUP(C71,COMP!$B$5:$E$8000,3,0),VLOOKUP(C71,CCU!$B$11:$K$404,8,0)))</f>
        <v>M</v>
      </c>
      <c r="G71" s="174">
        <v>198.6</v>
      </c>
      <c r="H71" s="31">
        <f>IF(C71="","",IF(D71="SINAPI",VLOOKUP(C71,COMP!$B$5:$E$8000,4,0),VLOOKUP(C71,CCU!$B$11:$K$704,10,0)))</f>
        <v>170.23</v>
      </c>
      <c r="I71" s="32">
        <f t="shared" si="1"/>
        <v>208.48068099999998</v>
      </c>
      <c r="J71" s="100">
        <f t="shared" si="3"/>
        <v>41404.26</v>
      </c>
    </row>
    <row r="72" spans="2:10" ht="27.6" x14ac:dyDescent="0.25">
      <c r="B72" s="97" t="s">
        <v>12595</v>
      </c>
      <c r="C72" s="126">
        <v>94231</v>
      </c>
      <c r="D72" s="99" t="str">
        <f t="shared" si="0"/>
        <v>SINAPI</v>
      </c>
      <c r="E72" s="57" t="str">
        <f>IF(C72="","",IF(D72="SINAPI",VLOOKUP(C72,COMP!$B$5:$E$8000,2,0),VLOOKUP(C72,CCU!$B$11:$K$404,2,0)))</f>
        <v>RUFO EM CHAPA DE AÇO GALVANIZADO NÚMERO 24, CORTE DE 25 CM, INCLUSO TRANSPORTE VERTICAL. AF_07/2019</v>
      </c>
      <c r="F72" s="30" t="str">
        <f>IF(C72="","",IF(D72="SINAPI",VLOOKUP(C72,COMP!$B$5:$E$8000,3,0),VLOOKUP(C72,CCU!$B$11:$K$404,8,0)))</f>
        <v>M</v>
      </c>
      <c r="G72" s="174">
        <v>386</v>
      </c>
      <c r="H72" s="31">
        <f>IF(C72="","",IF(D72="SINAPI",VLOOKUP(C72,COMP!$B$5:$E$8000,4,0),VLOOKUP(C72,CCU!$B$11:$K$704,10,0)))</f>
        <v>53.05</v>
      </c>
      <c r="I72" s="32">
        <f t="shared" si="1"/>
        <v>64.970334999999992</v>
      </c>
      <c r="J72" s="100">
        <f t="shared" si="3"/>
        <v>25078.54</v>
      </c>
    </row>
    <row r="73" spans="2:10" x14ac:dyDescent="0.25">
      <c r="B73" s="33"/>
      <c r="C73" s="34"/>
      <c r="D73" s="35"/>
      <c r="E73" s="101"/>
      <c r="F73" s="36"/>
      <c r="G73" s="175"/>
      <c r="H73" s="37"/>
      <c r="I73" s="38"/>
      <c r="J73" s="39"/>
    </row>
    <row r="74" spans="2:10" ht="13.8" customHeight="1" x14ac:dyDescent="0.25">
      <c r="B74" s="59" t="s">
        <v>12507</v>
      </c>
      <c r="C74" s="60"/>
      <c r="D74" s="60"/>
      <c r="E74" s="96" t="s">
        <v>12526</v>
      </c>
      <c r="F74" s="61"/>
      <c r="G74" s="173"/>
      <c r="H74" s="62"/>
      <c r="I74" s="63"/>
      <c r="J74" s="64">
        <f>SUM(J75:J83)</f>
        <v>136058.67000000001</v>
      </c>
    </row>
    <row r="75" spans="2:10" ht="27.6" x14ac:dyDescent="0.25">
      <c r="B75" s="97" t="s">
        <v>12596</v>
      </c>
      <c r="C75" s="126">
        <v>91341</v>
      </c>
      <c r="D75" s="99" t="str">
        <f t="shared" si="0"/>
        <v>SINAPI</v>
      </c>
      <c r="E75" s="57" t="str">
        <f>IF(C75="","",IF(D75="SINAPI",VLOOKUP(C75,COMP!$B$5:$E$8000,2,0),VLOOKUP(C75,CCU!$B$11:$K$404,2,0)))</f>
        <v>PORTA EM ALUMÍNIO DE ABRIR TIPO VENEZIANA COM GUARNIÇÃO, FIXAÇÃO COM PARAFUSOS - FORNECIMENTO E INSTALAÇÃO. AF_12/2019</v>
      </c>
      <c r="F75" s="30" t="str">
        <f>IF(C75="","",IF(D75="SINAPI",VLOOKUP(C75,COMP!$B$5:$E$8000,3,0),VLOOKUP(C75,CCU!$B$11:$K$404,8,0)))</f>
        <v>M2</v>
      </c>
      <c r="G75" s="174">
        <v>39.479999999999997</v>
      </c>
      <c r="H75" s="31">
        <f>IF(C75="","",IF(D75="SINAPI",VLOOKUP(C75,COMP!$B$5:$E$8000,4,0),VLOOKUP(C75,CCU!$B$11:$K$704,10,0)))</f>
        <v>689.79</v>
      </c>
      <c r="I75" s="32">
        <f t="shared" si="1"/>
        <v>844.78581299999985</v>
      </c>
      <c r="J75" s="100">
        <f t="shared" si="3"/>
        <v>33352.14</v>
      </c>
    </row>
    <row r="76" spans="2:10" ht="41.4" x14ac:dyDescent="0.25">
      <c r="B76" s="97" t="s">
        <v>12597</v>
      </c>
      <c r="C76" s="126">
        <v>90844</v>
      </c>
      <c r="D76" s="99" t="str">
        <f t="shared" si="0"/>
        <v>SINAPI</v>
      </c>
      <c r="E76" s="57" t="str">
        <f>IF(C76="","",IF(D76="SINAPI",VLOOKUP(C76,COMP!$B$5:$E$8000,2,0),VLOOKUP(C76,CCU!$B$11:$K$404,2,0)))</f>
        <v>KIT DE PORTA DE MADEIRA PARA PINTURA, SEMI-OCA (LEVE OU MÉDIA), PADRÃO MÉDIO, 90X210CM, ESPESSURA DE 3,5CM, ITENS INCLUSOS: DOBRADIÇAS, MONTAGEM E INSTALAÇÃO DO BATENTE, FECHADURA COM EXECUÇÃO DO FURO - FORNECIMENTO E INSTALAÇÃO. AF_12/2019</v>
      </c>
      <c r="F76" s="30" t="str">
        <f>IF(C76="","",IF(D76="SINAPI",VLOOKUP(C76,COMP!$B$5:$E$8000,3,0),VLOOKUP(C76,CCU!$B$11:$K$404,8,0)))</f>
        <v>UN</v>
      </c>
      <c r="G76" s="174">
        <v>32</v>
      </c>
      <c r="H76" s="31">
        <f>IF(C76="","",IF(D76="SINAPI",VLOOKUP(C76,COMP!$B$5:$E$8000,4,0),VLOOKUP(C76,CCU!$B$11:$K$704,10,0)))</f>
        <v>1234.74</v>
      </c>
      <c r="I76" s="32">
        <f t="shared" si="1"/>
        <v>1512.186078</v>
      </c>
      <c r="J76" s="100">
        <f t="shared" si="3"/>
        <v>48389.95</v>
      </c>
    </row>
    <row r="77" spans="2:10" ht="41.4" x14ac:dyDescent="0.25">
      <c r="B77" s="97" t="s">
        <v>12598</v>
      </c>
      <c r="C77" s="126">
        <v>90843</v>
      </c>
      <c r="D77" s="99" t="str">
        <f t="shared" si="0"/>
        <v>SINAPI</v>
      </c>
      <c r="E77" s="57" t="str">
        <f>IF(C77="","",IF(D77="SINAPI",VLOOKUP(C77,COMP!$B$5:$E$8000,2,0),VLOOKUP(C77,CCU!$B$11:$K$404,2,0)))</f>
        <v>KIT DE PORTA DE MADEIRA PARA PINTURA, SEMI-OCA (LEVE OU MÉDIA), PADRÃO MÉDIO, 80X210CM, ESPESSURA DE 3,5CM, ITENS INCLUSOS: DOBRADIÇAS, MONTAGEM E INSTALAÇÃO DO BATENTE, FECHADURA COM EXECUÇÃO DO FURO - FORNECIMENTO E INSTALAÇÃO. AF_12/2019</v>
      </c>
      <c r="F77" s="30" t="str">
        <f>IF(C77="","",IF(D77="SINAPI",VLOOKUP(C77,COMP!$B$5:$E$8000,3,0),VLOOKUP(C77,CCU!$B$11:$K$404,8,0)))</f>
        <v>UN</v>
      </c>
      <c r="G77" s="174">
        <v>14</v>
      </c>
      <c r="H77" s="31">
        <f>IF(C77="","",IF(D77="SINAPI",VLOOKUP(C77,COMP!$B$5:$E$8000,4,0),VLOOKUP(C77,CCU!$B$11:$K$704,10,0)))</f>
        <v>1129.07</v>
      </c>
      <c r="I77" s="32">
        <f t="shared" si="1"/>
        <v>1382.7720289999997</v>
      </c>
      <c r="J77" s="100">
        <f t="shared" si="3"/>
        <v>19358.8</v>
      </c>
    </row>
    <row r="78" spans="2:10" ht="27.6" x14ac:dyDescent="0.25">
      <c r="B78" s="97" t="s">
        <v>12599</v>
      </c>
      <c r="C78" s="98" t="s">
        <v>4925</v>
      </c>
      <c r="D78" s="99" t="str">
        <f t="shared" si="0"/>
        <v>PRÓPRIA</v>
      </c>
      <c r="E78" s="57" t="str">
        <f>IF(C78="","",IF(D78="SINAPI",VLOOKUP(C78,COMP!$B$5:$E$8000,2,0),VLOOKUP(C78,CCU!$B$11:$K$404,2,0)))</f>
        <v>PORTA DE MADEIRA COMPENSADA LISA PARA PINTURA, 150X210X3,5CM, 2 FOLHAS, INCLUSO ADUELA 2A, ALIZAR 2A E DOBRADIÇAS. (REF. 100700)</v>
      </c>
      <c r="F78" s="30" t="str">
        <f>IF(C78="","",IF(D78="SINAPI",VLOOKUP(C78,COMP!$B$5:$E$8000,3,0),VLOOKUP(C78,CCU!$B$11:$K$404,8,0)))</f>
        <v>UND</v>
      </c>
      <c r="G78" s="174">
        <v>3</v>
      </c>
      <c r="H78" s="31">
        <f>IF(C78="","",IF(D78="SINAPI",VLOOKUP(C78,COMP!$B$5:$E$8000,4,0),VLOOKUP(C78,CCU!$B$11:$K$704,10,0)))</f>
        <v>2463.6000000000004</v>
      </c>
      <c r="I78" s="32">
        <f t="shared" si="1"/>
        <v>3017.17092</v>
      </c>
      <c r="J78" s="100">
        <f t="shared" ref="J78:J135" si="4">IF(I78="","",TRUNC(G78*I78,2))</f>
        <v>9051.51</v>
      </c>
    </row>
    <row r="79" spans="2:10" ht="27.6" x14ac:dyDescent="0.25">
      <c r="B79" s="97" t="s">
        <v>12600</v>
      </c>
      <c r="C79" s="98" t="s">
        <v>11840</v>
      </c>
      <c r="D79" s="99" t="str">
        <f t="shared" si="0"/>
        <v>PRÓPRIA</v>
      </c>
      <c r="E79" s="57" t="str">
        <f>IF(C79="","",IF(D79="SINAPI",VLOOKUP(C79,COMP!$B$5:$E$8000,2,0),VLOOKUP(C79,CCU!$B$11:$K$404,2,0)))</f>
        <v>PORTA DE MADEIRA COMPENSADA LISA PARA PINTURA, 180X210X3,5CM, 2 FOLHAS, INCLUSO ADUELA 2A, ALIZAR 2A E DOBRADIÇAS. (REF. 100700)</v>
      </c>
      <c r="F79" s="30" t="str">
        <f>IF(C79="","",IF(D79="SINAPI",VLOOKUP(C79,COMP!$B$5:$E$8000,3,0),VLOOKUP(C79,CCU!$B$11:$K$404,8,0)))</f>
        <v>UND</v>
      </c>
      <c r="G79" s="174">
        <v>1</v>
      </c>
      <c r="H79" s="31">
        <f>IF(C79="","",IF(D79="SINAPI",VLOOKUP(C79,COMP!$B$5:$E$8000,4,0),VLOOKUP(C79,CCU!$B$11:$K$704,10,0)))</f>
        <v>2533.56</v>
      </c>
      <c r="I79" s="32">
        <f t="shared" si="1"/>
        <v>3102.8509319999998</v>
      </c>
      <c r="J79" s="100">
        <f t="shared" si="4"/>
        <v>3102.85</v>
      </c>
    </row>
    <row r="80" spans="2:10" ht="27.6" x14ac:dyDescent="0.25">
      <c r="B80" s="97" t="s">
        <v>12601</v>
      </c>
      <c r="C80" s="98" t="s">
        <v>11842</v>
      </c>
      <c r="D80" s="99" t="str">
        <f t="shared" si="0"/>
        <v>PRÓPRIA</v>
      </c>
      <c r="E80" s="57" t="str">
        <f>IF(C80="","",IF(D80="SINAPI",VLOOKUP(C80,COMP!$B$5:$E$8000,2,0),VLOOKUP(C80,CCU!$B$11:$K$404,2,0)))</f>
        <v>PORTA DE MADEIRA COMPENSADA LISA PARA PINTURA, 140X210X3,5CM, 2 FOLHAS, INCLUSO ADUELA 2A, ALIZAR 2A E DOBRADIÇAS. (REF. 100700)</v>
      </c>
      <c r="F80" s="30" t="str">
        <f>IF(C80="","",IF(D80="SINAPI",VLOOKUP(C80,COMP!$B$5:$E$8000,3,0),VLOOKUP(C80,CCU!$B$11:$K$404,8,0)))</f>
        <v>UND</v>
      </c>
      <c r="G80" s="174">
        <v>1</v>
      </c>
      <c r="H80" s="31">
        <f>IF(C80="","",IF(D80="SINAPI",VLOOKUP(C80,COMP!$B$5:$E$8000,4,0),VLOOKUP(C80,CCU!$B$11:$K$704,10,0)))</f>
        <v>1840.4300000000003</v>
      </c>
      <c r="I80" s="32">
        <f t="shared" si="1"/>
        <v>2253.9746210000003</v>
      </c>
      <c r="J80" s="100">
        <f t="shared" si="4"/>
        <v>2253.9699999999998</v>
      </c>
    </row>
    <row r="81" spans="2:10" x14ac:dyDescent="0.25">
      <c r="B81" s="97" t="s">
        <v>12602</v>
      </c>
      <c r="C81" s="98" t="s">
        <v>11846</v>
      </c>
      <c r="D81" s="99" t="str">
        <f t="shared" si="0"/>
        <v>PRÓPRIA</v>
      </c>
      <c r="E81" s="57" t="str">
        <f>IF(C81="","",IF(D81="SINAPI",VLOOKUP(C81,COMP!$B$5:$E$8000,2,0),VLOOKUP(C81,CCU!$B$11:$K$404,2,0)))</f>
        <v xml:space="preserve">PORTA DE CORRER 70X210CM </v>
      </c>
      <c r="F81" s="30" t="str">
        <f>IF(C81="","",IF(D81="SINAPI",VLOOKUP(C81,COMP!$B$5:$E$8000,3,0),VLOOKUP(C81,CCU!$B$11:$K$404,8,0)))</f>
        <v>UND</v>
      </c>
      <c r="G81" s="174">
        <v>6</v>
      </c>
      <c r="H81" s="31">
        <f>IF(C81="","",IF(D81="SINAPI",VLOOKUP(C81,COMP!$B$5:$E$8000,4,0),VLOOKUP(C81,CCU!$B$11:$K$704,10,0)))</f>
        <v>1081.9499999999998</v>
      </c>
      <c r="I81" s="32">
        <f t="shared" si="1"/>
        <v>1325.0641649999998</v>
      </c>
      <c r="J81" s="100">
        <f t="shared" si="4"/>
        <v>7950.38</v>
      </c>
    </row>
    <row r="82" spans="2:10" x14ac:dyDescent="0.25">
      <c r="B82" s="97" t="s">
        <v>12603</v>
      </c>
      <c r="C82" s="98" t="s">
        <v>12538</v>
      </c>
      <c r="D82" s="99" t="str">
        <f t="shared" si="0"/>
        <v>PRÓPRIA</v>
      </c>
      <c r="E82" s="57" t="str">
        <f>IF(C82="","",IF(D82="SINAPI",VLOOKUP(C82,COMP!$B$5:$E$8000,2,0),VLOOKUP(C82,CCU!$B$11:$K$404,2,0)))</f>
        <v xml:space="preserve">PORTA DE CORRER 80X210CM </v>
      </c>
      <c r="F82" s="30" t="str">
        <f>IF(C82="","",IF(D82="SINAPI",VLOOKUP(C82,COMP!$B$5:$E$8000,3,0),VLOOKUP(C82,CCU!$B$11:$K$404,8,0)))</f>
        <v>UND</v>
      </c>
      <c r="G82" s="174">
        <v>4</v>
      </c>
      <c r="H82" s="31">
        <f>IF(C82="","",IF(D82="SINAPI",VLOOKUP(C82,COMP!$B$5:$E$8000,4,0),VLOOKUP(C82,CCU!$B$11:$K$704,10,0)))</f>
        <v>1091.51</v>
      </c>
      <c r="I82" s="32">
        <f t="shared" si="1"/>
        <v>1336.772297</v>
      </c>
      <c r="J82" s="100">
        <f t="shared" si="4"/>
        <v>5347.08</v>
      </c>
    </row>
    <row r="83" spans="2:10" x14ac:dyDescent="0.25">
      <c r="B83" s="97" t="s">
        <v>12604</v>
      </c>
      <c r="C83" s="98" t="s">
        <v>12539</v>
      </c>
      <c r="D83" s="99" t="str">
        <f t="shared" si="0"/>
        <v>PRÓPRIA</v>
      </c>
      <c r="E83" s="57" t="str">
        <f>IF(C83="","",IF(D83="SINAPI",VLOOKUP(C83,COMP!$B$5:$E$8000,2,0),VLOOKUP(C83,CCU!$B$11:$K$404,2,0)))</f>
        <v xml:space="preserve">PORTA DE CORRER 90X210CM </v>
      </c>
      <c r="F83" s="30" t="str">
        <f>IF(C83="","",IF(D83="SINAPI",VLOOKUP(C83,COMP!$B$5:$E$8000,3,0),VLOOKUP(C83,CCU!$B$11:$K$404,8,0)))</f>
        <v>UND</v>
      </c>
      <c r="G83" s="174">
        <v>5</v>
      </c>
      <c r="H83" s="31">
        <f>IF(C83="","",IF(D83="SINAPI",VLOOKUP(C83,COMP!$B$5:$E$8000,4,0),VLOOKUP(C83,CCU!$B$11:$K$704,10,0)))</f>
        <v>1184.29</v>
      </c>
      <c r="I83" s="32">
        <f t="shared" si="1"/>
        <v>1450.3999629999998</v>
      </c>
      <c r="J83" s="100">
        <f t="shared" si="4"/>
        <v>7251.99</v>
      </c>
    </row>
    <row r="84" spans="2:10" x14ac:dyDescent="0.25">
      <c r="B84" s="33"/>
      <c r="C84" s="34"/>
      <c r="D84" s="35"/>
      <c r="E84" s="101"/>
      <c r="F84" s="36"/>
      <c r="G84" s="175"/>
      <c r="H84" s="37"/>
      <c r="I84" s="38"/>
      <c r="J84" s="39"/>
    </row>
    <row r="85" spans="2:10" ht="13.8" customHeight="1" x14ac:dyDescent="0.25">
      <c r="B85" s="59" t="s">
        <v>12508</v>
      </c>
      <c r="C85" s="60"/>
      <c r="D85" s="60"/>
      <c r="E85" s="96" t="s">
        <v>12525</v>
      </c>
      <c r="F85" s="61"/>
      <c r="G85" s="173"/>
      <c r="H85" s="62"/>
      <c r="I85" s="63"/>
      <c r="J85" s="64">
        <f>SUM(J86:J93)</f>
        <v>330163.03999999998</v>
      </c>
    </row>
    <row r="86" spans="2:10" ht="27.6" x14ac:dyDescent="0.25">
      <c r="B86" s="97" t="s">
        <v>12605</v>
      </c>
      <c r="C86" s="126">
        <v>87879</v>
      </c>
      <c r="D86" s="99" t="str">
        <f t="shared" si="0"/>
        <v>SINAPI</v>
      </c>
      <c r="E86" s="57" t="str">
        <f>IF(C86="","",IF(D86="SINAPI",VLOOKUP(C86,COMP!$B$5:$E$8000,2,0),VLOOKUP(C86,CCU!$B$11:$K$404,2,0)))</f>
        <v>CHAPISCO APLICADO EM ALVENARIAS E ESTRUTURAS DE CONCRETO INTERNAS, COM COLHER DE PEDREIRO.  ARGAMASSA TRAÇO 1:3 COM PREPARO EM BETONEIRA 400L. AF_10/2022</v>
      </c>
      <c r="F86" s="30" t="str">
        <f>IF(C86="","",IF(D86="SINAPI",VLOOKUP(C86,COMP!$B$5:$E$8000,3,0),VLOOKUP(C86,CCU!$B$11:$K$404,8,0)))</f>
        <v>M2</v>
      </c>
      <c r="G86" s="174">
        <v>2501.25</v>
      </c>
      <c r="H86" s="31">
        <f>IF(C86="","",IF(D86="SINAPI",VLOOKUP(C86,COMP!$B$5:$E$8000,4,0),VLOOKUP(C86,CCU!$B$11:$K$704,10,0)))</f>
        <v>4.28</v>
      </c>
      <c r="I86" s="32">
        <f t="shared" si="1"/>
        <v>5.2417160000000003</v>
      </c>
      <c r="J86" s="100">
        <f t="shared" si="4"/>
        <v>13110.84</v>
      </c>
    </row>
    <row r="87" spans="2:10" ht="41.4" x14ac:dyDescent="0.25">
      <c r="B87" s="97" t="s">
        <v>12606</v>
      </c>
      <c r="C87" s="126">
        <v>87882</v>
      </c>
      <c r="D87" s="99" t="str">
        <f t="shared" si="0"/>
        <v>SINAPI</v>
      </c>
      <c r="E87" s="57" t="str">
        <f>IF(C87="","",IF(D87="SINAPI",VLOOKUP(C87,COMP!$B$5:$E$8000,2,0),VLOOKUP(C87,CCU!$B$11:$K$404,2,0)))</f>
        <v>CHAPISCO APLICADO NO TETO OU EM ALVENARIA E ESTRUTURA, COM ROLO PARA TEXTURA ACRÍLICA. ARGAMASSA TRAÇO 1:4 E EMULSÃO POLIMÉRICA (ADESIVO) COM PREPARO EM BETONEIRA 400L. AF_10/2022</v>
      </c>
      <c r="F87" s="30" t="str">
        <f>IF(C87="","",IF(D87="SINAPI",VLOOKUP(C87,COMP!$B$5:$E$8000,3,0),VLOOKUP(C87,CCU!$B$11:$K$404,8,0)))</f>
        <v>M2</v>
      </c>
      <c r="G87" s="174">
        <v>573.1</v>
      </c>
      <c r="H87" s="31">
        <f>IF(C87="","",IF(D87="SINAPI",VLOOKUP(C87,COMP!$B$5:$E$8000,4,0),VLOOKUP(C87,CCU!$B$11:$K$704,10,0)))</f>
        <v>10.210000000000001</v>
      </c>
      <c r="I87" s="32">
        <f t="shared" si="1"/>
        <v>12.504187</v>
      </c>
      <c r="J87" s="100">
        <f t="shared" si="4"/>
        <v>7166.14</v>
      </c>
    </row>
    <row r="88" spans="2:10" ht="41.4" x14ac:dyDescent="0.25">
      <c r="B88" s="97" t="s">
        <v>12607</v>
      </c>
      <c r="C88" s="126">
        <v>87905</v>
      </c>
      <c r="D88" s="99" t="str">
        <f t="shared" si="0"/>
        <v>SINAPI</v>
      </c>
      <c r="E88" s="57" t="str">
        <f>IF(C88="","",IF(D88="SINAPI",VLOOKUP(C88,COMP!$B$5:$E$8000,2,0),VLOOKUP(C88,CCU!$B$11:$K$404,2,0)))</f>
        <v>CHAPISCO APLICADO EM ALVENARIA (COM PRESENÇA DE VÃOS) E ESTRUTURAS DE CONCRETO DE FACHADA, COM COLHER DE PEDREIRO.  ARGAMASSA TRAÇO 1:3 COM PREPARO EM BETONEIRA 400L. AF_10/2022</v>
      </c>
      <c r="F88" s="30" t="str">
        <f>IF(C88="","",IF(D88="SINAPI",VLOOKUP(C88,COMP!$B$5:$E$8000,3,0),VLOOKUP(C88,CCU!$B$11:$K$404,8,0)))</f>
        <v>M2</v>
      </c>
      <c r="G88" s="174">
        <v>838.75</v>
      </c>
      <c r="H88" s="31">
        <f>IF(C88="","",IF(D88="SINAPI",VLOOKUP(C88,COMP!$B$5:$E$8000,4,0),VLOOKUP(C88,CCU!$B$11:$K$704,10,0)))</f>
        <v>7.43</v>
      </c>
      <c r="I88" s="32">
        <f t="shared" si="1"/>
        <v>9.0995209999999993</v>
      </c>
      <c r="J88" s="100">
        <f t="shared" si="4"/>
        <v>7632.22</v>
      </c>
    </row>
    <row r="89" spans="2:10" ht="41.4" x14ac:dyDescent="0.25">
      <c r="B89" s="97" t="s">
        <v>12608</v>
      </c>
      <c r="C89" s="126">
        <v>87529</v>
      </c>
      <c r="D89" s="99" t="str">
        <f t="shared" si="0"/>
        <v>SINAPI</v>
      </c>
      <c r="E89" s="57" t="str">
        <f>IF(C89="","",IF(D89="SINAPI",VLOOKUP(C89,COMP!$B$5:$E$8000,2,0),VLOOKUP(C89,CCU!$B$11:$K$404,2,0)))</f>
        <v>MASSA ÚNICA, PARA RECEBIMENTO DE PINTURA, EM ARGAMASSA TRAÇO 1:2:8, PREPARO MECÂNICO COM BETONEIRA 400L, APLICADA MANUALMENTE EM FACES INTERNAS DE PAREDES, ESPESSURA DE 20MM, COM EXECUÇÃO DE TALISCAS. AF_06/2014</v>
      </c>
      <c r="F89" s="30" t="str">
        <f>IF(C89="","",IF(D89="SINAPI",VLOOKUP(C89,COMP!$B$5:$E$8000,3,0),VLOOKUP(C89,CCU!$B$11:$K$404,8,0)))</f>
        <v>M2</v>
      </c>
      <c r="G89" s="174">
        <v>2501.25</v>
      </c>
      <c r="H89" s="31">
        <f>IF(C89="","",IF(D89="SINAPI",VLOOKUP(C89,COMP!$B$5:$E$8000,4,0),VLOOKUP(C89,CCU!$B$11:$K$704,10,0)))</f>
        <v>36.520000000000003</v>
      </c>
      <c r="I89" s="32">
        <f t="shared" si="1"/>
        <v>44.726044000000002</v>
      </c>
      <c r="J89" s="100">
        <f t="shared" si="4"/>
        <v>111871.01</v>
      </c>
    </row>
    <row r="90" spans="2:10" ht="41.4" x14ac:dyDescent="0.25">
      <c r="B90" s="97" t="s">
        <v>12609</v>
      </c>
      <c r="C90" s="126">
        <v>90406</v>
      </c>
      <c r="D90" s="99" t="str">
        <f t="shared" si="0"/>
        <v>SINAPI</v>
      </c>
      <c r="E90" s="57" t="str">
        <f>IF(C90="","",IF(D90="SINAPI",VLOOKUP(C90,COMP!$B$5:$E$8000,2,0),VLOOKUP(C90,CCU!$B$11:$K$404,2,0)))</f>
        <v>MASSA ÚNICA, PARA RECEBIMENTO DE PINTURA, EM ARGAMASSA TRAÇO 1:2:8, PREPARO MECÂNICO COM BETONEIRA 400L, APLICADA MANUALMENTE EM TETO, ESPESSURA DE 20MM, COM EXECUÇÃO DE TALISCAS. AF_03/2015</v>
      </c>
      <c r="F90" s="30" t="str">
        <f>IF(C90="","",IF(D90="SINAPI",VLOOKUP(C90,COMP!$B$5:$E$8000,3,0),VLOOKUP(C90,CCU!$B$11:$K$404,8,0)))</f>
        <v>M2</v>
      </c>
      <c r="G90" s="174">
        <v>573.1</v>
      </c>
      <c r="H90" s="31">
        <f>IF(C90="","",IF(D90="SINAPI",VLOOKUP(C90,COMP!$B$5:$E$8000,4,0),VLOOKUP(C90,CCU!$B$11:$K$704,10,0)))</f>
        <v>46.59</v>
      </c>
      <c r="I90" s="32">
        <f t="shared" si="1"/>
        <v>57.058773000000002</v>
      </c>
      <c r="J90" s="100">
        <f t="shared" si="4"/>
        <v>32700.38</v>
      </c>
    </row>
    <row r="91" spans="2:10" ht="41.4" x14ac:dyDescent="0.25">
      <c r="B91" s="97" t="s">
        <v>12610</v>
      </c>
      <c r="C91" s="126">
        <v>104217</v>
      </c>
      <c r="D91" s="99" t="str">
        <f t="shared" si="0"/>
        <v>SINAPI</v>
      </c>
      <c r="E91" s="57" t="str">
        <f>IF(C91="","",IF(D91="SINAPI",VLOOKUP(C91,COMP!$B$5:$E$8000,2,0),VLOOKUP(C91,CCU!$B$11:$K$404,2,0)))</f>
        <v>EMBOÇO OU MASSA ÚNICA EM ARGAMASSA TRAÇO 1:2:8, PREPARO MECÂNICA COM BETONEIRA 400 L, APLICADA MANUALMENTE EM PANOS DE FACHADA COM PRESENÇA DE VÃOS, ESPESSURA DE 25 MM, ACESSO POR ANDAIME. AF_08/2022</v>
      </c>
      <c r="F91" s="30" t="str">
        <f>IF(C91="","",IF(D91="SINAPI",VLOOKUP(C91,COMP!$B$5:$E$8000,3,0),VLOOKUP(C91,CCU!$B$11:$K$404,8,0)))</f>
        <v>M2</v>
      </c>
      <c r="G91" s="174">
        <v>838.75</v>
      </c>
      <c r="H91" s="31">
        <f>IF(C91="","",IF(D91="SINAPI",VLOOKUP(C91,COMP!$B$5:$E$8000,4,0),VLOOKUP(C91,CCU!$B$11:$K$704,10,0)))</f>
        <v>47.51</v>
      </c>
      <c r="I91" s="32">
        <f t="shared" si="1"/>
        <v>58.185496999999991</v>
      </c>
      <c r="J91" s="100">
        <f t="shared" si="4"/>
        <v>48803.08</v>
      </c>
    </row>
    <row r="92" spans="2:10" ht="27.6" x14ac:dyDescent="0.25">
      <c r="B92" s="97" t="s">
        <v>12611</v>
      </c>
      <c r="C92" s="126">
        <v>87273</v>
      </c>
      <c r="D92" s="99" t="str">
        <f t="shared" si="0"/>
        <v>SINAPI</v>
      </c>
      <c r="E92" s="57" t="str">
        <f>IF(C92="","",IF(D92="SINAPI",VLOOKUP(C92,COMP!$B$5:$E$8000,2,0),VLOOKUP(C92,CCU!$B$11:$K$404,2,0)))</f>
        <v>REVESTIMENTO CERÂMICO PARA PAREDES INTERNAS COM PLACAS TIPO ESMALTADA EXTRA  DE DIMENSÕES 33X45 CM APLICADAS NA ALTURA INTEIRA DAS PAREDES. AF_02/2023_PE</v>
      </c>
      <c r="F92" s="30" t="str">
        <f>IF(C92="","",IF(D92="SINAPI",VLOOKUP(C92,COMP!$B$5:$E$8000,3,0),VLOOKUP(C92,CCU!$B$11:$K$404,8,0)))</f>
        <v>M2</v>
      </c>
      <c r="G92" s="174">
        <v>990</v>
      </c>
      <c r="H92" s="31">
        <f>IF(C92="","",IF(D92="SINAPI",VLOOKUP(C92,COMP!$B$5:$E$8000,4,0),VLOOKUP(C92,CCU!$B$11:$K$704,10,0)))</f>
        <v>68.75</v>
      </c>
      <c r="I92" s="32">
        <f t="shared" si="1"/>
        <v>84.19812499999999</v>
      </c>
      <c r="J92" s="100">
        <f t="shared" si="4"/>
        <v>83356.14</v>
      </c>
    </row>
    <row r="93" spans="2:10" x14ac:dyDescent="0.25">
      <c r="B93" s="97" t="s">
        <v>12612</v>
      </c>
      <c r="C93" s="98" t="s">
        <v>12542</v>
      </c>
      <c r="D93" s="99" t="str">
        <f t="shared" si="0"/>
        <v>PRÓPRIA</v>
      </c>
      <c r="E93" s="57" t="str">
        <f>IF(C93="","",IF(D93="SINAPI",VLOOKUP(C93,COMP!$B$5:$E$8000,2,0),VLOOKUP(C93,CCU!$B$11:$K$404,2,0)))</f>
        <v>REVESTIMENTO CERÂMICO 3D PARA PAREDES EXTERNAS. (REF. 87273)</v>
      </c>
      <c r="F93" s="30" t="str">
        <f>IF(C93="","",IF(D93="SINAPI",VLOOKUP(C93,COMP!$B$5:$E$8000,3,0),VLOOKUP(C93,CCU!$B$11:$K$404,8,0)))</f>
        <v>M2</v>
      </c>
      <c r="G93" s="174">
        <v>140</v>
      </c>
      <c r="H93" s="31">
        <f>IF(C93="","",IF(D93="SINAPI",VLOOKUP(C93,COMP!$B$5:$E$8000,4,0),VLOOKUP(C93,CCU!$B$11:$K$704,10,0)))</f>
        <v>148.85999999999999</v>
      </c>
      <c r="I93" s="32">
        <f t="shared" si="1"/>
        <v>182.30884199999997</v>
      </c>
      <c r="J93" s="100">
        <f t="shared" si="4"/>
        <v>25523.23</v>
      </c>
    </row>
    <row r="94" spans="2:10" x14ac:dyDescent="0.25">
      <c r="B94" s="33"/>
      <c r="C94" s="34"/>
      <c r="D94" s="35"/>
      <c r="E94" s="101"/>
      <c r="F94" s="36"/>
      <c r="G94" s="175"/>
      <c r="H94" s="37"/>
      <c r="I94" s="38"/>
      <c r="J94" s="39"/>
    </row>
    <row r="95" spans="2:10" ht="13.8" customHeight="1" x14ac:dyDescent="0.25">
      <c r="B95" s="59" t="s">
        <v>12509</v>
      </c>
      <c r="C95" s="60"/>
      <c r="D95" s="60"/>
      <c r="E95" s="96" t="s">
        <v>12524</v>
      </c>
      <c r="F95" s="61"/>
      <c r="G95" s="173"/>
      <c r="H95" s="62"/>
      <c r="I95" s="63"/>
      <c r="J95" s="64">
        <f>SUM(J96:J99)</f>
        <v>285128.11</v>
      </c>
    </row>
    <row r="96" spans="2:10" ht="27.6" x14ac:dyDescent="0.25">
      <c r="B96" s="97" t="s">
        <v>12613</v>
      </c>
      <c r="C96" s="126">
        <v>95241</v>
      </c>
      <c r="D96" s="99" t="str">
        <f t="shared" si="0"/>
        <v>SINAPI</v>
      </c>
      <c r="E96" s="57" t="str">
        <f>IF(C96="","",IF(D96="SINAPI",VLOOKUP(C96,COMP!$B$5:$E$8000,2,0),VLOOKUP(C96,CCU!$B$11:$K$404,2,0)))</f>
        <v>LASTRO DE CONCRETO MAGRO, APLICADO EM PISOS, LAJES SOBRE SOLO OU RADIERS, ESPESSURA DE 5 CM. AF_07/2016</v>
      </c>
      <c r="F96" s="30" t="str">
        <f>IF(C96="","",IF(D96="SINAPI",VLOOKUP(C96,COMP!$B$5:$E$8000,3,0),VLOOKUP(C96,CCU!$B$11:$K$404,8,0)))</f>
        <v>M2</v>
      </c>
      <c r="G96" s="174">
        <v>668.58</v>
      </c>
      <c r="H96" s="31">
        <f>IF(C96="","",IF(D96="SINAPI",VLOOKUP(C96,COMP!$B$5:$E$8000,4,0),VLOOKUP(C96,CCU!$B$11:$K$704,10,0)))</f>
        <v>32.380000000000003</v>
      </c>
      <c r="I96" s="32">
        <f t="shared" si="1"/>
        <v>39.655785999999999</v>
      </c>
      <c r="J96" s="100">
        <f t="shared" si="4"/>
        <v>26513.06</v>
      </c>
    </row>
    <row r="97" spans="2:10" ht="41.4" x14ac:dyDescent="0.25">
      <c r="B97" s="97" t="s">
        <v>12614</v>
      </c>
      <c r="C97" s="126">
        <v>104162</v>
      </c>
      <c r="D97" s="99" t="str">
        <f t="shared" si="0"/>
        <v>SINAPI</v>
      </c>
      <c r="E97" s="57" t="str">
        <f>IF(C97="","",IF(D97="SINAPI",VLOOKUP(C97,COMP!$B$5:$E$8000,2,0),VLOOKUP(C97,CCU!$B$11:$K$404,2,0)))</f>
        <v>PISO EM GRANILITE, MARMORITE OU GRANITINA EM AMBIENTES INTERNOS, COM ESPESSURA DE 8 MM, INCLUSO MISTURA EM BETONEIRA, COLOCAÇÃO DAS JUNTAS, APLICAÇÃO DO PISO, 4 POLIMENTOS COM POLITRIZ, ESTUCAMENTO, SELADOR E CERA. AF_06/2022</v>
      </c>
      <c r="F97" s="30" t="str">
        <f>IF(C97="","",IF(D97="SINAPI",VLOOKUP(C97,COMP!$B$5:$E$8000,3,0),VLOOKUP(C97,CCU!$B$11:$K$404,8,0)))</f>
        <v>M2</v>
      </c>
      <c r="G97" s="174">
        <v>1545.15</v>
      </c>
      <c r="H97" s="31">
        <f>IF(C97="","",IF(D97="SINAPI",VLOOKUP(C97,COMP!$B$5:$E$8000,4,0),VLOOKUP(C97,CCU!$B$11:$K$704,10,0)))</f>
        <v>97.39</v>
      </c>
      <c r="I97" s="32">
        <f t="shared" si="1"/>
        <v>119.27353299999999</v>
      </c>
      <c r="J97" s="100">
        <f t="shared" si="4"/>
        <v>184295.49</v>
      </c>
    </row>
    <row r="98" spans="2:10" ht="41.4" x14ac:dyDescent="0.25">
      <c r="B98" s="97" t="s">
        <v>12615</v>
      </c>
      <c r="C98" s="126">
        <v>94275</v>
      </c>
      <c r="D98" s="99" t="str">
        <f t="shared" si="0"/>
        <v>SINAPI</v>
      </c>
      <c r="E98" s="57" t="str">
        <f>IF(C98="","",IF(D98="SINAPI",VLOOKUP(C98,COMP!$B$5:$E$8000,2,0),VLOOKUP(C98,CCU!$B$11:$K$404,2,0)))</f>
        <v>ASSENTAMENTO DE GUIA (MEIO-FIO) EM TRECHO RETO, CONFECCIONADA EM CONCRETO PRÉ-FABRICADO, DIMENSÕES 100X15X13X20 CM (COMPRIMENTO X BASE INFERIOR X BASE SUPERIOR X ALTURA), PARA URBANIZAÇÃO INTERNA DE EMPREENDIMENTOS. AF_06/2016</v>
      </c>
      <c r="F98" s="30" t="str">
        <f>IF(C98="","",IF(D98="SINAPI",VLOOKUP(C98,COMP!$B$5:$E$8000,3,0),VLOOKUP(C98,CCU!$B$11:$K$404,8,0)))</f>
        <v>M</v>
      </c>
      <c r="G98" s="174">
        <v>100</v>
      </c>
      <c r="H98" s="31">
        <f>IF(C98="","",IF(D98="SINAPI",VLOOKUP(C98,COMP!$B$5:$E$8000,4,0),VLOOKUP(C98,CCU!$B$11:$K$704,10,0)))</f>
        <v>52.18</v>
      </c>
      <c r="I98" s="32">
        <f t="shared" si="1"/>
        <v>63.904845999999992</v>
      </c>
      <c r="J98" s="100">
        <f t="shared" si="4"/>
        <v>6390.48</v>
      </c>
    </row>
    <row r="99" spans="2:10" ht="27.6" x14ac:dyDescent="0.25">
      <c r="B99" s="97" t="s">
        <v>12616</v>
      </c>
      <c r="C99" s="126">
        <v>92396</v>
      </c>
      <c r="D99" s="99" t="str">
        <f t="shared" si="0"/>
        <v>SINAPI</v>
      </c>
      <c r="E99" s="57" t="str">
        <f>IF(C99="","",IF(D99="SINAPI",VLOOKUP(C99,COMP!$B$5:$E$8000,2,0),VLOOKUP(C99,CCU!$B$11:$K$404,2,0)))</f>
        <v>EXECUÇÃO DE PASSEIO EM PISO INTERTRAVADO, COM BLOCO RETANGULAR COR NATURAL DE 20 X 10 CM, ESPESSURA 6 CM. AF_10/2022</v>
      </c>
      <c r="F99" s="30" t="str">
        <f>IF(C99="","",IF(D99="SINAPI",VLOOKUP(C99,COMP!$B$5:$E$8000,3,0),VLOOKUP(C99,CCU!$B$11:$K$404,8,0)))</f>
        <v>M2</v>
      </c>
      <c r="G99" s="174">
        <v>590</v>
      </c>
      <c r="H99" s="31">
        <f>IF(C99="","",IF(D99="SINAPI",VLOOKUP(C99,COMP!$B$5:$E$8000,4,0),VLOOKUP(C99,CCU!$B$11:$K$704,10,0)))</f>
        <v>94.01</v>
      </c>
      <c r="I99" s="32">
        <f t="shared" si="1"/>
        <v>115.134047</v>
      </c>
      <c r="J99" s="100">
        <f t="shared" si="4"/>
        <v>67929.08</v>
      </c>
    </row>
    <row r="100" spans="2:10" x14ac:dyDescent="0.25">
      <c r="B100" s="33"/>
      <c r="C100" s="34"/>
      <c r="D100" s="35"/>
      <c r="E100" s="101"/>
      <c r="F100" s="36"/>
      <c r="G100" s="175"/>
      <c r="H100" s="37"/>
      <c r="I100" s="38"/>
      <c r="J100" s="39"/>
    </row>
    <row r="101" spans="2:10" ht="13.8" customHeight="1" x14ac:dyDescent="0.25">
      <c r="B101" s="59" t="s">
        <v>12510</v>
      </c>
      <c r="C101" s="60"/>
      <c r="D101" s="60"/>
      <c r="E101" s="96" t="s">
        <v>12523</v>
      </c>
      <c r="F101" s="61"/>
      <c r="G101" s="173"/>
      <c r="H101" s="62"/>
      <c r="I101" s="63"/>
      <c r="J101" s="64">
        <f>SUM(J102:J107)</f>
        <v>61050.130000000005</v>
      </c>
    </row>
    <row r="102" spans="2:10" ht="41.4" x14ac:dyDescent="0.25">
      <c r="B102" s="97" t="s">
        <v>12617</v>
      </c>
      <c r="C102" s="126">
        <v>94573</v>
      </c>
      <c r="D102" s="99" t="str">
        <f t="shared" si="0"/>
        <v>SINAPI</v>
      </c>
      <c r="E102" s="57" t="str">
        <f>IF(C102="","",IF(D102="SINAPI",VLOOKUP(C102,COMP!$B$5:$E$8000,2,0),VLOOKUP(C102,CCU!$B$11:$K$404,2,0)))</f>
        <v>JANELA DE ALUMÍNIO DE CORRER COM 4 FOLHAS PARA VIDROS, COM VIDROS, BATENTE, ACABAMENTO COM ACETATO OU BRILHANTE E FERRAGENS. EXCLUSIVE ALIZAR E CONTRAMARCO. FORNECIMENTO E INSTALAÇÃO. AF_12/2019</v>
      </c>
      <c r="F102" s="30" t="str">
        <f>IF(C102="","",IF(D102="SINAPI",VLOOKUP(C102,COMP!$B$5:$E$8000,3,0),VLOOKUP(C102,CCU!$B$11:$K$404,8,0)))</f>
        <v>M2</v>
      </c>
      <c r="G102" s="174">
        <v>72.150000000000006</v>
      </c>
      <c r="H102" s="31">
        <f>IF(C102="","",IF(D102="SINAPI",VLOOKUP(C102,COMP!$B$5:$E$8000,4,0),VLOOKUP(C102,CCU!$B$11:$K$704,10,0)))</f>
        <v>449.03</v>
      </c>
      <c r="I102" s="32">
        <f t="shared" si="1"/>
        <v>549.92704099999992</v>
      </c>
      <c r="J102" s="100">
        <f t="shared" si="4"/>
        <v>39677.230000000003</v>
      </c>
    </row>
    <row r="103" spans="2:10" ht="41.4" x14ac:dyDescent="0.25">
      <c r="B103" s="97" t="s">
        <v>12618</v>
      </c>
      <c r="C103" s="126">
        <v>94570</v>
      </c>
      <c r="D103" s="99" t="str">
        <f t="shared" si="0"/>
        <v>SINAPI</v>
      </c>
      <c r="E103" s="57" t="str">
        <f>IF(C103="","",IF(D103="SINAPI",VLOOKUP(C103,COMP!$B$5:$E$8000,2,0),VLOOKUP(C103,CCU!$B$11:$K$404,2,0)))</f>
        <v>JANELA DE ALUMÍNIO DE CORRER COM 2 FOLHAS PARA VIDROS, COM VIDROS, BATENTE, ACABAMENTO COM ACETATO OU BRILHANTE E FERRAGENS. EXCLUSIVE ALIZAR E CONTRAMARCO. FORNECIMENTO E INSTALAÇÃO. AF_12/2019</v>
      </c>
      <c r="F103" s="30" t="str">
        <f>IF(C103="","",IF(D103="SINAPI",VLOOKUP(C103,COMP!$B$5:$E$8000,3,0),VLOOKUP(C103,CCU!$B$11:$K$404,8,0)))</f>
        <v>M2</v>
      </c>
      <c r="G103" s="174">
        <v>7.8</v>
      </c>
      <c r="H103" s="31">
        <f>IF(C103="","",IF(D103="SINAPI",VLOOKUP(C103,COMP!$B$5:$E$8000,4,0),VLOOKUP(C103,CCU!$B$11:$K$704,10,0)))</f>
        <v>389.73</v>
      </c>
      <c r="I103" s="32">
        <f t="shared" si="1"/>
        <v>477.30233099999998</v>
      </c>
      <c r="J103" s="100">
        <f t="shared" si="4"/>
        <v>3722.95</v>
      </c>
    </row>
    <row r="104" spans="2:10" ht="27.6" x14ac:dyDescent="0.25">
      <c r="B104" s="97" t="s">
        <v>12619</v>
      </c>
      <c r="C104" s="126">
        <v>94569</v>
      </c>
      <c r="D104" s="99" t="str">
        <f t="shared" si="0"/>
        <v>SINAPI</v>
      </c>
      <c r="E104" s="57" t="str">
        <f>IF(C104="","",IF(D104="SINAPI",VLOOKUP(C104,COMP!$B$5:$E$8000,2,0),VLOOKUP(C104,CCU!$B$11:$K$404,2,0)))</f>
        <v>JANELA DE ALUMÍNIO TIPO MAXIM-AR, COM VIDROS, BATENTE E FERRAGENS. EXCLUSIVE ALIZAR, ACABAMENTO E CONTRAMARCO. FORNECIMENTO E INSTALAÇÃO. AF_12/2019</v>
      </c>
      <c r="F104" s="30" t="str">
        <f>IF(C104="","",IF(D104="SINAPI",VLOOKUP(C104,COMP!$B$5:$E$8000,3,0),VLOOKUP(C104,CCU!$B$11:$K$404,8,0)))</f>
        <v>M2</v>
      </c>
      <c r="G104" s="174">
        <v>14.7</v>
      </c>
      <c r="H104" s="31">
        <f>IF(C104="","",IF(D104="SINAPI",VLOOKUP(C104,COMP!$B$5:$E$8000,4,0),VLOOKUP(C104,CCU!$B$11:$K$704,10,0)))</f>
        <v>747.05</v>
      </c>
      <c r="I104" s="32">
        <f t="shared" si="1"/>
        <v>914.91213499999992</v>
      </c>
      <c r="J104" s="100">
        <f t="shared" si="4"/>
        <v>13449.2</v>
      </c>
    </row>
    <row r="105" spans="2:10" x14ac:dyDescent="0.25">
      <c r="B105" s="97" t="s">
        <v>12620</v>
      </c>
      <c r="C105" s="98" t="s">
        <v>12546</v>
      </c>
      <c r="D105" s="99" t="str">
        <f t="shared" si="0"/>
        <v>PRÓPRIA</v>
      </c>
      <c r="E105" s="57" t="str">
        <f>IF(C105="","",IF(D105="SINAPI",VLOOKUP(C105,COMP!$B$5:$E$8000,2,0),VLOOKUP(C105,CCU!$B$11:$K$404,2,0)))</f>
        <v>JANELA PIVOTANTE DE VIDRO TEMPERADO, 1 FOLHA, 75X150CM</v>
      </c>
      <c r="F105" s="30" t="str">
        <f>IF(C105="","",IF(D105="SINAPI",VLOOKUP(C105,COMP!$B$5:$E$8000,3,0),VLOOKUP(C105,CCU!$B$11:$K$404,8,0)))</f>
        <v>UND</v>
      </c>
      <c r="G105" s="174">
        <v>1</v>
      </c>
      <c r="H105" s="31">
        <f>IF(C105="","",IF(D105="SINAPI",VLOOKUP(C105,COMP!$B$5:$E$8000,4,0),VLOOKUP(C105,CCU!$B$11:$K$704,10,0)))</f>
        <v>750.87</v>
      </c>
      <c r="I105" s="32">
        <f t="shared" si="1"/>
        <v>919.59048899999993</v>
      </c>
      <c r="J105" s="100">
        <f t="shared" si="4"/>
        <v>919.59</v>
      </c>
    </row>
    <row r="106" spans="2:10" x14ac:dyDescent="0.25">
      <c r="B106" s="97" t="s">
        <v>12621</v>
      </c>
      <c r="C106" s="98" t="s">
        <v>12547</v>
      </c>
      <c r="D106" s="99" t="str">
        <f t="shared" si="0"/>
        <v>PRÓPRIA</v>
      </c>
      <c r="E106" s="57" t="str">
        <f>IF(C106="","",IF(D106="SINAPI",VLOOKUP(C106,COMP!$B$5:$E$8000,2,0),VLOOKUP(C106,CCU!$B$11:$K$404,2,0)))</f>
        <v>JANELA PIVOTANTE DE VIDRO TEMPERADO, 1 FOLHA, 60X100CM</v>
      </c>
      <c r="F106" s="30" t="str">
        <f>IF(C106="","",IF(D106="SINAPI",VLOOKUP(C106,COMP!$B$5:$E$8000,3,0),VLOOKUP(C106,CCU!$B$11:$K$404,8,0)))</f>
        <v>UND</v>
      </c>
      <c r="G106" s="174">
        <v>2</v>
      </c>
      <c r="H106" s="31">
        <f>IF(C106="","",IF(D106="SINAPI",VLOOKUP(C106,COMP!$B$5:$E$8000,4,0),VLOOKUP(C106,CCU!$B$11:$K$704,10,0)))</f>
        <v>519.87</v>
      </c>
      <c r="I106" s="32">
        <f t="shared" si="1"/>
        <v>636.68478899999991</v>
      </c>
      <c r="J106" s="100">
        <f t="shared" si="4"/>
        <v>1273.3599999999999</v>
      </c>
    </row>
    <row r="107" spans="2:10" x14ac:dyDescent="0.25">
      <c r="B107" s="97" t="s">
        <v>12622</v>
      </c>
      <c r="C107" s="126">
        <v>102176</v>
      </c>
      <c r="D107" s="99" t="str">
        <f t="shared" si="0"/>
        <v>SINAPI</v>
      </c>
      <c r="E107" s="57" t="str">
        <f>IF(C107="","",IF(D107="SINAPI",VLOOKUP(C107,COMP!$B$5:$E$8000,2,0),VLOOKUP(C107,CCU!$B$11:$K$404,2,0)))</f>
        <v>INSTALAÇÃO DE VIDRO LAMINADO, E = 8 MM (4+4), ENCAIXADO EM PERFIL U. AF_01/2021_PS</v>
      </c>
      <c r="F107" s="30" t="str">
        <f>IF(C107="","",IF(D107="SINAPI",VLOOKUP(C107,COMP!$B$5:$E$8000,3,0),VLOOKUP(C107,CCU!$B$11:$K$404,8,0)))</f>
        <v>M2</v>
      </c>
      <c r="G107" s="174">
        <v>1.5</v>
      </c>
      <c r="H107" s="31">
        <f>IF(C107="","",IF(D107="SINAPI",VLOOKUP(C107,COMP!$B$5:$E$8000,4,0),VLOOKUP(C107,CCU!$B$11:$K$704,10,0)))</f>
        <v>1092.95</v>
      </c>
      <c r="I107" s="32">
        <f t="shared" si="1"/>
        <v>1338.5358650000001</v>
      </c>
      <c r="J107" s="100">
        <f t="shared" si="4"/>
        <v>2007.8</v>
      </c>
    </row>
    <row r="108" spans="2:10" x14ac:dyDescent="0.25">
      <c r="B108" s="33"/>
      <c r="C108" s="34"/>
      <c r="D108" s="35"/>
      <c r="E108" s="101"/>
      <c r="F108" s="36"/>
      <c r="G108" s="175"/>
      <c r="H108" s="37"/>
      <c r="I108" s="38"/>
      <c r="J108" s="39"/>
    </row>
    <row r="109" spans="2:10" ht="13.8" customHeight="1" x14ac:dyDescent="0.25">
      <c r="B109" s="59" t="s">
        <v>12511</v>
      </c>
      <c r="C109" s="60"/>
      <c r="D109" s="60"/>
      <c r="E109" s="96" t="s">
        <v>12522</v>
      </c>
      <c r="F109" s="61"/>
      <c r="G109" s="173"/>
      <c r="H109" s="62"/>
      <c r="I109" s="63"/>
      <c r="J109" s="64">
        <f>SUM(J110:J118)</f>
        <v>221754.06000000003</v>
      </c>
    </row>
    <row r="110" spans="2:10" x14ac:dyDescent="0.25">
      <c r="B110" s="97" t="s">
        <v>12623</v>
      </c>
      <c r="C110" s="126">
        <v>88485</v>
      </c>
      <c r="D110" s="99" t="str">
        <f t="shared" si="0"/>
        <v>SINAPI</v>
      </c>
      <c r="E110" s="57" t="str">
        <f>IF(C110="","",IF(D110="SINAPI",VLOOKUP(C110,COMP!$B$5:$E$8000,2,0),VLOOKUP(C110,CCU!$B$11:$K$404,2,0)))</f>
        <v>FUNDO SELADOR ACRÍLICO, APLICAÇÃO MANUAL EM PAREDE, UMA DEMÃO. AF_04/2023</v>
      </c>
      <c r="F110" s="30" t="str">
        <f>IF(C110="","",IF(D110="SINAPI",VLOOKUP(C110,COMP!$B$5:$E$8000,3,0),VLOOKUP(C110,CCU!$B$11:$K$404,8,0)))</f>
        <v>M2</v>
      </c>
      <c r="G110" s="174">
        <v>3678.8999999999996</v>
      </c>
      <c r="H110" s="31">
        <f>IF(C110="","",IF(D110="SINAPI",VLOOKUP(C110,COMP!$B$5:$E$8000,4,0),VLOOKUP(C110,CCU!$B$11:$K$704,10,0)))</f>
        <v>3.13</v>
      </c>
      <c r="I110" s="32">
        <f t="shared" si="1"/>
        <v>3.8333109999999997</v>
      </c>
      <c r="J110" s="100">
        <f t="shared" si="4"/>
        <v>14102.36</v>
      </c>
    </row>
    <row r="111" spans="2:10" ht="27.6" x14ac:dyDescent="0.25">
      <c r="B111" s="97" t="s">
        <v>12624</v>
      </c>
      <c r="C111" s="126">
        <v>88497</v>
      </c>
      <c r="D111" s="99" t="str">
        <f t="shared" si="0"/>
        <v>SINAPI</v>
      </c>
      <c r="E111" s="57" t="str">
        <f>IF(C111="","",IF(D111="SINAPI",VLOOKUP(C111,COMP!$B$5:$E$8000,2,0),VLOOKUP(C111,CCU!$B$11:$K$404,2,0)))</f>
        <v>EMASSAMENTO COM MASSA LÁTEX, APLICAÇÃO EM PAREDE, DUAS DEMÃOS, LIXAMENTO MANUAL. AF_04/2023</v>
      </c>
      <c r="F111" s="30" t="str">
        <f>IF(C111="","",IF(D111="SINAPI",VLOOKUP(C111,COMP!$B$5:$E$8000,3,0),VLOOKUP(C111,CCU!$B$11:$K$404,8,0)))</f>
        <v>M2</v>
      </c>
      <c r="G111" s="174">
        <v>3678.8999999999996</v>
      </c>
      <c r="H111" s="31">
        <f>IF(C111="","",IF(D111="SINAPI",VLOOKUP(C111,COMP!$B$5:$E$8000,4,0),VLOOKUP(C111,CCU!$B$11:$K$704,10,0)))</f>
        <v>17.399999999999999</v>
      </c>
      <c r="I111" s="32">
        <f t="shared" si="1"/>
        <v>21.309779999999996</v>
      </c>
      <c r="J111" s="100">
        <f t="shared" si="4"/>
        <v>78396.539999999994</v>
      </c>
    </row>
    <row r="112" spans="2:10" x14ac:dyDescent="0.25">
      <c r="B112" s="97" t="s">
        <v>12625</v>
      </c>
      <c r="C112" s="126">
        <v>88489</v>
      </c>
      <c r="D112" s="99" t="str">
        <f t="shared" si="0"/>
        <v>SINAPI</v>
      </c>
      <c r="E112" s="57" t="str">
        <f>IF(C112="","",IF(D112="SINAPI",VLOOKUP(C112,COMP!$B$5:$E$8000,2,0),VLOOKUP(C112,CCU!$B$11:$K$404,2,0)))</f>
        <v>PINTURA LÁTEX ACRÍLICA PREMIUM, APLICAÇÃO MANUAL EM PAREDES, DUAS DEMÃOS. AF_04/2023</v>
      </c>
      <c r="F112" s="30" t="str">
        <f>IF(C112="","",IF(D112="SINAPI",VLOOKUP(C112,COMP!$B$5:$E$8000,3,0),VLOOKUP(C112,CCU!$B$11:$K$404,8,0)))</f>
        <v>M2</v>
      </c>
      <c r="G112" s="174">
        <v>3678.8999999999996</v>
      </c>
      <c r="H112" s="31">
        <f>IF(C112="","",IF(D112="SINAPI",VLOOKUP(C112,COMP!$B$5:$E$8000,4,0),VLOOKUP(C112,CCU!$B$11:$K$704,10,0)))</f>
        <v>11.33</v>
      </c>
      <c r="I112" s="32">
        <f t="shared" si="1"/>
        <v>13.875850999999999</v>
      </c>
      <c r="J112" s="100">
        <f t="shared" si="4"/>
        <v>51047.86</v>
      </c>
    </row>
    <row r="113" spans="2:10" x14ac:dyDescent="0.25">
      <c r="B113" s="97" t="s">
        <v>12626</v>
      </c>
      <c r="C113" s="126">
        <v>88484</v>
      </c>
      <c r="D113" s="99" t="str">
        <f t="shared" si="0"/>
        <v>SINAPI</v>
      </c>
      <c r="E113" s="57" t="str">
        <f>IF(C113="","",IF(D113="SINAPI",VLOOKUP(C113,COMP!$B$5:$E$8000,2,0),VLOOKUP(C113,CCU!$B$11:$K$404,2,0)))</f>
        <v>FUNDO SELADOR ACRÍLICO, APLICAÇÃO MANUAL EM TETO, UMA DEMÃO. AF_04/2023</v>
      </c>
      <c r="F113" s="30" t="str">
        <f>IF(C113="","",IF(D113="SINAPI",VLOOKUP(C113,COMP!$B$5:$E$8000,3,0),VLOOKUP(C113,CCU!$B$11:$K$404,8,0)))</f>
        <v>M2</v>
      </c>
      <c r="G113" s="174">
        <v>1450</v>
      </c>
      <c r="H113" s="31">
        <f>IF(C113="","",IF(D113="SINAPI",VLOOKUP(C113,COMP!$B$5:$E$8000,4,0),VLOOKUP(C113,CCU!$B$11:$K$704,10,0)))</f>
        <v>3.96</v>
      </c>
      <c r="I113" s="32">
        <f t="shared" si="1"/>
        <v>4.8498119999999991</v>
      </c>
      <c r="J113" s="100">
        <f t="shared" si="4"/>
        <v>7032.22</v>
      </c>
    </row>
    <row r="114" spans="2:10" ht="27.6" x14ac:dyDescent="0.25">
      <c r="B114" s="97" t="s">
        <v>12627</v>
      </c>
      <c r="C114" s="126">
        <v>88496</v>
      </c>
      <c r="D114" s="99" t="str">
        <f t="shared" si="0"/>
        <v>SINAPI</v>
      </c>
      <c r="E114" s="57" t="str">
        <f>IF(C114="","",IF(D114="SINAPI",VLOOKUP(C114,COMP!$B$5:$E$8000,2,0),VLOOKUP(C114,CCU!$B$11:$K$404,2,0)))</f>
        <v>EMASSAMENTO COM MASSA LÁTEX, APLICAÇÃO EM TETO, DUAS DEMÃOS, LIXAMENTO MANUAL. AF_04/2023</v>
      </c>
      <c r="F114" s="30" t="str">
        <f>IF(C114="","",IF(D114="SINAPI",VLOOKUP(C114,COMP!$B$5:$E$8000,3,0),VLOOKUP(C114,CCU!$B$11:$K$404,8,0)))</f>
        <v>M2</v>
      </c>
      <c r="G114" s="174">
        <v>1450</v>
      </c>
      <c r="H114" s="31">
        <f>IF(C114="","",IF(D114="SINAPI",VLOOKUP(C114,COMP!$B$5:$E$8000,4,0),VLOOKUP(C114,CCU!$B$11:$K$704,10,0)))</f>
        <v>12.52</v>
      </c>
      <c r="I114" s="32">
        <f t="shared" si="1"/>
        <v>15.333243999999999</v>
      </c>
      <c r="J114" s="100">
        <f t="shared" si="4"/>
        <v>22233.200000000001</v>
      </c>
    </row>
    <row r="115" spans="2:10" x14ac:dyDescent="0.25">
      <c r="B115" s="97" t="s">
        <v>12628</v>
      </c>
      <c r="C115" s="126">
        <v>88488</v>
      </c>
      <c r="D115" s="99" t="str">
        <f t="shared" si="0"/>
        <v>SINAPI</v>
      </c>
      <c r="E115" s="57" t="str">
        <f>IF(C115="","",IF(D115="SINAPI",VLOOKUP(C115,COMP!$B$5:$E$8000,2,0),VLOOKUP(C115,CCU!$B$11:$K$404,2,0)))</f>
        <v>PINTURA LÁTEX ACRÍLICA PREMIUM, APLICAÇÃO MANUAL EM TETO, DUAS DEMÃOS. AF_04/2023</v>
      </c>
      <c r="F115" s="30" t="str">
        <f>IF(C115="","",IF(D115="SINAPI",VLOOKUP(C115,COMP!$B$5:$E$8000,3,0),VLOOKUP(C115,CCU!$B$11:$K$404,8,0)))</f>
        <v>M2</v>
      </c>
      <c r="G115" s="174">
        <v>1450</v>
      </c>
      <c r="H115" s="31">
        <f>IF(C115="","",IF(D115="SINAPI",VLOOKUP(C115,COMP!$B$5:$E$8000,4,0),VLOOKUP(C115,CCU!$B$11:$K$704,10,0)))</f>
        <v>13.39</v>
      </c>
      <c r="I115" s="32">
        <f t="shared" si="1"/>
        <v>16.398733</v>
      </c>
      <c r="J115" s="100">
        <f t="shared" si="4"/>
        <v>23778.16</v>
      </c>
    </row>
    <row r="116" spans="2:10" ht="27.6" x14ac:dyDescent="0.25">
      <c r="B116" s="97" t="s">
        <v>12629</v>
      </c>
      <c r="C116" s="126">
        <v>98554</v>
      </c>
      <c r="D116" s="99" t="str">
        <f t="shared" si="0"/>
        <v>SINAPI</v>
      </c>
      <c r="E116" s="57" t="str">
        <f>IF(C116="","",IF(D116="SINAPI",VLOOKUP(C116,COMP!$B$5:$E$8000,2,0),VLOOKUP(C116,CCU!$B$11:$K$404,2,0)))</f>
        <v>IMPERMEABILIZAÇÃO DE SUPERFÍCIE COM MEMBRANA À BASE DE RESINA ACRÍLICA, 3 DEMÃOS. AF_06/2018</v>
      </c>
      <c r="F116" s="30" t="str">
        <f>IF(C116="","",IF(D116="SINAPI",VLOOKUP(C116,COMP!$B$5:$E$8000,3,0),VLOOKUP(C116,CCU!$B$11:$K$404,8,0)))</f>
        <v>M2</v>
      </c>
      <c r="G116" s="174">
        <v>251</v>
      </c>
      <c r="H116" s="31">
        <f>IF(C116="","",IF(D116="SINAPI",VLOOKUP(C116,COMP!$B$5:$E$8000,4,0),VLOOKUP(C116,CCU!$B$11:$K$704,10,0)))</f>
        <v>45.33</v>
      </c>
      <c r="I116" s="32">
        <f t="shared" si="1"/>
        <v>55.515650999999991</v>
      </c>
      <c r="J116" s="100">
        <f t="shared" si="4"/>
        <v>13934.42</v>
      </c>
    </row>
    <row r="117" spans="2:10" ht="27.6" x14ac:dyDescent="0.25">
      <c r="B117" s="97" t="s">
        <v>12630</v>
      </c>
      <c r="C117" s="126">
        <v>102200</v>
      </c>
      <c r="D117" s="99" t="str">
        <f t="shared" si="0"/>
        <v>SINAPI</v>
      </c>
      <c r="E117" s="57" t="str">
        <f>IF(C117="","",IF(D117="SINAPI",VLOOKUP(C117,COMP!$B$5:$E$8000,2,0),VLOOKUP(C117,CCU!$B$11:$K$404,2,0)))</f>
        <v>APLICAÇÃO MASSA ALQUÍDICA PARA MADEIRA, PARA PINTURA COM TINTA DE ACABAMENTO (PIGMENTADA). AF_01/2021</v>
      </c>
      <c r="F117" s="30" t="str">
        <f>IF(C117="","",IF(D117="SINAPI",VLOOKUP(C117,COMP!$B$5:$E$8000,3,0),VLOOKUP(C117,CCU!$B$11:$K$404,8,0)))</f>
        <v>M2</v>
      </c>
      <c r="G117" s="174">
        <v>251</v>
      </c>
      <c r="H117" s="31">
        <f>IF(C117="","",IF(D117="SINAPI",VLOOKUP(C117,COMP!$B$5:$E$8000,4,0),VLOOKUP(C117,CCU!$B$11:$K$704,10,0)))</f>
        <v>21.61</v>
      </c>
      <c r="I117" s="32">
        <f t="shared" si="1"/>
        <v>26.465766999999996</v>
      </c>
      <c r="J117" s="100">
        <f t="shared" si="4"/>
        <v>6642.9</v>
      </c>
    </row>
    <row r="118" spans="2:10" ht="27.6" x14ac:dyDescent="0.25">
      <c r="B118" s="97" t="s">
        <v>12631</v>
      </c>
      <c r="C118" s="126">
        <v>102219</v>
      </c>
      <c r="D118" s="99" t="str">
        <f t="shared" si="0"/>
        <v>SINAPI</v>
      </c>
      <c r="E118" s="57" t="str">
        <f>IF(C118="","",IF(D118="SINAPI",VLOOKUP(C118,COMP!$B$5:$E$8000,2,0),VLOOKUP(C118,CCU!$B$11:$K$404,2,0)))</f>
        <v>PINTURA TINTA DE ACABAMENTO (PIGMENTADA) ESMALTE SINTÉTICO ACETINADO EM MADEIRA, 2 DEMÃOS. AF_01/2021</v>
      </c>
      <c r="F118" s="30" t="str">
        <f>IF(C118="","",IF(D118="SINAPI",VLOOKUP(C118,COMP!$B$5:$E$8000,3,0),VLOOKUP(C118,CCU!$B$11:$K$404,8,0)))</f>
        <v>M2</v>
      </c>
      <c r="G118" s="174">
        <v>251</v>
      </c>
      <c r="H118" s="31">
        <f>IF(C118="","",IF(D118="SINAPI",VLOOKUP(C118,COMP!$B$5:$E$8000,4,0),VLOOKUP(C118,CCU!$B$11:$K$704,10,0)))</f>
        <v>14.92</v>
      </c>
      <c r="I118" s="32">
        <f t="shared" si="1"/>
        <v>18.272523999999997</v>
      </c>
      <c r="J118" s="100">
        <f t="shared" si="4"/>
        <v>4586.3999999999996</v>
      </c>
    </row>
    <row r="119" spans="2:10" x14ac:dyDescent="0.25">
      <c r="B119" s="33"/>
      <c r="C119" s="34"/>
      <c r="D119" s="35"/>
      <c r="E119" s="101"/>
      <c r="F119" s="36"/>
      <c r="G119" s="175"/>
      <c r="H119" s="37"/>
      <c r="I119" s="38"/>
      <c r="J119" s="39"/>
    </row>
    <row r="120" spans="2:10" ht="13.8" customHeight="1" x14ac:dyDescent="0.25">
      <c r="B120" s="59" t="s">
        <v>12512</v>
      </c>
      <c r="C120" s="60"/>
      <c r="D120" s="60"/>
      <c r="E120" s="96" t="s">
        <v>12521</v>
      </c>
      <c r="F120" s="61"/>
      <c r="G120" s="173"/>
      <c r="H120" s="62"/>
      <c r="I120" s="63"/>
      <c r="J120" s="64">
        <f>SUM(J121:J127)</f>
        <v>85214.35</v>
      </c>
    </row>
    <row r="121" spans="2:10" ht="27.6" x14ac:dyDescent="0.25">
      <c r="B121" s="97" t="s">
        <v>12632</v>
      </c>
      <c r="C121" s="126">
        <v>100868</v>
      </c>
      <c r="D121" s="99" t="str">
        <f t="shared" si="0"/>
        <v>SINAPI</v>
      </c>
      <c r="E121" s="57" t="str">
        <f>IF(C121="","",IF(D121="SINAPI",VLOOKUP(C121,COMP!$B$5:$E$8000,2,0),VLOOKUP(C121,CCU!$B$11:$K$404,2,0)))</f>
        <v>BARRA DE APOIO RETA, EM ACO INOX POLIDO, COMPRIMENTO 80 CM,  FIXADA NA PAREDE - FORNECIMENTO E INSTALAÇÃO. AF_01/2020</v>
      </c>
      <c r="F121" s="30" t="str">
        <f>IF(C121="","",IF(D121="SINAPI",VLOOKUP(C121,COMP!$B$5:$E$8000,3,0),VLOOKUP(C121,CCU!$B$11:$K$404,8,0)))</f>
        <v>UN</v>
      </c>
      <c r="G121" s="174">
        <v>54</v>
      </c>
      <c r="H121" s="31">
        <f>IF(C121="","",IF(D121="SINAPI",VLOOKUP(C121,COMP!$B$5:$E$8000,4,0),VLOOKUP(C121,CCU!$B$11:$K$704,10,0)))</f>
        <v>351.64</v>
      </c>
      <c r="I121" s="32">
        <f t="shared" si="1"/>
        <v>430.65350799999993</v>
      </c>
      <c r="J121" s="100">
        <f t="shared" si="4"/>
        <v>23255.279999999999</v>
      </c>
    </row>
    <row r="122" spans="2:10" x14ac:dyDescent="0.25">
      <c r="B122" s="97" t="s">
        <v>12635</v>
      </c>
      <c r="C122" s="126">
        <v>100874</v>
      </c>
      <c r="D122" s="99" t="str">
        <f t="shared" si="0"/>
        <v>SINAPI</v>
      </c>
      <c r="E122" s="57" t="str">
        <f>IF(C122="","",IF(D122="SINAPI",VLOOKUP(C122,COMP!$B$5:$E$8000,2,0),VLOOKUP(C122,CCU!$B$11:$K$404,2,0)))</f>
        <v>PUXADOR PARA PCD, FIXADO NA PORTA - FORNECIMENTO E INSTALAÇÃO. AF_01/2020</v>
      </c>
      <c r="F122" s="30" t="str">
        <f>IF(C122="","",IF(D122="SINAPI",VLOOKUP(C122,COMP!$B$5:$E$8000,3,0),VLOOKUP(C122,CCU!$B$11:$K$404,8,0)))</f>
        <v>UN</v>
      </c>
      <c r="G122" s="174">
        <v>32</v>
      </c>
      <c r="H122" s="31">
        <f>IF(C122="","",IF(D122="SINAPI",VLOOKUP(C122,COMP!$B$5:$E$8000,4,0),VLOOKUP(C122,CCU!$B$11:$K$704,10,0)))</f>
        <v>318.02</v>
      </c>
      <c r="I122" s="32">
        <f t="shared" si="1"/>
        <v>389.47909399999992</v>
      </c>
      <c r="J122" s="100">
        <f t="shared" si="4"/>
        <v>12463.33</v>
      </c>
    </row>
    <row r="123" spans="2:10" ht="27.6" x14ac:dyDescent="0.25">
      <c r="B123" s="97" t="s">
        <v>12636</v>
      </c>
      <c r="C123" s="126">
        <v>102253</v>
      </c>
      <c r="D123" s="99" t="str">
        <f t="shared" si="0"/>
        <v>SINAPI</v>
      </c>
      <c r="E123" s="57" t="str">
        <f>IF(C123="","",IF(D123="SINAPI",VLOOKUP(C123,COMP!$B$5:$E$8000,2,0),VLOOKUP(C123,CCU!$B$11:$K$404,2,0)))</f>
        <v>DIVISORIA SANITÁRIA, TIPO CABINE, EM GRANITO CINZA POLIDO, ESP = 3CM, ASSENTADO COM ARGAMASSA COLANTE AC III-E, EXCLUSIVE FERRAGENS. AF_01/2021</v>
      </c>
      <c r="F123" s="30" t="str">
        <f>IF(C123="","",IF(D123="SINAPI",VLOOKUP(C123,COMP!$B$5:$E$8000,3,0),VLOOKUP(C123,CCU!$B$11:$K$404,8,0)))</f>
        <v>M2</v>
      </c>
      <c r="G123" s="174">
        <v>15.6</v>
      </c>
      <c r="H123" s="31">
        <f>IF(C123="","",IF(D123="SINAPI",VLOOKUP(C123,COMP!$B$5:$E$8000,4,0),VLOOKUP(C123,CCU!$B$11:$K$704,10,0)))</f>
        <v>859.16</v>
      </c>
      <c r="I123" s="32">
        <f t="shared" si="1"/>
        <v>1052.2132519999998</v>
      </c>
      <c r="J123" s="100">
        <f t="shared" si="4"/>
        <v>16414.52</v>
      </c>
    </row>
    <row r="124" spans="2:10" ht="27.6" x14ac:dyDescent="0.25">
      <c r="B124" s="97" t="s">
        <v>12637</v>
      </c>
      <c r="C124" s="126">
        <v>86889</v>
      </c>
      <c r="D124" s="99" t="str">
        <f t="shared" si="0"/>
        <v>SINAPI</v>
      </c>
      <c r="E124" s="57" t="str">
        <f>IF(C124="","",IF(D124="SINAPI",VLOOKUP(C124,COMP!$B$5:$E$8000,2,0),VLOOKUP(C124,CCU!$B$11:$K$404,2,0)))</f>
        <v>BANCADA DE GRANITO CINZA POLIDO, DE 1,50 X 0,60 M, PARA PIA DE COZINHA - FORNECIMENTO E INSTALAÇÃO. AF_01/2020</v>
      </c>
      <c r="F124" s="30" t="str">
        <f>IF(C124="","",IF(D124="SINAPI",VLOOKUP(C124,COMP!$B$5:$E$8000,3,0),VLOOKUP(C124,CCU!$B$11:$K$404,8,0)))</f>
        <v>UN</v>
      </c>
      <c r="G124" s="174">
        <v>10</v>
      </c>
      <c r="H124" s="31">
        <f>IF(C124="","",IF(D124="SINAPI",VLOOKUP(C124,COMP!$B$5:$E$8000,4,0),VLOOKUP(C124,CCU!$B$11:$K$704,10,0)))</f>
        <v>796.69</v>
      </c>
      <c r="I124" s="32">
        <f t="shared" si="1"/>
        <v>975.70624299999997</v>
      </c>
      <c r="J124" s="100">
        <f t="shared" si="4"/>
        <v>9757.06</v>
      </c>
    </row>
    <row r="125" spans="2:10" ht="27.6" x14ac:dyDescent="0.25">
      <c r="B125" s="97" t="s">
        <v>12638</v>
      </c>
      <c r="C125" s="126">
        <v>86895</v>
      </c>
      <c r="D125" s="99" t="str">
        <f t="shared" si="0"/>
        <v>SINAPI</v>
      </c>
      <c r="E125" s="57" t="str">
        <f>IF(C125="","",IF(D125="SINAPI",VLOOKUP(C125,COMP!$B$5:$E$8000,2,0),VLOOKUP(C125,CCU!$B$11:$K$404,2,0)))</f>
        <v>BANCADA DE GRANITO CINZA POLIDO, DE 0,50 X 0,60 M, PARA LAVATÓRIO - FORNECIMENTO E INSTALAÇÃO. AF_01/2020</v>
      </c>
      <c r="F125" s="30" t="str">
        <f>IF(C125="","",IF(D125="SINAPI",VLOOKUP(C125,COMP!$B$5:$E$8000,3,0),VLOOKUP(C125,CCU!$B$11:$K$404,8,0)))</f>
        <v>UN</v>
      </c>
      <c r="G125" s="174">
        <v>3</v>
      </c>
      <c r="H125" s="31">
        <f>IF(C125="","",IF(D125="SINAPI",VLOOKUP(C125,COMP!$B$5:$E$8000,4,0),VLOOKUP(C125,CCU!$B$11:$K$704,10,0)))</f>
        <v>381.78</v>
      </c>
      <c r="I125" s="32">
        <f t="shared" si="1"/>
        <v>467.56596599999995</v>
      </c>
      <c r="J125" s="100">
        <f t="shared" si="4"/>
        <v>1402.69</v>
      </c>
    </row>
    <row r="126" spans="2:10" x14ac:dyDescent="0.25">
      <c r="B126" s="97" t="s">
        <v>12639</v>
      </c>
      <c r="C126" s="126">
        <v>98689</v>
      </c>
      <c r="D126" s="99" t="str">
        <f t="shared" si="0"/>
        <v>SINAPI</v>
      </c>
      <c r="E126" s="57" t="str">
        <f>IF(C126="","",IF(D126="SINAPI",VLOOKUP(C126,COMP!$B$5:$E$8000,2,0),VLOOKUP(C126,CCU!$B$11:$K$404,2,0)))</f>
        <v>SOLEIRA EM GRANITO, LARGURA 15 CM, ESPESSURA 2,0 CM. AF_09/2020</v>
      </c>
      <c r="F126" s="30" t="str">
        <f>IF(C126="","",IF(D126="SINAPI",VLOOKUP(C126,COMP!$B$5:$E$8000,3,0),VLOOKUP(C126,CCU!$B$11:$K$404,8,0)))</f>
        <v>M</v>
      </c>
      <c r="G126" s="174">
        <v>31.5</v>
      </c>
      <c r="H126" s="31">
        <f>IF(C126="","",IF(D126="SINAPI",VLOOKUP(C126,COMP!$B$5:$E$8000,4,0),VLOOKUP(C126,CCU!$B$11:$K$704,10,0)))</f>
        <v>113.45</v>
      </c>
      <c r="I126" s="32">
        <f t="shared" si="1"/>
        <v>138.942215</v>
      </c>
      <c r="J126" s="100">
        <f t="shared" si="4"/>
        <v>4376.67</v>
      </c>
    </row>
    <row r="127" spans="2:10" ht="27.6" x14ac:dyDescent="0.25">
      <c r="B127" s="97" t="s">
        <v>12640</v>
      </c>
      <c r="C127" s="126">
        <v>101965</v>
      </c>
      <c r="D127" s="99" t="str">
        <f t="shared" si="0"/>
        <v>SINAPI</v>
      </c>
      <c r="E127" s="57" t="str">
        <f>IF(C127="","",IF(D127="SINAPI",VLOOKUP(C127,COMP!$B$5:$E$8000,2,0),VLOOKUP(C127,CCU!$B$11:$K$404,2,0)))</f>
        <v>PEITORIL LINEAR EM GRANITO OU MÁRMORE, L = 15CM, COMPRIMENTO DE ATÉ 2M, ASSENTADO COM ARGAMASSA 1:6 COM ADITIVO. AF_11/2020</v>
      </c>
      <c r="F127" s="30" t="str">
        <f>IF(C127="","",IF(D127="SINAPI",VLOOKUP(C127,COMP!$B$5:$E$8000,3,0),VLOOKUP(C127,CCU!$B$11:$K$404,8,0)))</f>
        <v>M</v>
      </c>
      <c r="G127" s="174">
        <v>118.65</v>
      </c>
      <c r="H127" s="31">
        <f>IF(C127="","",IF(D127="SINAPI",VLOOKUP(C127,COMP!$B$5:$E$8000,4,0),VLOOKUP(C127,CCU!$B$11:$K$704,10,0)))</f>
        <v>120.74</v>
      </c>
      <c r="I127" s="32">
        <f t="shared" si="1"/>
        <v>147.87027799999998</v>
      </c>
      <c r="J127" s="100">
        <f t="shared" si="4"/>
        <v>17544.8</v>
      </c>
    </row>
    <row r="128" spans="2:10" x14ac:dyDescent="0.25">
      <c r="B128" s="33"/>
      <c r="C128" s="34"/>
      <c r="D128" s="35"/>
      <c r="E128" s="101"/>
      <c r="F128" s="36"/>
      <c r="G128" s="175"/>
      <c r="H128" s="37"/>
      <c r="I128" s="38"/>
      <c r="J128" s="39"/>
    </row>
    <row r="129" spans="2:10" ht="13.8" customHeight="1" x14ac:dyDescent="0.25">
      <c r="B129" s="59" t="s">
        <v>12513</v>
      </c>
      <c r="C129" s="60"/>
      <c r="D129" s="60"/>
      <c r="E129" s="96" t="s">
        <v>12520</v>
      </c>
      <c r="F129" s="61"/>
      <c r="G129" s="173"/>
      <c r="H129" s="62"/>
      <c r="I129" s="63"/>
      <c r="J129" s="64">
        <f>SUM(J130:J139)</f>
        <v>70322.950000000012</v>
      </c>
    </row>
    <row r="130" spans="2:10" ht="27.6" x14ac:dyDescent="0.25">
      <c r="B130" s="97" t="s">
        <v>12641</v>
      </c>
      <c r="C130" s="126">
        <v>100878</v>
      </c>
      <c r="D130" s="99" t="str">
        <f t="shared" si="0"/>
        <v>SINAPI</v>
      </c>
      <c r="E130" s="57" t="str">
        <f>IF(C130="","",IF(D130="SINAPI",VLOOKUP(C130,COMP!$B$5:$E$8000,2,0),VLOOKUP(C130,CCU!$B$11:$K$404,2,0)))</f>
        <v>VASO SANITÁRIO SIFONADO COM CAIXA ACOPLADA, LOUÇA BRANCA - PADRÃO ALTO - FORNECIMENTO E INSTALAÇÃO. AF_01/2020</v>
      </c>
      <c r="F130" s="30" t="str">
        <f>IF(C130="","",IF(D130="SINAPI",VLOOKUP(C130,COMP!$B$5:$E$8000,3,0),VLOOKUP(C130,CCU!$B$11:$K$404,8,0)))</f>
        <v>UN</v>
      </c>
      <c r="G130" s="174">
        <v>20</v>
      </c>
      <c r="H130" s="31">
        <f>IF(C130="","",IF(D130="SINAPI",VLOOKUP(C130,COMP!$B$5:$E$8000,4,0),VLOOKUP(C130,CCU!$B$11:$K$704,10,0)))</f>
        <v>680.89</v>
      </c>
      <c r="I130" s="32">
        <f t="shared" si="1"/>
        <v>833.8859829999999</v>
      </c>
      <c r="J130" s="100">
        <f t="shared" si="4"/>
        <v>16677.71</v>
      </c>
    </row>
    <row r="131" spans="2:10" x14ac:dyDescent="0.25">
      <c r="B131" s="97" t="s">
        <v>12643</v>
      </c>
      <c r="C131" s="126">
        <v>100849</v>
      </c>
      <c r="D131" s="99" t="str">
        <f t="shared" si="0"/>
        <v>SINAPI</v>
      </c>
      <c r="E131" s="57" t="str">
        <f>IF(C131="","",IF(D131="SINAPI",VLOOKUP(C131,COMP!$B$5:$E$8000,2,0),VLOOKUP(C131,CCU!$B$11:$K$404,2,0)))</f>
        <v>ASSENTO SANITÁRIO CONVENCIONAL - FORNECIMENTO E INSTALACAO. AF_01/2020</v>
      </c>
      <c r="F131" s="30" t="str">
        <f>IF(C131="","",IF(D131="SINAPI",VLOOKUP(C131,COMP!$B$5:$E$8000,3,0),VLOOKUP(C131,CCU!$B$11:$K$404,8,0)))</f>
        <v>UN</v>
      </c>
      <c r="G131" s="174">
        <v>20</v>
      </c>
      <c r="H131" s="31">
        <f>IF(C131="","",IF(D131="SINAPI",VLOOKUP(C131,COMP!$B$5:$E$8000,4,0),VLOOKUP(C131,CCU!$B$11:$K$704,10,0)))</f>
        <v>44.6</v>
      </c>
      <c r="I131" s="32">
        <f t="shared" si="1"/>
        <v>54.62162</v>
      </c>
      <c r="J131" s="100">
        <f t="shared" si="4"/>
        <v>1092.43</v>
      </c>
    </row>
    <row r="132" spans="2:10" ht="41.4" x14ac:dyDescent="0.25">
      <c r="B132" s="97" t="s">
        <v>12644</v>
      </c>
      <c r="C132" s="126">
        <v>86941</v>
      </c>
      <c r="D132" s="99" t="str">
        <f t="shared" si="0"/>
        <v>SINAPI</v>
      </c>
      <c r="E132" s="57" t="str">
        <f>IF(C132="","",IF(D132="SINAPI",VLOOKUP(C132,COMP!$B$5:$E$8000,2,0),VLOOKUP(C132,CCU!$B$11:$K$404,2,0)))</f>
        <v>LAVATÓRIO LOUÇA BRANCA COM COLUNA, 45 X 55CM OU EQUIVALENTE, PADRÃO MÉDIO, INCLUSO SIFÃO TIPO GARRAFA, VÁLVULA E ENGATE FLEXÍVEL DE 40CM EM METAL CROMADO, COM TORNEIRA CROMADA DE MESA, PADRÃO MÉDIO - FORNECIMENTO E INSTALAÇÃO. AF_01/2020</v>
      </c>
      <c r="F132" s="30" t="str">
        <f>IF(C132="","",IF(D132="SINAPI",VLOOKUP(C132,COMP!$B$5:$E$8000,3,0),VLOOKUP(C132,CCU!$B$11:$K$404,8,0)))</f>
        <v>UN</v>
      </c>
      <c r="G132" s="174">
        <v>33</v>
      </c>
      <c r="H132" s="31">
        <f>IF(C132="","",IF(D132="SINAPI",VLOOKUP(C132,COMP!$B$5:$E$8000,4,0),VLOOKUP(C132,CCU!$B$11:$K$704,10,0)))</f>
        <v>860.37</v>
      </c>
      <c r="I132" s="32">
        <f t="shared" si="1"/>
        <v>1053.6951389999999</v>
      </c>
      <c r="J132" s="100">
        <f t="shared" si="4"/>
        <v>34771.93</v>
      </c>
    </row>
    <row r="133" spans="2:10" ht="27.6" x14ac:dyDescent="0.25">
      <c r="B133" s="97" t="s">
        <v>12645</v>
      </c>
      <c r="C133" s="126">
        <v>86901</v>
      </c>
      <c r="D133" s="99" t="str">
        <f t="shared" si="0"/>
        <v>SINAPI</v>
      </c>
      <c r="E133" s="57" t="str">
        <f>IF(C133="","",IF(D133="SINAPI",VLOOKUP(C133,COMP!$B$5:$E$8000,2,0),VLOOKUP(C133,CCU!$B$11:$K$404,2,0)))</f>
        <v>CUBA DE EMBUTIR OVAL EM LOUÇA BRANCA, 35 X 50CM OU EQUIVALENTE - FORNECIMENTO E INSTALAÇÃO. AF_01/2020</v>
      </c>
      <c r="F133" s="30" t="str">
        <f>IF(C133="","",IF(D133="SINAPI",VLOOKUP(C133,COMP!$B$5:$E$8000,3,0),VLOOKUP(C133,CCU!$B$11:$K$404,8,0)))</f>
        <v>UN</v>
      </c>
      <c r="G133" s="174">
        <v>3</v>
      </c>
      <c r="H133" s="31">
        <f>IF(C133="","",IF(D133="SINAPI",VLOOKUP(C133,COMP!$B$5:$E$8000,4,0),VLOOKUP(C133,CCU!$B$11:$K$704,10,0)))</f>
        <v>158.68</v>
      </c>
      <c r="I133" s="32">
        <f t="shared" si="1"/>
        <v>194.335396</v>
      </c>
      <c r="J133" s="100">
        <f t="shared" si="4"/>
        <v>583</v>
      </c>
    </row>
    <row r="134" spans="2:10" ht="27.6" x14ac:dyDescent="0.25">
      <c r="B134" s="97" t="s">
        <v>12646</v>
      </c>
      <c r="C134" s="126">
        <v>100852</v>
      </c>
      <c r="D134" s="99" t="str">
        <f t="shared" si="0"/>
        <v>SINAPI</v>
      </c>
      <c r="E134" s="57" t="str">
        <f>IF(C134="","",IF(D134="SINAPI",VLOOKUP(C134,COMP!$B$5:$E$8000,2,0),VLOOKUP(C134,CCU!$B$11:$K$404,2,0)))</f>
        <v>CUBA DE EMBUTIR RETANGULAR DE AÇO INOXIDÁVEL, 56 X 33 X 12 CM - FORNECIMENTO E INSTALAÇÃO. AF_01/2020</v>
      </c>
      <c r="F134" s="30" t="str">
        <f>IF(C134="","",IF(D134="SINAPI",VLOOKUP(C134,COMP!$B$5:$E$8000,3,0),VLOOKUP(C134,CCU!$B$11:$K$404,8,0)))</f>
        <v>UN</v>
      </c>
      <c r="G134" s="174">
        <v>10</v>
      </c>
      <c r="H134" s="31">
        <f>IF(C134="","",IF(D134="SINAPI",VLOOKUP(C134,COMP!$B$5:$E$8000,4,0),VLOOKUP(C134,CCU!$B$11:$K$704,10,0)))</f>
        <v>263.02</v>
      </c>
      <c r="I134" s="32">
        <f t="shared" si="1"/>
        <v>322.12059399999993</v>
      </c>
      <c r="J134" s="100">
        <f t="shared" si="4"/>
        <v>3221.2</v>
      </c>
    </row>
    <row r="135" spans="2:10" ht="27.6" x14ac:dyDescent="0.25">
      <c r="B135" s="97" t="s">
        <v>12647</v>
      </c>
      <c r="C135" s="126">
        <v>86872</v>
      </c>
      <c r="D135" s="99" t="str">
        <f t="shared" si="0"/>
        <v>SINAPI</v>
      </c>
      <c r="E135" s="57" t="str">
        <f>IF(C135="","",IF(D135="SINAPI",VLOOKUP(C135,COMP!$B$5:$E$8000,2,0),VLOOKUP(C135,CCU!$B$11:$K$404,2,0)))</f>
        <v>TANQUE DE LOUÇA BRANCA COM COLUNA, 30L OU EQUIVALENTE - FORNECIMENTO E INSTALAÇÃO. AF_01/2020</v>
      </c>
      <c r="F135" s="30" t="str">
        <f>IF(C135="","",IF(D135="SINAPI",VLOOKUP(C135,COMP!$B$5:$E$8000,3,0),VLOOKUP(C135,CCU!$B$11:$K$404,8,0)))</f>
        <v>UN</v>
      </c>
      <c r="G135" s="174">
        <v>9</v>
      </c>
      <c r="H135" s="31">
        <f>IF(C135="","",IF(D135="SINAPI",VLOOKUP(C135,COMP!$B$5:$E$8000,4,0),VLOOKUP(C135,CCU!$B$11:$K$704,10,0)))</f>
        <v>742.82</v>
      </c>
      <c r="I135" s="32">
        <f t="shared" si="1"/>
        <v>909.73165399999993</v>
      </c>
      <c r="J135" s="100">
        <f t="shared" si="4"/>
        <v>8187.58</v>
      </c>
    </row>
    <row r="136" spans="2:10" ht="27.6" x14ac:dyDescent="0.25">
      <c r="B136" s="97" t="s">
        <v>12648</v>
      </c>
      <c r="C136" s="126">
        <v>100860</v>
      </c>
      <c r="D136" s="99" t="str">
        <f t="shared" si="0"/>
        <v>SINAPI</v>
      </c>
      <c r="E136" s="57" t="str">
        <f>IF(C136="","",IF(D136="SINAPI",VLOOKUP(C136,COMP!$B$5:$E$8000,2,0),VLOOKUP(C136,CCU!$B$11:$K$404,2,0)))</f>
        <v>CHUVEIRO ELÉTRICO COMUM CORPO PLÁSTICO, TIPO DUCHA  FORNECIMENTO E INSTALAÇÃO. AF_01/2020</v>
      </c>
      <c r="F136" s="30" t="str">
        <f>IF(C136="","",IF(D136="SINAPI",VLOOKUP(C136,COMP!$B$5:$E$8000,3,0),VLOOKUP(C136,CCU!$B$11:$K$404,8,0)))</f>
        <v>UN</v>
      </c>
      <c r="G136" s="174">
        <v>17</v>
      </c>
      <c r="H136" s="31">
        <f>IF(C136="","",IF(D136="SINAPI",VLOOKUP(C136,COMP!$B$5:$E$8000,4,0),VLOOKUP(C136,CCU!$B$11:$K$704,10,0)))</f>
        <v>98.52</v>
      </c>
      <c r="I136" s="32">
        <f t="shared" si="1"/>
        <v>120.65744399999998</v>
      </c>
      <c r="J136" s="100">
        <f t="shared" ref="J136:J197" si="5">IF(I136="","",TRUNC(G136*I136,2))</f>
        <v>2051.17</v>
      </c>
    </row>
    <row r="137" spans="2:10" ht="27.6" x14ac:dyDescent="0.25">
      <c r="B137" s="97" t="s">
        <v>12642</v>
      </c>
      <c r="C137" s="126">
        <v>86910</v>
      </c>
      <c r="D137" s="99" t="str">
        <f t="shared" si="0"/>
        <v>SINAPI</v>
      </c>
      <c r="E137" s="57" t="str">
        <f>IF(C137="","",IF(D137="SINAPI",VLOOKUP(C137,COMP!$B$5:$E$8000,2,0),VLOOKUP(C137,CCU!$B$11:$K$404,2,0)))</f>
        <v>TORNEIRA CROMADA TUBO MÓVEL, DE PAREDE, 1/2 OU 3/4, PARA PIA DE COZINHA, PADRÃO MÉDIO - FORNECIMENTO E INSTALAÇÃO. AF_01/2020</v>
      </c>
      <c r="F137" s="30" t="str">
        <f>IF(C137="","",IF(D137="SINAPI",VLOOKUP(C137,COMP!$B$5:$E$8000,3,0),VLOOKUP(C137,CCU!$B$11:$K$404,8,0)))</f>
        <v>UN</v>
      </c>
      <c r="G137" s="174">
        <v>10</v>
      </c>
      <c r="H137" s="31">
        <f>IF(C137="","",IF(D137="SINAPI",VLOOKUP(C137,COMP!$B$5:$E$8000,4,0),VLOOKUP(C137,CCU!$B$11:$K$704,10,0)))</f>
        <v>150.71</v>
      </c>
      <c r="I137" s="32">
        <f t="shared" si="1"/>
        <v>184.57453699999999</v>
      </c>
      <c r="J137" s="100">
        <f t="shared" si="5"/>
        <v>1845.74</v>
      </c>
    </row>
    <row r="138" spans="2:10" ht="27.6" x14ac:dyDescent="0.25">
      <c r="B138" s="97" t="s">
        <v>12649</v>
      </c>
      <c r="C138" s="126">
        <v>86915</v>
      </c>
      <c r="D138" s="99" t="str">
        <f t="shared" si="0"/>
        <v>SINAPI</v>
      </c>
      <c r="E138" s="57" t="str">
        <f>IF(C138="","",IF(D138="SINAPI",VLOOKUP(C138,COMP!$B$5:$E$8000,2,0),VLOOKUP(C138,CCU!$B$11:$K$404,2,0)))</f>
        <v>TORNEIRA CROMADA DE MESA, 1/2 OU 3/4, PARA LAVATÓRIO, PADRÃO MÉDIO - FORNECIMENTO E INSTALAÇÃO. AF_01/2020</v>
      </c>
      <c r="F138" s="30" t="str">
        <f>IF(C138="","",IF(D138="SINAPI",VLOOKUP(C138,COMP!$B$5:$E$8000,3,0),VLOOKUP(C138,CCU!$B$11:$K$404,8,0)))</f>
        <v>UN</v>
      </c>
      <c r="G138" s="174">
        <v>3</v>
      </c>
      <c r="H138" s="31">
        <f>IF(C138="","",IF(D138="SINAPI",VLOOKUP(C138,COMP!$B$5:$E$8000,4,0),VLOOKUP(C138,CCU!$B$11:$K$704,10,0)))</f>
        <v>169.02</v>
      </c>
      <c r="I138" s="32">
        <f t="shared" si="1"/>
        <v>206.998794</v>
      </c>
      <c r="J138" s="100">
        <f t="shared" si="5"/>
        <v>620.99</v>
      </c>
    </row>
    <row r="139" spans="2:10" ht="27.6" x14ac:dyDescent="0.25">
      <c r="B139" s="97" t="s">
        <v>12650</v>
      </c>
      <c r="C139" s="126">
        <v>86914</v>
      </c>
      <c r="D139" s="99" t="str">
        <f t="shared" si="0"/>
        <v>SINAPI</v>
      </c>
      <c r="E139" s="57" t="str">
        <f>IF(C139="","",IF(D139="SINAPI",VLOOKUP(C139,COMP!$B$5:$E$8000,2,0),VLOOKUP(C139,CCU!$B$11:$K$404,2,0)))</f>
        <v>TORNEIRA CROMADA 1/2 OU 3/4 PARA TANQUE, PADRÃO MÉDIO - FORNECIMENTO E INSTALAÇÃO. AF_01/2020</v>
      </c>
      <c r="F139" s="30" t="str">
        <f>IF(C139="","",IF(D139="SINAPI",VLOOKUP(C139,COMP!$B$5:$E$8000,3,0),VLOOKUP(C139,CCU!$B$11:$K$404,8,0)))</f>
        <v>UN</v>
      </c>
      <c r="G139" s="174">
        <v>9</v>
      </c>
      <c r="H139" s="31">
        <f>IF(C139="","",IF(D139="SINAPI",VLOOKUP(C139,COMP!$B$5:$E$8000,4,0),VLOOKUP(C139,CCU!$B$11:$K$704,10,0)))</f>
        <v>115.33</v>
      </c>
      <c r="I139" s="32">
        <f t="shared" si="1"/>
        <v>141.24465099999998</v>
      </c>
      <c r="J139" s="100">
        <f t="shared" si="5"/>
        <v>1271.2</v>
      </c>
    </row>
    <row r="140" spans="2:10" x14ac:dyDescent="0.25">
      <c r="B140" s="33"/>
      <c r="C140" s="34"/>
      <c r="D140" s="35"/>
      <c r="E140" s="101"/>
      <c r="F140" s="36"/>
      <c r="G140" s="175"/>
      <c r="H140" s="37"/>
      <c r="I140" s="38"/>
      <c r="J140" s="39"/>
    </row>
    <row r="141" spans="2:10" ht="13.8" customHeight="1" x14ac:dyDescent="0.25">
      <c r="B141" s="59" t="s">
        <v>12514</v>
      </c>
      <c r="C141" s="60"/>
      <c r="D141" s="60"/>
      <c r="E141" s="96" t="s">
        <v>12519</v>
      </c>
      <c r="F141" s="61"/>
      <c r="G141" s="173"/>
      <c r="H141" s="62"/>
      <c r="I141" s="63"/>
      <c r="J141" s="64">
        <f>SUM(J142:J169)</f>
        <v>159211.04999999999</v>
      </c>
    </row>
    <row r="142" spans="2:10" ht="27.6" x14ac:dyDescent="0.25">
      <c r="B142" s="97" t="s">
        <v>12651</v>
      </c>
      <c r="C142" s="126">
        <v>92988</v>
      </c>
      <c r="D142" s="99" t="str">
        <f t="shared" si="0"/>
        <v>SINAPI</v>
      </c>
      <c r="E142" s="57" t="str">
        <f>IF(C142="","",IF(D142="SINAPI",VLOOKUP(C142,COMP!$B$5:$E$8000,2,0),VLOOKUP(C142,CCU!$B$11:$K$404,2,0)))</f>
        <v>CABO DE COBRE FLEXÍVEL ISOLADO, 50 MM², ANTI-CHAMA 0,6/1,0 KV, PARA REDE ENTERRADA DE DISTRIBUIÇÃO DE ENERGIA ELÉTRICA - FORNECIMENTO E INSTALAÇÃO. AF_12/2021</v>
      </c>
      <c r="F142" s="30" t="str">
        <f>IF(C142="","",IF(D142="SINAPI",VLOOKUP(C142,COMP!$B$5:$E$8000,3,0),VLOOKUP(C142,CCU!$B$11:$K$404,8,0)))</f>
        <v>M</v>
      </c>
      <c r="G142" s="174">
        <v>37</v>
      </c>
      <c r="H142" s="31">
        <f>IF(C142="","",IF(D142="SINAPI",VLOOKUP(C142,COMP!$B$5:$E$8000,4,0),VLOOKUP(C142,CCU!$B$11:$K$704,10,0)))</f>
        <v>52.83</v>
      </c>
      <c r="I142" s="32">
        <f t="shared" si="1"/>
        <v>64.700900999999988</v>
      </c>
      <c r="J142" s="100">
        <f t="shared" si="5"/>
        <v>2393.9299999999998</v>
      </c>
    </row>
    <row r="143" spans="2:10" ht="27.6" x14ac:dyDescent="0.25">
      <c r="B143" s="97" t="s">
        <v>12652</v>
      </c>
      <c r="C143" s="126">
        <v>92992</v>
      </c>
      <c r="D143" s="99" t="str">
        <f t="shared" si="0"/>
        <v>SINAPI</v>
      </c>
      <c r="E143" s="57" t="str">
        <f>IF(C143="","",IF(D143="SINAPI",VLOOKUP(C143,COMP!$B$5:$E$8000,2,0),VLOOKUP(C143,CCU!$B$11:$K$404,2,0)))</f>
        <v>CABO DE COBRE FLEXÍVEL ISOLADO, 95 MM², ANTI-CHAMA 0,6/1,0 KV, PARA REDE ENTERRADA DE DISTRIBUIÇÃO DE ENERGIA ELÉTRICA - FORNECIMENTO E INSTALAÇÃO. AF_12/2021</v>
      </c>
      <c r="F143" s="30" t="str">
        <f>IF(C143="","",IF(D143="SINAPI",VLOOKUP(C143,COMP!$B$5:$E$8000,3,0),VLOOKUP(C143,CCU!$B$11:$K$404,8,0)))</f>
        <v>M</v>
      </c>
      <c r="G143" s="174">
        <v>109</v>
      </c>
      <c r="H143" s="31">
        <f>IF(C143="","",IF(D143="SINAPI",VLOOKUP(C143,COMP!$B$5:$E$8000,4,0),VLOOKUP(C143,CCU!$B$11:$K$704,10,0)))</f>
        <v>94.65</v>
      </c>
      <c r="I143" s="32">
        <f t="shared" si="1"/>
        <v>115.917855</v>
      </c>
      <c r="J143" s="100">
        <f t="shared" si="5"/>
        <v>12635.04</v>
      </c>
    </row>
    <row r="144" spans="2:10" ht="27.6" x14ac:dyDescent="0.25">
      <c r="B144" s="97" t="s">
        <v>12653</v>
      </c>
      <c r="C144" s="98">
        <v>91926</v>
      </c>
      <c r="D144" s="99" t="str">
        <f t="shared" si="0"/>
        <v>SINAPI</v>
      </c>
      <c r="E144" s="57" t="str">
        <f>IF(C144="","",IF(D144="SINAPI",VLOOKUP(C144,COMP!$B$5:$E$8000,2,0),VLOOKUP(C144,CCU!$B$11:$K$404,2,0)))</f>
        <v>CABO DE COBRE FLEXÍVEL ISOLADO, 2,5 MM², ANTI-CHAMA 450/750 V, PARA CIRCUITOS TERMINAIS - FORNECIMENTO E INSTALAÇÃO. AF_03/2023</v>
      </c>
      <c r="F144" s="30" t="str">
        <f>IF(C144="","",IF(D144="SINAPI",VLOOKUP(C144,COMP!$B$5:$E$8000,3,0),VLOOKUP(C144,CCU!$B$11:$K$404,8,0)))</f>
        <v>M</v>
      </c>
      <c r="G144" s="174">
        <v>4174</v>
      </c>
      <c r="H144" s="31">
        <f>IF(C144="","",IF(D144="SINAPI",VLOOKUP(C144,COMP!$B$5:$E$8000,4,0),VLOOKUP(C144,CCU!$B$11:$K$704,10,0)))</f>
        <v>4.04</v>
      </c>
      <c r="I144" s="32">
        <f t="shared" si="1"/>
        <v>4.9477880000000001</v>
      </c>
      <c r="J144" s="100">
        <f t="shared" si="5"/>
        <v>20652.060000000001</v>
      </c>
    </row>
    <row r="145" spans="2:10" ht="27.6" x14ac:dyDescent="0.25">
      <c r="B145" s="97" t="s">
        <v>12654</v>
      </c>
      <c r="C145" s="126">
        <v>91928</v>
      </c>
      <c r="D145" s="99" t="str">
        <f t="shared" si="0"/>
        <v>SINAPI</v>
      </c>
      <c r="E145" s="57" t="str">
        <f>IF(C145="","",IF(D145="SINAPI",VLOOKUP(C145,COMP!$B$5:$E$8000,2,0),VLOOKUP(C145,CCU!$B$11:$K$404,2,0)))</f>
        <v>CABO DE COBRE FLEXÍVEL ISOLADO, 4 MM², ANTI-CHAMA 450/750 V, PARA CIRCUITOS TERMINAIS - FORNECIMENTO E INSTALAÇÃO. AF_03/2023</v>
      </c>
      <c r="F145" s="30" t="str">
        <f>IF(C145="","",IF(D145="SINAPI",VLOOKUP(C145,COMP!$B$5:$E$8000,3,0),VLOOKUP(C145,CCU!$B$11:$K$404,8,0)))</f>
        <v>M</v>
      </c>
      <c r="G145" s="174">
        <v>2056</v>
      </c>
      <c r="H145" s="31">
        <f>IF(C145="","",IF(D145="SINAPI",VLOOKUP(C145,COMP!$B$5:$E$8000,4,0),VLOOKUP(C145,CCU!$B$11:$K$704,10,0)))</f>
        <v>6.26</v>
      </c>
      <c r="I145" s="32">
        <f t="shared" si="1"/>
        <v>7.6666219999999994</v>
      </c>
      <c r="J145" s="100">
        <f t="shared" si="5"/>
        <v>15762.57</v>
      </c>
    </row>
    <row r="146" spans="2:10" ht="27.6" x14ac:dyDescent="0.25">
      <c r="B146" s="97" t="s">
        <v>12655</v>
      </c>
      <c r="C146" s="126">
        <v>91930</v>
      </c>
      <c r="D146" s="99" t="str">
        <f t="shared" si="0"/>
        <v>SINAPI</v>
      </c>
      <c r="E146" s="57" t="str">
        <f>IF(C146="","",IF(D146="SINAPI",VLOOKUP(C146,COMP!$B$5:$E$8000,2,0),VLOOKUP(C146,CCU!$B$11:$K$404,2,0)))</f>
        <v>CABO DE COBRE FLEXÍVEL ISOLADO, 6 MM², ANTI-CHAMA 450/750 V, PARA CIRCUITOS TERMINAIS - FORNECIMENTO E INSTALAÇÃO. AF_03/2023</v>
      </c>
      <c r="F146" s="30" t="str">
        <f>IF(C146="","",IF(D146="SINAPI",VLOOKUP(C146,COMP!$B$5:$E$8000,3,0),VLOOKUP(C146,CCU!$B$11:$K$404,8,0)))</f>
        <v>M</v>
      </c>
      <c r="G146" s="174">
        <v>769</v>
      </c>
      <c r="H146" s="31">
        <f>IF(C146="","",IF(D146="SINAPI",VLOOKUP(C146,COMP!$B$5:$E$8000,4,0),VLOOKUP(C146,CCU!$B$11:$K$704,10,0)))</f>
        <v>8.76</v>
      </c>
      <c r="I146" s="32">
        <f t="shared" si="1"/>
        <v>10.728371999999998</v>
      </c>
      <c r="J146" s="100">
        <f t="shared" si="5"/>
        <v>8250.11</v>
      </c>
    </row>
    <row r="147" spans="2:10" ht="27.6" x14ac:dyDescent="0.25">
      <c r="B147" s="97" t="s">
        <v>12656</v>
      </c>
      <c r="C147" s="126">
        <v>91940</v>
      </c>
      <c r="D147" s="99" t="str">
        <f t="shared" si="0"/>
        <v>SINAPI</v>
      </c>
      <c r="E147" s="57" t="str">
        <f>IF(C147="","",IF(D147="SINAPI",VLOOKUP(C147,COMP!$B$5:$E$8000,2,0),VLOOKUP(C147,CCU!$B$11:$K$404,2,0)))</f>
        <v>CAIXA RETANGULAR 4" X 2" MÉDIA (1,30 M DO PISO), PVC, INSTALADA EM PAREDE - FORNECIMENTO E INSTALAÇÃO. AF_03/2023</v>
      </c>
      <c r="F147" s="30" t="str">
        <f>IF(C147="","",IF(D147="SINAPI",VLOOKUP(C147,COMP!$B$5:$E$8000,3,0),VLOOKUP(C147,CCU!$B$11:$K$404,8,0)))</f>
        <v>UN</v>
      </c>
      <c r="G147" s="174">
        <v>133</v>
      </c>
      <c r="H147" s="31">
        <f>IF(C147="","",IF(D147="SINAPI",VLOOKUP(C147,COMP!$B$5:$E$8000,4,0),VLOOKUP(C147,CCU!$B$11:$K$704,10,0)))</f>
        <v>16.7</v>
      </c>
      <c r="I147" s="32">
        <f t="shared" si="1"/>
        <v>20.452489999999997</v>
      </c>
      <c r="J147" s="100">
        <f t="shared" si="5"/>
        <v>2720.18</v>
      </c>
    </row>
    <row r="148" spans="2:10" x14ac:dyDescent="0.25">
      <c r="B148" s="97" t="s">
        <v>12657</v>
      </c>
      <c r="C148" s="126">
        <v>91937</v>
      </c>
      <c r="D148" s="99" t="str">
        <f t="shared" si="0"/>
        <v>SINAPI</v>
      </c>
      <c r="E148" s="57" t="str">
        <f>IF(C148="","",IF(D148="SINAPI",VLOOKUP(C148,COMP!$B$5:$E$8000,2,0),VLOOKUP(C148,CCU!$B$11:$K$404,2,0)))</f>
        <v>CAIXA OCTOGONAL 3" X 3", PVC, INSTALADA EM LAJE - FORNECIMENTO E INSTALAÇÃO. AF_03/2023</v>
      </c>
      <c r="F148" s="30" t="str">
        <f>IF(C148="","",IF(D148="SINAPI",VLOOKUP(C148,COMP!$B$5:$E$8000,3,0),VLOOKUP(C148,CCU!$B$11:$K$404,8,0)))</f>
        <v>UN</v>
      </c>
      <c r="G148" s="174">
        <v>162</v>
      </c>
      <c r="H148" s="31">
        <f>IF(C148="","",IF(D148="SINAPI",VLOOKUP(C148,COMP!$B$5:$E$8000,4,0),VLOOKUP(C148,CCU!$B$11:$K$704,10,0)))</f>
        <v>14.93</v>
      </c>
      <c r="I148" s="32">
        <f t="shared" si="1"/>
        <v>18.284770999999999</v>
      </c>
      <c r="J148" s="100">
        <f t="shared" si="5"/>
        <v>2962.13</v>
      </c>
    </row>
    <row r="149" spans="2:10" ht="27.6" x14ac:dyDescent="0.25">
      <c r="B149" s="97" t="s">
        <v>12658</v>
      </c>
      <c r="C149" s="126">
        <v>91955</v>
      </c>
      <c r="D149" s="99" t="str">
        <f t="shared" si="0"/>
        <v>SINAPI</v>
      </c>
      <c r="E149" s="57" t="str">
        <f>IF(C149="","",IF(D149="SINAPI",VLOOKUP(C149,COMP!$B$5:$E$8000,2,0),VLOOKUP(C149,CCU!$B$11:$K$404,2,0)))</f>
        <v>INTERRUPTOR PARALELO (1 MÓDULO), 10A/250V, INCLUINDO SUPORTE E PLACA - FORNECIMENTO E INSTALAÇÃO. AF_03/2023</v>
      </c>
      <c r="F149" s="30" t="str">
        <f>IF(C149="","",IF(D149="SINAPI",VLOOKUP(C149,COMP!$B$5:$E$8000,3,0),VLOOKUP(C149,CCU!$B$11:$K$404,8,0)))</f>
        <v>UN</v>
      </c>
      <c r="G149" s="174">
        <v>6</v>
      </c>
      <c r="H149" s="31">
        <f>IF(C149="","",IF(D149="SINAPI",VLOOKUP(C149,COMP!$B$5:$E$8000,4,0),VLOOKUP(C149,CCU!$B$11:$K$704,10,0)))</f>
        <v>33.03</v>
      </c>
      <c r="I149" s="32">
        <f t="shared" si="1"/>
        <v>40.451840999999995</v>
      </c>
      <c r="J149" s="100">
        <f t="shared" si="5"/>
        <v>242.71</v>
      </c>
    </row>
    <row r="150" spans="2:10" ht="27.6" x14ac:dyDescent="0.25">
      <c r="B150" s="97" t="s">
        <v>12659</v>
      </c>
      <c r="C150" s="126">
        <v>91953</v>
      </c>
      <c r="D150" s="99" t="str">
        <f t="shared" si="0"/>
        <v>SINAPI</v>
      </c>
      <c r="E150" s="57" t="str">
        <f>IF(C150="","",IF(D150="SINAPI",VLOOKUP(C150,COMP!$B$5:$E$8000,2,0),VLOOKUP(C150,CCU!$B$11:$K$404,2,0)))</f>
        <v>INTERRUPTOR SIMPLES (1 MÓDULO), 10A/250V, INCLUINDO SUPORTE E PLACA - FORNECIMENTO E INSTALAÇÃO. AF_03/2023</v>
      </c>
      <c r="F150" s="30" t="str">
        <f>IF(C150="","",IF(D150="SINAPI",VLOOKUP(C150,COMP!$B$5:$E$8000,3,0),VLOOKUP(C150,CCU!$B$11:$K$404,8,0)))</f>
        <v>UN</v>
      </c>
      <c r="G150" s="174">
        <v>30</v>
      </c>
      <c r="H150" s="31">
        <f>IF(C150="","",IF(D150="SINAPI",VLOOKUP(C150,COMP!$B$5:$E$8000,4,0),VLOOKUP(C150,CCU!$B$11:$K$704,10,0)))</f>
        <v>27.15</v>
      </c>
      <c r="I150" s="32">
        <f t="shared" si="1"/>
        <v>33.250604999999993</v>
      </c>
      <c r="J150" s="100">
        <f t="shared" si="5"/>
        <v>997.51</v>
      </c>
    </row>
    <row r="151" spans="2:10" ht="27.6" x14ac:dyDescent="0.25">
      <c r="B151" s="97" t="s">
        <v>12660</v>
      </c>
      <c r="C151" s="126">
        <v>92023</v>
      </c>
      <c r="D151" s="99" t="str">
        <f t="shared" si="0"/>
        <v>SINAPI</v>
      </c>
      <c r="E151" s="57" t="str">
        <f>IF(C151="","",IF(D151="SINAPI",VLOOKUP(C151,COMP!$B$5:$E$8000,2,0),VLOOKUP(C151,CCU!$B$11:$K$404,2,0)))</f>
        <v>INTERRUPTOR SIMPLES (1 MÓDULO) COM 1 TOMADA DE EMBUTIR 2P+T 10 A, INCLUINDO SUPORTE E PLACA - FORNECIMENTO E INSTALAÇÃO. AF_03/2023</v>
      </c>
      <c r="F151" s="30" t="str">
        <f>IF(C151="","",IF(D151="SINAPI",VLOOKUP(C151,COMP!$B$5:$E$8000,3,0),VLOOKUP(C151,CCU!$B$11:$K$404,8,0)))</f>
        <v>UN</v>
      </c>
      <c r="G151" s="174">
        <v>12</v>
      </c>
      <c r="H151" s="31">
        <f>IF(C151="","",IF(D151="SINAPI",VLOOKUP(C151,COMP!$B$5:$E$8000,4,0),VLOOKUP(C151,CCU!$B$11:$K$704,10,0)))</f>
        <v>46.19</v>
      </c>
      <c r="I151" s="32">
        <f t="shared" si="1"/>
        <v>56.568892999999996</v>
      </c>
      <c r="J151" s="100">
        <f t="shared" si="5"/>
        <v>678.82</v>
      </c>
    </row>
    <row r="152" spans="2:10" ht="27.6" x14ac:dyDescent="0.25">
      <c r="B152" s="97" t="s">
        <v>12661</v>
      </c>
      <c r="C152" s="126">
        <v>92029</v>
      </c>
      <c r="D152" s="99" t="str">
        <f t="shared" si="0"/>
        <v>SINAPI</v>
      </c>
      <c r="E152" s="57" t="str">
        <f>IF(C152="","",IF(D152="SINAPI",VLOOKUP(C152,COMP!$B$5:$E$8000,2,0),VLOOKUP(C152,CCU!$B$11:$K$404,2,0)))</f>
        <v>INTERRUPTOR PARALELO (1 MÓDULO) COM 1 TOMADA DE EMBUTIR 2P+T 10 A, INCLUINDO SUPORTE E PLACA - FORNECIMENTO E INSTALAÇÃO. AF_03/2023</v>
      </c>
      <c r="F152" s="30" t="str">
        <f>IF(C152="","",IF(D152="SINAPI",VLOOKUP(C152,COMP!$B$5:$E$8000,3,0),VLOOKUP(C152,CCU!$B$11:$K$404,8,0)))</f>
        <v>UN</v>
      </c>
      <c r="G152" s="174">
        <v>2</v>
      </c>
      <c r="H152" s="31">
        <f>IF(C152="","",IF(D152="SINAPI",VLOOKUP(C152,COMP!$B$5:$E$8000,4,0),VLOOKUP(C152,CCU!$B$11:$K$704,10,0)))</f>
        <v>52.11</v>
      </c>
      <c r="I152" s="32">
        <f t="shared" si="1"/>
        <v>63.819116999999991</v>
      </c>
      <c r="J152" s="100">
        <f t="shared" si="5"/>
        <v>127.63</v>
      </c>
    </row>
    <row r="153" spans="2:10" ht="27.6" x14ac:dyDescent="0.25">
      <c r="B153" s="97" t="s">
        <v>12662</v>
      </c>
      <c r="C153" s="126">
        <v>92004</v>
      </c>
      <c r="D153" s="99" t="str">
        <f t="shared" si="0"/>
        <v>SINAPI</v>
      </c>
      <c r="E153" s="57" t="str">
        <f>IF(C153="","",IF(D153="SINAPI",VLOOKUP(C153,COMP!$B$5:$E$8000,2,0),VLOOKUP(C153,CCU!$B$11:$K$404,2,0)))</f>
        <v>TOMADA MÉDIA DE EMBUTIR (2 MÓDULOS), 2P+T 10 A, INCLUINDO SUPORTE E PLACA - FORNECIMENTO E INSTALAÇÃO. AF_03/2023</v>
      </c>
      <c r="F153" s="30" t="str">
        <f>IF(C153="","",IF(D153="SINAPI",VLOOKUP(C153,COMP!$B$5:$E$8000,3,0),VLOOKUP(C153,CCU!$B$11:$K$404,8,0)))</f>
        <v>UN</v>
      </c>
      <c r="G153" s="174">
        <v>2</v>
      </c>
      <c r="H153" s="31">
        <f>IF(C153="","",IF(D153="SINAPI",VLOOKUP(C153,COMP!$B$5:$E$8000,4,0),VLOOKUP(C153,CCU!$B$11:$K$704,10,0)))</f>
        <v>51.05</v>
      </c>
      <c r="I153" s="32">
        <f t="shared" si="1"/>
        <v>62.520934999999994</v>
      </c>
      <c r="J153" s="100">
        <f t="shared" si="5"/>
        <v>125.04</v>
      </c>
    </row>
    <row r="154" spans="2:10" ht="27.6" x14ac:dyDescent="0.25">
      <c r="B154" s="97" t="s">
        <v>12663</v>
      </c>
      <c r="C154" s="126">
        <v>91996</v>
      </c>
      <c r="D154" s="99" t="str">
        <f t="shared" si="0"/>
        <v>SINAPI</v>
      </c>
      <c r="E154" s="57" t="str">
        <f>IF(C154="","",IF(D154="SINAPI",VLOOKUP(C154,COMP!$B$5:$E$8000,2,0),VLOOKUP(C154,CCU!$B$11:$K$404,2,0)))</f>
        <v>TOMADA MÉDIA DE EMBUTIR (1 MÓDULO), 2P+T 10 A, INCLUINDO SUPORTE E PLACA - FORNECIMENTO E INSTALAÇÃO. AF_03/2023</v>
      </c>
      <c r="F154" s="30" t="str">
        <f>IF(C154="","",IF(D154="SINAPI",VLOOKUP(C154,COMP!$B$5:$E$8000,3,0),VLOOKUP(C154,CCU!$B$11:$K$404,8,0)))</f>
        <v>UN</v>
      </c>
      <c r="G154" s="174">
        <v>37</v>
      </c>
      <c r="H154" s="31">
        <f>IF(C154="","",IF(D154="SINAPI",VLOOKUP(C154,COMP!$B$5:$E$8000,4,0),VLOOKUP(C154,CCU!$B$11:$K$704,10,0)))</f>
        <v>31.97</v>
      </c>
      <c r="I154" s="32">
        <f t="shared" si="1"/>
        <v>39.153658999999998</v>
      </c>
      <c r="J154" s="100">
        <f t="shared" si="5"/>
        <v>1448.68</v>
      </c>
    </row>
    <row r="155" spans="2:10" ht="27.6" x14ac:dyDescent="0.25">
      <c r="B155" s="97" t="s">
        <v>12664</v>
      </c>
      <c r="C155" s="126">
        <v>91997</v>
      </c>
      <c r="D155" s="99" t="str">
        <f t="shared" si="0"/>
        <v>SINAPI</v>
      </c>
      <c r="E155" s="57" t="str">
        <f>IF(C155="","",IF(D155="SINAPI",VLOOKUP(C155,COMP!$B$5:$E$8000,2,0),VLOOKUP(C155,CCU!$B$11:$K$404,2,0)))</f>
        <v>TOMADA MÉDIA DE EMBUTIR (1 MÓDULO), 2P+T 20 A, INCLUINDO SUPORTE E PLACA - FORNECIMENTO E INSTALAÇÃO. AF_03/2023</v>
      </c>
      <c r="F155" s="30" t="str">
        <f>IF(C155="","",IF(D155="SINAPI",VLOOKUP(C155,COMP!$B$5:$E$8000,3,0),VLOOKUP(C155,CCU!$B$11:$K$404,8,0)))</f>
        <v>UN</v>
      </c>
      <c r="G155" s="174">
        <v>16</v>
      </c>
      <c r="H155" s="31">
        <f>IF(C155="","",IF(D155="SINAPI",VLOOKUP(C155,COMP!$B$5:$E$8000,4,0),VLOOKUP(C155,CCU!$B$11:$K$704,10,0)))</f>
        <v>34.01</v>
      </c>
      <c r="I155" s="32">
        <f t="shared" si="1"/>
        <v>41.652046999999996</v>
      </c>
      <c r="J155" s="100">
        <f t="shared" si="5"/>
        <v>666.43</v>
      </c>
    </row>
    <row r="156" spans="2:10" ht="27.6" x14ac:dyDescent="0.25">
      <c r="B156" s="97" t="s">
        <v>12665</v>
      </c>
      <c r="C156" s="126">
        <v>91993</v>
      </c>
      <c r="D156" s="99" t="str">
        <f t="shared" si="0"/>
        <v>SINAPI</v>
      </c>
      <c r="E156" s="57" t="str">
        <f>IF(C156="","",IF(D156="SINAPI",VLOOKUP(C156,COMP!$B$5:$E$8000,2,0),VLOOKUP(C156,CCU!$B$11:$K$404,2,0)))</f>
        <v>TOMADA ALTA DE EMBUTIR (1 MÓDULO), 2P+T 20 A, INCLUINDO SUPORTE E PLACA - FORNECIMENTO E INSTALAÇÃO. AF_03/2023</v>
      </c>
      <c r="F156" s="30" t="str">
        <f>IF(C156="","",IF(D156="SINAPI",VLOOKUP(C156,COMP!$B$5:$E$8000,3,0),VLOOKUP(C156,CCU!$B$11:$K$404,8,0)))</f>
        <v>UN</v>
      </c>
      <c r="G156" s="174">
        <v>27</v>
      </c>
      <c r="H156" s="31">
        <f>IF(C156="","",IF(D156="SINAPI",VLOOKUP(C156,COMP!$B$5:$E$8000,4,0),VLOOKUP(C156,CCU!$B$11:$K$704,10,0)))</f>
        <v>42.96</v>
      </c>
      <c r="I156" s="32">
        <f t="shared" si="1"/>
        <v>52.613111999999994</v>
      </c>
      <c r="J156" s="100">
        <f t="shared" si="5"/>
        <v>1420.55</v>
      </c>
    </row>
    <row r="157" spans="2:10" ht="27.6" x14ac:dyDescent="0.25">
      <c r="B157" s="97" t="s">
        <v>12666</v>
      </c>
      <c r="C157" s="126">
        <v>93661</v>
      </c>
      <c r="D157" s="99" t="str">
        <f t="shared" si="0"/>
        <v>SINAPI</v>
      </c>
      <c r="E157" s="57" t="str">
        <f>IF(C157="","",IF(D157="SINAPI",VLOOKUP(C157,COMP!$B$5:$E$8000,2,0),VLOOKUP(C157,CCU!$B$11:$K$404,2,0)))</f>
        <v>DISJUNTOR BIPOLAR TIPO DIN, CORRENTE NOMINAL DE 16A - FORNECIMENTO E INSTALAÇÃO. AF_10/2020</v>
      </c>
      <c r="F157" s="30" t="str">
        <f>IF(C157="","",IF(D157="SINAPI",VLOOKUP(C157,COMP!$B$5:$E$8000,3,0),VLOOKUP(C157,CCU!$B$11:$K$404,8,0)))</f>
        <v>UN</v>
      </c>
      <c r="G157" s="174">
        <v>26</v>
      </c>
      <c r="H157" s="31">
        <f>IF(C157="","",IF(D157="SINAPI",VLOOKUP(C157,COMP!$B$5:$E$8000,4,0),VLOOKUP(C157,CCU!$B$11:$K$704,10,0)))</f>
        <v>65.09</v>
      </c>
      <c r="I157" s="32">
        <f t="shared" si="1"/>
        <v>79.715722999999997</v>
      </c>
      <c r="J157" s="100">
        <f t="shared" si="5"/>
        <v>2072.6</v>
      </c>
    </row>
    <row r="158" spans="2:10" ht="27.6" x14ac:dyDescent="0.25">
      <c r="B158" s="97" t="s">
        <v>12667</v>
      </c>
      <c r="C158" s="126">
        <v>93663</v>
      </c>
      <c r="D158" s="99" t="str">
        <f t="shared" si="0"/>
        <v>SINAPI</v>
      </c>
      <c r="E158" s="57" t="str">
        <f>IF(C158="","",IF(D158="SINAPI",VLOOKUP(C158,COMP!$B$5:$E$8000,2,0),VLOOKUP(C158,CCU!$B$11:$K$404,2,0)))</f>
        <v>DISJUNTOR BIPOLAR TIPO DIN, CORRENTE NOMINAL DE 25A - FORNECIMENTO E INSTALAÇÃO. AF_10/2020</v>
      </c>
      <c r="F158" s="30" t="str">
        <f>IF(C158="","",IF(D158="SINAPI",VLOOKUP(C158,COMP!$B$5:$E$8000,3,0),VLOOKUP(C158,CCU!$B$11:$K$404,8,0)))</f>
        <v>UN</v>
      </c>
      <c r="G158" s="174">
        <v>3</v>
      </c>
      <c r="H158" s="31">
        <f>IF(C158="","",IF(D158="SINAPI",VLOOKUP(C158,COMP!$B$5:$E$8000,4,0),VLOOKUP(C158,CCU!$B$11:$K$704,10,0)))</f>
        <v>67.48</v>
      </c>
      <c r="I158" s="32">
        <f t="shared" si="1"/>
        <v>82.642755999999991</v>
      </c>
      <c r="J158" s="100">
        <f t="shared" si="5"/>
        <v>247.92</v>
      </c>
    </row>
    <row r="159" spans="2:10" ht="27.6" x14ac:dyDescent="0.25">
      <c r="B159" s="97" t="s">
        <v>12668</v>
      </c>
      <c r="C159" s="126">
        <v>93664</v>
      </c>
      <c r="D159" s="99" t="str">
        <f t="shared" si="0"/>
        <v>SINAPI</v>
      </c>
      <c r="E159" s="57" t="str">
        <f>IF(C159="","",IF(D159="SINAPI",VLOOKUP(C159,COMP!$B$5:$E$8000,2,0),VLOOKUP(C159,CCU!$B$11:$K$404,2,0)))</f>
        <v>DISJUNTOR BIPOLAR TIPO DIN, CORRENTE NOMINAL DE 32A - FORNECIMENTO E INSTALAÇÃO. AF_10/2020</v>
      </c>
      <c r="F159" s="30" t="str">
        <f>IF(C159="","",IF(D159="SINAPI",VLOOKUP(C159,COMP!$B$5:$E$8000,3,0),VLOOKUP(C159,CCU!$B$11:$K$404,8,0)))</f>
        <v>UN</v>
      </c>
      <c r="G159" s="174">
        <v>8</v>
      </c>
      <c r="H159" s="31">
        <f>IF(C159="","",IF(D159="SINAPI",VLOOKUP(C159,COMP!$B$5:$E$8000,4,0),VLOOKUP(C159,CCU!$B$11:$K$704,10,0)))</f>
        <v>70.34</v>
      </c>
      <c r="I159" s="32">
        <f t="shared" si="1"/>
        <v>86.145398</v>
      </c>
      <c r="J159" s="100">
        <f t="shared" si="5"/>
        <v>689.16</v>
      </c>
    </row>
    <row r="160" spans="2:10" ht="27.6" x14ac:dyDescent="0.25">
      <c r="B160" s="97" t="s">
        <v>12669</v>
      </c>
      <c r="C160" s="126">
        <v>101895</v>
      </c>
      <c r="D160" s="99" t="str">
        <f t="shared" si="0"/>
        <v>SINAPI</v>
      </c>
      <c r="E160" s="57" t="str">
        <f>IF(C160="","",IF(D160="SINAPI",VLOOKUP(C160,COMP!$B$5:$E$8000,2,0),VLOOKUP(C160,CCU!$B$11:$K$404,2,0)))</f>
        <v>DISJUNTOR TERMOMAGNÉTICO TRIPOLAR , CORRENTE NOMINAL DE 125A - FORNECIMENTO E INSTALAÇÃO. AF_10/2020</v>
      </c>
      <c r="F160" s="30" t="str">
        <f>IF(C160="","",IF(D160="SINAPI",VLOOKUP(C160,COMP!$B$5:$E$8000,3,0),VLOOKUP(C160,CCU!$B$11:$K$404,8,0)))</f>
        <v>UN</v>
      </c>
      <c r="G160" s="174">
        <v>1</v>
      </c>
      <c r="H160" s="31">
        <f>IF(C160="","",IF(D160="SINAPI",VLOOKUP(C160,COMP!$B$5:$E$8000,4,0),VLOOKUP(C160,CCU!$B$11:$K$704,10,0)))</f>
        <v>469.91</v>
      </c>
      <c r="I160" s="32">
        <f t="shared" si="1"/>
        <v>575.49877700000002</v>
      </c>
      <c r="J160" s="100">
        <f t="shared" si="5"/>
        <v>575.49</v>
      </c>
    </row>
    <row r="161" spans="2:10" ht="27.6" x14ac:dyDescent="0.25">
      <c r="B161" s="97" t="s">
        <v>12670</v>
      </c>
      <c r="C161" s="126">
        <v>101896</v>
      </c>
      <c r="D161" s="99" t="str">
        <f t="shared" si="0"/>
        <v>SINAPI</v>
      </c>
      <c r="E161" s="57" t="str">
        <f>IF(C161="","",IF(D161="SINAPI",VLOOKUP(C161,COMP!$B$5:$E$8000,2,0),VLOOKUP(C161,CCU!$B$11:$K$404,2,0)))</f>
        <v>DISJUNTOR TERMOMAGNÉTICO TRIPOLAR , CORRENTE NOMINAL DE 200A - FORNECIMENTO E INSTALAÇÃO. AF_10/2020</v>
      </c>
      <c r="F161" s="30" t="str">
        <f>IF(C161="","",IF(D161="SINAPI",VLOOKUP(C161,COMP!$B$5:$E$8000,3,0),VLOOKUP(C161,CCU!$B$11:$K$404,8,0)))</f>
        <v>UN</v>
      </c>
      <c r="G161" s="174">
        <v>3</v>
      </c>
      <c r="H161" s="31">
        <f>IF(C161="","",IF(D161="SINAPI",VLOOKUP(C161,COMP!$B$5:$E$8000,4,0),VLOOKUP(C161,CCU!$B$11:$K$704,10,0)))</f>
        <v>711.01</v>
      </c>
      <c r="I161" s="32">
        <f t="shared" si="1"/>
        <v>870.77394699999991</v>
      </c>
      <c r="J161" s="100">
        <f t="shared" si="5"/>
        <v>2612.3200000000002</v>
      </c>
    </row>
    <row r="162" spans="2:10" ht="27.6" x14ac:dyDescent="0.25">
      <c r="B162" s="97" t="s">
        <v>12671</v>
      </c>
      <c r="C162" s="126">
        <v>93654</v>
      </c>
      <c r="D162" s="99" t="str">
        <f t="shared" si="0"/>
        <v>SINAPI</v>
      </c>
      <c r="E162" s="57" t="str">
        <f>IF(C162="","",IF(D162="SINAPI",VLOOKUP(C162,COMP!$B$5:$E$8000,2,0),VLOOKUP(C162,CCU!$B$11:$K$404,2,0)))</f>
        <v>DISJUNTOR MONOPOLAR TIPO DIN, CORRENTE NOMINAL DE 16A - FORNECIMENTO E INSTALAÇÃO. AF_10/2020</v>
      </c>
      <c r="F162" s="30" t="str">
        <f>IF(C162="","",IF(D162="SINAPI",VLOOKUP(C162,COMP!$B$5:$E$8000,3,0),VLOOKUP(C162,CCU!$B$11:$K$404,8,0)))</f>
        <v>UN</v>
      </c>
      <c r="G162" s="174">
        <v>19</v>
      </c>
      <c r="H162" s="31">
        <f>IF(C162="","",IF(D162="SINAPI",VLOOKUP(C162,COMP!$B$5:$E$8000,4,0),VLOOKUP(C162,CCU!$B$11:$K$704,10,0)))</f>
        <v>13.49</v>
      </c>
      <c r="I162" s="32">
        <f t="shared" si="1"/>
        <v>16.521203</v>
      </c>
      <c r="J162" s="100">
        <f t="shared" si="5"/>
        <v>313.89999999999998</v>
      </c>
    </row>
    <row r="163" spans="2:10" ht="27.6" x14ac:dyDescent="0.25">
      <c r="B163" s="97" t="s">
        <v>12672</v>
      </c>
      <c r="C163" s="126">
        <v>93655</v>
      </c>
      <c r="D163" s="99" t="str">
        <f t="shared" si="0"/>
        <v>SINAPI</v>
      </c>
      <c r="E163" s="57" t="str">
        <f>IF(C163="","",IF(D163="SINAPI",VLOOKUP(C163,COMP!$B$5:$E$8000,2,0),VLOOKUP(C163,CCU!$B$11:$K$404,2,0)))</f>
        <v>DISJUNTOR MONOPOLAR TIPO DIN, CORRENTE NOMINAL DE 20A - FORNECIMENTO E INSTALAÇÃO. AF_10/2020</v>
      </c>
      <c r="F163" s="30" t="str">
        <f>IF(C163="","",IF(D163="SINAPI",VLOOKUP(C163,COMP!$B$5:$E$8000,3,0),VLOOKUP(C163,CCU!$B$11:$K$404,8,0)))</f>
        <v>UN</v>
      </c>
      <c r="G163" s="174">
        <v>1</v>
      </c>
      <c r="H163" s="31">
        <f>IF(C163="","",IF(D163="SINAPI",VLOOKUP(C163,COMP!$B$5:$E$8000,4,0),VLOOKUP(C163,CCU!$B$11:$K$704,10,0)))</f>
        <v>14.68</v>
      </c>
      <c r="I163" s="32">
        <f t="shared" si="1"/>
        <v>17.978596</v>
      </c>
      <c r="J163" s="100">
        <f t="shared" si="5"/>
        <v>17.97</v>
      </c>
    </row>
    <row r="164" spans="2:10" ht="27.6" x14ac:dyDescent="0.25">
      <c r="B164" s="97" t="s">
        <v>12673</v>
      </c>
      <c r="C164" s="126">
        <v>91856</v>
      </c>
      <c r="D164" s="99" t="str">
        <f t="shared" si="0"/>
        <v>SINAPI</v>
      </c>
      <c r="E164" s="57" t="str">
        <f>IF(C164="","",IF(D164="SINAPI",VLOOKUP(C164,COMP!$B$5:$E$8000,2,0),VLOOKUP(C164,CCU!$B$11:$K$404,2,0)))</f>
        <v>ELETRODUTO FLEXÍVEL CORRUGADO, PVC, DN 32 MM (1"), PARA CIRCUITOS TERMINAIS, INSTALADO EM PAREDE - FORNECIMENTO E INSTALAÇÃO. AF_03/2023</v>
      </c>
      <c r="F164" s="30" t="str">
        <f>IF(C164="","",IF(D164="SINAPI",VLOOKUP(C164,COMP!$B$5:$E$8000,3,0),VLOOKUP(C164,CCU!$B$11:$K$404,8,0)))</f>
        <v>M</v>
      </c>
      <c r="G164" s="174">
        <v>33</v>
      </c>
      <c r="H164" s="31">
        <f>IF(C164="","",IF(D164="SINAPI",VLOOKUP(C164,COMP!$B$5:$E$8000,4,0),VLOOKUP(C164,CCU!$B$11:$K$704,10,0)))</f>
        <v>11.79</v>
      </c>
      <c r="I164" s="32">
        <f t="shared" si="1"/>
        <v>14.439212999999997</v>
      </c>
      <c r="J164" s="100">
        <f t="shared" si="5"/>
        <v>476.49</v>
      </c>
    </row>
    <row r="165" spans="2:10" ht="27.6" x14ac:dyDescent="0.25">
      <c r="B165" s="97" t="s">
        <v>12674</v>
      </c>
      <c r="C165" s="126">
        <v>91854</v>
      </c>
      <c r="D165" s="99" t="str">
        <f t="shared" si="0"/>
        <v>SINAPI</v>
      </c>
      <c r="E165" s="57" t="str">
        <f>IF(C165="","",IF(D165="SINAPI",VLOOKUP(C165,COMP!$B$5:$E$8000,2,0),VLOOKUP(C165,CCU!$B$11:$K$404,2,0)))</f>
        <v>ELETRODUTO FLEXÍVEL CORRUGADO, PVC, DN 25 MM (3/4"), PARA CIRCUITOS TERMINAIS, INSTALADO EM PAREDE - FORNECIMENTO E INSTALAÇÃO. AF_03/2023</v>
      </c>
      <c r="F165" s="30" t="str">
        <f>IF(C165="","",IF(D165="SINAPI",VLOOKUP(C165,COMP!$B$5:$E$8000,3,0),VLOOKUP(C165,CCU!$B$11:$K$404,8,0)))</f>
        <v>M</v>
      </c>
      <c r="G165" s="174">
        <v>780</v>
      </c>
      <c r="H165" s="31">
        <f>IF(C165="","",IF(D165="SINAPI",VLOOKUP(C165,COMP!$B$5:$E$8000,4,0),VLOOKUP(C165,CCU!$B$11:$K$704,10,0)))</f>
        <v>9.0500000000000007</v>
      </c>
      <c r="I165" s="32">
        <f t="shared" si="1"/>
        <v>11.083534999999999</v>
      </c>
      <c r="J165" s="100">
        <f t="shared" si="5"/>
        <v>8645.15</v>
      </c>
    </row>
    <row r="166" spans="2:10" ht="27.6" x14ac:dyDescent="0.25">
      <c r="B166" s="97" t="s">
        <v>12675</v>
      </c>
      <c r="C166" s="126">
        <v>97668</v>
      </c>
      <c r="D166" s="99" t="str">
        <f t="shared" si="0"/>
        <v>SINAPI</v>
      </c>
      <c r="E166" s="57" t="str">
        <f>IF(C166="","",IF(D166="SINAPI",VLOOKUP(C166,COMP!$B$5:$E$8000,2,0),VLOOKUP(C166,CCU!$B$11:$K$404,2,0)))</f>
        <v>ELETRODUTO FLEXÍVEL CORRUGADO, PEAD, DN 63 (2"), PARA REDE ENTERRADA DE DISTRIBUIÇÃO DE ENERGIA ELÉTRICA - FORNECIMENTO E INSTALAÇÃO. AF_12/2021</v>
      </c>
      <c r="F166" s="30" t="str">
        <f>IF(C166="","",IF(D166="SINAPI",VLOOKUP(C166,COMP!$B$5:$E$8000,3,0),VLOOKUP(C166,CCU!$B$11:$K$404,8,0)))</f>
        <v>M</v>
      </c>
      <c r="G166" s="174">
        <v>168</v>
      </c>
      <c r="H166" s="31">
        <f>IF(C166="","",IF(D166="SINAPI",VLOOKUP(C166,COMP!$B$5:$E$8000,4,0),VLOOKUP(C166,CCU!$B$11:$K$704,10,0)))</f>
        <v>12.88</v>
      </c>
      <c r="I166" s="32">
        <f t="shared" si="1"/>
        <v>15.774136</v>
      </c>
      <c r="J166" s="100">
        <f t="shared" si="5"/>
        <v>2650.05</v>
      </c>
    </row>
    <row r="167" spans="2:10" ht="27.6" x14ac:dyDescent="0.25">
      <c r="B167" s="97" t="s">
        <v>12676</v>
      </c>
      <c r="C167" s="126">
        <v>97669</v>
      </c>
      <c r="D167" s="99" t="str">
        <f t="shared" si="0"/>
        <v>SINAPI</v>
      </c>
      <c r="E167" s="57" t="str">
        <f>IF(C167="","",IF(D167="SINAPI",VLOOKUP(C167,COMP!$B$5:$E$8000,2,0),VLOOKUP(C167,CCU!$B$11:$K$404,2,0)))</f>
        <v>ELETRODUTO FLEXÍVEL CORRUGADO, PEAD, DN 90 (3"), PARA REDE ENTERRADA DE DISTRIBUIÇÃO DE ENERGIA ELÉTRICA - FORNECIMENTO E INSTALAÇÃO. AF_12/2021</v>
      </c>
      <c r="F167" s="30" t="str">
        <f>IF(C167="","",IF(D167="SINAPI",VLOOKUP(C167,COMP!$B$5:$E$8000,3,0),VLOOKUP(C167,CCU!$B$11:$K$404,8,0)))</f>
        <v>M</v>
      </c>
      <c r="G167" s="174">
        <v>35</v>
      </c>
      <c r="H167" s="31">
        <f>IF(C167="","",IF(D167="SINAPI",VLOOKUP(C167,COMP!$B$5:$E$8000,4,0),VLOOKUP(C167,CCU!$B$11:$K$704,10,0)))</f>
        <v>18.91</v>
      </c>
      <c r="I167" s="32">
        <f t="shared" si="1"/>
        <v>23.159077</v>
      </c>
      <c r="J167" s="100">
        <f t="shared" si="5"/>
        <v>810.56</v>
      </c>
    </row>
    <row r="168" spans="2:10" ht="27.6" x14ac:dyDescent="0.25">
      <c r="B168" s="97" t="s">
        <v>12677</v>
      </c>
      <c r="C168" s="126">
        <v>100906</v>
      </c>
      <c r="D168" s="99" t="str">
        <f t="shared" si="0"/>
        <v>SINAPI</v>
      </c>
      <c r="E168" s="57" t="str">
        <f>IF(C168="","",IF(D168="SINAPI",VLOOKUP(C168,COMP!$B$5:$E$8000,2,0),VLOOKUP(C168,CCU!$B$11:$K$404,2,0)))</f>
        <v>LUMINÁRIA DUPLA TIPO CALHA, DE SOBREPOR, COM 4 LÂMPADAS TUBULARES FLUORESCENTES DE 36 W, COM REATORES DE PARTIDA RÁPIDA -FORNECIMENTO E INSTALAÇÃO. AF_02/2020</v>
      </c>
      <c r="F168" s="30" t="str">
        <f>IF(C168="","",IF(D168="SINAPI",VLOOKUP(C168,COMP!$B$5:$E$8000,3,0),VLOOKUP(C168,CCU!$B$11:$K$404,8,0)))</f>
        <v>UN</v>
      </c>
      <c r="G168" s="174">
        <v>153</v>
      </c>
      <c r="H168" s="31">
        <f>IF(C168="","",IF(D168="SINAPI",VLOOKUP(C168,COMP!$B$5:$E$8000,4,0),VLOOKUP(C168,CCU!$B$11:$K$704,10,0)))</f>
        <v>329.44</v>
      </c>
      <c r="I168" s="32">
        <f t="shared" si="1"/>
        <v>403.46516799999995</v>
      </c>
      <c r="J168" s="100">
        <f t="shared" si="5"/>
        <v>61730.17</v>
      </c>
    </row>
    <row r="169" spans="2:10" ht="41.4" x14ac:dyDescent="0.25">
      <c r="B169" s="97" t="s">
        <v>12678</v>
      </c>
      <c r="C169" s="126">
        <v>101882</v>
      </c>
      <c r="D169" s="99" t="str">
        <f t="shared" si="0"/>
        <v>SINAPI</v>
      </c>
      <c r="E169" s="57" t="str">
        <f>IF(C169="","",IF(D169="SINAPI",VLOOKUP(C169,COMP!$B$5:$E$8000,2,0),VLOOKUP(C169,CCU!$B$11:$K$404,2,0)))</f>
        <v>QUADRO DE DISTRIBUIÇÃO DE ENERGIA EM CHAPA DE AÇO GALVANIZADO, DE EMBUTIR, COM BARRAMENTO TRIFÁSICO, PARA 30 DISJUNTORES DIN 225A - FORNECIMENTO E INSTALAÇÃO. AF_10/2020</v>
      </c>
      <c r="F169" s="30" t="str">
        <f>IF(C169="","",IF(D169="SINAPI",VLOOKUP(C169,COMP!$B$5:$E$8000,3,0),VLOOKUP(C169,CCU!$B$11:$K$404,8,0)))</f>
        <v>UN</v>
      </c>
      <c r="G169" s="174">
        <v>4</v>
      </c>
      <c r="H169" s="31">
        <f>IF(C169="","",IF(D169="SINAPI",VLOOKUP(C169,COMP!$B$5:$E$8000,4,0),VLOOKUP(C169,CCU!$B$11:$K$704,10,0)))</f>
        <v>1487.28</v>
      </c>
      <c r="I169" s="32">
        <f t="shared" si="1"/>
        <v>1821.4718159999998</v>
      </c>
      <c r="J169" s="100">
        <f t="shared" si="5"/>
        <v>7285.88</v>
      </c>
    </row>
    <row r="170" spans="2:10" x14ac:dyDescent="0.25">
      <c r="B170" s="33"/>
      <c r="C170" s="34"/>
      <c r="D170" s="35"/>
      <c r="E170" s="101"/>
      <c r="F170" s="36"/>
      <c r="G170" s="175"/>
      <c r="H170" s="37"/>
      <c r="I170" s="38"/>
      <c r="J170" s="39"/>
    </row>
    <row r="171" spans="2:10" ht="13.8" customHeight="1" x14ac:dyDescent="0.25">
      <c r="B171" s="59" t="s">
        <v>12515</v>
      </c>
      <c r="C171" s="60"/>
      <c r="D171" s="60"/>
      <c r="E171" s="96" t="s">
        <v>12518</v>
      </c>
      <c r="F171" s="61"/>
      <c r="G171" s="173"/>
      <c r="H171" s="62"/>
      <c r="I171" s="63"/>
      <c r="J171" s="64">
        <f>SUM(J172:J250)</f>
        <v>205947.59000000005</v>
      </c>
    </row>
    <row r="172" spans="2:10" ht="27.6" x14ac:dyDescent="0.25">
      <c r="B172" s="97" t="s">
        <v>12633</v>
      </c>
      <c r="C172" s="126">
        <v>89402</v>
      </c>
      <c r="D172" s="99" t="str">
        <f t="shared" si="0"/>
        <v>SINAPI</v>
      </c>
      <c r="E172" s="57" t="str">
        <f>IF(C172="","",IF(D172="SINAPI",VLOOKUP(C172,COMP!$B$5:$E$8000,2,0),VLOOKUP(C172,CCU!$B$11:$K$404,2,0)))</f>
        <v>TUBO, PVC, SOLDÁVEL, DN 25MM, INSTALADO EM RAMAL DE DISTRIBUIÇÃO DE ÁGUA - FORNECIMENTO E INSTALAÇÃO. AF_06/2022</v>
      </c>
      <c r="F172" s="30" t="str">
        <f>IF(C172="","",IF(D172="SINAPI",VLOOKUP(C172,COMP!$B$5:$E$8000,3,0),VLOOKUP(C172,CCU!$B$11:$K$404,8,0)))</f>
        <v>M</v>
      </c>
      <c r="G172" s="174">
        <v>371</v>
      </c>
      <c r="H172" s="31">
        <f>IF(C172="","",IF(D172="SINAPI",VLOOKUP(C172,COMP!$B$5:$E$8000,4,0),VLOOKUP(C172,CCU!$B$11:$K$704,10,0)))</f>
        <v>12.13</v>
      </c>
      <c r="I172" s="32">
        <f t="shared" si="1"/>
        <v>14.855611</v>
      </c>
      <c r="J172" s="100">
        <f t="shared" si="5"/>
        <v>5511.43</v>
      </c>
    </row>
    <row r="173" spans="2:10" ht="27.6" x14ac:dyDescent="0.25">
      <c r="B173" s="97" t="s">
        <v>12679</v>
      </c>
      <c r="C173" s="126">
        <v>89448</v>
      </c>
      <c r="D173" s="99" t="str">
        <f t="shared" si="0"/>
        <v>SINAPI</v>
      </c>
      <c r="E173" s="57" t="str">
        <f>IF(C173="","",IF(D173="SINAPI",VLOOKUP(C173,COMP!$B$5:$E$8000,2,0),VLOOKUP(C173,CCU!$B$11:$K$404,2,0)))</f>
        <v>TUBO, PVC, SOLDÁVEL, DN 40MM, INSTALADO EM PRUMADA DE ÁGUA - FORNECIMENTO E INSTALAÇÃO. AF_06/2022</v>
      </c>
      <c r="F173" s="30" t="str">
        <f>IF(C173="","",IF(D173="SINAPI",VLOOKUP(C173,COMP!$B$5:$E$8000,3,0),VLOOKUP(C173,CCU!$B$11:$K$404,8,0)))</f>
        <v>M</v>
      </c>
      <c r="G173" s="174">
        <v>15</v>
      </c>
      <c r="H173" s="31">
        <f>IF(C173="","",IF(D173="SINAPI",VLOOKUP(C173,COMP!$B$5:$E$8000,4,0),VLOOKUP(C173,CCU!$B$11:$K$704,10,0)))</f>
        <v>18.38</v>
      </c>
      <c r="I173" s="32">
        <f t="shared" si="1"/>
        <v>22.509985999999998</v>
      </c>
      <c r="J173" s="100">
        <f t="shared" si="5"/>
        <v>337.64</v>
      </c>
    </row>
    <row r="174" spans="2:10" ht="27.6" x14ac:dyDescent="0.25">
      <c r="B174" s="97" t="s">
        <v>12680</v>
      </c>
      <c r="C174" s="126">
        <v>89449</v>
      </c>
      <c r="D174" s="99" t="str">
        <f t="shared" si="0"/>
        <v>SINAPI</v>
      </c>
      <c r="E174" s="57" t="str">
        <f>IF(C174="","",IF(D174="SINAPI",VLOOKUP(C174,COMP!$B$5:$E$8000,2,0),VLOOKUP(C174,CCU!$B$11:$K$404,2,0)))</f>
        <v>TUBO, PVC, SOLDÁVEL, DN 50MM, INSTALADO EM PRUMADA DE ÁGUA - FORNECIMENTO E INSTALAÇÃO. AF_06/2022</v>
      </c>
      <c r="F174" s="30" t="str">
        <f>IF(C174="","",IF(D174="SINAPI",VLOOKUP(C174,COMP!$B$5:$E$8000,3,0),VLOOKUP(C174,CCU!$B$11:$K$404,8,0)))</f>
        <v>M</v>
      </c>
      <c r="G174" s="174">
        <v>256</v>
      </c>
      <c r="H174" s="31">
        <f>IF(C174="","",IF(D174="SINAPI",VLOOKUP(C174,COMP!$B$5:$E$8000,4,0),VLOOKUP(C174,CCU!$B$11:$K$704,10,0)))</f>
        <v>20.309999999999999</v>
      </c>
      <c r="I174" s="32">
        <f t="shared" si="1"/>
        <v>24.873656999999998</v>
      </c>
      <c r="J174" s="100">
        <f t="shared" si="5"/>
        <v>6367.65</v>
      </c>
    </row>
    <row r="175" spans="2:10" ht="27.6" x14ac:dyDescent="0.25">
      <c r="B175" s="97" t="s">
        <v>12681</v>
      </c>
      <c r="C175" s="126">
        <v>89497</v>
      </c>
      <c r="D175" s="99" t="str">
        <f t="shared" si="0"/>
        <v>SINAPI</v>
      </c>
      <c r="E175" s="57" t="str">
        <f>IF(C175="","",IF(D175="SINAPI",VLOOKUP(C175,COMP!$B$5:$E$8000,2,0),VLOOKUP(C175,CCU!$B$11:$K$404,2,0)))</f>
        <v>JOELHO 90 GRAUS, PVC, SOLDÁVEL, DN 40MM, INSTALADO EM PRUMADA DE ÁGUA - FORNECIMENTO E INSTALAÇÃO. AF_06/2022</v>
      </c>
      <c r="F175" s="30" t="str">
        <f>IF(C175="","",IF(D175="SINAPI",VLOOKUP(C175,COMP!$B$5:$E$8000,3,0),VLOOKUP(C175,CCU!$B$11:$K$404,8,0)))</f>
        <v>UN</v>
      </c>
      <c r="G175" s="174">
        <v>3</v>
      </c>
      <c r="H175" s="31">
        <f>IF(C175="","",IF(D175="SINAPI",VLOOKUP(C175,COMP!$B$5:$E$8000,4,0),VLOOKUP(C175,CCU!$B$11:$K$704,10,0)))</f>
        <v>13.62</v>
      </c>
      <c r="I175" s="32">
        <f t="shared" si="1"/>
        <v>16.680413999999999</v>
      </c>
      <c r="J175" s="100">
        <f t="shared" si="5"/>
        <v>50.04</v>
      </c>
    </row>
    <row r="176" spans="2:10" ht="27.6" x14ac:dyDescent="0.25">
      <c r="B176" s="97" t="s">
        <v>12682</v>
      </c>
      <c r="C176" s="126">
        <v>89498</v>
      </c>
      <c r="D176" s="99" t="str">
        <f t="shared" si="0"/>
        <v>SINAPI</v>
      </c>
      <c r="E176" s="57" t="str">
        <f>IF(C176="","",IF(D176="SINAPI",VLOOKUP(C176,COMP!$B$5:$E$8000,2,0),VLOOKUP(C176,CCU!$B$11:$K$404,2,0)))</f>
        <v>JOELHO 45 GRAUS, PVC, SOLDÁVEL, DN 40MM, INSTALADO EM PRUMADA DE ÁGUA - FORNECIMENTO E INSTALAÇÃO. AF_06/2022</v>
      </c>
      <c r="F176" s="30" t="str">
        <f>IF(C176="","",IF(D176="SINAPI",VLOOKUP(C176,COMP!$B$5:$E$8000,3,0),VLOOKUP(C176,CCU!$B$11:$K$404,8,0)))</f>
        <v>UN</v>
      </c>
      <c r="G176" s="174">
        <v>1</v>
      </c>
      <c r="H176" s="31">
        <f>IF(C176="","",IF(D176="SINAPI",VLOOKUP(C176,COMP!$B$5:$E$8000,4,0),VLOOKUP(C176,CCU!$B$11:$K$704,10,0)))</f>
        <v>13.69</v>
      </c>
      <c r="I176" s="32">
        <f t="shared" si="1"/>
        <v>16.766143</v>
      </c>
      <c r="J176" s="100">
        <f t="shared" si="5"/>
        <v>16.760000000000002</v>
      </c>
    </row>
    <row r="177" spans="2:10" ht="27.6" x14ac:dyDescent="0.25">
      <c r="B177" s="97" t="s">
        <v>12683</v>
      </c>
      <c r="C177" s="126">
        <v>89501</v>
      </c>
      <c r="D177" s="99" t="str">
        <f t="shared" si="0"/>
        <v>SINAPI</v>
      </c>
      <c r="E177" s="57" t="str">
        <f>IF(C177="","",IF(D177="SINAPI",VLOOKUP(C177,COMP!$B$5:$E$8000,2,0),VLOOKUP(C177,CCU!$B$11:$K$404,2,0)))</f>
        <v>JOELHO 90 GRAUS, PVC, SOLDÁVEL, DN 50MM, INSTALADO EM PRUMADA DE ÁGUA - FORNECIMENTO E INSTALAÇÃO. AF_06/2022</v>
      </c>
      <c r="F177" s="30" t="str">
        <f>IF(C177="","",IF(D177="SINAPI",VLOOKUP(C177,COMP!$B$5:$E$8000,3,0),VLOOKUP(C177,CCU!$B$11:$K$404,8,0)))</f>
        <v>UN</v>
      </c>
      <c r="G177" s="174">
        <v>8</v>
      </c>
      <c r="H177" s="31">
        <f>IF(C177="","",IF(D177="SINAPI",VLOOKUP(C177,COMP!$B$5:$E$8000,4,0),VLOOKUP(C177,CCU!$B$11:$K$704,10,0)))</f>
        <v>14.61</v>
      </c>
      <c r="I177" s="32">
        <f t="shared" si="1"/>
        <v>17.892866999999999</v>
      </c>
      <c r="J177" s="100">
        <f t="shared" si="5"/>
        <v>143.13999999999999</v>
      </c>
    </row>
    <row r="178" spans="2:10" ht="27.6" x14ac:dyDescent="0.25">
      <c r="B178" s="97" t="s">
        <v>12684</v>
      </c>
      <c r="C178" s="126">
        <v>89502</v>
      </c>
      <c r="D178" s="99" t="str">
        <f t="shared" si="0"/>
        <v>SINAPI</v>
      </c>
      <c r="E178" s="57" t="str">
        <f>IF(C178="","",IF(D178="SINAPI",VLOOKUP(C178,COMP!$B$5:$E$8000,2,0),VLOOKUP(C178,CCU!$B$11:$K$404,2,0)))</f>
        <v>JOELHO 45 GRAUS, PVC, SOLDÁVEL, DN 50MM, INSTALADO EM PRUMADA DE ÁGUA - FORNECIMENTO E INSTALAÇÃO. AF_06/2022</v>
      </c>
      <c r="F178" s="30" t="str">
        <f>IF(C178="","",IF(D178="SINAPI",VLOOKUP(C178,COMP!$B$5:$E$8000,3,0),VLOOKUP(C178,CCU!$B$11:$K$404,8,0)))</f>
        <v>UN</v>
      </c>
      <c r="G178" s="174">
        <v>8</v>
      </c>
      <c r="H178" s="31">
        <f>IF(C178="","",IF(D178="SINAPI",VLOOKUP(C178,COMP!$B$5:$E$8000,4,0),VLOOKUP(C178,CCU!$B$11:$K$704,10,0)))</f>
        <v>17.5</v>
      </c>
      <c r="I178" s="32">
        <f t="shared" si="1"/>
        <v>21.43225</v>
      </c>
      <c r="J178" s="100">
        <f t="shared" si="5"/>
        <v>171.45</v>
      </c>
    </row>
    <row r="179" spans="2:10" ht="27.6" x14ac:dyDescent="0.25">
      <c r="B179" s="97" t="s">
        <v>12685</v>
      </c>
      <c r="C179" s="126">
        <v>89408</v>
      </c>
      <c r="D179" s="99" t="str">
        <f t="shared" si="0"/>
        <v>SINAPI</v>
      </c>
      <c r="E179" s="57" t="str">
        <f>IF(C179="","",IF(D179="SINAPI",VLOOKUP(C179,COMP!$B$5:$E$8000,2,0),VLOOKUP(C179,CCU!$B$11:$K$404,2,0)))</f>
        <v>JOELHO 90 GRAUS, PVC, SOLDÁVEL, DN 25MM, INSTALADO EM RAMAL DE DISTRIBUIÇÃO DE ÁGUA - FORNECIMENTO E INSTALAÇÃO. AF_06/2022</v>
      </c>
      <c r="F179" s="30" t="str">
        <f>IF(C179="","",IF(D179="SINAPI",VLOOKUP(C179,COMP!$B$5:$E$8000,3,0),VLOOKUP(C179,CCU!$B$11:$K$404,8,0)))</f>
        <v>UN</v>
      </c>
      <c r="G179" s="174">
        <v>165</v>
      </c>
      <c r="H179" s="31">
        <f>IF(C179="","",IF(D179="SINAPI",VLOOKUP(C179,COMP!$B$5:$E$8000,4,0),VLOOKUP(C179,CCU!$B$11:$K$704,10,0)))</f>
        <v>8.1300000000000008</v>
      </c>
      <c r="I179" s="32">
        <f t="shared" si="1"/>
        <v>9.9568110000000001</v>
      </c>
      <c r="J179" s="100">
        <f t="shared" si="5"/>
        <v>1642.87</v>
      </c>
    </row>
    <row r="180" spans="2:10" ht="27.6" x14ac:dyDescent="0.25">
      <c r="B180" s="97" t="s">
        <v>12686</v>
      </c>
      <c r="C180" s="126">
        <v>89409</v>
      </c>
      <c r="D180" s="99" t="str">
        <f t="shared" si="0"/>
        <v>SINAPI</v>
      </c>
      <c r="E180" s="57" t="str">
        <f>IF(C180="","",IF(D180="SINAPI",VLOOKUP(C180,COMP!$B$5:$E$8000,2,0),VLOOKUP(C180,CCU!$B$11:$K$404,2,0)))</f>
        <v>JOELHO 45 GRAUS, PVC, SOLDÁVEL, DN 25MM, INSTALADO EM RAMAL DE DISTRIBUIÇÃO DE ÁGUA - FORNECIMENTO E INSTALAÇÃO. AF_06/2022</v>
      </c>
      <c r="F180" s="30" t="str">
        <f>IF(C180="","",IF(D180="SINAPI",VLOOKUP(C180,COMP!$B$5:$E$8000,3,0),VLOOKUP(C180,CCU!$B$11:$K$404,8,0)))</f>
        <v>UN</v>
      </c>
      <c r="G180" s="174">
        <v>11</v>
      </c>
      <c r="H180" s="31">
        <f>IF(C180="","",IF(D180="SINAPI",VLOOKUP(C180,COMP!$B$5:$E$8000,4,0),VLOOKUP(C180,CCU!$B$11:$K$704,10,0)))</f>
        <v>9.0299999999999994</v>
      </c>
      <c r="I180" s="32">
        <f t="shared" si="1"/>
        <v>11.059040999999999</v>
      </c>
      <c r="J180" s="100">
        <f t="shared" si="5"/>
        <v>121.64</v>
      </c>
    </row>
    <row r="181" spans="2:10" ht="27.6" x14ac:dyDescent="0.25">
      <c r="B181" s="97" t="s">
        <v>12687</v>
      </c>
      <c r="C181" s="126">
        <v>89366</v>
      </c>
      <c r="D181" s="99" t="str">
        <f t="shared" si="0"/>
        <v>SINAPI</v>
      </c>
      <c r="E181" s="57" t="str">
        <f>IF(C181="","",IF(D181="SINAPI",VLOOKUP(C181,COMP!$B$5:$E$8000,2,0),VLOOKUP(C181,CCU!$B$11:$K$404,2,0)))</f>
        <v>JOELHO 90 GRAUS COM BUCHA DE LATÃO, PVC, SOLDÁVEL, DN 25MM, X 3/4  INSTALADO EM RAMAL OU SUB-RAMAL DE ÁGUA - FORNECIMENTO E INSTALAÇÃO. AF_06/2022</v>
      </c>
      <c r="F181" s="30" t="str">
        <f>IF(C181="","",IF(D181="SINAPI",VLOOKUP(C181,COMP!$B$5:$E$8000,3,0),VLOOKUP(C181,CCU!$B$11:$K$404,8,0)))</f>
        <v>UN</v>
      </c>
      <c r="G181" s="174">
        <v>54</v>
      </c>
      <c r="H181" s="31">
        <f>IF(C181="","",IF(D181="SINAPI",VLOOKUP(C181,COMP!$B$5:$E$8000,4,0),VLOOKUP(C181,CCU!$B$11:$K$704,10,0)))</f>
        <v>16.73</v>
      </c>
      <c r="I181" s="32">
        <f t="shared" si="1"/>
        <v>20.489231</v>
      </c>
      <c r="J181" s="100">
        <f t="shared" si="5"/>
        <v>1106.4100000000001</v>
      </c>
    </row>
    <row r="182" spans="2:10" ht="27.6" x14ac:dyDescent="0.25">
      <c r="B182" s="97" t="s">
        <v>12688</v>
      </c>
      <c r="C182" s="126">
        <v>90373</v>
      </c>
      <c r="D182" s="99" t="str">
        <f t="shared" si="0"/>
        <v>SINAPI</v>
      </c>
      <c r="E182" s="57" t="str">
        <f>IF(C182="","",IF(D182="SINAPI",VLOOKUP(C182,COMP!$B$5:$E$8000,2,0),VLOOKUP(C182,CCU!$B$11:$K$404,2,0)))</f>
        <v>JOELHO 90 GRAUS COM BUCHA DE LATÃO, PVC, SOLDÁVEL, DN 25MM, X 1/2  INSTALADO EM RAMAL OU SUB-RAMAL DE ÁGUA - FORNECIMENTO E INSTALAÇÃO. AF_06/2022</v>
      </c>
      <c r="F182" s="30" t="str">
        <f>IF(C182="","",IF(D182="SINAPI",VLOOKUP(C182,COMP!$B$5:$E$8000,3,0),VLOOKUP(C182,CCU!$B$11:$K$404,8,0)))</f>
        <v>UN</v>
      </c>
      <c r="G182" s="174">
        <v>65</v>
      </c>
      <c r="H182" s="31">
        <f>IF(C182="","",IF(D182="SINAPI",VLOOKUP(C182,COMP!$B$5:$E$8000,4,0),VLOOKUP(C182,CCU!$B$11:$K$704,10,0)))</f>
        <v>13.14</v>
      </c>
      <c r="I182" s="32">
        <f t="shared" si="1"/>
        <v>16.092558</v>
      </c>
      <c r="J182" s="100">
        <f t="shared" si="5"/>
        <v>1046.01</v>
      </c>
    </row>
    <row r="183" spans="2:10" ht="27.6" x14ac:dyDescent="0.25">
      <c r="B183" s="97" t="s">
        <v>12689</v>
      </c>
      <c r="C183" s="126">
        <v>89987</v>
      </c>
      <c r="D183" s="99" t="str">
        <f t="shared" si="0"/>
        <v>SINAPI</v>
      </c>
      <c r="E183" s="57" t="str">
        <f>IF(C183="","",IF(D183="SINAPI",VLOOKUP(C183,COMP!$B$5:$E$8000,2,0),VLOOKUP(C183,CCU!$B$11:$K$404,2,0)))</f>
        <v>REGISTRO DE GAVETA BRUTO, LATÃO, ROSCÁVEL, 3/4", COM ACABAMENTO E CANOPLA CROMADOS - FORNECIMENTO E INSTALAÇÃO. AF_08/2021</v>
      </c>
      <c r="F183" s="30" t="str">
        <f>IF(C183="","",IF(D183="SINAPI",VLOOKUP(C183,COMP!$B$5:$E$8000,3,0),VLOOKUP(C183,CCU!$B$11:$K$404,8,0)))</f>
        <v>UN</v>
      </c>
      <c r="G183" s="174">
        <v>69</v>
      </c>
      <c r="H183" s="31">
        <f>IF(C183="","",IF(D183="SINAPI",VLOOKUP(C183,COMP!$B$5:$E$8000,4,0),VLOOKUP(C183,CCU!$B$11:$K$704,10,0)))</f>
        <v>69.62</v>
      </c>
      <c r="I183" s="32">
        <f t="shared" si="1"/>
        <v>85.263614000000004</v>
      </c>
      <c r="J183" s="100">
        <f t="shared" si="5"/>
        <v>5883.18</v>
      </c>
    </row>
    <row r="184" spans="2:10" ht="27.6" x14ac:dyDescent="0.25">
      <c r="B184" s="97" t="s">
        <v>12690</v>
      </c>
      <c r="C184" s="126">
        <v>89985</v>
      </c>
      <c r="D184" s="99" t="str">
        <f t="shared" si="0"/>
        <v>SINAPI</v>
      </c>
      <c r="E184" s="57" t="str">
        <f>IF(C184="","",IF(D184="SINAPI",VLOOKUP(C184,COMP!$B$5:$E$8000,2,0),VLOOKUP(C184,CCU!$B$11:$K$404,2,0)))</f>
        <v>REGISTRO DE PRESSÃO BRUTO, LATÃO, ROSCÁVEL, 3/4", COM ACABAMENTO E CANOPLA CROMADOS - FORNECIMENTO E INSTALAÇÃO. AF_08/2021</v>
      </c>
      <c r="F184" s="30" t="str">
        <f>IF(C184="","",IF(D184="SINAPI",VLOOKUP(C184,COMP!$B$5:$E$8000,3,0),VLOOKUP(C184,CCU!$B$11:$K$404,8,0)))</f>
        <v>UN</v>
      </c>
      <c r="G184" s="174">
        <v>18</v>
      </c>
      <c r="H184" s="31">
        <f>IF(C184="","",IF(D184="SINAPI",VLOOKUP(C184,COMP!$B$5:$E$8000,4,0),VLOOKUP(C184,CCU!$B$11:$K$704,10,0)))</f>
        <v>66.22</v>
      </c>
      <c r="I184" s="32">
        <f t="shared" si="1"/>
        <v>81.099633999999995</v>
      </c>
      <c r="J184" s="100">
        <f t="shared" si="5"/>
        <v>1459.79</v>
      </c>
    </row>
    <row r="185" spans="2:10" x14ac:dyDescent="0.25">
      <c r="B185" s="97" t="s">
        <v>12691</v>
      </c>
      <c r="C185" s="126">
        <v>86887</v>
      </c>
      <c r="D185" s="99" t="str">
        <f t="shared" si="0"/>
        <v>SINAPI</v>
      </c>
      <c r="E185" s="57" t="str">
        <f>IF(C185="","",IF(D185="SINAPI",VLOOKUP(C185,COMP!$B$5:$E$8000,2,0),VLOOKUP(C185,CCU!$B$11:$K$404,2,0)))</f>
        <v>ENGATE FLEXÍVEL EM INOX, 1/2  X 40CM - FORNECIMENTO E INSTALAÇÃO. AF_01/2020</v>
      </c>
      <c r="F185" s="30" t="str">
        <f>IF(C185="","",IF(D185="SINAPI",VLOOKUP(C185,COMP!$B$5:$E$8000,3,0),VLOOKUP(C185,CCU!$B$11:$K$404,8,0)))</f>
        <v>UN</v>
      </c>
      <c r="G185" s="174">
        <v>33</v>
      </c>
      <c r="H185" s="31">
        <f>IF(C185="","",IF(D185="SINAPI",VLOOKUP(C185,COMP!$B$5:$E$8000,4,0),VLOOKUP(C185,CCU!$B$11:$K$704,10,0)))</f>
        <v>54.58</v>
      </c>
      <c r="I185" s="32">
        <f t="shared" si="1"/>
        <v>66.844125999999989</v>
      </c>
      <c r="J185" s="100">
        <f t="shared" si="5"/>
        <v>2205.85</v>
      </c>
    </row>
    <row r="186" spans="2:10" ht="27.6" x14ac:dyDescent="0.25">
      <c r="B186" s="97" t="s">
        <v>12692</v>
      </c>
      <c r="C186" s="98">
        <v>89385</v>
      </c>
      <c r="D186" s="99" t="str">
        <f t="shared" si="0"/>
        <v>SINAPI</v>
      </c>
      <c r="E186" s="57" t="str">
        <f>IF(C186="","",IF(D186="SINAPI",VLOOKUP(C186,COMP!$B$5:$E$8000,2,0),VLOOKUP(C186,CCU!$B$11:$K$404,2,0)))</f>
        <v>LUVA SOLDÁVEL E COM ROSCA, PVC, SOLDÁVEL, DN 25MM X 3/4 , INSTALADO EM RAMAL OU SUB-RAMAL DE ÁGUA - FORNECIMENTO E INSTALAÇÃO. AF_06/2022</v>
      </c>
      <c r="F186" s="30" t="str">
        <f>IF(C186="","",IF(D186="SINAPI",VLOOKUP(C186,COMP!$B$5:$E$8000,3,0),VLOOKUP(C186,CCU!$B$11:$K$404,8,0)))</f>
        <v>UN</v>
      </c>
      <c r="G186" s="174">
        <v>7</v>
      </c>
      <c r="H186" s="31">
        <f>IF(C186="","",IF(D186="SINAPI",VLOOKUP(C186,COMP!$B$5:$E$8000,4,0),VLOOKUP(C186,CCU!$B$11:$K$704,10,0)))</f>
        <v>7.05</v>
      </c>
      <c r="I186" s="32">
        <f t="shared" si="1"/>
        <v>8.6341349999999988</v>
      </c>
      <c r="J186" s="100">
        <f t="shared" si="5"/>
        <v>60.43</v>
      </c>
    </row>
    <row r="187" spans="2:10" ht="27.6" x14ac:dyDescent="0.25">
      <c r="B187" s="97" t="s">
        <v>12693</v>
      </c>
      <c r="C187" s="126">
        <v>89395</v>
      </c>
      <c r="D187" s="99" t="str">
        <f t="shared" si="0"/>
        <v>SINAPI</v>
      </c>
      <c r="E187" s="57" t="str">
        <f>IF(C187="","",IF(D187="SINAPI",VLOOKUP(C187,COMP!$B$5:$E$8000,2,0),VLOOKUP(C187,CCU!$B$11:$K$404,2,0)))</f>
        <v>TE, PVC, SOLDÁVEL, DN 25MM, INSTALADO EM RAMAL OU SUB-RAMAL DE ÁGUA - FORNECIMENTO E INSTALAÇÃO. AF_06/2022</v>
      </c>
      <c r="F187" s="30" t="str">
        <f>IF(C187="","",IF(D187="SINAPI",VLOOKUP(C187,COMP!$B$5:$E$8000,3,0),VLOOKUP(C187,CCU!$B$11:$K$404,8,0)))</f>
        <v>UN</v>
      </c>
      <c r="G187" s="174">
        <v>65</v>
      </c>
      <c r="H187" s="31">
        <f>IF(C187="","",IF(D187="SINAPI",VLOOKUP(C187,COMP!$B$5:$E$8000,4,0),VLOOKUP(C187,CCU!$B$11:$K$704,10,0)))</f>
        <v>12.3</v>
      </c>
      <c r="I187" s="32">
        <f t="shared" si="1"/>
        <v>15.06381</v>
      </c>
      <c r="J187" s="100">
        <f t="shared" si="5"/>
        <v>979.14</v>
      </c>
    </row>
    <row r="188" spans="2:10" ht="27.6" x14ac:dyDescent="0.25">
      <c r="B188" s="97" t="s">
        <v>12694</v>
      </c>
      <c r="C188" s="126">
        <v>89623</v>
      </c>
      <c r="D188" s="99" t="str">
        <f t="shared" si="0"/>
        <v>SINAPI</v>
      </c>
      <c r="E188" s="57" t="str">
        <f>IF(C188="","",IF(D188="SINAPI",VLOOKUP(C188,COMP!$B$5:$E$8000,2,0),VLOOKUP(C188,CCU!$B$11:$K$404,2,0)))</f>
        <v>TE, PVC, SOLDÁVEL, DN 40MM, INSTALADO EM PRUMADA DE ÁGUA - FORNECIMENTO E INSTALAÇÃO. AF_06/2022</v>
      </c>
      <c r="F188" s="30" t="str">
        <f>IF(C188="","",IF(D188="SINAPI",VLOOKUP(C188,COMP!$B$5:$E$8000,3,0),VLOOKUP(C188,CCU!$B$11:$K$404,8,0)))</f>
        <v>UN</v>
      </c>
      <c r="G188" s="174">
        <v>3</v>
      </c>
      <c r="H188" s="31">
        <f>IF(C188="","",IF(D188="SINAPI",VLOOKUP(C188,COMP!$B$5:$E$8000,4,0),VLOOKUP(C188,CCU!$B$11:$K$704,10,0)))</f>
        <v>20.12</v>
      </c>
      <c r="I188" s="32">
        <f t="shared" si="1"/>
        <v>24.640964</v>
      </c>
      <c r="J188" s="100">
        <f t="shared" si="5"/>
        <v>73.92</v>
      </c>
    </row>
    <row r="189" spans="2:10" ht="27.6" x14ac:dyDescent="0.25">
      <c r="B189" s="97" t="s">
        <v>12695</v>
      </c>
      <c r="C189" s="126">
        <v>89625</v>
      </c>
      <c r="D189" s="99" t="str">
        <f t="shared" si="0"/>
        <v>SINAPI</v>
      </c>
      <c r="E189" s="57" t="str">
        <f>IF(C189="","",IF(D189="SINAPI",VLOOKUP(C189,COMP!$B$5:$E$8000,2,0),VLOOKUP(C189,CCU!$B$11:$K$404,2,0)))</f>
        <v>TE, PVC, SOLDÁVEL, DN 50MM, INSTALADO EM PRUMADA DE ÁGUA - FORNECIMENTO E INSTALAÇÃO. AF_06/2022</v>
      </c>
      <c r="F189" s="30" t="str">
        <f>IF(C189="","",IF(D189="SINAPI",VLOOKUP(C189,COMP!$B$5:$E$8000,3,0),VLOOKUP(C189,CCU!$B$11:$K$404,8,0)))</f>
        <v>UN</v>
      </c>
      <c r="G189" s="174">
        <v>19</v>
      </c>
      <c r="H189" s="31">
        <f>IF(C189="","",IF(D189="SINAPI",VLOOKUP(C189,COMP!$B$5:$E$8000,4,0),VLOOKUP(C189,CCU!$B$11:$K$704,10,0)))</f>
        <v>23.49</v>
      </c>
      <c r="I189" s="32">
        <f t="shared" si="1"/>
        <v>28.768202999999996</v>
      </c>
      <c r="J189" s="100">
        <f t="shared" si="5"/>
        <v>546.59</v>
      </c>
    </row>
    <row r="190" spans="2:10" ht="27.6" x14ac:dyDescent="0.25">
      <c r="B190" s="97" t="s">
        <v>12696</v>
      </c>
      <c r="C190" s="126">
        <v>89429</v>
      </c>
      <c r="D190" s="99" t="str">
        <f t="shared" si="0"/>
        <v>SINAPI</v>
      </c>
      <c r="E190" s="57" t="str">
        <f>IF(C190="","",IF(D190="SINAPI",VLOOKUP(C190,COMP!$B$5:$E$8000,2,0),VLOOKUP(C190,CCU!$B$11:$K$404,2,0)))</f>
        <v>ADAPTADOR CURTO COM BOLSA E ROSCA PARA REGISTRO, PVC, SOLDÁVEL, DN 25MM X 3/4 , INSTALADO EM RAMAL DE DISTRIBUIÇÃO DE ÁGUA - FORNECIMENTO E INSTALAÇÃO. AF_06/2022</v>
      </c>
      <c r="F190" s="30" t="str">
        <f>IF(C190="","",IF(D190="SINAPI",VLOOKUP(C190,COMP!$B$5:$E$8000,3,0),VLOOKUP(C190,CCU!$B$11:$K$404,8,0)))</f>
        <v>UN</v>
      </c>
      <c r="G190" s="174">
        <v>145</v>
      </c>
      <c r="H190" s="31">
        <f>IF(C190="","",IF(D190="SINAPI",VLOOKUP(C190,COMP!$B$5:$E$8000,4,0),VLOOKUP(C190,CCU!$B$11:$K$704,10,0)))</f>
        <v>5.87</v>
      </c>
      <c r="I190" s="32">
        <f t="shared" si="1"/>
        <v>7.1889889999999994</v>
      </c>
      <c r="J190" s="100">
        <f t="shared" si="5"/>
        <v>1042.4000000000001</v>
      </c>
    </row>
    <row r="191" spans="2:10" ht="27.6" x14ac:dyDescent="0.25">
      <c r="B191" s="97" t="s">
        <v>12697</v>
      </c>
      <c r="C191" s="126">
        <v>103998</v>
      </c>
      <c r="D191" s="99" t="str">
        <f t="shared" si="0"/>
        <v>SINAPI</v>
      </c>
      <c r="E191" s="57" t="str">
        <f>IF(C191="","",IF(D191="SINAPI",VLOOKUP(C191,COMP!$B$5:$E$8000,2,0),VLOOKUP(C191,CCU!$B$11:$K$404,2,0)))</f>
        <v>LUVA DE REDUÇÃO, PVC, SOLDÁVEL, DN 50MM X 25MM, INSTALADO EM RAMAL DE DISTRIBUIÇÃO DE ÁGUA   FORNECIMENTO E INSTALAÇÃO. AF_06/2022</v>
      </c>
      <c r="F191" s="30" t="str">
        <f>IF(C191="","",IF(D191="SINAPI",VLOOKUP(C191,COMP!$B$5:$E$8000,3,0),VLOOKUP(C191,CCU!$B$11:$K$404,8,0)))</f>
        <v>UN</v>
      </c>
      <c r="G191" s="174">
        <v>20</v>
      </c>
      <c r="H191" s="31">
        <f>IF(C191="","",IF(D191="SINAPI",VLOOKUP(C191,COMP!$B$5:$E$8000,4,0),VLOOKUP(C191,CCU!$B$11:$K$704,10,0)))</f>
        <v>14.89</v>
      </c>
      <c r="I191" s="32">
        <f t="shared" si="1"/>
        <v>18.235782999999998</v>
      </c>
      <c r="J191" s="100">
        <f t="shared" si="5"/>
        <v>364.71</v>
      </c>
    </row>
    <row r="192" spans="2:10" ht="27.6" x14ac:dyDescent="0.25">
      <c r="B192" s="97" t="s">
        <v>12698</v>
      </c>
      <c r="C192" s="126">
        <v>89433</v>
      </c>
      <c r="D192" s="99" t="str">
        <f t="shared" si="0"/>
        <v>SINAPI</v>
      </c>
      <c r="E192" s="57" t="str">
        <f>IF(C192="","",IF(D192="SINAPI",VLOOKUP(C192,COMP!$B$5:$E$8000,2,0),VLOOKUP(C192,CCU!$B$11:$K$404,2,0)))</f>
        <v>LUVA DE REDUÇÃO, PVC, SOLDÁVEL, DN 40MM X 32MM, INSTALADO EM RAMAL DE DISTRIBUIÇÃO DE ÁGUA - FORNECIMENTO E INSTALAÇÃO. AF_06/2022</v>
      </c>
      <c r="F192" s="30" t="str">
        <f>IF(C192="","",IF(D192="SINAPI",VLOOKUP(C192,COMP!$B$5:$E$8000,3,0),VLOOKUP(C192,CCU!$B$11:$K$404,8,0)))</f>
        <v>UN</v>
      </c>
      <c r="G192" s="174">
        <v>4</v>
      </c>
      <c r="H192" s="31">
        <f>IF(C192="","",IF(D192="SINAPI",VLOOKUP(C192,COMP!$B$5:$E$8000,4,0),VLOOKUP(C192,CCU!$B$11:$K$704,10,0)))</f>
        <v>13.34</v>
      </c>
      <c r="I192" s="32">
        <f t="shared" si="1"/>
        <v>16.337498</v>
      </c>
      <c r="J192" s="100">
        <f t="shared" si="5"/>
        <v>65.34</v>
      </c>
    </row>
    <row r="193" spans="2:10" ht="27.6" x14ac:dyDescent="0.25">
      <c r="B193" s="97" t="s">
        <v>12699</v>
      </c>
      <c r="C193" s="126">
        <v>89426</v>
      </c>
      <c r="D193" s="99" t="str">
        <f t="shared" si="0"/>
        <v>SINAPI</v>
      </c>
      <c r="E193" s="57" t="str">
        <f>IF(C193="","",IF(D193="SINAPI",VLOOKUP(C193,COMP!$B$5:$E$8000,2,0),VLOOKUP(C193,CCU!$B$11:$K$404,2,0)))</f>
        <v>LUVA DE REDUÇÃO, PVC, SOLDÁVEL, DN 32MM X 25MM, INSTALADO EM RAMAL DE DISTRIBUIÇÃO DE ÁGUA - FORNECIMENTO E INSTALAÇÃO. AF_06/2022</v>
      </c>
      <c r="F193" s="30" t="str">
        <f>IF(C193="","",IF(D193="SINAPI",VLOOKUP(C193,COMP!$B$5:$E$8000,3,0),VLOOKUP(C193,CCU!$B$11:$K$404,8,0)))</f>
        <v>UN</v>
      </c>
      <c r="G193" s="174">
        <v>4</v>
      </c>
      <c r="H193" s="31">
        <f>IF(C193="","",IF(D193="SINAPI",VLOOKUP(C193,COMP!$B$5:$E$8000,4,0),VLOOKUP(C193,CCU!$B$11:$K$704,10,0)))</f>
        <v>9.5</v>
      </c>
      <c r="I193" s="32">
        <f t="shared" si="1"/>
        <v>11.634649999999999</v>
      </c>
      <c r="J193" s="100">
        <f t="shared" si="5"/>
        <v>46.53</v>
      </c>
    </row>
    <row r="194" spans="2:10" ht="27.6" x14ac:dyDescent="0.25">
      <c r="B194" s="97" t="s">
        <v>12700</v>
      </c>
      <c r="C194" s="126">
        <v>89425</v>
      </c>
      <c r="D194" s="99" t="str">
        <f t="shared" si="0"/>
        <v>SINAPI</v>
      </c>
      <c r="E194" s="57" t="str">
        <f>IF(C194="","",IF(D194="SINAPI",VLOOKUP(C194,COMP!$B$5:$E$8000,2,0),VLOOKUP(C194,CCU!$B$11:$K$404,2,0)))</f>
        <v>LUVA DE CORRER, PVC, SOLDÁVEL, DN 25MM, INSTALADO EM RAMAL DE DISTRIBUIÇÃO DE ÁGUA - FORNECIMENTO E INSTALAÇÃO. AF_06/2022</v>
      </c>
      <c r="F194" s="30" t="str">
        <f>IF(C194="","",IF(D194="SINAPI",VLOOKUP(C194,COMP!$B$5:$E$8000,3,0),VLOOKUP(C194,CCU!$B$11:$K$404,8,0)))</f>
        <v>UN</v>
      </c>
      <c r="G194" s="174">
        <v>69</v>
      </c>
      <c r="H194" s="31">
        <f>IF(C194="","",IF(D194="SINAPI",VLOOKUP(C194,COMP!$B$5:$E$8000,4,0),VLOOKUP(C194,CCU!$B$11:$K$704,10,0)))</f>
        <v>19.61</v>
      </c>
      <c r="I194" s="32">
        <f t="shared" si="1"/>
        <v>24.016366999999999</v>
      </c>
      <c r="J194" s="100">
        <f t="shared" si="5"/>
        <v>1657.12</v>
      </c>
    </row>
    <row r="195" spans="2:10" ht="27.6" x14ac:dyDescent="0.25">
      <c r="B195" s="97" t="s">
        <v>12701</v>
      </c>
      <c r="C195" s="126">
        <v>89627</v>
      </c>
      <c r="D195" s="99" t="str">
        <f t="shared" si="0"/>
        <v>SINAPI</v>
      </c>
      <c r="E195" s="57" t="str">
        <f>IF(C195="","",IF(D195="SINAPI",VLOOKUP(C195,COMP!$B$5:$E$8000,2,0),VLOOKUP(C195,CCU!$B$11:$K$404,2,0)))</f>
        <v>TÊ DE REDUÇÃO, PVC, SOLDÁVEL, DN 50MM X 25MM, INSTALADO EM PRUMADA DE ÁGUA - FORNECIMENTO E INSTALAÇÃO. AF_06/2022</v>
      </c>
      <c r="F195" s="30" t="str">
        <f>IF(C195="","",IF(D195="SINAPI",VLOOKUP(C195,COMP!$B$5:$E$8000,3,0),VLOOKUP(C195,CCU!$B$11:$K$404,8,0)))</f>
        <v>UN</v>
      </c>
      <c r="G195" s="174">
        <v>45</v>
      </c>
      <c r="H195" s="31">
        <f>IF(C195="","",IF(D195="SINAPI",VLOOKUP(C195,COMP!$B$5:$E$8000,4,0),VLOOKUP(C195,CCU!$B$11:$K$704,10,0)))</f>
        <v>20.99</v>
      </c>
      <c r="I195" s="32">
        <f t="shared" si="1"/>
        <v>25.706452999999996</v>
      </c>
      <c r="J195" s="100">
        <f t="shared" si="5"/>
        <v>1156.79</v>
      </c>
    </row>
    <row r="196" spans="2:10" ht="27.6" x14ac:dyDescent="0.25">
      <c r="B196" s="97" t="s">
        <v>12702</v>
      </c>
      <c r="C196" s="126">
        <v>90373</v>
      </c>
      <c r="D196" s="99" t="str">
        <f t="shared" si="0"/>
        <v>SINAPI</v>
      </c>
      <c r="E196" s="57" t="str">
        <f>IF(C196="","",IF(D196="SINAPI",VLOOKUP(C196,COMP!$B$5:$E$8000,2,0),VLOOKUP(C196,CCU!$B$11:$K$404,2,0)))</f>
        <v>JOELHO 90 GRAUS COM BUCHA DE LATÃO, PVC, SOLDÁVEL, DN 25MM, X 1/2  INSTALADO EM RAMAL OU SUB-RAMAL DE ÁGUA - FORNECIMENTO E INSTALAÇÃO. AF_06/2022</v>
      </c>
      <c r="F196" s="30" t="str">
        <f>IF(C196="","",IF(D196="SINAPI",VLOOKUP(C196,COMP!$B$5:$E$8000,3,0),VLOOKUP(C196,CCU!$B$11:$K$404,8,0)))</f>
        <v>UN</v>
      </c>
      <c r="G196" s="174">
        <v>44</v>
      </c>
      <c r="H196" s="31">
        <f>IF(C196="","",IF(D196="SINAPI",VLOOKUP(C196,COMP!$B$5:$E$8000,4,0),VLOOKUP(C196,CCU!$B$11:$K$704,10,0)))</f>
        <v>13.14</v>
      </c>
      <c r="I196" s="32">
        <f t="shared" si="1"/>
        <v>16.092558</v>
      </c>
      <c r="J196" s="100">
        <f t="shared" si="5"/>
        <v>708.07</v>
      </c>
    </row>
    <row r="197" spans="2:10" ht="27.6" x14ac:dyDescent="0.25">
      <c r="B197" s="97" t="s">
        <v>12703</v>
      </c>
      <c r="C197" s="126">
        <v>89366</v>
      </c>
      <c r="D197" s="99" t="str">
        <f t="shared" si="0"/>
        <v>SINAPI</v>
      </c>
      <c r="E197" s="57" t="str">
        <f>IF(C197="","",IF(D197="SINAPI",VLOOKUP(C197,COMP!$B$5:$E$8000,2,0),VLOOKUP(C197,CCU!$B$11:$K$404,2,0)))</f>
        <v>JOELHO 90 GRAUS COM BUCHA DE LATÃO, PVC, SOLDÁVEL, DN 25MM, X 3/4  INSTALADO EM RAMAL OU SUB-RAMAL DE ÁGUA - FORNECIMENTO E INSTALAÇÃO. AF_06/2022</v>
      </c>
      <c r="F197" s="30" t="str">
        <f>IF(C197="","",IF(D197="SINAPI",VLOOKUP(C197,COMP!$B$5:$E$8000,3,0),VLOOKUP(C197,CCU!$B$11:$K$404,8,0)))</f>
        <v>UN</v>
      </c>
      <c r="G197" s="174">
        <v>47</v>
      </c>
      <c r="H197" s="31">
        <f>IF(C197="","",IF(D197="SINAPI",VLOOKUP(C197,COMP!$B$5:$E$8000,4,0),VLOOKUP(C197,CCU!$B$11:$K$704,10,0)))</f>
        <v>16.73</v>
      </c>
      <c r="I197" s="32">
        <f t="shared" si="1"/>
        <v>20.489231</v>
      </c>
      <c r="J197" s="100">
        <f t="shared" si="5"/>
        <v>962.99</v>
      </c>
    </row>
    <row r="198" spans="2:10" ht="41.4" x14ac:dyDescent="0.25">
      <c r="B198" s="97" t="s">
        <v>12704</v>
      </c>
      <c r="C198" s="126">
        <v>94689</v>
      </c>
      <c r="D198" s="99" t="str">
        <f t="shared" si="0"/>
        <v>SINAPI</v>
      </c>
      <c r="E198" s="57" t="str">
        <f>IF(C198="","",IF(D198="SINAPI",VLOOKUP(C198,COMP!$B$5:$E$8000,2,0),VLOOKUP(C198,CCU!$B$11:$K$404,2,0)))</f>
        <v>TÊ COM BUCHA DE LATÃO NA BOLSA CENTRAL, PVC, SOLDÁVEL, DN  25 MM X 3/4 , INSTALADO EM RESERVAÇÃO DE ÁGUA DE EDIFICAÇÃO QUE POSSUA RESERVATÓRIO DE FIBRA/FIBROCIMENTO   FORNECIMENTO E INSTALAÇÃO. AF_06/2016</v>
      </c>
      <c r="F198" s="30" t="str">
        <f>IF(C198="","",IF(D198="SINAPI",VLOOKUP(C198,COMP!$B$5:$E$8000,3,0),VLOOKUP(C198,CCU!$B$11:$K$404,8,0)))</f>
        <v>UN</v>
      </c>
      <c r="G198" s="174">
        <v>7</v>
      </c>
      <c r="H198" s="31">
        <f>IF(C198="","",IF(D198="SINAPI",VLOOKUP(C198,COMP!$B$5:$E$8000,4,0),VLOOKUP(C198,CCU!$B$11:$K$704,10,0)))</f>
        <v>14.7</v>
      </c>
      <c r="I198" s="32">
        <f t="shared" si="1"/>
        <v>18.003089999999997</v>
      </c>
      <c r="J198" s="100">
        <f t="shared" ref="J198:J253" si="6">IF(I198="","",TRUNC(G198*I198,2))</f>
        <v>126.02</v>
      </c>
    </row>
    <row r="199" spans="2:10" ht="27.6" x14ac:dyDescent="0.25">
      <c r="B199" s="97" t="s">
        <v>12705</v>
      </c>
      <c r="C199" s="126">
        <v>99253</v>
      </c>
      <c r="D199" s="99" t="str">
        <f t="shared" si="0"/>
        <v>SINAPI</v>
      </c>
      <c r="E199" s="57" t="str">
        <f>IF(C199="","",IF(D199="SINAPI",VLOOKUP(C199,COMP!$B$5:$E$8000,2,0),VLOOKUP(C199,CCU!$B$11:$K$404,2,0)))</f>
        <v>CAIXA ENTERRADA HIDRÁULICA RETANGULAR EM ALVENARIA COM TIJOLOS CERÂMICOS MACIÇOS, DIMENSÕES INTERNAS: 0,6X0,6X0,6 M PARA REDE DE DRENAGEM. AF_12/2020</v>
      </c>
      <c r="F199" s="30" t="str">
        <f>IF(C199="","",IF(D199="SINAPI",VLOOKUP(C199,COMP!$B$5:$E$8000,3,0),VLOOKUP(C199,CCU!$B$11:$K$404,8,0)))</f>
        <v>UN</v>
      </c>
      <c r="G199" s="174">
        <v>4</v>
      </c>
      <c r="H199" s="31">
        <f>IF(C199="","",IF(D199="SINAPI",VLOOKUP(C199,COMP!$B$5:$E$8000,4,0),VLOOKUP(C199,CCU!$B$11:$K$704,10,0)))</f>
        <v>561.49</v>
      </c>
      <c r="I199" s="32">
        <f t="shared" si="1"/>
        <v>687.65680299999997</v>
      </c>
      <c r="J199" s="100">
        <f t="shared" si="6"/>
        <v>2750.62</v>
      </c>
    </row>
    <row r="200" spans="2:10" ht="27.6" x14ac:dyDescent="0.25">
      <c r="B200" s="97" t="s">
        <v>12706</v>
      </c>
      <c r="C200" s="126">
        <v>89482</v>
      </c>
      <c r="D200" s="99" t="str">
        <f t="shared" si="0"/>
        <v>SINAPI</v>
      </c>
      <c r="E200" s="57" t="str">
        <f>IF(C200="","",IF(D200="SINAPI",VLOOKUP(C200,COMP!$B$5:$E$8000,2,0),VLOOKUP(C200,CCU!$B$11:$K$404,2,0)))</f>
        <v>CAIXA SIFONADA, PVC, DN 100 X 100 X 50 MM, FORNECIDA E INSTALADA EM RAMAIS DE ENCAMINHAMENTO DE ÁGUA PLUVIAL. AF_06/2022</v>
      </c>
      <c r="F200" s="30" t="str">
        <f>IF(C200="","",IF(D200="SINAPI",VLOOKUP(C200,COMP!$B$5:$E$8000,3,0),VLOOKUP(C200,CCU!$B$11:$K$404,8,0)))</f>
        <v>UN</v>
      </c>
      <c r="G200" s="174">
        <v>16</v>
      </c>
      <c r="H200" s="31">
        <f>IF(C200="","",IF(D200="SINAPI",VLOOKUP(C200,COMP!$B$5:$E$8000,4,0),VLOOKUP(C200,CCU!$B$11:$K$704,10,0)))</f>
        <v>40.79</v>
      </c>
      <c r="I200" s="32">
        <f t="shared" si="1"/>
        <v>49.955512999999996</v>
      </c>
      <c r="J200" s="100">
        <f t="shared" si="6"/>
        <v>799.28</v>
      </c>
    </row>
    <row r="201" spans="2:10" ht="27.6" x14ac:dyDescent="0.25">
      <c r="B201" s="97" t="s">
        <v>12707</v>
      </c>
      <c r="C201" s="126">
        <v>95694</v>
      </c>
      <c r="D201" s="99" t="str">
        <f t="shared" si="0"/>
        <v>SINAPI</v>
      </c>
      <c r="E201" s="57" t="str">
        <f>IF(C201="","",IF(D201="SINAPI",VLOOKUP(C201,COMP!$B$5:$E$8000,2,0),VLOOKUP(C201,CCU!$B$11:$K$404,2,0)))</f>
        <v>CURVA 90 GRAUS, PVC, SERIE R, ÁGUA PLUVIAL, DN 100 MM, JUNTA ELÁSTICA, FORNECIDO E INSTALADO EM RAMAL DE ENCAMINHAMENTO. AF_06/2022</v>
      </c>
      <c r="F201" s="30" t="str">
        <f>IF(C201="","",IF(D201="SINAPI",VLOOKUP(C201,COMP!$B$5:$E$8000,3,0),VLOOKUP(C201,CCU!$B$11:$K$404,8,0)))</f>
        <v>UN</v>
      </c>
      <c r="G201" s="174">
        <v>12</v>
      </c>
      <c r="H201" s="31">
        <f>IF(C201="","",IF(D201="SINAPI",VLOOKUP(C201,COMP!$B$5:$E$8000,4,0),VLOOKUP(C201,CCU!$B$11:$K$704,10,0)))</f>
        <v>56.57</v>
      </c>
      <c r="I201" s="32">
        <f t="shared" si="1"/>
        <v>69.281278999999998</v>
      </c>
      <c r="J201" s="100">
        <f t="shared" si="6"/>
        <v>831.37</v>
      </c>
    </row>
    <row r="202" spans="2:10" ht="27.6" x14ac:dyDescent="0.25">
      <c r="B202" s="97" t="s">
        <v>12708</v>
      </c>
      <c r="C202" s="126">
        <v>89531</v>
      </c>
      <c r="D202" s="99" t="str">
        <f t="shared" si="0"/>
        <v>SINAPI</v>
      </c>
      <c r="E202" s="57" t="str">
        <f>IF(C202="","",IF(D202="SINAPI",VLOOKUP(C202,COMP!$B$5:$E$8000,2,0),VLOOKUP(C202,CCU!$B$11:$K$404,2,0)))</f>
        <v>JOELHO 45 GRAUS, PVC, SERIE R, ÁGUA PLUVIAL, DN 100 MM, JUNTA ELÁSTICA, FORNECIDO E INSTALADO EM RAMAL DE ENCAMINHAMENTO. AF_06/2022</v>
      </c>
      <c r="F202" s="30" t="str">
        <f>IF(C202="","",IF(D202="SINAPI",VLOOKUP(C202,COMP!$B$5:$E$8000,3,0),VLOOKUP(C202,CCU!$B$11:$K$404,8,0)))</f>
        <v>UN</v>
      </c>
      <c r="G202" s="174">
        <v>10</v>
      </c>
      <c r="H202" s="31">
        <f>IF(C202="","",IF(D202="SINAPI",VLOOKUP(C202,COMP!$B$5:$E$8000,4,0),VLOOKUP(C202,CCU!$B$11:$K$704,10,0)))</f>
        <v>39.78</v>
      </c>
      <c r="I202" s="32">
        <f t="shared" si="1"/>
        <v>48.718565999999996</v>
      </c>
      <c r="J202" s="100">
        <f t="shared" si="6"/>
        <v>487.18</v>
      </c>
    </row>
    <row r="203" spans="2:10" ht="27.6" x14ac:dyDescent="0.25">
      <c r="B203" s="97" t="s">
        <v>12709</v>
      </c>
      <c r="C203" s="126">
        <v>89584</v>
      </c>
      <c r="D203" s="99" t="str">
        <f t="shared" si="0"/>
        <v>SINAPI</v>
      </c>
      <c r="E203" s="57" t="str">
        <f>IF(C203="","",IF(D203="SINAPI",VLOOKUP(C203,COMP!$B$5:$E$8000,2,0),VLOOKUP(C203,CCU!$B$11:$K$404,2,0)))</f>
        <v>JOELHO 90 GRAUS, PVC, SERIE R, ÁGUA PLUVIAL, DN 100 MM, JUNTA ELÁSTICA, FORNECIDO E INSTALADO EM CONDUTORES VERTICAIS DE ÁGUAS PLUVIAIS. AF_06/2022</v>
      </c>
      <c r="F203" s="30" t="str">
        <f>IF(C203="","",IF(D203="SINAPI",VLOOKUP(C203,COMP!$B$5:$E$8000,3,0),VLOOKUP(C203,CCU!$B$11:$K$404,8,0)))</f>
        <v>UN</v>
      </c>
      <c r="G203" s="174">
        <v>15</v>
      </c>
      <c r="H203" s="31">
        <f>IF(C203="","",IF(D203="SINAPI",VLOOKUP(C203,COMP!$B$5:$E$8000,4,0),VLOOKUP(C203,CCU!$B$11:$K$704,10,0)))</f>
        <v>44.98</v>
      </c>
      <c r="I203" s="32">
        <f t="shared" si="1"/>
        <v>55.087005999999988</v>
      </c>
      <c r="J203" s="100">
        <f t="shared" si="6"/>
        <v>826.3</v>
      </c>
    </row>
    <row r="204" spans="2:10" ht="27.6" x14ac:dyDescent="0.25">
      <c r="B204" s="97" t="s">
        <v>12710</v>
      </c>
      <c r="C204" s="126">
        <v>89578</v>
      </c>
      <c r="D204" s="99" t="str">
        <f t="shared" si="0"/>
        <v>SINAPI</v>
      </c>
      <c r="E204" s="57" t="str">
        <f>IF(C204="","",IF(D204="SINAPI",VLOOKUP(C204,COMP!$B$5:$E$8000,2,0),VLOOKUP(C204,CCU!$B$11:$K$404,2,0)))</f>
        <v>TUBO PVC, SÉRIE R, ÁGUA PLUVIAL, DN 100 MM, FORNECIDO E INSTALADO EM CONDUTORES VERTICAIS DE ÁGUAS PLUVIAIS. AF_06/2022</v>
      </c>
      <c r="F204" s="30" t="str">
        <f>IF(C204="","",IF(D204="SINAPI",VLOOKUP(C204,COMP!$B$5:$E$8000,3,0),VLOOKUP(C204,CCU!$B$11:$K$404,8,0)))</f>
        <v>M</v>
      </c>
      <c r="G204" s="174">
        <v>182</v>
      </c>
      <c r="H204" s="31">
        <f>IF(C204="","",IF(D204="SINAPI",VLOOKUP(C204,COMP!$B$5:$E$8000,4,0),VLOOKUP(C204,CCU!$B$11:$K$704,10,0)))</f>
        <v>35.880000000000003</v>
      </c>
      <c r="I204" s="32">
        <f t="shared" si="1"/>
        <v>43.942236000000001</v>
      </c>
      <c r="J204" s="100">
        <f t="shared" si="6"/>
        <v>7997.48</v>
      </c>
    </row>
    <row r="205" spans="2:10" ht="27.6" x14ac:dyDescent="0.25">
      <c r="B205" s="97" t="s">
        <v>12711</v>
      </c>
      <c r="C205" s="126">
        <v>89571</v>
      </c>
      <c r="D205" s="99" t="str">
        <f t="shared" si="0"/>
        <v>SINAPI</v>
      </c>
      <c r="E205" s="57" t="str">
        <f>IF(C205="","",IF(D205="SINAPI",VLOOKUP(C205,COMP!$B$5:$E$8000,2,0),VLOOKUP(C205,CCU!$B$11:$K$404,2,0)))</f>
        <v>TÊ, PVC, SERIE R, ÁGUA PLUVIAL, DN 100 X 100 MM, JUNTA ELÁSTICA, FORNECIDO E INSTALADO EM RAMAL DE ENCAMINHAMENTO. AF_06/2022</v>
      </c>
      <c r="F205" s="30" t="str">
        <f>IF(C205="","",IF(D205="SINAPI",VLOOKUP(C205,COMP!$B$5:$E$8000,3,0),VLOOKUP(C205,CCU!$B$11:$K$404,8,0)))</f>
        <v>UN</v>
      </c>
      <c r="G205" s="174">
        <v>2</v>
      </c>
      <c r="H205" s="31">
        <f>IF(C205="","",IF(D205="SINAPI",VLOOKUP(C205,COMP!$B$5:$E$8000,4,0),VLOOKUP(C205,CCU!$B$11:$K$704,10,0)))</f>
        <v>73.37</v>
      </c>
      <c r="I205" s="32">
        <f t="shared" si="1"/>
        <v>89.856239000000002</v>
      </c>
      <c r="J205" s="100">
        <f t="shared" si="6"/>
        <v>179.71</v>
      </c>
    </row>
    <row r="206" spans="2:10" ht="27.6" x14ac:dyDescent="0.25">
      <c r="B206" s="97" t="s">
        <v>12712</v>
      </c>
      <c r="C206" s="126">
        <v>89802</v>
      </c>
      <c r="D206" s="99" t="str">
        <f t="shared" si="0"/>
        <v>SINAPI</v>
      </c>
      <c r="E206" s="57" t="str">
        <f>IF(C206="","",IF(D206="SINAPI",VLOOKUP(C206,COMP!$B$5:$E$8000,2,0),VLOOKUP(C206,CCU!$B$11:$K$404,2,0)))</f>
        <v>JOELHO 45 GRAUS, PVC, SERIE NORMAL, ESGOTO PREDIAL, DN 50 MM, JUNTA ELÁSTICA, FORNECIDO E INSTALADO EM PRUMADA DE ESGOTO SANITÁRIO OU VENTILAÇÃO. AF_08/2022</v>
      </c>
      <c r="F206" s="30" t="str">
        <f>IF(C206="","",IF(D206="SINAPI",VLOOKUP(C206,COMP!$B$5:$E$8000,3,0),VLOOKUP(C206,CCU!$B$11:$K$404,8,0)))</f>
        <v>UN</v>
      </c>
      <c r="G206" s="174">
        <v>2</v>
      </c>
      <c r="H206" s="31">
        <f>IF(C206="","",IF(D206="SINAPI",VLOOKUP(C206,COMP!$B$5:$E$8000,4,0),VLOOKUP(C206,CCU!$B$11:$K$704,10,0)))</f>
        <v>10.98</v>
      </c>
      <c r="I206" s="32">
        <f t="shared" si="1"/>
        <v>13.447206</v>
      </c>
      <c r="J206" s="100">
        <f t="shared" si="6"/>
        <v>26.89</v>
      </c>
    </row>
    <row r="207" spans="2:10" ht="27.6" x14ac:dyDescent="0.25">
      <c r="B207" s="97" t="s">
        <v>12713</v>
      </c>
      <c r="C207" s="126">
        <v>89801</v>
      </c>
      <c r="D207" s="99" t="str">
        <f t="shared" si="0"/>
        <v>SINAPI</v>
      </c>
      <c r="E207" s="57" t="str">
        <f>IF(C207="","",IF(D207="SINAPI",VLOOKUP(C207,COMP!$B$5:$E$8000,2,0),VLOOKUP(C207,CCU!$B$11:$K$404,2,0)))</f>
        <v>JOELHO 90 GRAUS, PVC, SERIE NORMAL, ESGOTO PREDIAL, DN 50 MM, JUNTA ELÁSTICA, FORNECIDO E INSTALADO EM PRUMADA DE ESGOTO SANITÁRIO OU VENTILAÇÃO. AF_08/2022</v>
      </c>
      <c r="F207" s="30" t="str">
        <f>IF(C207="","",IF(D207="SINAPI",VLOOKUP(C207,COMP!$B$5:$E$8000,3,0),VLOOKUP(C207,CCU!$B$11:$K$404,8,0)))</f>
        <v>UN</v>
      </c>
      <c r="G207" s="174">
        <v>53</v>
      </c>
      <c r="H207" s="31">
        <f>IF(C207="","",IF(D207="SINAPI",VLOOKUP(C207,COMP!$B$5:$E$8000,4,0),VLOOKUP(C207,CCU!$B$11:$K$704,10,0)))</f>
        <v>10.17</v>
      </c>
      <c r="I207" s="32">
        <f t="shared" si="1"/>
        <v>12.455198999999999</v>
      </c>
      <c r="J207" s="100">
        <f t="shared" si="6"/>
        <v>660.12</v>
      </c>
    </row>
    <row r="208" spans="2:10" ht="27.6" x14ac:dyDescent="0.25">
      <c r="B208" s="97" t="s">
        <v>12714</v>
      </c>
      <c r="C208" s="126">
        <v>89827</v>
      </c>
      <c r="D208" s="99" t="str">
        <f t="shared" si="0"/>
        <v>SINAPI</v>
      </c>
      <c r="E208" s="57" t="str">
        <f>IF(C208="","",IF(D208="SINAPI",VLOOKUP(C208,COMP!$B$5:$E$8000,2,0),VLOOKUP(C208,CCU!$B$11:$K$404,2,0)))</f>
        <v>JUNÇÃO SIMPLES, PVC, SERIE NORMAL, ESGOTO PREDIAL, DN 50 X 50 MM, JUNTA ELÁSTICA, FORNECIDO E INSTALADO EM PRUMADA DE ESGOTO SANITÁRIO OU VENTILAÇÃO. AF_08/2022</v>
      </c>
      <c r="F208" s="30" t="str">
        <f>IF(C208="","",IF(D208="SINAPI",VLOOKUP(C208,COMP!$B$5:$E$8000,3,0),VLOOKUP(C208,CCU!$B$11:$K$404,8,0)))</f>
        <v>UN</v>
      </c>
      <c r="G208" s="174">
        <v>18</v>
      </c>
      <c r="H208" s="31">
        <f>IF(C208="","",IF(D208="SINAPI",VLOOKUP(C208,COMP!$B$5:$E$8000,4,0),VLOOKUP(C208,CCU!$B$11:$K$704,10,0)))</f>
        <v>20.88</v>
      </c>
      <c r="I208" s="32">
        <f t="shared" si="1"/>
        <v>25.571735999999998</v>
      </c>
      <c r="J208" s="100">
        <f t="shared" si="6"/>
        <v>460.29</v>
      </c>
    </row>
    <row r="209" spans="2:10" ht="41.4" x14ac:dyDescent="0.25">
      <c r="B209" s="97" t="s">
        <v>12715</v>
      </c>
      <c r="C209" s="126">
        <v>104350</v>
      </c>
      <c r="D209" s="99" t="str">
        <f t="shared" si="0"/>
        <v>SINAPI</v>
      </c>
      <c r="E209" s="57" t="str">
        <f>IF(C209="","",IF(D209="SINAPI",VLOOKUP(C209,COMP!$B$5:$E$8000,2,0),VLOOKUP(C209,CCU!$B$11:$K$404,2,0)))</f>
        <v>JUNÇÃO DE REDUÇÃO INVERTIDA, PVC, SÉRIE NORMAL, ESGOTO PREDIAL, DN 75 X 50 MM, JUNTA ELÁSTICA, FORNECIDO E INSTALADO EM PRUMADA DE ESGOTO SANITÁRIO OU VENTILAÇÃO. AF_08/2022</v>
      </c>
      <c r="F209" s="30" t="str">
        <f>IF(C209="","",IF(D209="SINAPI",VLOOKUP(C209,COMP!$B$5:$E$8000,3,0),VLOOKUP(C209,CCU!$B$11:$K$404,8,0)))</f>
        <v>UN</v>
      </c>
      <c r="G209" s="174">
        <v>4</v>
      </c>
      <c r="H209" s="31">
        <f>IF(C209="","",IF(D209="SINAPI",VLOOKUP(C209,COMP!$B$5:$E$8000,4,0),VLOOKUP(C209,CCU!$B$11:$K$704,10,0)))</f>
        <v>31.22</v>
      </c>
      <c r="I209" s="32">
        <f t="shared" si="1"/>
        <v>38.235133999999995</v>
      </c>
      <c r="J209" s="100">
        <f t="shared" si="6"/>
        <v>152.94</v>
      </c>
    </row>
    <row r="210" spans="2:10" ht="27.6" x14ac:dyDescent="0.25">
      <c r="B210" s="97" t="s">
        <v>12716</v>
      </c>
      <c r="C210" s="126">
        <v>104348</v>
      </c>
      <c r="D210" s="99" t="str">
        <f t="shared" si="0"/>
        <v>SINAPI</v>
      </c>
      <c r="E210" s="57" t="str">
        <f>IF(C210="","",IF(D210="SINAPI",VLOOKUP(C210,COMP!$B$5:$E$8000,2,0),VLOOKUP(C210,CCU!$B$11:$K$404,2,0)))</f>
        <v>TERMINAL DE VENTILAÇÃO, PVC, SÉRIE NORMAL, ESGOTO PREDIAL, DN 50 MM, JUNTA SOLDÁVEL, FORNECIDO E INSTALADO EM PRUMADA DE ESGOTO SANITÁRIO OU VENTILAÇÃO. AF_08/2022</v>
      </c>
      <c r="F210" s="30" t="str">
        <f>IF(C210="","",IF(D210="SINAPI",VLOOKUP(C210,COMP!$B$5:$E$8000,3,0),VLOOKUP(C210,CCU!$B$11:$K$404,8,0)))</f>
        <v>UN</v>
      </c>
      <c r="G210" s="174">
        <v>53</v>
      </c>
      <c r="H210" s="31">
        <f>IF(C210="","",IF(D210="SINAPI",VLOOKUP(C210,COMP!$B$5:$E$8000,4,0),VLOOKUP(C210,CCU!$B$11:$K$704,10,0)))</f>
        <v>12.21</v>
      </c>
      <c r="I210" s="32">
        <f t="shared" si="1"/>
        <v>14.953587000000001</v>
      </c>
      <c r="J210" s="100">
        <f t="shared" si="6"/>
        <v>792.54</v>
      </c>
    </row>
    <row r="211" spans="2:10" ht="27.6" x14ac:dyDescent="0.25">
      <c r="B211" s="97" t="s">
        <v>12717</v>
      </c>
      <c r="C211" s="126">
        <v>89799</v>
      </c>
      <c r="D211" s="99" t="str">
        <f t="shared" si="0"/>
        <v>SINAPI</v>
      </c>
      <c r="E211" s="57" t="str">
        <f>IF(C211="","",IF(D211="SINAPI",VLOOKUP(C211,COMP!$B$5:$E$8000,2,0),VLOOKUP(C211,CCU!$B$11:$K$404,2,0)))</f>
        <v>TUBO PVC, SERIE NORMAL, ESGOTO PREDIAL, DN 75 MM, FORNECIDO E INSTALADO EM PRUMADA DE ESGOTO SANITÁRIO OU VENTILAÇÃO. AF_08/2022</v>
      </c>
      <c r="F211" s="30" t="str">
        <f>IF(C211="","",IF(D211="SINAPI",VLOOKUP(C211,COMP!$B$5:$E$8000,3,0),VLOOKUP(C211,CCU!$B$11:$K$404,8,0)))</f>
        <v>M</v>
      </c>
      <c r="G211" s="174">
        <v>180</v>
      </c>
      <c r="H211" s="31">
        <f>IF(C211="","",IF(D211="SINAPI",VLOOKUP(C211,COMP!$B$5:$E$8000,4,0),VLOOKUP(C211,CCU!$B$11:$K$704,10,0)))</f>
        <v>23.36</v>
      </c>
      <c r="I211" s="32">
        <f t="shared" si="1"/>
        <v>28.608991999999997</v>
      </c>
      <c r="J211" s="100">
        <f t="shared" si="6"/>
        <v>5149.6099999999997</v>
      </c>
    </row>
    <row r="212" spans="2:10" ht="27.6" x14ac:dyDescent="0.25">
      <c r="B212" s="97" t="s">
        <v>12718</v>
      </c>
      <c r="C212" s="126">
        <v>89825</v>
      </c>
      <c r="D212" s="99" t="str">
        <f t="shared" si="0"/>
        <v>SINAPI</v>
      </c>
      <c r="E212" s="57" t="str">
        <f>IF(C212="","",IF(D212="SINAPI",VLOOKUP(C212,COMP!$B$5:$E$8000,2,0),VLOOKUP(C212,CCU!$B$11:$K$404,2,0)))</f>
        <v>TE, PVC, SERIE NORMAL, ESGOTO PREDIAL, DN 50 X 50 MM, JUNTA ELÁSTICA, FORNECIDO E INSTALADO EM PRUMADA DE ESGOTO SANITÁRIO OU VENTILAÇÃO. AF_08/2022</v>
      </c>
      <c r="F212" s="30" t="str">
        <f>IF(C212="","",IF(D212="SINAPI",VLOOKUP(C212,COMP!$B$5:$E$8000,3,0),VLOOKUP(C212,CCU!$B$11:$K$404,8,0)))</f>
        <v>UN</v>
      </c>
      <c r="G212" s="174">
        <v>22</v>
      </c>
      <c r="H212" s="31">
        <f>IF(C212="","",IF(D212="SINAPI",VLOOKUP(C212,COMP!$B$5:$E$8000,4,0),VLOOKUP(C212,CCU!$B$11:$K$704,10,0)))</f>
        <v>18.260000000000002</v>
      </c>
      <c r="I212" s="32">
        <f t="shared" si="1"/>
        <v>22.363022000000001</v>
      </c>
      <c r="J212" s="100">
        <f t="shared" si="6"/>
        <v>491.98</v>
      </c>
    </row>
    <row r="213" spans="2:10" ht="27.6" x14ac:dyDescent="0.25">
      <c r="B213" s="97" t="s">
        <v>12719</v>
      </c>
      <c r="C213" s="126">
        <v>89549</v>
      </c>
      <c r="D213" s="99" t="str">
        <f t="shared" si="0"/>
        <v>SINAPI</v>
      </c>
      <c r="E213" s="57" t="str">
        <f>IF(C213="","",IF(D213="SINAPI",VLOOKUP(C213,COMP!$B$5:$E$8000,2,0),VLOOKUP(C213,CCU!$B$11:$K$404,2,0)))</f>
        <v>REDUÇÃO EXCÊNTRICA, PVC, SERIE R, ÁGUA PLUVIAL, DN 75 X 50 MM, JUNTA ELÁSTICA, FORNECIDO E INSTALADO EM RAMAL DE ENCAMINHAMENTO. AF_06/2022</v>
      </c>
      <c r="F213" s="30" t="str">
        <f>IF(C213="","",IF(D213="SINAPI",VLOOKUP(C213,COMP!$B$5:$E$8000,3,0),VLOOKUP(C213,CCU!$B$11:$K$404,8,0)))</f>
        <v>UN</v>
      </c>
      <c r="G213" s="174">
        <v>1</v>
      </c>
      <c r="H213" s="31">
        <f>IF(C213="","",IF(D213="SINAPI",VLOOKUP(C213,COMP!$B$5:$E$8000,4,0),VLOOKUP(C213,CCU!$B$11:$K$704,10,0)))</f>
        <v>20</v>
      </c>
      <c r="I213" s="32">
        <f t="shared" si="1"/>
        <v>24.494</v>
      </c>
      <c r="J213" s="100">
        <f t="shared" si="6"/>
        <v>24.49</v>
      </c>
    </row>
    <row r="214" spans="2:10" ht="27.6" x14ac:dyDescent="0.25">
      <c r="B214" s="97" t="s">
        <v>12720</v>
      </c>
      <c r="C214" s="98">
        <v>89829</v>
      </c>
      <c r="D214" s="99" t="str">
        <f t="shared" si="0"/>
        <v>SINAPI</v>
      </c>
      <c r="E214" s="57" t="str">
        <f>IF(C214="","",IF(D214="SINAPI",VLOOKUP(C214,COMP!$B$5:$E$8000,2,0),VLOOKUP(C214,CCU!$B$11:$K$404,2,0)))</f>
        <v>TE, PVC, SERIE NORMAL, ESGOTO PREDIAL, DN 75 X 75 MM, JUNTA ELÁSTICA, FORNECIDO E INSTALADO EM PRUMADA DE ESGOTO SANITÁRIO OU VENTILAÇÃO. AF_08/2022</v>
      </c>
      <c r="F214" s="30" t="str">
        <f>IF(C214="","",IF(D214="SINAPI",VLOOKUP(C214,COMP!$B$5:$E$8000,3,0),VLOOKUP(C214,CCU!$B$11:$K$404,8,0)))</f>
        <v>UN</v>
      </c>
      <c r="G214" s="174">
        <v>1</v>
      </c>
      <c r="H214" s="31">
        <f>IF(C214="","",IF(D214="SINAPI",VLOOKUP(C214,COMP!$B$5:$E$8000,4,0),VLOOKUP(C214,CCU!$B$11:$K$704,10,0)))</f>
        <v>37.61</v>
      </c>
      <c r="I214" s="32">
        <f t="shared" si="1"/>
        <v>46.060966999999998</v>
      </c>
      <c r="J214" s="100">
        <f t="shared" si="6"/>
        <v>46.06</v>
      </c>
    </row>
    <row r="215" spans="2:10" ht="27.6" x14ac:dyDescent="0.25">
      <c r="B215" s="97" t="s">
        <v>12721</v>
      </c>
      <c r="C215" s="126">
        <v>98104</v>
      </c>
      <c r="D215" s="99" t="str">
        <f t="shared" si="0"/>
        <v>SINAPI</v>
      </c>
      <c r="E215" s="57" t="str">
        <f>IF(C215="","",IF(D215="SINAPI",VLOOKUP(C215,COMP!$B$5:$E$8000,2,0),VLOOKUP(C215,CCU!$B$11:$K$404,2,0)))</f>
        <v>CAIXA DE GORDURA SIMPLES (CAPACIDADE: 36L), RETANGULAR, EM ALVENARIA COM TIJOLOS CERÂMICOS MACIÇOS, DIMENSÕES INTERNAS = 0,2X0,4 M, ALTURA INTERNA = 0,8 M. AF_12/2020</v>
      </c>
      <c r="F215" s="30" t="str">
        <f>IF(C215="","",IF(D215="SINAPI",VLOOKUP(C215,COMP!$B$5:$E$8000,3,0),VLOOKUP(C215,CCU!$B$11:$K$404,8,0)))</f>
        <v>UN</v>
      </c>
      <c r="G215" s="174">
        <v>3</v>
      </c>
      <c r="H215" s="31">
        <f>IF(C215="","",IF(D215="SINAPI",VLOOKUP(C215,COMP!$B$5:$E$8000,4,0),VLOOKUP(C215,CCU!$B$11:$K$704,10,0)))</f>
        <v>376.61</v>
      </c>
      <c r="I215" s="32">
        <f t="shared" si="1"/>
        <v>461.23426699999999</v>
      </c>
      <c r="J215" s="100">
        <f t="shared" si="6"/>
        <v>1383.7</v>
      </c>
    </row>
    <row r="216" spans="2:10" ht="27.6" x14ac:dyDescent="0.25">
      <c r="B216" s="97" t="s">
        <v>12722</v>
      </c>
      <c r="C216" s="126">
        <v>97902</v>
      </c>
      <c r="D216" s="99" t="str">
        <f t="shared" si="0"/>
        <v>SINAPI</v>
      </c>
      <c r="E216" s="57" t="str">
        <f>IF(C216="","",IF(D216="SINAPI",VLOOKUP(C216,COMP!$B$5:$E$8000,2,0),VLOOKUP(C216,CCU!$B$11:$K$404,2,0)))</f>
        <v>CAIXA ENTERRADA HIDRÁULICA RETANGULAR EM ALVENARIA COM TIJOLOS CERÂMICOS MACIÇOS, DIMENSÕES INTERNAS: 0,6X0,6X0,6 M PARA REDE DE ESGOTO. AF_12/2020</v>
      </c>
      <c r="F216" s="30" t="str">
        <f>IF(C216="","",IF(D216="SINAPI",VLOOKUP(C216,COMP!$B$5:$E$8000,3,0),VLOOKUP(C216,CCU!$B$11:$K$404,8,0)))</f>
        <v>UN</v>
      </c>
      <c r="G216" s="174">
        <v>1</v>
      </c>
      <c r="H216" s="31">
        <f>IF(C216="","",IF(D216="SINAPI",VLOOKUP(C216,COMP!$B$5:$E$8000,4,0),VLOOKUP(C216,CCU!$B$11:$K$704,10,0)))</f>
        <v>580.16999999999996</v>
      </c>
      <c r="I216" s="32">
        <f t="shared" si="1"/>
        <v>710.53419899999994</v>
      </c>
      <c r="J216" s="100">
        <f t="shared" si="6"/>
        <v>710.53</v>
      </c>
    </row>
    <row r="217" spans="2:10" ht="27.6" x14ac:dyDescent="0.25">
      <c r="B217" s="97" t="s">
        <v>12723</v>
      </c>
      <c r="C217" s="126">
        <v>97903</v>
      </c>
      <c r="D217" s="99" t="str">
        <f t="shared" si="0"/>
        <v>SINAPI</v>
      </c>
      <c r="E217" s="57" t="str">
        <f>IF(C217="","",IF(D217="SINAPI",VLOOKUP(C217,COMP!$B$5:$E$8000,2,0),VLOOKUP(C217,CCU!$B$11:$K$404,2,0)))</f>
        <v>CAIXA ENTERRADA HIDRÁULICA RETANGULAR EM ALVENARIA COM TIJOLOS CERÂMICOS MACIÇOS, DIMENSÕES INTERNAS: 0,8X0,8X0,6 M PARA REDE DE ESGOTO. AF_12/2020</v>
      </c>
      <c r="F217" s="30" t="str">
        <f>IF(C217="","",IF(D217="SINAPI",VLOOKUP(C217,COMP!$B$5:$E$8000,3,0),VLOOKUP(C217,CCU!$B$11:$K$404,8,0)))</f>
        <v>UN</v>
      </c>
      <c r="G217" s="174">
        <v>11</v>
      </c>
      <c r="H217" s="31">
        <f>IF(C217="","",IF(D217="SINAPI",VLOOKUP(C217,COMP!$B$5:$E$8000,4,0),VLOOKUP(C217,CCU!$B$11:$K$704,10,0)))</f>
        <v>805.04</v>
      </c>
      <c r="I217" s="32">
        <f t="shared" si="1"/>
        <v>985.93248799999992</v>
      </c>
      <c r="J217" s="100">
        <f t="shared" si="6"/>
        <v>10845.25</v>
      </c>
    </row>
    <row r="218" spans="2:10" ht="27.6" x14ac:dyDescent="0.25">
      <c r="B218" s="97" t="s">
        <v>12724</v>
      </c>
      <c r="C218" s="126">
        <v>89707</v>
      </c>
      <c r="D218" s="99" t="str">
        <f t="shared" si="0"/>
        <v>SINAPI</v>
      </c>
      <c r="E218" s="57" t="str">
        <f>IF(C218="","",IF(D218="SINAPI",VLOOKUP(C218,COMP!$B$5:$E$8000,2,0),VLOOKUP(C218,CCU!$B$11:$K$404,2,0)))</f>
        <v>CAIXA SIFONADA, PVC, DN 100 X 100 X 50 MM, JUNTA ELÁSTICA, FORNECIDA E INSTALADA EM RAMAL DE DESCARGA OU EM RAMAL DE ESGOTO SANITÁRIO. AF_08/2022</v>
      </c>
      <c r="F218" s="30" t="str">
        <f>IF(C218="","",IF(D218="SINAPI",VLOOKUP(C218,COMP!$B$5:$E$8000,3,0),VLOOKUP(C218,CCU!$B$11:$K$404,8,0)))</f>
        <v>UN</v>
      </c>
      <c r="G218" s="174">
        <v>26</v>
      </c>
      <c r="H218" s="31">
        <f>IF(C218="","",IF(D218="SINAPI",VLOOKUP(C218,COMP!$B$5:$E$8000,4,0),VLOOKUP(C218,CCU!$B$11:$K$704,10,0)))</f>
        <v>48.81</v>
      </c>
      <c r="I218" s="32">
        <f t="shared" si="1"/>
        <v>59.777606999999996</v>
      </c>
      <c r="J218" s="100">
        <f t="shared" si="6"/>
        <v>1554.21</v>
      </c>
    </row>
    <row r="219" spans="2:10" ht="27.6" x14ac:dyDescent="0.25">
      <c r="B219" s="97" t="s">
        <v>12725</v>
      </c>
      <c r="C219" s="126">
        <v>89708</v>
      </c>
      <c r="D219" s="99" t="str">
        <f t="shared" si="0"/>
        <v>SINAPI</v>
      </c>
      <c r="E219" s="57" t="str">
        <f>IF(C219="","",IF(D219="SINAPI",VLOOKUP(C219,COMP!$B$5:$E$8000,2,0),VLOOKUP(C219,CCU!$B$11:$K$404,2,0)))</f>
        <v>CAIXA SIFONADA, PVC, DN 150 X 185 X 75 MM, JUNTA ELÁSTICA, FORNECIDA E INSTALADA EM RAMAL DE DESCARGA OU EM RAMAL DE ESGOTO SANITÁRIO. AF_08/2022</v>
      </c>
      <c r="F219" s="30" t="str">
        <f>IF(C219="","",IF(D219="SINAPI",VLOOKUP(C219,COMP!$B$5:$E$8000,3,0),VLOOKUP(C219,CCU!$B$11:$K$404,8,0)))</f>
        <v>UN</v>
      </c>
      <c r="G219" s="174">
        <v>55</v>
      </c>
      <c r="H219" s="31">
        <f>IF(C219="","",IF(D219="SINAPI",VLOOKUP(C219,COMP!$B$5:$E$8000,4,0),VLOOKUP(C219,CCU!$B$11:$K$704,10,0)))</f>
        <v>107.28</v>
      </c>
      <c r="I219" s="32">
        <f t="shared" si="1"/>
        <v>131.38581599999998</v>
      </c>
      <c r="J219" s="100">
        <f t="shared" si="6"/>
        <v>7226.21</v>
      </c>
    </row>
    <row r="220" spans="2:10" x14ac:dyDescent="0.25">
      <c r="B220" s="97" t="s">
        <v>12726</v>
      </c>
      <c r="C220" s="126">
        <v>86881</v>
      </c>
      <c r="D220" s="99" t="str">
        <f t="shared" si="0"/>
        <v>SINAPI</v>
      </c>
      <c r="E220" s="57" t="str">
        <f>IF(C220="","",IF(D220="SINAPI",VLOOKUP(C220,COMP!$B$5:$E$8000,2,0),VLOOKUP(C220,CCU!$B$11:$K$404,2,0)))</f>
        <v>SIFÃO DO TIPO GARRAFA EM METAL CROMADO 1 X 1.1/2 - FORNECIMENTO E INSTALAÇÃO. AF_01/2020</v>
      </c>
      <c r="F220" s="30" t="str">
        <f>IF(C220="","",IF(D220="SINAPI",VLOOKUP(C220,COMP!$B$5:$E$8000,3,0),VLOOKUP(C220,CCU!$B$11:$K$404,8,0)))</f>
        <v>UN</v>
      </c>
      <c r="G220" s="174">
        <v>61</v>
      </c>
      <c r="H220" s="31">
        <f>IF(C220="","",IF(D220="SINAPI",VLOOKUP(C220,COMP!$B$5:$E$8000,4,0),VLOOKUP(C220,CCU!$B$11:$K$704,10,0)))</f>
        <v>207.16</v>
      </c>
      <c r="I220" s="32">
        <f t="shared" si="1"/>
        <v>253.70885199999998</v>
      </c>
      <c r="J220" s="100">
        <f t="shared" si="6"/>
        <v>15476.23</v>
      </c>
    </row>
    <row r="221" spans="2:10" x14ac:dyDescent="0.25">
      <c r="B221" s="97" t="s">
        <v>12727</v>
      </c>
      <c r="C221" s="126">
        <v>86883</v>
      </c>
      <c r="D221" s="99" t="str">
        <f t="shared" si="0"/>
        <v>SINAPI</v>
      </c>
      <c r="E221" s="57" t="str">
        <f>IF(C221="","",IF(D221="SINAPI",VLOOKUP(C221,COMP!$B$5:$E$8000,2,0),VLOOKUP(C221,CCU!$B$11:$K$404,2,0)))</f>
        <v>SIFÃO DO TIPO FLEXÍVEL EM PVC 1  X 1.1/2  - FORNECIMENTO E INSTALAÇÃO. AF_01/2020</v>
      </c>
      <c r="F221" s="30" t="str">
        <f>IF(C221="","",IF(D221="SINAPI",VLOOKUP(C221,COMP!$B$5:$E$8000,3,0),VLOOKUP(C221,CCU!$B$11:$K$404,8,0)))</f>
        <v>UN</v>
      </c>
      <c r="G221" s="174">
        <v>13</v>
      </c>
      <c r="H221" s="31">
        <f>IF(C221="","",IF(D221="SINAPI",VLOOKUP(C221,COMP!$B$5:$E$8000,4,0),VLOOKUP(C221,CCU!$B$11:$K$704,10,0)))</f>
        <v>13.59</v>
      </c>
      <c r="I221" s="32">
        <f t="shared" si="1"/>
        <v>16.643673</v>
      </c>
      <c r="J221" s="100">
        <f t="shared" si="6"/>
        <v>216.36</v>
      </c>
    </row>
    <row r="222" spans="2:10" ht="27.6" x14ac:dyDescent="0.25">
      <c r="B222" s="97" t="s">
        <v>12728</v>
      </c>
      <c r="C222" s="126">
        <v>86877</v>
      </c>
      <c r="D222" s="99" t="str">
        <f t="shared" si="0"/>
        <v>SINAPI</v>
      </c>
      <c r="E222" s="57" t="str">
        <f>IF(C222="","",IF(D222="SINAPI",VLOOKUP(C222,COMP!$B$5:$E$8000,2,0),VLOOKUP(C222,CCU!$B$11:$K$404,2,0)))</f>
        <v>VÁLVULA EM METAL CROMADO 1.1/2 X 1.1/2 PARA TANQUE OU LAVATÓRIO, COM OU SEM LADRÃO - FORNECIMENTO E INSTALAÇÃO. AF_01/2020</v>
      </c>
      <c r="F222" s="30" t="str">
        <f>IF(C222="","",IF(D222="SINAPI",VLOOKUP(C222,COMP!$B$5:$E$8000,3,0),VLOOKUP(C222,CCU!$B$11:$K$404,8,0)))</f>
        <v>UN</v>
      </c>
      <c r="G222" s="174">
        <v>56</v>
      </c>
      <c r="H222" s="31">
        <f>IF(C222="","",IF(D222="SINAPI",VLOOKUP(C222,COMP!$B$5:$E$8000,4,0),VLOOKUP(C222,CCU!$B$11:$K$704,10,0)))</f>
        <v>67.989999999999995</v>
      </c>
      <c r="I222" s="32">
        <f t="shared" si="1"/>
        <v>83.267352999999986</v>
      </c>
      <c r="J222" s="100">
        <f t="shared" si="6"/>
        <v>4662.97</v>
      </c>
    </row>
    <row r="223" spans="2:10" ht="27.6" x14ac:dyDescent="0.25">
      <c r="B223" s="97" t="s">
        <v>12729</v>
      </c>
      <c r="C223" s="126">
        <v>86878</v>
      </c>
      <c r="D223" s="99" t="str">
        <f t="shared" si="0"/>
        <v>SINAPI</v>
      </c>
      <c r="E223" s="57" t="str">
        <f>IF(C223="","",IF(D223="SINAPI",VLOOKUP(C223,COMP!$B$5:$E$8000,2,0),VLOOKUP(C223,CCU!$B$11:$K$404,2,0)))</f>
        <v>VÁLVULA EM METAL CROMADO TIPO AMERICANA 3.1/2 X 1.1/2 PARA PIA - FORNECIMENTO E INSTALAÇÃO. AF_01/2020</v>
      </c>
      <c r="F223" s="30" t="str">
        <f>IF(C223="","",IF(D223="SINAPI",VLOOKUP(C223,COMP!$B$5:$E$8000,3,0),VLOOKUP(C223,CCU!$B$11:$K$404,8,0)))</f>
        <v>UN</v>
      </c>
      <c r="G223" s="174">
        <v>18</v>
      </c>
      <c r="H223" s="31">
        <f>IF(C223="","",IF(D223="SINAPI",VLOOKUP(C223,COMP!$B$5:$E$8000,4,0),VLOOKUP(C223,CCU!$B$11:$K$704,10,0)))</f>
        <v>73.34</v>
      </c>
      <c r="I223" s="32">
        <f t="shared" si="1"/>
        <v>89.819497999999996</v>
      </c>
      <c r="J223" s="100">
        <f t="shared" si="6"/>
        <v>1616.75</v>
      </c>
    </row>
    <row r="224" spans="2:10" ht="41.4" x14ac:dyDescent="0.25">
      <c r="B224" s="97" t="s">
        <v>12730</v>
      </c>
      <c r="C224" s="126">
        <v>104341</v>
      </c>
      <c r="D224" s="99" t="str">
        <f t="shared" si="0"/>
        <v>SINAPI</v>
      </c>
      <c r="E224" s="57" t="str">
        <f>IF(C224="","",IF(D224="SINAPI",VLOOKUP(C224,COMP!$B$5:$E$8000,2,0),VLOOKUP(C224,CCU!$B$11:$K$404,2,0)))</f>
        <v>BUCHA DE REDUÇÃO LONGA, PVC, SÉRIE NORMAL, ESGOTO PREDIAL, DN 50 X 40 MM, JUNTA SOLDÁVEL E ELÁSTICA, FORNECIDO E INSTALADO EM RAMAL DE DESCARGA OU RAMAL DE ESGOTO SANITÁRIO. AF_08/2022</v>
      </c>
      <c r="F224" s="30" t="str">
        <f>IF(C224="","",IF(D224="SINAPI",VLOOKUP(C224,COMP!$B$5:$E$8000,3,0),VLOOKUP(C224,CCU!$B$11:$K$404,8,0)))</f>
        <v>UN</v>
      </c>
      <c r="G224" s="174">
        <v>39</v>
      </c>
      <c r="H224" s="31">
        <f>IF(C224="","",IF(D224="SINAPI",VLOOKUP(C224,COMP!$B$5:$E$8000,4,0),VLOOKUP(C224,CCU!$B$11:$K$704,10,0)))</f>
        <v>10.98</v>
      </c>
      <c r="I224" s="32">
        <f t="shared" si="1"/>
        <v>13.447206</v>
      </c>
      <c r="J224" s="100">
        <f t="shared" si="6"/>
        <v>524.44000000000005</v>
      </c>
    </row>
    <row r="225" spans="2:10" ht="27.6" x14ac:dyDescent="0.25">
      <c r="B225" s="97" t="s">
        <v>12731</v>
      </c>
      <c r="C225" s="126">
        <v>89728</v>
      </c>
      <c r="D225" s="99" t="str">
        <f t="shared" si="0"/>
        <v>SINAPI</v>
      </c>
      <c r="E225" s="57" t="str">
        <f>IF(C225="","",IF(D225="SINAPI",VLOOKUP(C225,COMP!$B$5:$E$8000,2,0),VLOOKUP(C225,CCU!$B$11:$K$404,2,0)))</f>
        <v>CURVA CURTA 90 GRAUS, PVC, SERIE NORMAL, ESGOTO PREDIAL, DN 40 MM, JUNTA SOLDÁVEL, FORNECIDO E INSTALADO EM RAMAL DE DESCARGA OU RAMAL DE ESGOTO SANITÁRIO. AF_08/2022</v>
      </c>
      <c r="F225" s="30" t="str">
        <f>IF(C225="","",IF(D225="SINAPI",VLOOKUP(C225,COMP!$B$5:$E$8000,3,0),VLOOKUP(C225,CCU!$B$11:$K$404,8,0)))</f>
        <v>UN</v>
      </c>
      <c r="G225" s="174">
        <v>44</v>
      </c>
      <c r="H225" s="31">
        <f>IF(C225="","",IF(D225="SINAPI",VLOOKUP(C225,COMP!$B$5:$E$8000,4,0),VLOOKUP(C225,CCU!$B$11:$K$704,10,0)))</f>
        <v>13.27</v>
      </c>
      <c r="I225" s="32">
        <f t="shared" si="1"/>
        <v>16.251768999999999</v>
      </c>
      <c r="J225" s="100">
        <f t="shared" si="6"/>
        <v>715.07</v>
      </c>
    </row>
    <row r="226" spans="2:10" ht="27.6" x14ac:dyDescent="0.25">
      <c r="B226" s="97" t="s">
        <v>12732</v>
      </c>
      <c r="C226" s="126">
        <v>89750</v>
      </c>
      <c r="D226" s="99" t="str">
        <f t="shared" si="0"/>
        <v>SINAPI</v>
      </c>
      <c r="E226" s="57" t="str">
        <f>IF(C226="","",IF(D226="SINAPI",VLOOKUP(C226,COMP!$B$5:$E$8000,2,0),VLOOKUP(C226,CCU!$B$11:$K$404,2,0)))</f>
        <v>CURVA LONGA 90 GRAUS, PVC, SERIE NORMAL, ESGOTO PREDIAL, DN 100 MM, JUNTA ELÁSTICA, FORNECIDO E INSTALADO EM RAMAL DE DESCARGA OU RAMAL DE ESGOTO SANITÁRIO. AF_08/2022</v>
      </c>
      <c r="F226" s="30" t="str">
        <f>IF(C226="","",IF(D226="SINAPI",VLOOKUP(C226,COMP!$B$5:$E$8000,3,0),VLOOKUP(C226,CCU!$B$11:$K$404,8,0)))</f>
        <v>UN</v>
      </c>
      <c r="G226" s="174">
        <v>1</v>
      </c>
      <c r="H226" s="31">
        <f>IF(C226="","",IF(D226="SINAPI",VLOOKUP(C226,COMP!$B$5:$E$8000,4,0),VLOOKUP(C226,CCU!$B$11:$K$704,10,0)))</f>
        <v>83.76</v>
      </c>
      <c r="I226" s="32">
        <f t="shared" si="1"/>
        <v>102.580872</v>
      </c>
      <c r="J226" s="100">
        <f t="shared" si="6"/>
        <v>102.58</v>
      </c>
    </row>
    <row r="227" spans="2:10" ht="27.6" x14ac:dyDescent="0.25">
      <c r="B227" s="97" t="s">
        <v>12733</v>
      </c>
      <c r="C227" s="126">
        <v>89746</v>
      </c>
      <c r="D227" s="99" t="str">
        <f t="shared" si="0"/>
        <v>SINAPI</v>
      </c>
      <c r="E227" s="57" t="str">
        <f>IF(C227="","",IF(D227="SINAPI",VLOOKUP(C227,COMP!$B$5:$E$8000,2,0),VLOOKUP(C227,CCU!$B$11:$K$404,2,0)))</f>
        <v>JOELHO 45 GRAUS, PVC, SERIE NORMAL, ESGOTO PREDIAL, DN 100 MM, JUNTA ELÁSTICA, FORNECIDO E INSTALADO EM RAMAL DE DESCARGA OU RAMAL DE ESGOTO SANITÁRIO. AF_08/2022</v>
      </c>
      <c r="F227" s="30" t="str">
        <f>IF(C227="","",IF(D227="SINAPI",VLOOKUP(C227,COMP!$B$5:$E$8000,3,0),VLOOKUP(C227,CCU!$B$11:$K$404,8,0)))</f>
        <v>UN</v>
      </c>
      <c r="G227" s="174">
        <v>10</v>
      </c>
      <c r="H227" s="31">
        <f>IF(C227="","",IF(D227="SINAPI",VLOOKUP(C227,COMP!$B$5:$E$8000,4,0),VLOOKUP(C227,CCU!$B$11:$K$704,10,0)))</f>
        <v>28.85</v>
      </c>
      <c r="I227" s="32">
        <f t="shared" si="1"/>
        <v>35.332594999999998</v>
      </c>
      <c r="J227" s="100">
        <f t="shared" si="6"/>
        <v>353.32</v>
      </c>
    </row>
    <row r="228" spans="2:10" ht="27.6" x14ac:dyDescent="0.25">
      <c r="B228" s="97" t="s">
        <v>12734</v>
      </c>
      <c r="C228" s="126">
        <v>89726</v>
      </c>
      <c r="D228" s="99" t="str">
        <f t="shared" si="0"/>
        <v>SINAPI</v>
      </c>
      <c r="E228" s="57" t="str">
        <f>IF(C228="","",IF(D228="SINAPI",VLOOKUP(C228,COMP!$B$5:$E$8000,2,0),VLOOKUP(C228,CCU!$B$11:$K$404,2,0)))</f>
        <v>JOELHO 45 GRAUS, PVC, SERIE NORMAL, ESGOTO PREDIAL, DN 40 MM, JUNTA SOLDÁVEL, FORNECIDO E INSTALADO EM RAMAL DE DESCARGA OU RAMAL DE ESGOTO SANITÁRIO. AF_08/2022</v>
      </c>
      <c r="F228" s="30" t="str">
        <f>IF(C228="","",IF(D228="SINAPI",VLOOKUP(C228,COMP!$B$5:$E$8000,3,0),VLOOKUP(C228,CCU!$B$11:$K$404,8,0)))</f>
        <v>UN</v>
      </c>
      <c r="G228" s="174">
        <v>9</v>
      </c>
      <c r="H228" s="31">
        <f>IF(C228="","",IF(D228="SINAPI",VLOOKUP(C228,COMP!$B$5:$E$8000,4,0),VLOOKUP(C228,CCU!$B$11:$K$704,10,0)))</f>
        <v>10.27</v>
      </c>
      <c r="I228" s="32">
        <f t="shared" si="1"/>
        <v>12.577668999999998</v>
      </c>
      <c r="J228" s="100">
        <f t="shared" si="6"/>
        <v>113.19</v>
      </c>
    </row>
    <row r="229" spans="2:10" ht="27.6" x14ac:dyDescent="0.25">
      <c r="B229" s="97" t="s">
        <v>12735</v>
      </c>
      <c r="C229" s="126">
        <v>89732</v>
      </c>
      <c r="D229" s="99" t="str">
        <f t="shared" si="0"/>
        <v>SINAPI</v>
      </c>
      <c r="E229" s="57" t="str">
        <f>IF(C229="","",IF(D229="SINAPI",VLOOKUP(C229,COMP!$B$5:$E$8000,2,0),VLOOKUP(C229,CCU!$B$11:$K$404,2,0)))</f>
        <v>JOELHO 45 GRAUS, PVC, SERIE NORMAL, ESGOTO PREDIAL, DN 50 MM, JUNTA ELÁSTICA, FORNECIDO E INSTALADO EM RAMAL DE DESCARGA OU RAMAL DE ESGOTO SANITÁRIO. AF_08/2022</v>
      </c>
      <c r="F229" s="30" t="str">
        <f>IF(C229="","",IF(D229="SINAPI",VLOOKUP(C229,COMP!$B$5:$E$8000,3,0),VLOOKUP(C229,CCU!$B$11:$K$404,8,0)))</f>
        <v>UN</v>
      </c>
      <c r="G229" s="174">
        <v>36</v>
      </c>
      <c r="H229" s="31">
        <f>IF(C229="","",IF(D229="SINAPI",VLOOKUP(C229,COMP!$B$5:$E$8000,4,0),VLOOKUP(C229,CCU!$B$11:$K$704,10,0)))</f>
        <v>15.55</v>
      </c>
      <c r="I229" s="32">
        <f t="shared" si="1"/>
        <v>19.044084999999999</v>
      </c>
      <c r="J229" s="100">
        <f t="shared" si="6"/>
        <v>685.58</v>
      </c>
    </row>
    <row r="230" spans="2:10" ht="27.6" x14ac:dyDescent="0.25">
      <c r="B230" s="97" t="s">
        <v>12736</v>
      </c>
      <c r="C230" s="126">
        <v>89744</v>
      </c>
      <c r="D230" s="99" t="str">
        <f t="shared" si="0"/>
        <v>SINAPI</v>
      </c>
      <c r="E230" s="57" t="str">
        <f>IF(C230="","",IF(D230="SINAPI",VLOOKUP(C230,COMP!$B$5:$E$8000,2,0),VLOOKUP(C230,CCU!$B$11:$K$404,2,0)))</f>
        <v>JOELHO 90 GRAUS, PVC, SERIE NORMAL, ESGOTO PREDIAL, DN 100 MM, JUNTA ELÁSTICA, FORNECIDO E INSTALADO EM RAMAL DE DESCARGA OU RAMAL DE ESGOTO SANITÁRIO. AF_08/2022</v>
      </c>
      <c r="F230" s="30" t="str">
        <f>IF(C230="","",IF(D230="SINAPI",VLOOKUP(C230,COMP!$B$5:$E$8000,3,0),VLOOKUP(C230,CCU!$B$11:$K$404,8,0)))</f>
        <v>UN</v>
      </c>
      <c r="G230" s="174">
        <v>42</v>
      </c>
      <c r="H230" s="31">
        <f>IF(C230="","",IF(D230="SINAPI",VLOOKUP(C230,COMP!$B$5:$E$8000,4,0),VLOOKUP(C230,CCU!$B$11:$K$704,10,0)))</f>
        <v>27.92</v>
      </c>
      <c r="I230" s="32">
        <f t="shared" si="1"/>
        <v>34.193624</v>
      </c>
      <c r="J230" s="100">
        <f t="shared" si="6"/>
        <v>1436.13</v>
      </c>
    </row>
    <row r="231" spans="2:10" ht="27.6" x14ac:dyDescent="0.25">
      <c r="B231" s="97" t="s">
        <v>12737</v>
      </c>
      <c r="C231" s="126">
        <v>89731</v>
      </c>
      <c r="D231" s="99" t="str">
        <f t="shared" si="0"/>
        <v>SINAPI</v>
      </c>
      <c r="E231" s="57" t="str">
        <f>IF(C231="","",IF(D231="SINAPI",VLOOKUP(C231,COMP!$B$5:$E$8000,2,0),VLOOKUP(C231,CCU!$B$11:$K$404,2,0)))</f>
        <v>JOELHO 90 GRAUS, PVC, SERIE NORMAL, ESGOTO PREDIAL, DN 50 MM, JUNTA ELÁSTICA, FORNECIDO E INSTALADO EM RAMAL DE DESCARGA OU RAMAL DE ESGOTO SANITÁRIO. AF_08/2022</v>
      </c>
      <c r="F231" s="30" t="str">
        <f>IF(C231="","",IF(D231="SINAPI",VLOOKUP(C231,COMP!$B$5:$E$8000,3,0),VLOOKUP(C231,CCU!$B$11:$K$404,8,0)))</f>
        <v>UN</v>
      </c>
      <c r="G231" s="174">
        <v>76</v>
      </c>
      <c r="H231" s="31">
        <f>IF(C231="","",IF(D231="SINAPI",VLOOKUP(C231,COMP!$B$5:$E$8000,4,0),VLOOKUP(C231,CCU!$B$11:$K$704,10,0)))</f>
        <v>14.74</v>
      </c>
      <c r="I231" s="32">
        <f t="shared" si="1"/>
        <v>18.052077999999998</v>
      </c>
      <c r="J231" s="100">
        <f t="shared" si="6"/>
        <v>1371.95</v>
      </c>
    </row>
    <row r="232" spans="2:10" ht="27.6" x14ac:dyDescent="0.25">
      <c r="B232" s="97" t="s">
        <v>12738</v>
      </c>
      <c r="C232" s="126">
        <v>89724</v>
      </c>
      <c r="D232" s="99" t="str">
        <f t="shared" si="0"/>
        <v>SINAPI</v>
      </c>
      <c r="E232" s="57" t="str">
        <f>IF(C232="","",IF(D232="SINAPI",VLOOKUP(C232,COMP!$B$5:$E$8000,2,0),VLOOKUP(C232,CCU!$B$11:$K$404,2,0)))</f>
        <v>JOELHO 90 GRAUS, PVC, SERIE NORMAL, ESGOTO PREDIAL, DN 40 MM, JUNTA SOLDÁVEL, FORNECIDO E INSTALADO EM RAMAL DE DESCARGA OU RAMAL DE ESGOTO SANITÁRIO. AF_08/2022</v>
      </c>
      <c r="F232" s="30" t="str">
        <f>IF(C232="","",IF(D232="SINAPI",VLOOKUP(C232,COMP!$B$5:$E$8000,3,0),VLOOKUP(C232,CCU!$B$11:$K$404,8,0)))</f>
        <v>UN</v>
      </c>
      <c r="G232" s="174">
        <v>44</v>
      </c>
      <c r="H232" s="31">
        <f>IF(C232="","",IF(D232="SINAPI",VLOOKUP(C232,COMP!$B$5:$E$8000,4,0),VLOOKUP(C232,CCU!$B$11:$K$704,10,0)))</f>
        <v>10.02</v>
      </c>
      <c r="I232" s="32">
        <f t="shared" si="1"/>
        <v>12.271493999999999</v>
      </c>
      <c r="J232" s="100">
        <f t="shared" si="6"/>
        <v>539.94000000000005</v>
      </c>
    </row>
    <row r="233" spans="2:10" ht="41.4" x14ac:dyDescent="0.25">
      <c r="B233" s="97" t="s">
        <v>12739</v>
      </c>
      <c r="C233" s="126">
        <v>104345</v>
      </c>
      <c r="D233" s="99" t="str">
        <f t="shared" si="0"/>
        <v>SINAPI</v>
      </c>
      <c r="E233" s="57" t="str">
        <f>IF(C233="","",IF(D233="SINAPI",VLOOKUP(C233,COMP!$B$5:$E$8000,2,0),VLOOKUP(C233,CCU!$B$11:$K$404,2,0)))</f>
        <v>JUNÇÃO DE REDUÇÃO INVERTIDA, PVC, SÉRIE NORMAL, ESGOTO PREDIAL, DN 100 X 50 MM, JUNTA ELÁSTICA, FORNECIDO E INSTALADO EM RAMAL DE DESCARGA OU RAMAL DE ESGOTO SANITÁRIO. AF_08/2022</v>
      </c>
      <c r="F233" s="30" t="str">
        <f>IF(C233="","",IF(D233="SINAPI",VLOOKUP(C233,COMP!$B$5:$E$8000,3,0),VLOOKUP(C233,CCU!$B$11:$K$404,8,0)))</f>
        <v>UN</v>
      </c>
      <c r="G233" s="174">
        <v>24</v>
      </c>
      <c r="H233" s="31">
        <f>IF(C233="","",IF(D233="SINAPI",VLOOKUP(C233,COMP!$B$5:$E$8000,4,0),VLOOKUP(C233,CCU!$B$11:$K$704,10,0)))</f>
        <v>44.33</v>
      </c>
      <c r="I233" s="32">
        <f t="shared" si="1"/>
        <v>54.290950999999993</v>
      </c>
      <c r="J233" s="100">
        <f t="shared" si="6"/>
        <v>1302.98</v>
      </c>
    </row>
    <row r="234" spans="2:10" ht="27.6" x14ac:dyDescent="0.25">
      <c r="B234" s="97" t="s">
        <v>12740</v>
      </c>
      <c r="C234" s="126">
        <v>89785</v>
      </c>
      <c r="D234" s="99" t="str">
        <f t="shared" si="0"/>
        <v>SINAPI</v>
      </c>
      <c r="E234" s="57" t="str">
        <f>IF(C234="","",IF(D234="SINAPI",VLOOKUP(C234,COMP!$B$5:$E$8000,2,0),VLOOKUP(C234,CCU!$B$11:$K$404,2,0)))</f>
        <v>JUNÇÃO SIMPLES, PVC, SERIE NORMAL, ESGOTO PREDIAL, DN 50 X 50 MM, JUNTA ELÁSTICA, FORNECIDO E INSTALADO EM RAMAL DE DESCARGA OU RAMAL DE ESGOTO SANITÁRIO. AF_08/2022</v>
      </c>
      <c r="F234" s="30" t="str">
        <f>IF(C234="","",IF(D234="SINAPI",VLOOKUP(C234,COMP!$B$5:$E$8000,3,0),VLOOKUP(C234,CCU!$B$11:$K$404,8,0)))</f>
        <v>UN</v>
      </c>
      <c r="G234" s="174">
        <v>11</v>
      </c>
      <c r="H234" s="31">
        <f>IF(C234="","",IF(D234="SINAPI",VLOOKUP(C234,COMP!$B$5:$E$8000,4,0),VLOOKUP(C234,CCU!$B$11:$K$704,10,0)))</f>
        <v>26.98</v>
      </c>
      <c r="I234" s="32">
        <f t="shared" si="1"/>
        <v>33.042406</v>
      </c>
      <c r="J234" s="100">
        <f t="shared" si="6"/>
        <v>363.46</v>
      </c>
    </row>
    <row r="235" spans="2:10" ht="27.6" x14ac:dyDescent="0.25">
      <c r="B235" s="97" t="s">
        <v>12741</v>
      </c>
      <c r="C235" s="126">
        <v>89783</v>
      </c>
      <c r="D235" s="99" t="str">
        <f t="shared" si="0"/>
        <v>SINAPI</v>
      </c>
      <c r="E235" s="57" t="str">
        <f>IF(C235="","",IF(D235="SINAPI",VLOOKUP(C235,COMP!$B$5:$E$8000,2,0),VLOOKUP(C235,CCU!$B$11:$K$404,2,0)))</f>
        <v>JUNÇÃO SIMPLES, PVC, SERIE NORMAL, ESGOTO PREDIAL, DN 40 MM, JUNTA SOLDÁVEL, FORNECIDO E INSTALADO EM RAMAL DE DESCARGA OU RAMAL DE ESGOTO SANITÁRIO. AF_08/2022</v>
      </c>
      <c r="F235" s="30" t="str">
        <f>IF(C235="","",IF(D235="SINAPI",VLOOKUP(C235,COMP!$B$5:$E$8000,3,0),VLOOKUP(C235,CCU!$B$11:$K$404,8,0)))</f>
        <v>UN</v>
      </c>
      <c r="G235" s="174">
        <v>1</v>
      </c>
      <c r="H235" s="31">
        <f>IF(C235="","",IF(D235="SINAPI",VLOOKUP(C235,COMP!$B$5:$E$8000,4,0),VLOOKUP(C235,CCU!$B$11:$K$704,10,0)))</f>
        <v>14.79</v>
      </c>
      <c r="I235" s="32">
        <f t="shared" si="1"/>
        <v>18.113312999999998</v>
      </c>
      <c r="J235" s="100">
        <f t="shared" si="6"/>
        <v>18.11</v>
      </c>
    </row>
    <row r="236" spans="2:10" ht="27.6" x14ac:dyDescent="0.25">
      <c r="B236" s="97" t="s">
        <v>12742</v>
      </c>
      <c r="C236" s="126">
        <v>89797</v>
      </c>
      <c r="D236" s="99" t="str">
        <f t="shared" si="0"/>
        <v>SINAPI</v>
      </c>
      <c r="E236" s="57" t="str">
        <f>IF(C236="","",IF(D236="SINAPI",VLOOKUP(C236,COMP!$B$5:$E$8000,2,0),VLOOKUP(C236,CCU!$B$11:$K$404,2,0)))</f>
        <v>JUNÇÃO SIMPLES, PVC, SERIE NORMAL, ESGOTO PREDIAL, DN 100 X 100 MM, JUNTA ELÁSTICA, FORNECIDO E INSTALADO EM RAMAL DE DESCARGA OU RAMAL DE ESGOTO SANITÁRIO. AF_08/2022</v>
      </c>
      <c r="F236" s="30" t="str">
        <f>IF(C236="","",IF(D236="SINAPI",VLOOKUP(C236,COMP!$B$5:$E$8000,3,0),VLOOKUP(C236,CCU!$B$11:$K$404,8,0)))</f>
        <v>UN</v>
      </c>
      <c r="G236" s="174">
        <v>8</v>
      </c>
      <c r="H236" s="31">
        <f>IF(C236="","",IF(D236="SINAPI",VLOOKUP(C236,COMP!$B$5:$E$8000,4,0),VLOOKUP(C236,CCU!$B$11:$K$704,10,0)))</f>
        <v>53.38</v>
      </c>
      <c r="I236" s="32">
        <f t="shared" si="1"/>
        <v>65.374486000000005</v>
      </c>
      <c r="J236" s="100">
        <f t="shared" si="6"/>
        <v>522.99</v>
      </c>
    </row>
    <row r="237" spans="2:10" ht="41.4" x14ac:dyDescent="0.25">
      <c r="B237" s="97" t="s">
        <v>12743</v>
      </c>
      <c r="C237" s="126">
        <v>104347</v>
      </c>
      <c r="D237" s="99" t="str">
        <f t="shared" si="0"/>
        <v>SINAPI</v>
      </c>
      <c r="E237" s="57" t="str">
        <f>IF(C237="","",IF(D237="SINAPI",VLOOKUP(C237,COMP!$B$5:$E$8000,2,0),VLOOKUP(C237,CCU!$B$11:$K$404,2,0)))</f>
        <v>JUNÇÃO DE REDUCAO INVERTIDA, PVC, SÉRIE NORMAL, ESGOTO PREDIAL, DN 100 X 75 MM, JUNTA ELÁSTICA, FORNECIDO E INSTALADO EM RAMAL DE DESCARGA OU RAMAL DE ESGOTO SANITÁRIO. AF_08/2022</v>
      </c>
      <c r="F237" s="30" t="str">
        <f>IF(C237="","",IF(D237="SINAPI",VLOOKUP(C237,COMP!$B$5:$E$8000,3,0),VLOOKUP(C237,CCU!$B$11:$K$404,8,0)))</f>
        <v>UN</v>
      </c>
      <c r="G237" s="174">
        <v>1</v>
      </c>
      <c r="H237" s="31">
        <f>IF(C237="","",IF(D237="SINAPI",VLOOKUP(C237,COMP!$B$5:$E$8000,4,0),VLOOKUP(C237,CCU!$B$11:$K$704,10,0)))</f>
        <v>49.61</v>
      </c>
      <c r="I237" s="32">
        <f t="shared" si="1"/>
        <v>60.757366999999995</v>
      </c>
      <c r="J237" s="100">
        <f t="shared" si="6"/>
        <v>60.75</v>
      </c>
    </row>
    <row r="238" spans="2:10" ht="41.4" x14ac:dyDescent="0.25">
      <c r="B238" s="97" t="s">
        <v>12744</v>
      </c>
      <c r="C238" s="126">
        <v>104343</v>
      </c>
      <c r="D238" s="99" t="str">
        <f t="shared" si="0"/>
        <v>SINAPI</v>
      </c>
      <c r="E238" s="57" t="str">
        <f>IF(C238="","",IF(D238="SINAPI",VLOOKUP(C238,COMP!$B$5:$E$8000,2,0),VLOOKUP(C238,CCU!$B$11:$K$404,2,0)))</f>
        <v>JUNÇÃO DE REDUÇÃO INVERTIDA, PVC, SÉRIE NORMAL, ESGOTO PREDIAL, DN 75 X 50 MM, JUNTA ELÁSTICA, FORNECIDO E INSTALADO EM RAMAL DE DESCARGA OU RAMAL DE ESGOTO SANITÁRIO. AF_08/2022</v>
      </c>
      <c r="F238" s="30" t="str">
        <f>IF(C238="","",IF(D238="SINAPI",VLOOKUP(C238,COMP!$B$5:$E$8000,3,0),VLOOKUP(C238,CCU!$B$11:$K$404,8,0)))</f>
        <v>UN</v>
      </c>
      <c r="G238" s="174">
        <v>1</v>
      </c>
      <c r="H238" s="31">
        <f>IF(C238="","",IF(D238="SINAPI",VLOOKUP(C238,COMP!$B$5:$E$8000,4,0),VLOOKUP(C238,CCU!$B$11:$K$704,10,0)))</f>
        <v>34.81</v>
      </c>
      <c r="I238" s="32">
        <f t="shared" si="1"/>
        <v>42.631807000000002</v>
      </c>
      <c r="J238" s="100">
        <f t="shared" si="6"/>
        <v>42.63</v>
      </c>
    </row>
    <row r="239" spans="2:10" ht="27.6" x14ac:dyDescent="0.25">
      <c r="B239" s="97" t="s">
        <v>12745</v>
      </c>
      <c r="C239" s="126">
        <v>89557</v>
      </c>
      <c r="D239" s="99" t="str">
        <f t="shared" si="0"/>
        <v>SINAPI</v>
      </c>
      <c r="E239" s="57" t="str">
        <f>IF(C239="","",IF(D239="SINAPI",VLOOKUP(C239,COMP!$B$5:$E$8000,2,0),VLOOKUP(C239,CCU!$B$11:$K$404,2,0)))</f>
        <v>REDUÇÃO EXCÊNTRICA, PVC, SERIE R, ÁGUA PLUVIAL, DN 100 X 75 MM, JUNTA ELÁSTICA, FORNECIDO E INSTALADO EM RAMAL DE ENCAMINHAMENTO. AF_06/2022</v>
      </c>
      <c r="F239" s="30" t="str">
        <f>IF(C239="","",IF(D239="SINAPI",VLOOKUP(C239,COMP!$B$5:$E$8000,3,0),VLOOKUP(C239,CCU!$B$11:$K$404,8,0)))</f>
        <v>UN</v>
      </c>
      <c r="G239" s="174">
        <v>37</v>
      </c>
      <c r="H239" s="31">
        <f>IF(C239="","",IF(D239="SINAPI",VLOOKUP(C239,COMP!$B$5:$E$8000,4,0),VLOOKUP(C239,CCU!$B$11:$K$704,10,0)))</f>
        <v>33.6</v>
      </c>
      <c r="I239" s="32">
        <f t="shared" si="1"/>
        <v>41.149920000000002</v>
      </c>
      <c r="J239" s="100">
        <f t="shared" si="6"/>
        <v>1522.54</v>
      </c>
    </row>
    <row r="240" spans="2:10" ht="27.6" x14ac:dyDescent="0.25">
      <c r="B240" s="97" t="s">
        <v>12746</v>
      </c>
      <c r="C240" s="126">
        <v>89549</v>
      </c>
      <c r="D240" s="99" t="str">
        <f t="shared" si="0"/>
        <v>SINAPI</v>
      </c>
      <c r="E240" s="57" t="str">
        <f>IF(C240="","",IF(D240="SINAPI",VLOOKUP(C240,COMP!$B$5:$E$8000,2,0),VLOOKUP(C240,CCU!$B$11:$K$404,2,0)))</f>
        <v>REDUÇÃO EXCÊNTRICA, PVC, SERIE R, ÁGUA PLUVIAL, DN 75 X 50 MM, JUNTA ELÁSTICA, FORNECIDO E INSTALADO EM RAMAL DE ENCAMINHAMENTO. AF_06/2022</v>
      </c>
      <c r="F240" s="30" t="str">
        <f>IF(C240="","",IF(D240="SINAPI",VLOOKUP(C240,COMP!$B$5:$E$8000,3,0),VLOOKUP(C240,CCU!$B$11:$K$404,8,0)))</f>
        <v>UN</v>
      </c>
      <c r="G240" s="174">
        <v>33</v>
      </c>
      <c r="H240" s="31">
        <f>IF(C240="","",IF(D240="SINAPI",VLOOKUP(C240,COMP!$B$5:$E$8000,4,0),VLOOKUP(C240,CCU!$B$11:$K$704,10,0)))</f>
        <v>20</v>
      </c>
      <c r="I240" s="32">
        <f t="shared" si="1"/>
        <v>24.494</v>
      </c>
      <c r="J240" s="100">
        <f t="shared" si="6"/>
        <v>808.3</v>
      </c>
    </row>
    <row r="241" spans="2:10" ht="27.6" x14ac:dyDescent="0.25">
      <c r="B241" s="97" t="s">
        <v>12747</v>
      </c>
      <c r="C241" s="126">
        <v>89714</v>
      </c>
      <c r="D241" s="99" t="str">
        <f t="shared" si="0"/>
        <v>SINAPI</v>
      </c>
      <c r="E241" s="57" t="str">
        <f>IF(C241="","",IF(D241="SINAPI",VLOOKUP(C241,COMP!$B$5:$E$8000,2,0),VLOOKUP(C241,CCU!$B$11:$K$404,2,0)))</f>
        <v>TUBO PVC, SERIE NORMAL, ESGOTO PREDIAL, DN 100 MM, FORNECIDO E INSTALADO EM RAMAL DE DESCARGA OU RAMAL DE ESGOTO SANITÁRIO. AF_08/2022</v>
      </c>
      <c r="F241" s="30" t="str">
        <f>IF(C241="","",IF(D241="SINAPI",VLOOKUP(C241,COMP!$B$5:$E$8000,3,0),VLOOKUP(C241,CCU!$B$11:$K$404,8,0)))</f>
        <v>M</v>
      </c>
      <c r="G241" s="174">
        <v>409</v>
      </c>
      <c r="H241" s="31">
        <f>IF(C241="","",IF(D241="SINAPI",VLOOKUP(C241,COMP!$B$5:$E$8000,4,0),VLOOKUP(C241,CCU!$B$11:$K$704,10,0)))</f>
        <v>37.22</v>
      </c>
      <c r="I241" s="32">
        <f t="shared" si="1"/>
        <v>45.583333999999994</v>
      </c>
      <c r="J241" s="100">
        <f t="shared" si="6"/>
        <v>18643.580000000002</v>
      </c>
    </row>
    <row r="242" spans="2:10" ht="27.6" x14ac:dyDescent="0.25">
      <c r="B242" s="97" t="s">
        <v>12748</v>
      </c>
      <c r="C242" s="126">
        <v>89849</v>
      </c>
      <c r="D242" s="99" t="str">
        <f t="shared" si="0"/>
        <v>SINAPI</v>
      </c>
      <c r="E242" s="57" t="str">
        <f>IF(C242="","",IF(D242="SINAPI",VLOOKUP(C242,COMP!$B$5:$E$8000,2,0),VLOOKUP(C242,CCU!$B$11:$K$404,2,0)))</f>
        <v>TUBO PVC, SERIE NORMAL, ESGOTO PREDIAL, DN 150 MM, FORNECIDO E INSTALADO EM SUBCOLETOR AÉREO DE ESGOTO SANITÁRIO. AF_08/2022</v>
      </c>
      <c r="F242" s="30" t="str">
        <f>IF(C242="","",IF(D242="SINAPI",VLOOKUP(C242,COMP!$B$5:$E$8000,3,0),VLOOKUP(C242,CCU!$B$11:$K$404,8,0)))</f>
        <v>M</v>
      </c>
      <c r="G242" s="174">
        <v>6</v>
      </c>
      <c r="H242" s="31">
        <f>IF(C242="","",IF(D242="SINAPI",VLOOKUP(C242,COMP!$B$5:$E$8000,4,0),VLOOKUP(C242,CCU!$B$11:$K$704,10,0)))</f>
        <v>59.67</v>
      </c>
      <c r="I242" s="32">
        <f t="shared" si="1"/>
        <v>73.077849000000001</v>
      </c>
      <c r="J242" s="100">
        <f t="shared" si="6"/>
        <v>438.46</v>
      </c>
    </row>
    <row r="243" spans="2:10" ht="27.6" x14ac:dyDescent="0.25">
      <c r="B243" s="97" t="s">
        <v>12749</v>
      </c>
      <c r="C243" s="126">
        <v>89711</v>
      </c>
      <c r="D243" s="99" t="str">
        <f t="shared" si="0"/>
        <v>SINAPI</v>
      </c>
      <c r="E243" s="57" t="str">
        <f>IF(C243="","",IF(D243="SINAPI",VLOOKUP(C243,COMP!$B$5:$E$8000,2,0),VLOOKUP(C243,CCU!$B$11:$K$404,2,0)))</f>
        <v>TUBO PVC, SERIE NORMAL, ESGOTO PREDIAL, DN 40 MM, FORNECIDO E INSTALADO EM RAMAL DE DESCARGA OU RAMAL DE ESGOTO SANITÁRIO. AF_08/2022</v>
      </c>
      <c r="F243" s="30" t="str">
        <f>IF(C243="","",IF(D243="SINAPI",VLOOKUP(C243,COMP!$B$5:$E$8000,3,0),VLOOKUP(C243,CCU!$B$11:$K$404,8,0)))</f>
        <v>M</v>
      </c>
      <c r="G243" s="174">
        <v>46.16</v>
      </c>
      <c r="H243" s="31">
        <f>IF(C243="","",IF(D243="SINAPI",VLOOKUP(C243,COMP!$B$5:$E$8000,4,0),VLOOKUP(C243,CCU!$B$11:$K$704,10,0)))</f>
        <v>20.62</v>
      </c>
      <c r="I243" s="32">
        <f t="shared" si="1"/>
        <v>25.253314</v>
      </c>
      <c r="J243" s="100">
        <f t="shared" si="6"/>
        <v>1165.69</v>
      </c>
    </row>
    <row r="244" spans="2:10" ht="27.6" x14ac:dyDescent="0.25">
      <c r="B244" s="97" t="s">
        <v>12750</v>
      </c>
      <c r="C244" s="126">
        <v>89712</v>
      </c>
      <c r="D244" s="99" t="str">
        <f t="shared" si="0"/>
        <v>SINAPI</v>
      </c>
      <c r="E244" s="57" t="str">
        <f>IF(C244="","",IF(D244="SINAPI",VLOOKUP(C244,COMP!$B$5:$E$8000,2,0),VLOOKUP(C244,CCU!$B$11:$K$404,2,0)))</f>
        <v>TUBO PVC, SERIE NORMAL, ESGOTO PREDIAL, DN 50 MM, FORNECIDO E INSTALADO EM RAMAL DE DESCARGA OU RAMAL DE ESGOTO SANITÁRIO. AF_08/2022</v>
      </c>
      <c r="F244" s="30" t="str">
        <f>IF(C244="","",IF(D244="SINAPI",VLOOKUP(C244,COMP!$B$5:$E$8000,3,0),VLOOKUP(C244,CCU!$B$11:$K$404,8,0)))</f>
        <v>M</v>
      </c>
      <c r="G244" s="174">
        <v>191</v>
      </c>
      <c r="H244" s="31">
        <f>IF(C244="","",IF(D244="SINAPI",VLOOKUP(C244,COMP!$B$5:$E$8000,4,0),VLOOKUP(C244,CCU!$B$11:$K$704,10,0)))</f>
        <v>26.73</v>
      </c>
      <c r="I244" s="32">
        <f t="shared" si="1"/>
        <v>32.736230999999997</v>
      </c>
      <c r="J244" s="100">
        <f t="shared" si="6"/>
        <v>6252.62</v>
      </c>
    </row>
    <row r="245" spans="2:10" ht="27.6" x14ac:dyDescent="0.25">
      <c r="B245" s="97" t="s">
        <v>12751</v>
      </c>
      <c r="C245" s="126">
        <v>89713</v>
      </c>
      <c r="D245" s="99" t="str">
        <f t="shared" si="0"/>
        <v>SINAPI</v>
      </c>
      <c r="E245" s="57" t="str">
        <f>IF(C245="","",IF(D245="SINAPI",VLOOKUP(C245,COMP!$B$5:$E$8000,2,0),VLOOKUP(C245,CCU!$B$11:$K$404,2,0)))</f>
        <v>TUBO PVC, SERIE NORMAL, ESGOTO PREDIAL, DN 75 MM, FORNECIDO E INSTALADO EM RAMAL DE DESCARGA OU RAMAL DE ESGOTO SANITÁRIO. AF_08/2022</v>
      </c>
      <c r="F245" s="30" t="str">
        <f>IF(C245="","",IF(D245="SINAPI",VLOOKUP(C245,COMP!$B$5:$E$8000,3,0),VLOOKUP(C245,CCU!$B$11:$K$404,8,0)))</f>
        <v>M</v>
      </c>
      <c r="G245" s="174">
        <v>11</v>
      </c>
      <c r="H245" s="31">
        <f>IF(C245="","",IF(D245="SINAPI",VLOOKUP(C245,COMP!$B$5:$E$8000,4,0),VLOOKUP(C245,CCU!$B$11:$K$704,10,0)))</f>
        <v>33.49</v>
      </c>
      <c r="I245" s="32">
        <f t="shared" si="1"/>
        <v>41.015203</v>
      </c>
      <c r="J245" s="100">
        <f t="shared" si="6"/>
        <v>451.16</v>
      </c>
    </row>
    <row r="246" spans="2:10" ht="27.6" x14ac:dyDescent="0.25">
      <c r="B246" s="97" t="s">
        <v>12752</v>
      </c>
      <c r="C246" s="126">
        <v>89833</v>
      </c>
      <c r="D246" s="99" t="str">
        <f t="shared" si="0"/>
        <v>SINAPI</v>
      </c>
      <c r="E246" s="57" t="str">
        <f>IF(C246="","",IF(D246="SINAPI",VLOOKUP(C246,COMP!$B$5:$E$8000,2,0),VLOOKUP(C246,CCU!$B$11:$K$404,2,0)))</f>
        <v>TE, PVC, SERIE NORMAL, ESGOTO PREDIAL, DN 100 X 100 MM, JUNTA ELÁSTICA, FORNECIDO E INSTALADO EM PRUMADA DE ESGOTO SANITÁRIO OU VENTILAÇÃO. AF_08/2022</v>
      </c>
      <c r="F246" s="30" t="str">
        <f>IF(C246="","",IF(D246="SINAPI",VLOOKUP(C246,COMP!$B$5:$E$8000,3,0),VLOOKUP(C246,CCU!$B$11:$K$404,8,0)))</f>
        <v>UN</v>
      </c>
      <c r="G246" s="174">
        <v>33</v>
      </c>
      <c r="H246" s="31">
        <f>IF(C246="","",IF(D246="SINAPI",VLOOKUP(C246,COMP!$B$5:$E$8000,4,0),VLOOKUP(C246,CCU!$B$11:$K$704,10,0)))</f>
        <v>45.86</v>
      </c>
      <c r="I246" s="32">
        <f t="shared" si="1"/>
        <v>56.164741999999997</v>
      </c>
      <c r="J246" s="100">
        <f t="shared" si="6"/>
        <v>1853.43</v>
      </c>
    </row>
    <row r="247" spans="2:10" ht="27.6" x14ac:dyDescent="0.25">
      <c r="B247" s="97" t="s">
        <v>12753</v>
      </c>
      <c r="C247" s="126">
        <v>89825</v>
      </c>
      <c r="D247" s="99" t="str">
        <f t="shared" ref="D247:D253" si="7">IF(ISNUMBER(FIND("CP",C247)),"PRÓPRIA","SINAPI")</f>
        <v>SINAPI</v>
      </c>
      <c r="E247" s="57" t="str">
        <f>IF(C247="","",IF(D247="SINAPI",VLOOKUP(C247,COMP!$B$5:$E$8000,2,0),VLOOKUP(C247,CCU!$B$11:$K$404,2,0)))</f>
        <v>TE, PVC, SERIE NORMAL, ESGOTO PREDIAL, DN 50 X 50 MM, JUNTA ELÁSTICA, FORNECIDO E INSTALADO EM PRUMADA DE ESGOTO SANITÁRIO OU VENTILAÇÃO. AF_08/2022</v>
      </c>
      <c r="F247" s="30" t="str">
        <f>IF(C247="","",IF(D247="SINAPI",VLOOKUP(C247,COMP!$B$5:$E$8000,3,0),VLOOKUP(C247,CCU!$B$11:$K$404,8,0)))</f>
        <v>UN</v>
      </c>
      <c r="G247" s="174">
        <v>8</v>
      </c>
      <c r="H247" s="31">
        <f>IF(C247="","",IF(D247="SINAPI",VLOOKUP(C247,COMP!$B$5:$E$8000,4,0),VLOOKUP(C247,CCU!$B$11:$K$704,10,0)))</f>
        <v>18.260000000000002</v>
      </c>
      <c r="I247" s="32">
        <f t="shared" ref="I247:I253" si="8">IF(H247="","",(H247*(1+$I$10)))</f>
        <v>22.363022000000001</v>
      </c>
      <c r="J247" s="100">
        <f t="shared" si="6"/>
        <v>178.9</v>
      </c>
    </row>
    <row r="248" spans="2:10" ht="27.6" x14ac:dyDescent="0.25">
      <c r="B248" s="97" t="s">
        <v>12754</v>
      </c>
      <c r="C248" s="126">
        <v>98068</v>
      </c>
      <c r="D248" s="99" t="str">
        <f t="shared" si="7"/>
        <v>SINAPI</v>
      </c>
      <c r="E248" s="57" t="str">
        <f>IF(C248="","",IF(D248="SINAPI",VLOOKUP(C248,COMP!$B$5:$E$8000,2,0),VLOOKUP(C248,CCU!$B$11:$K$404,2,0)))</f>
        <v>TANQUE SÉPTICO RETANGULAR, EM ALVENARIA COM TIJOLOS CERÂMICOS MACIÇOS, DIMENSÕES INTERNAS: 1,4 X 3,2 X H=1,8 M, VOLUME ÚTIL: 6272 L (PARA 32 CONTRIBUINTES). AF_12/2020</v>
      </c>
      <c r="F248" s="30" t="str">
        <f>IF(C248="","",IF(D248="SINAPI",VLOOKUP(C248,COMP!$B$5:$E$8000,3,0),VLOOKUP(C248,CCU!$B$11:$K$404,8,0)))</f>
        <v>UN</v>
      </c>
      <c r="G248" s="174">
        <v>2</v>
      </c>
      <c r="H248" s="31">
        <f>IF(C248="","",IF(D248="SINAPI",VLOOKUP(C248,COMP!$B$5:$E$8000,4,0),VLOOKUP(C248,CCU!$B$11:$K$704,10,0)))</f>
        <v>9261.11</v>
      </c>
      <c r="I248" s="32">
        <f t="shared" si="8"/>
        <v>11342.081416999999</v>
      </c>
      <c r="J248" s="100">
        <f t="shared" si="6"/>
        <v>22684.16</v>
      </c>
    </row>
    <row r="249" spans="2:10" ht="27.6" x14ac:dyDescent="0.25">
      <c r="B249" s="97" t="s">
        <v>12755</v>
      </c>
      <c r="C249" s="126">
        <v>98074</v>
      </c>
      <c r="D249" s="99" t="str">
        <f t="shared" si="7"/>
        <v>SINAPI</v>
      </c>
      <c r="E249" s="57" t="str">
        <f>IF(C249="","",IF(D249="SINAPI",VLOOKUP(C249,COMP!$B$5:$E$8000,2,0),VLOOKUP(C249,CCU!$B$11:$K$404,2,0)))</f>
        <v>FILTRO ANAERÓBIO RETANGULAR, EM ALVENARIA COM TIJOLOS CERÂMICOS MACIÇOS, DIMENSÕES INTERNAS: 1,4 X 3,0 X H=1,67 M, VOLUME ÚTIL: 5040 L (PARA 32 CONTRIBUINTES). AF_12/2020</v>
      </c>
      <c r="F249" s="30" t="str">
        <f>IF(C249="","",IF(D249="SINAPI",VLOOKUP(C249,COMP!$B$5:$E$8000,3,0),VLOOKUP(C249,CCU!$B$11:$K$404,8,0)))</f>
        <v>UN</v>
      </c>
      <c r="G249" s="174">
        <v>2</v>
      </c>
      <c r="H249" s="31">
        <f>IF(C249="","",IF(D249="SINAPI",VLOOKUP(C249,COMP!$B$5:$E$8000,4,0),VLOOKUP(C249,CCU!$B$11:$K$704,10,0)))</f>
        <v>9980.35</v>
      </c>
      <c r="I249" s="32">
        <f t="shared" si="8"/>
        <v>12222.934644999999</v>
      </c>
      <c r="J249" s="100">
        <f t="shared" si="6"/>
        <v>24445.86</v>
      </c>
    </row>
    <row r="250" spans="2:10" ht="27.6" x14ac:dyDescent="0.25">
      <c r="B250" s="97" t="s">
        <v>12756</v>
      </c>
      <c r="C250" s="126">
        <v>98079</v>
      </c>
      <c r="D250" s="99" t="str">
        <f t="shared" si="7"/>
        <v>SINAPI</v>
      </c>
      <c r="E250" s="57" t="str">
        <f>IF(C250="","",IF(D250="SINAPI",VLOOKUP(C250,COMP!$B$5:$E$8000,2,0),VLOOKUP(C250,CCU!$B$11:$K$404,2,0)))</f>
        <v>SUMIDOURO RETANGULAR, EM ALVENARIA COM TIJOLOS CERÂMICOS MACIÇOS, DIMENSÕES INTERNAS: 1,0 X 3,0 X H=3,0 M, ÁREA DE INFILTRAÇÃO: 25 M² (PARA 10 CONTRIBUINTES). AF_12/2020</v>
      </c>
      <c r="F250" s="30" t="str">
        <f>IF(C250="","",IF(D250="SINAPI",VLOOKUP(C250,COMP!$B$5:$E$8000,3,0),VLOOKUP(C250,CCU!$B$11:$K$404,8,0)))</f>
        <v>UN</v>
      </c>
      <c r="G250" s="174">
        <v>2</v>
      </c>
      <c r="H250" s="31">
        <f>IF(C250="","",IF(D250="SINAPI",VLOOKUP(C250,COMP!$B$5:$E$8000,4,0),VLOOKUP(C250,CCU!$B$11:$K$704,10,0)))</f>
        <v>8217.0300000000007</v>
      </c>
      <c r="I250" s="32">
        <f t="shared" si="8"/>
        <v>10063.396640999999</v>
      </c>
      <c r="J250" s="100">
        <f t="shared" si="6"/>
        <v>20126.79</v>
      </c>
    </row>
    <row r="251" spans="2:10" x14ac:dyDescent="0.25">
      <c r="B251" s="167"/>
      <c r="C251" s="227"/>
      <c r="D251" s="168"/>
      <c r="E251" s="169"/>
      <c r="F251" s="228"/>
      <c r="G251" s="176"/>
      <c r="H251" s="170"/>
      <c r="I251" s="171"/>
      <c r="J251" s="172"/>
    </row>
    <row r="252" spans="2:10" ht="13.8" customHeight="1" x14ac:dyDescent="0.25">
      <c r="B252" s="59" t="s">
        <v>12516</v>
      </c>
      <c r="C252" s="60"/>
      <c r="D252" s="60"/>
      <c r="E252" s="96" t="s">
        <v>12517</v>
      </c>
      <c r="F252" s="61"/>
      <c r="G252" s="173"/>
      <c r="H252" s="62"/>
      <c r="I252" s="63"/>
      <c r="J252" s="64">
        <f>SUM(J253)</f>
        <v>6730.95</v>
      </c>
    </row>
    <row r="253" spans="2:10" x14ac:dyDescent="0.25">
      <c r="B253" s="97" t="s">
        <v>12634</v>
      </c>
      <c r="C253" s="98" t="s">
        <v>12550</v>
      </c>
      <c r="D253" s="99" t="str">
        <f t="shared" si="7"/>
        <v>PRÓPRIA</v>
      </c>
      <c r="E253" s="57" t="str">
        <f>IF(C253="","",IF(D253="SINAPI",VLOOKUP(C253,COMP!$B$5:$E$8000,2,0),VLOOKUP(C253,CCU!$B$11:$K$404,2,0)))</f>
        <v>REMOÇÃO DE ENTULHOS DE CONSTRUÇÃO</v>
      </c>
      <c r="F253" s="30" t="str">
        <f>IF(C253="","",IF(D253="SINAPI",VLOOKUP(C253,COMP!$B$5:$E$8000,3,0),VLOOKUP(C253,CCU!$B$11:$K$404,8,0)))</f>
        <v>M3</v>
      </c>
      <c r="G253" s="174">
        <v>1</v>
      </c>
      <c r="H253" s="31">
        <f>IF(C253="","",IF(D253="SINAPI",VLOOKUP(C253,COMP!$B$5:$E$8000,4,0),VLOOKUP(C253,CCU!$B$11:$K$704,10,0)))</f>
        <v>5496</v>
      </c>
      <c r="I253" s="32">
        <f t="shared" si="8"/>
        <v>6730.9511999999995</v>
      </c>
      <c r="J253" s="100">
        <f t="shared" si="6"/>
        <v>6730.95</v>
      </c>
    </row>
    <row r="254" spans="2:10" x14ac:dyDescent="0.25">
      <c r="B254" s="33"/>
      <c r="C254" s="34"/>
      <c r="D254" s="35"/>
      <c r="E254" s="101"/>
      <c r="F254" s="36"/>
      <c r="G254" s="175"/>
      <c r="H254" s="37"/>
      <c r="I254" s="38"/>
      <c r="J254" s="39"/>
    </row>
    <row r="255" spans="2:10" ht="13.8" customHeight="1" x14ac:dyDescent="0.25">
      <c r="B255" s="59" t="s">
        <v>12785</v>
      </c>
      <c r="C255" s="60"/>
      <c r="D255" s="60"/>
      <c r="E255" s="96" t="s">
        <v>12786</v>
      </c>
      <c r="F255" s="61"/>
      <c r="G255" s="173"/>
      <c r="H255" s="62"/>
      <c r="I255" s="63"/>
      <c r="J255" s="64">
        <f>SUM(J256)</f>
        <v>55191.44</v>
      </c>
    </row>
    <row r="256" spans="2:10" x14ac:dyDescent="0.25">
      <c r="B256" s="97" t="s">
        <v>12790</v>
      </c>
      <c r="C256" s="98" t="s">
        <v>12787</v>
      </c>
      <c r="D256" s="99" t="str">
        <f t="shared" ref="D256" si="9">IF(ISNUMBER(FIND("CP",C256)),"PRÓPRIA","SINAPI")</f>
        <v>PRÓPRIA</v>
      </c>
      <c r="E256" s="57" t="str">
        <f>IF(C256="","",IF(D256="SINAPI",VLOOKUP(C256,COMP!$B$5:$E$8000,2,0),VLOOKUP(C256,CCU!$B$11:$K$404,2,0)))</f>
        <v>ADMINISTRAÇÃO LOCAL DE OBRA</v>
      </c>
      <c r="F256" s="30" t="str">
        <f>IF(C256="","",IF(D256="SINAPI",VLOOKUP(C256,COMP!$B$5:$E$8000,3,0),VLOOKUP(C256,CCU!$B$11:$K$404,8,0)))</f>
        <v>MÊS</v>
      </c>
      <c r="G256" s="174">
        <v>12</v>
      </c>
      <c r="H256" s="31">
        <f>IF(C256="","",IF(D256="SINAPI",VLOOKUP(C256,COMP!$B$5:$E$8000,4,0),VLOOKUP(C256,CCU!$B$11:$K$704,10,0)))</f>
        <v>3755.44</v>
      </c>
      <c r="I256" s="32">
        <f t="shared" ref="I256" si="10">IF(H256="","",(H256*(1+$I$10)))</f>
        <v>4599.2873679999993</v>
      </c>
      <c r="J256" s="100">
        <f t="shared" ref="J256" si="11">IF(I256="","",TRUNC(G256*I256,2))</f>
        <v>55191.44</v>
      </c>
    </row>
    <row r="257" spans="2:10" x14ac:dyDescent="0.25">
      <c r="B257" s="234"/>
      <c r="C257" s="191"/>
      <c r="D257" s="192"/>
      <c r="E257" s="193"/>
      <c r="F257" s="190"/>
      <c r="G257" s="194"/>
      <c r="H257" s="250"/>
      <c r="I257" s="251"/>
      <c r="J257" s="252"/>
    </row>
    <row r="258" spans="2:10" ht="14.4" customHeight="1" x14ac:dyDescent="0.25">
      <c r="B258" s="326" t="s">
        <v>5255</v>
      </c>
      <c r="C258" s="327"/>
      <c r="D258" s="327"/>
      <c r="E258" s="327"/>
      <c r="F258" s="327"/>
      <c r="G258" s="327"/>
      <c r="H258" s="327"/>
      <c r="I258" s="327"/>
      <c r="J258" s="253">
        <f>J14+J19+J30+J44+J57+J60+J65+J74+J85+J95+J101+J109+J120+J129+J141+J171+J252+J255</f>
        <v>2838253.46</v>
      </c>
    </row>
    <row r="259" spans="2:10" ht="9" customHeight="1" x14ac:dyDescent="0.25">
      <c r="B259" s="328"/>
      <c r="C259" s="329"/>
      <c r="D259" s="329"/>
      <c r="E259" s="329"/>
      <c r="F259" s="329"/>
      <c r="G259" s="329"/>
      <c r="H259" s="329"/>
      <c r="I259" s="329"/>
      <c r="J259" s="330"/>
    </row>
    <row r="260" spans="2:10" ht="17.7" customHeight="1" x14ac:dyDescent="0.25">
      <c r="B260" s="331" t="s">
        <v>12791</v>
      </c>
      <c r="C260" s="332"/>
      <c r="D260" s="332"/>
      <c r="E260" s="332"/>
      <c r="F260" s="332"/>
      <c r="G260" s="332"/>
      <c r="H260" s="332"/>
      <c r="I260" s="332"/>
      <c r="J260" s="333"/>
    </row>
    <row r="261" spans="2:10" ht="17.399999999999999" customHeight="1" x14ac:dyDescent="0.25">
      <c r="B261" s="334"/>
      <c r="C261" s="335"/>
      <c r="D261" s="335"/>
      <c r="E261" s="335"/>
      <c r="F261" s="335"/>
      <c r="G261" s="335"/>
      <c r="H261" s="335"/>
      <c r="I261" s="335"/>
      <c r="J261" s="330"/>
    </row>
    <row r="262" spans="2:10" ht="17.399999999999999" customHeight="1" x14ac:dyDescent="0.25">
      <c r="B262" s="334" t="s">
        <v>12771</v>
      </c>
      <c r="C262" s="335"/>
      <c r="D262" s="335"/>
      <c r="E262" s="335"/>
      <c r="F262" s="335"/>
      <c r="G262" s="335"/>
      <c r="H262" s="335"/>
      <c r="I262" s="335"/>
      <c r="J262" s="330"/>
    </row>
    <row r="263" spans="2:10" ht="17.7" customHeight="1" x14ac:dyDescent="0.25">
      <c r="B263" s="320" t="s">
        <v>12768</v>
      </c>
      <c r="C263" s="321"/>
      <c r="D263" s="321"/>
      <c r="E263" s="321"/>
      <c r="F263" s="321"/>
      <c r="G263" s="321"/>
      <c r="H263" s="321"/>
      <c r="I263" s="321"/>
      <c r="J263" s="322"/>
    </row>
    <row r="264" spans="2:10" ht="17.7" customHeight="1" x14ac:dyDescent="0.25">
      <c r="B264" s="320" t="s">
        <v>12769</v>
      </c>
      <c r="C264" s="321"/>
      <c r="D264" s="321"/>
      <c r="E264" s="321"/>
      <c r="F264" s="321"/>
      <c r="G264" s="321"/>
      <c r="H264" s="321"/>
      <c r="I264" s="321"/>
      <c r="J264" s="322"/>
    </row>
    <row r="265" spans="2:10" ht="17.7" customHeight="1" x14ac:dyDescent="0.25">
      <c r="B265" s="323" t="s">
        <v>12770</v>
      </c>
      <c r="C265" s="324"/>
      <c r="D265" s="324"/>
      <c r="E265" s="324"/>
      <c r="F265" s="324"/>
      <c r="G265" s="324"/>
      <c r="H265" s="324"/>
      <c r="I265" s="324"/>
      <c r="J265" s="325"/>
    </row>
    <row r="283" spans="14:15" x14ac:dyDescent="0.25">
      <c r="O283" s="10"/>
    </row>
    <row r="284" spans="14:15" x14ac:dyDescent="0.25">
      <c r="N284" s="11"/>
      <c r="O284" s="10"/>
    </row>
    <row r="285" spans="14:15" x14ac:dyDescent="0.25">
      <c r="O285" s="10"/>
    </row>
    <row r="286" spans="14:15" x14ac:dyDescent="0.25">
      <c r="O286" s="10"/>
    </row>
    <row r="287" spans="14:15" x14ac:dyDescent="0.25">
      <c r="O287" s="10"/>
    </row>
    <row r="288" spans="14:15" x14ac:dyDescent="0.25">
      <c r="O288" s="10"/>
    </row>
  </sheetData>
  <mergeCells count="18">
    <mergeCell ref="B263:J263"/>
    <mergeCell ref="B264:J264"/>
    <mergeCell ref="B265:J265"/>
    <mergeCell ref="B258:I258"/>
    <mergeCell ref="B259:J259"/>
    <mergeCell ref="B260:J260"/>
    <mergeCell ref="B261:J261"/>
    <mergeCell ref="B262:J262"/>
    <mergeCell ref="B3:J3"/>
    <mergeCell ref="B11:B13"/>
    <mergeCell ref="C11:C13"/>
    <mergeCell ref="D11:D13"/>
    <mergeCell ref="E11:E13"/>
    <mergeCell ref="F11:F13"/>
    <mergeCell ref="G11:G13"/>
    <mergeCell ref="H11:J11"/>
    <mergeCell ref="H12:I12"/>
    <mergeCell ref="J12:J13"/>
  </mergeCells>
  <phoneticPr fontId="7" type="noConversion"/>
  <pageMargins left="0.70866141732283472" right="0.70866141732283472" top="0.74803149606299213" bottom="0.74803149606299213" header="0.31496062992125984" footer="0.31496062992125984"/>
  <pageSetup paperSize="9" scale="90" fitToHeight="0" orientation="landscape" r:id="rId1"/>
  <headerFooter>
    <oddFoote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8C87B-6199-407F-9D70-3437276F105A}">
  <sheetPr>
    <pageSetUpPr fitToPage="1"/>
  </sheetPr>
  <dimension ref="B2:M285"/>
  <sheetViews>
    <sheetView showGridLines="0" view="pageBreakPreview" zoomScaleNormal="100" zoomScaleSheetLayoutView="100" workbookViewId="0">
      <selection activeCell="E264" sqref="E264"/>
    </sheetView>
  </sheetViews>
  <sheetFormatPr defaultRowHeight="13.8" x14ac:dyDescent="0.25"/>
  <cols>
    <col min="1" max="1" width="4.77734375" style="7" customWidth="1"/>
    <col min="2" max="2" width="6.6640625" style="8" customWidth="1"/>
    <col min="3" max="3" width="9.44140625" style="17" customWidth="1"/>
    <col min="4" max="4" width="10.109375" style="8" customWidth="1"/>
    <col min="5" max="5" width="80.88671875" style="9" customWidth="1"/>
    <col min="6" max="6" width="6.109375" style="8" customWidth="1"/>
    <col min="7" max="7" width="8.109375" style="177" customWidth="1"/>
    <col min="8" max="8" width="41.77734375" style="8" customWidth="1"/>
    <col min="9" max="11" width="8.88671875" style="7"/>
    <col min="12" max="12" width="16.77734375" style="7" bestFit="1" customWidth="1"/>
    <col min="13" max="13" width="51.109375" style="7" customWidth="1"/>
    <col min="14" max="16384" width="8.88671875" style="7"/>
  </cols>
  <sheetData>
    <row r="2" spans="2:8" ht="93" customHeight="1" thickBot="1" x14ac:dyDescent="0.3">
      <c r="B2" s="216"/>
      <c r="C2" s="222"/>
      <c r="D2" s="190"/>
      <c r="E2" s="223"/>
      <c r="F2" s="190"/>
      <c r="G2" s="222"/>
      <c r="H2" s="224"/>
    </row>
    <row r="3" spans="2:8" ht="21.6" customHeight="1" thickBot="1" x14ac:dyDescent="0.3">
      <c r="B3" s="313" t="s">
        <v>12776</v>
      </c>
      <c r="C3" s="314"/>
      <c r="D3" s="314"/>
      <c r="E3" s="314"/>
      <c r="F3" s="314"/>
      <c r="G3" s="314"/>
      <c r="H3" s="315"/>
    </row>
    <row r="4" spans="2:8" ht="13.8" customHeight="1" x14ac:dyDescent="0.25">
      <c r="B4" s="26" t="s">
        <v>12757</v>
      </c>
      <c r="C4" s="225"/>
      <c r="D4" s="24"/>
      <c r="E4" s="24"/>
      <c r="F4" s="24"/>
      <c r="G4" s="25"/>
      <c r="H4" s="16"/>
    </row>
    <row r="5" spans="2:8" ht="13.8" customHeight="1" x14ac:dyDescent="0.25">
      <c r="B5" s="26" t="s">
        <v>12758</v>
      </c>
      <c r="C5" s="225"/>
      <c r="D5" s="24"/>
      <c r="E5" s="24"/>
      <c r="F5" s="24"/>
      <c r="G5" s="25"/>
      <c r="H5" s="16"/>
    </row>
    <row r="6" spans="2:8" ht="13.8" customHeight="1" x14ac:dyDescent="0.25">
      <c r="B6" s="26" t="s">
        <v>12759</v>
      </c>
      <c r="C6" s="225"/>
      <c r="D6" s="24"/>
      <c r="E6" s="24"/>
      <c r="F6" s="24"/>
      <c r="G6" s="25"/>
      <c r="H6" s="16"/>
    </row>
    <row r="7" spans="2:8" ht="13.8" customHeight="1" x14ac:dyDescent="0.25">
      <c r="B7" s="26" t="s">
        <v>12760</v>
      </c>
      <c r="C7" s="225"/>
      <c r="D7" s="24"/>
      <c r="E7" s="24"/>
      <c r="F7" s="24"/>
      <c r="G7" s="25"/>
      <c r="H7" s="16"/>
    </row>
    <row r="8" spans="2:8" ht="13.8" customHeight="1" x14ac:dyDescent="0.25">
      <c r="B8" s="26" t="s">
        <v>12761</v>
      </c>
      <c r="C8" s="225"/>
      <c r="D8" s="24"/>
      <c r="E8" s="24"/>
      <c r="F8" s="24"/>
      <c r="G8" s="25"/>
      <c r="H8" s="16"/>
    </row>
    <row r="9" spans="2:8" ht="12" customHeight="1" x14ac:dyDescent="0.25">
      <c r="B9" s="26" t="s">
        <v>11878</v>
      </c>
      <c r="C9" s="225"/>
      <c r="D9" s="24"/>
      <c r="E9" s="24"/>
      <c r="F9" s="24"/>
      <c r="G9" s="25"/>
      <c r="H9" s="16"/>
    </row>
    <row r="10" spans="2:8" ht="12" customHeight="1" x14ac:dyDescent="0.25">
      <c r="B10" s="26"/>
      <c r="C10" s="226"/>
      <c r="D10" s="27"/>
      <c r="E10" s="24"/>
      <c r="F10" s="12"/>
      <c r="G10" s="40"/>
      <c r="H10" s="229"/>
    </row>
    <row r="11" spans="2:8" ht="11.7" customHeight="1" x14ac:dyDescent="0.25">
      <c r="B11" s="316" t="s">
        <v>5</v>
      </c>
      <c r="C11" s="316" t="s">
        <v>10114</v>
      </c>
      <c r="D11" s="316" t="s">
        <v>5290</v>
      </c>
      <c r="E11" s="318" t="s">
        <v>6</v>
      </c>
      <c r="F11" s="316" t="s">
        <v>7</v>
      </c>
      <c r="G11" s="316" t="s">
        <v>8</v>
      </c>
      <c r="H11" s="317" t="s">
        <v>12775</v>
      </c>
    </row>
    <row r="12" spans="2:8" ht="13.2" customHeight="1" x14ac:dyDescent="0.25">
      <c r="B12" s="316"/>
      <c r="C12" s="316"/>
      <c r="D12" s="316"/>
      <c r="E12" s="318"/>
      <c r="F12" s="316"/>
      <c r="G12" s="316"/>
      <c r="H12" s="336"/>
    </row>
    <row r="13" spans="2:8" ht="3.6" customHeight="1" x14ac:dyDescent="0.25">
      <c r="B13" s="317"/>
      <c r="C13" s="317"/>
      <c r="D13" s="317"/>
      <c r="E13" s="319"/>
      <c r="F13" s="317"/>
      <c r="G13" s="317"/>
      <c r="H13" s="337"/>
    </row>
    <row r="14" spans="2:8" ht="13.8" customHeight="1" x14ac:dyDescent="0.25">
      <c r="B14" s="59" t="s">
        <v>14</v>
      </c>
      <c r="C14" s="60"/>
      <c r="D14" s="60"/>
      <c r="E14" s="96" t="s">
        <v>11847</v>
      </c>
      <c r="F14" s="61"/>
      <c r="G14" s="173"/>
      <c r="H14" s="230"/>
    </row>
    <row r="15" spans="2:8" ht="27.6" x14ac:dyDescent="0.25">
      <c r="B15" s="97" t="s">
        <v>11073</v>
      </c>
      <c r="C15" s="126">
        <v>103689</v>
      </c>
      <c r="D15" s="99" t="str">
        <f t="shared" ref="D15:D246" si="0">IF(ISNUMBER(FIND("CP",C15)),"PRÓPRIA","SINAPI")</f>
        <v>SINAPI</v>
      </c>
      <c r="E15" s="57" t="str">
        <f>IF(C15="","",IF(D15="SINAPI",VLOOKUP(C15,COMP!$B$5:$E$8000,2,0),VLOOKUP(C15,CCU!$B$11:$K$404,2,0)))</f>
        <v>FORNECIMENTO E INSTALAÇÃO DE PLACA DE OBRA COM CHAPA GALVANIZADA E ESTRUTURA DE MADEIRA. AF_03/2022_PS</v>
      </c>
      <c r="F15" s="30" t="str">
        <f>IF(C15="","",IF(D15="SINAPI",VLOOKUP(C15,COMP!$B$5:$E$8000,3,0),VLOOKUP(C15,CCU!$B$11:$K$404,8,0)))</f>
        <v>M2</v>
      </c>
      <c r="G15" s="174">
        <v>10</v>
      </c>
      <c r="H15" s="182" t="s">
        <v>12794</v>
      </c>
    </row>
    <row r="16" spans="2:8" ht="27.6" x14ac:dyDescent="0.25">
      <c r="B16" s="97" t="s">
        <v>11074</v>
      </c>
      <c r="C16" s="98">
        <v>99059</v>
      </c>
      <c r="D16" s="99" t="str">
        <f t="shared" si="0"/>
        <v>SINAPI</v>
      </c>
      <c r="E16" s="57" t="str">
        <f>IF(C16="","",IF(D16="SINAPI",VLOOKUP(C16,COMP!$B$5:$E$8000,2,0),VLOOKUP(C16,CCU!$B$11:$K$404,2,0)))</f>
        <v>LOCACAO CONVENCIONAL DE OBRA, UTILIZANDO GABARITO DE TÁBUAS CORRIDAS PONTALETADAS A CADA 2,00M -  2 UTILIZAÇÕES. AF_10/2018</v>
      </c>
      <c r="F16" s="30" t="str">
        <f>IF(C16="","",IF(D16="SINAPI",VLOOKUP(C16,COMP!$B$5:$E$8000,3,0),VLOOKUP(C16,CCU!$B$11:$K$404,8,0)))</f>
        <v>M</v>
      </c>
      <c r="G16" s="174">
        <v>190</v>
      </c>
      <c r="H16" s="182" t="s">
        <v>12795</v>
      </c>
    </row>
    <row r="17" spans="2:8" ht="27.6" x14ac:dyDescent="0.25">
      <c r="B17" s="97" t="s">
        <v>11859</v>
      </c>
      <c r="C17" s="126">
        <v>98459</v>
      </c>
      <c r="D17" s="99" t="str">
        <f t="shared" si="0"/>
        <v>SINAPI</v>
      </c>
      <c r="E17" s="57" t="str">
        <f>IF(C17="","",IF(D17="SINAPI",VLOOKUP(C17,COMP!$B$5:$E$8000,2,0),VLOOKUP(C17,CCU!$B$11:$K$404,2,0)))</f>
        <v>TAPUME COM TELHA METÁLICA. AF_05/2018</v>
      </c>
      <c r="F17" s="30" t="str">
        <f>IF(C17="","",IF(D17="SINAPI",VLOOKUP(C17,COMP!$B$5:$E$8000,3,0),VLOOKUP(C17,CCU!$B$11:$K$404,8,0)))</f>
        <v>M2</v>
      </c>
      <c r="G17" s="174">
        <v>460</v>
      </c>
      <c r="H17" s="182" t="s">
        <v>12796</v>
      </c>
    </row>
    <row r="18" spans="2:8" x14ac:dyDescent="0.25">
      <c r="B18" s="33"/>
      <c r="C18" s="34"/>
      <c r="D18" s="35"/>
      <c r="E18" s="101"/>
      <c r="F18" s="36"/>
      <c r="G18" s="175"/>
      <c r="H18" s="231"/>
    </row>
    <row r="19" spans="2:8" ht="13.8" customHeight="1" x14ac:dyDescent="0.25">
      <c r="B19" s="59" t="s">
        <v>15</v>
      </c>
      <c r="C19" s="60"/>
      <c r="D19" s="60"/>
      <c r="E19" s="96" t="s">
        <v>12532</v>
      </c>
      <c r="F19" s="61"/>
      <c r="G19" s="173"/>
      <c r="H19" s="232"/>
    </row>
    <row r="20" spans="2:8" ht="38.4" customHeight="1" x14ac:dyDescent="0.25">
      <c r="B20" s="97" t="s">
        <v>11850</v>
      </c>
      <c r="C20" s="126">
        <v>97622</v>
      </c>
      <c r="D20" s="99" t="str">
        <f t="shared" si="0"/>
        <v>SINAPI</v>
      </c>
      <c r="E20" s="57" t="str">
        <f>IF(C20="","",IF(D20="SINAPI",VLOOKUP(C20,COMP!$B$5:$E$8000,2,0),VLOOKUP(C20,CCU!$B$11:$K$404,2,0)))</f>
        <v>DEMOLIÇÃO DE ALVENARIA DE BLOCO FURADO, DE FORMA MANUAL, SEM REAPROVEITAMENTO. AF_12/2017</v>
      </c>
      <c r="F20" s="30" t="str">
        <f>IF(C20="","",IF(D20="SINAPI",VLOOKUP(C20,COMP!$B$5:$E$8000,3,0),VLOOKUP(C20,CCU!$B$11:$K$404,8,0)))</f>
        <v>M3</v>
      </c>
      <c r="G20" s="174">
        <v>300</v>
      </c>
      <c r="H20" s="182" t="s">
        <v>12797</v>
      </c>
    </row>
    <row r="21" spans="2:8" ht="27.6" x14ac:dyDescent="0.25">
      <c r="B21" s="97" t="s">
        <v>12561</v>
      </c>
      <c r="C21" s="126">
        <v>97634</v>
      </c>
      <c r="D21" s="99" t="str">
        <f t="shared" si="0"/>
        <v>SINAPI</v>
      </c>
      <c r="E21" s="57" t="str">
        <f>IF(C21="","",IF(D21="SINAPI",VLOOKUP(C21,COMP!$B$5:$E$8000,2,0),VLOOKUP(C21,CCU!$B$11:$K$404,2,0)))</f>
        <v>DEMOLIÇÃO DE REVESTIMENTO CERÂMICO, DE FORMA MECANIZADA COM MARTELETE, SEM REAPROVEITAMENTO. AF_12/2017</v>
      </c>
      <c r="F21" s="30" t="str">
        <f>IF(C21="","",IF(D21="SINAPI",VLOOKUP(C21,COMP!$B$5:$E$8000,3,0),VLOOKUP(C21,CCU!$B$11:$K$404,8,0)))</f>
        <v>M2</v>
      </c>
      <c r="G21" s="174">
        <v>1491.7</v>
      </c>
      <c r="H21" s="182" t="s">
        <v>12798</v>
      </c>
    </row>
    <row r="22" spans="2:8" x14ac:dyDescent="0.25">
      <c r="B22" s="97" t="s">
        <v>12562</v>
      </c>
      <c r="C22" s="126">
        <v>97644</v>
      </c>
      <c r="D22" s="99" t="str">
        <f t="shared" si="0"/>
        <v>SINAPI</v>
      </c>
      <c r="E22" s="57" t="str">
        <f>IF(C22="","",IF(D22="SINAPI",VLOOKUP(C22,COMP!$B$5:$E$8000,2,0),VLOOKUP(C22,CCU!$B$11:$K$404,2,0)))</f>
        <v>REMOÇÃO DE PORTAS, DE FORMA MANUAL, SEM REAPROVEITAMENTO. AF_12/2017</v>
      </c>
      <c r="F22" s="30" t="str">
        <f>IF(C22="","",IF(D22="SINAPI",VLOOKUP(C22,COMP!$B$5:$E$8000,3,0),VLOOKUP(C22,CCU!$B$11:$K$404,8,0)))</f>
        <v>M2</v>
      </c>
      <c r="G22" s="174">
        <v>85.96</v>
      </c>
      <c r="H22" s="182" t="s">
        <v>12799</v>
      </c>
    </row>
    <row r="23" spans="2:8" x14ac:dyDescent="0.25">
      <c r="B23" s="97" t="s">
        <v>12563</v>
      </c>
      <c r="C23" s="126">
        <v>97645</v>
      </c>
      <c r="D23" s="99" t="str">
        <f t="shared" si="0"/>
        <v>SINAPI</v>
      </c>
      <c r="E23" s="57" t="str">
        <f>IF(C23="","",IF(D23="SINAPI",VLOOKUP(C23,COMP!$B$5:$E$8000,2,0),VLOOKUP(C23,CCU!$B$11:$K$404,2,0)))</f>
        <v>REMOÇÃO DE JANELAS, DE FORMA MANUAL, SEM REAPROVEITAMENTO. AF_12/2017</v>
      </c>
      <c r="F23" s="30" t="str">
        <f>IF(C23="","",IF(D23="SINAPI",VLOOKUP(C23,COMP!$B$5:$E$8000,3,0),VLOOKUP(C23,CCU!$B$11:$K$404,8,0)))</f>
        <v>M2</v>
      </c>
      <c r="G23" s="174">
        <v>87.9</v>
      </c>
      <c r="H23" s="182" t="s">
        <v>12799</v>
      </c>
    </row>
    <row r="24" spans="2:8" ht="27.6" x14ac:dyDescent="0.25">
      <c r="B24" s="97" t="s">
        <v>12564</v>
      </c>
      <c r="C24" s="126">
        <v>97650</v>
      </c>
      <c r="D24" s="99" t="str">
        <f t="shared" si="0"/>
        <v>SINAPI</v>
      </c>
      <c r="E24" s="57" t="str">
        <f>IF(C24="","",IF(D24="SINAPI",VLOOKUP(C24,COMP!$B$5:$E$8000,2,0),VLOOKUP(C24,CCU!$B$11:$K$404,2,0)))</f>
        <v>REMOÇÃO DE TRAMA DE MADEIRA PARA COBERTURA, DE FORMA MANUAL, SEM REAPROVEITAMENTO. AF_12/2017</v>
      </c>
      <c r="F24" s="30" t="str">
        <f>IF(C24="","",IF(D24="SINAPI",VLOOKUP(C24,COMP!$B$5:$E$8000,3,0),VLOOKUP(C24,CCU!$B$11:$K$404,8,0)))</f>
        <v>M2</v>
      </c>
      <c r="G24" s="174">
        <v>905.7</v>
      </c>
      <c r="H24" s="182" t="s">
        <v>12800</v>
      </c>
    </row>
    <row r="25" spans="2:8" ht="27.6" x14ac:dyDescent="0.25">
      <c r="B25" s="97" t="s">
        <v>12565</v>
      </c>
      <c r="C25" s="126">
        <v>97647</v>
      </c>
      <c r="D25" s="99" t="str">
        <f t="shared" si="0"/>
        <v>SINAPI</v>
      </c>
      <c r="E25" s="57" t="str">
        <f>IF(C25="","",IF(D25="SINAPI",VLOOKUP(C25,COMP!$B$5:$E$8000,2,0),VLOOKUP(C25,CCU!$B$11:$K$404,2,0)))</f>
        <v>REMOÇÃO DE TELHAS, DE FIBROCIMENTO, METÁLICA E CERÂMICA, DE FORMA MANUAL, SEM REAPROVEITAMENTO. AF_12/2017</v>
      </c>
      <c r="F25" s="30" t="str">
        <f>IF(C25="","",IF(D25="SINAPI",VLOOKUP(C25,COMP!$B$5:$E$8000,3,0),VLOOKUP(C25,CCU!$B$11:$K$404,8,0)))</f>
        <v>M2</v>
      </c>
      <c r="G25" s="174">
        <v>905.7</v>
      </c>
      <c r="H25" s="182" t="s">
        <v>12800</v>
      </c>
    </row>
    <row r="26" spans="2:8" ht="27.6" x14ac:dyDescent="0.25">
      <c r="B26" s="97" t="s">
        <v>12566</v>
      </c>
      <c r="C26" s="98">
        <v>97663</v>
      </c>
      <c r="D26" s="99" t="str">
        <f t="shared" si="0"/>
        <v>SINAPI</v>
      </c>
      <c r="E26" s="57" t="str">
        <f>IF(C26="","",IF(D26="SINAPI",VLOOKUP(C26,COMP!$B$5:$E$8000,2,0),VLOOKUP(C26,CCU!$B$11:$K$404,2,0)))</f>
        <v>REMOÇÃO DE LOUÇAS, DE FORMA MANUAL, SEM REAPROVEITAMENTO. AF_12/2017</v>
      </c>
      <c r="F26" s="30" t="str">
        <f>IF(C26="","",IF(D26="SINAPI",VLOOKUP(C26,COMP!$B$5:$E$8000,3,0),VLOOKUP(C26,CCU!$B$11:$K$404,8,0)))</f>
        <v>UN</v>
      </c>
      <c r="G26" s="174">
        <v>26</v>
      </c>
      <c r="H26" s="182" t="s">
        <v>12801</v>
      </c>
    </row>
    <row r="27" spans="2:8" ht="27.6" x14ac:dyDescent="0.25">
      <c r="B27" s="97" t="s">
        <v>12567</v>
      </c>
      <c r="C27" s="126">
        <v>97664</v>
      </c>
      <c r="D27" s="99" t="str">
        <f t="shared" si="0"/>
        <v>SINAPI</v>
      </c>
      <c r="E27" s="57" t="str">
        <f>IF(C27="","",IF(D27="SINAPI",VLOOKUP(C27,COMP!$B$5:$E$8000,2,0),VLOOKUP(C27,CCU!$B$11:$K$404,2,0)))</f>
        <v>REMOÇÃO DE ACESSÓRIOS, DE FORMA MANUAL, SEM REAPROVEITAMENTO. AF_12/2017</v>
      </c>
      <c r="F27" s="30" t="str">
        <f>IF(C27="","",IF(D27="SINAPI",VLOOKUP(C27,COMP!$B$5:$E$8000,3,0),VLOOKUP(C27,CCU!$B$11:$K$404,8,0)))</f>
        <v>UN</v>
      </c>
      <c r="G27" s="174">
        <v>35</v>
      </c>
      <c r="H27" s="182" t="s">
        <v>12802</v>
      </c>
    </row>
    <row r="28" spans="2:8" x14ac:dyDescent="0.25">
      <c r="B28" s="97" t="s">
        <v>12568</v>
      </c>
      <c r="C28" s="126">
        <v>97666</v>
      </c>
      <c r="D28" s="99" t="str">
        <f t="shared" si="0"/>
        <v>SINAPI</v>
      </c>
      <c r="E28" s="57" t="str">
        <f>IF(C28="","",IF(D28="SINAPI",VLOOKUP(C28,COMP!$B$5:$E$8000,2,0),VLOOKUP(C28,CCU!$B$11:$K$404,2,0)))</f>
        <v>REMOÇÃO DE METAIS SANITÁRIOS, DE FORMA MANUAL, SEM REAPROVEITAMENTO. AF_12/2017</v>
      </c>
      <c r="F28" s="30" t="str">
        <f>IF(C28="","",IF(D28="SINAPI",VLOOKUP(C28,COMP!$B$5:$E$8000,3,0),VLOOKUP(C28,CCU!$B$11:$K$404,8,0)))</f>
        <v>UN</v>
      </c>
      <c r="G28" s="174">
        <v>5</v>
      </c>
      <c r="H28" s="182" t="s">
        <v>12803</v>
      </c>
    </row>
    <row r="29" spans="2:8" x14ac:dyDescent="0.25">
      <c r="B29" s="33"/>
      <c r="C29" s="34"/>
      <c r="D29" s="35"/>
      <c r="E29" s="101"/>
      <c r="F29" s="36"/>
      <c r="G29" s="175"/>
      <c r="H29" s="231"/>
    </row>
    <row r="30" spans="2:8" ht="13.8" customHeight="1" x14ac:dyDescent="0.25">
      <c r="B30" s="59" t="s">
        <v>1</v>
      </c>
      <c r="C30" s="60"/>
      <c r="D30" s="60"/>
      <c r="E30" s="96" t="s">
        <v>12531</v>
      </c>
      <c r="F30" s="61"/>
      <c r="G30" s="173"/>
      <c r="H30" s="232"/>
    </row>
    <row r="31" spans="2:8" ht="27.6" x14ac:dyDescent="0.25">
      <c r="B31" s="97" t="s">
        <v>11851</v>
      </c>
      <c r="C31" s="126">
        <v>96522</v>
      </c>
      <c r="D31" s="99" t="str">
        <f t="shared" si="0"/>
        <v>SINAPI</v>
      </c>
      <c r="E31" s="57" t="str">
        <f>IF(C31="","",IF(D31="SINAPI",VLOOKUP(C31,COMP!$B$5:$E$8000,2,0),VLOOKUP(C31,CCU!$B$11:$K$404,2,0)))</f>
        <v>ESCAVAÇÃO MANUAL PARA BLOCO DE COROAMENTO OU SAPATA (SEM ESCAVAÇÃO PARA COLOCAÇÃO DE FÔRMAS). AF_06/2017</v>
      </c>
      <c r="F31" s="30" t="str">
        <f>IF(C31="","",IF(D31="SINAPI",VLOOKUP(C31,COMP!$B$5:$E$8000,3,0),VLOOKUP(C31,CCU!$B$11:$K$404,8,0)))</f>
        <v>M3</v>
      </c>
      <c r="G31" s="174">
        <v>154.57200000000003</v>
      </c>
      <c r="H31" s="182" t="s">
        <v>12804</v>
      </c>
    </row>
    <row r="32" spans="2:8" ht="27.6" x14ac:dyDescent="0.25">
      <c r="B32" s="97" t="s">
        <v>11852</v>
      </c>
      <c r="C32" s="126">
        <v>96556</v>
      </c>
      <c r="D32" s="99" t="str">
        <f t="shared" si="0"/>
        <v>SINAPI</v>
      </c>
      <c r="E32" s="57" t="str">
        <f>IF(C32="","",IF(D32="SINAPI",VLOOKUP(C32,COMP!$B$5:$E$8000,2,0),VLOOKUP(C32,CCU!$B$11:$K$404,2,0)))</f>
        <v>CONCRETAGEM DE SAPATAS, FCK 30 MPA, COM USO DE JERICA  LANÇAMENTO, ADENSAMENTO E ACABAMENTO. AF_06/2017</v>
      </c>
      <c r="F32" s="30" t="str">
        <f>IF(C32="","",IF(D32="SINAPI",VLOOKUP(C32,COMP!$B$5:$E$8000,3,0),VLOOKUP(C32,CCU!$B$11:$K$404,8,0)))</f>
        <v>M3</v>
      </c>
      <c r="G32" s="174">
        <v>27.520000000000003</v>
      </c>
      <c r="H32" s="182" t="s">
        <v>12804</v>
      </c>
    </row>
    <row r="33" spans="2:8" ht="27.6" x14ac:dyDescent="0.25">
      <c r="B33" s="97" t="s">
        <v>11853</v>
      </c>
      <c r="C33" s="126">
        <v>96535</v>
      </c>
      <c r="D33" s="99" t="str">
        <f t="shared" si="0"/>
        <v>SINAPI</v>
      </c>
      <c r="E33" s="57" t="str">
        <f>IF(C33="","",IF(D33="SINAPI",VLOOKUP(C33,COMP!$B$5:$E$8000,2,0),VLOOKUP(C33,CCU!$B$11:$K$404,2,0)))</f>
        <v>FABRICAÇÃO, MONTAGEM E DESMONTAGEM DE FÔRMA PARA SAPATA, EM MADEIRA SERRADA, E=25 MM, 4 UTILIZAÇÕES. AF_06/2017</v>
      </c>
      <c r="F33" s="30" t="str">
        <f>IF(C33="","",IF(D33="SINAPI",VLOOKUP(C33,COMP!$B$5:$E$8000,3,0),VLOOKUP(C33,CCU!$B$11:$K$404,8,0)))</f>
        <v>M2</v>
      </c>
      <c r="G33" s="174">
        <v>120.06</v>
      </c>
      <c r="H33" s="182" t="s">
        <v>12804</v>
      </c>
    </row>
    <row r="34" spans="2:8" ht="27.6" x14ac:dyDescent="0.25">
      <c r="B34" s="97" t="s">
        <v>11854</v>
      </c>
      <c r="C34" s="126">
        <v>96527</v>
      </c>
      <c r="D34" s="99" t="str">
        <f t="shared" si="0"/>
        <v>SINAPI</v>
      </c>
      <c r="E34" s="57" t="str">
        <f>IF(C34="","",IF(D34="SINAPI",VLOOKUP(C34,COMP!$B$5:$E$8000,2,0),VLOOKUP(C34,CCU!$B$11:$K$404,2,0)))</f>
        <v>ESCAVAÇÃO MANUAL DE VALA PARA VIGA BALDRAME (INCLUINDO ESCAVAÇÃO PARA COLOCAÇÃO DE FÔRMAS). AF_06/2017</v>
      </c>
      <c r="F34" s="30" t="str">
        <f>IF(C34="","",IF(D34="SINAPI",VLOOKUP(C34,COMP!$B$5:$E$8000,3,0),VLOOKUP(C34,CCU!$B$11:$K$404,8,0)))</f>
        <v>M3</v>
      </c>
      <c r="G34" s="174">
        <v>20.053000000000001</v>
      </c>
      <c r="H34" s="182" t="s">
        <v>12804</v>
      </c>
    </row>
    <row r="35" spans="2:8" ht="27.6" x14ac:dyDescent="0.25">
      <c r="B35" s="97" t="s">
        <v>12569</v>
      </c>
      <c r="C35" s="126">
        <v>96555</v>
      </c>
      <c r="D35" s="99" t="str">
        <f t="shared" si="0"/>
        <v>SINAPI</v>
      </c>
      <c r="E35" s="57" t="str">
        <f>IF(C35="","",IF(D35="SINAPI",VLOOKUP(C35,COMP!$B$5:$E$8000,2,0),VLOOKUP(C35,CCU!$B$11:$K$404,2,0)))</f>
        <v>CONCRETAGEM DE BLOCOS DE COROAMENTO E VIGAS BALDRAME, FCK 30 MPA, COM USO DE JERICA  LANÇAMENTO, ADENSAMENTO E ACABAMENTO. AF_06/2017</v>
      </c>
      <c r="F35" s="30" t="str">
        <f>IF(C35="","",IF(D35="SINAPI",VLOOKUP(C35,COMP!$B$5:$E$8000,3,0),VLOOKUP(C35,CCU!$B$11:$K$404,8,0)))</f>
        <v>M3</v>
      </c>
      <c r="G35" s="174">
        <v>18.23</v>
      </c>
      <c r="H35" s="182" t="s">
        <v>12804</v>
      </c>
    </row>
    <row r="36" spans="2:8" ht="27.6" x14ac:dyDescent="0.25">
      <c r="B36" s="97" t="s">
        <v>12570</v>
      </c>
      <c r="C36" s="126">
        <v>96536</v>
      </c>
      <c r="D36" s="99" t="str">
        <f t="shared" si="0"/>
        <v>SINAPI</v>
      </c>
      <c r="E36" s="57" t="str">
        <f>IF(C36="","",IF(D36="SINAPI",VLOOKUP(C36,COMP!$B$5:$E$8000,2,0),VLOOKUP(C36,CCU!$B$11:$K$404,2,0)))</f>
        <v>FABRICAÇÃO, MONTAGEM E DESMONTAGEM DE FÔRMA PARA VIGA BALDRAME, EM MADEIRA SERRADA, E=25 MM, 4 UTILIZAÇÕES. AF_06/2017</v>
      </c>
      <c r="F36" s="30" t="str">
        <f>IF(C36="","",IF(D36="SINAPI",VLOOKUP(C36,COMP!$B$5:$E$8000,3,0),VLOOKUP(C36,CCU!$B$11:$K$404,8,0)))</f>
        <v>M2</v>
      </c>
      <c r="G36" s="174">
        <v>232.66</v>
      </c>
      <c r="H36" s="182" t="s">
        <v>12804</v>
      </c>
    </row>
    <row r="37" spans="2:8" ht="27.6" x14ac:dyDescent="0.25">
      <c r="B37" s="97" t="s">
        <v>12571</v>
      </c>
      <c r="C37" s="126">
        <v>96544</v>
      </c>
      <c r="D37" s="99" t="str">
        <f t="shared" si="0"/>
        <v>SINAPI</v>
      </c>
      <c r="E37" s="57" t="str">
        <f>IF(C37="","",IF(D37="SINAPI",VLOOKUP(C37,COMP!$B$5:$E$8000,2,0),VLOOKUP(C37,CCU!$B$11:$K$404,2,0)))</f>
        <v>ARMAÇÃO DE BLOCO, VIGA BALDRAME OU SAPATA UTILIZANDO AÇO CA-50 DE 6,3 MM - MONTAGEM. AF_06/2017</v>
      </c>
      <c r="F37" s="30" t="str">
        <f>IF(C37="","",IF(D37="SINAPI",VLOOKUP(C37,COMP!$B$5:$E$8000,3,0),VLOOKUP(C37,CCU!$B$11:$K$404,8,0)))</f>
        <v>KG</v>
      </c>
      <c r="G37" s="174">
        <v>31</v>
      </c>
      <c r="H37" s="182" t="s">
        <v>12804</v>
      </c>
    </row>
    <row r="38" spans="2:8" ht="27.6" x14ac:dyDescent="0.25">
      <c r="B38" s="97" t="s">
        <v>12572</v>
      </c>
      <c r="C38" s="126">
        <v>96545</v>
      </c>
      <c r="D38" s="99" t="str">
        <f t="shared" si="0"/>
        <v>SINAPI</v>
      </c>
      <c r="E38" s="57" t="str">
        <f>IF(C38="","",IF(D38="SINAPI",VLOOKUP(C38,COMP!$B$5:$E$8000,2,0),VLOOKUP(C38,CCU!$B$11:$K$404,2,0)))</f>
        <v>ARMAÇÃO DE BLOCO, VIGA BALDRAME OU SAPATA UTILIZANDO AÇO CA-50 DE 8 MM - MONTAGEM. AF_06/2017</v>
      </c>
      <c r="F38" s="30" t="str">
        <f>IF(C38="","",IF(D38="SINAPI",VLOOKUP(C38,COMP!$B$5:$E$8000,3,0),VLOOKUP(C38,CCU!$B$11:$K$404,8,0)))</f>
        <v>KG</v>
      </c>
      <c r="G38" s="174">
        <v>396</v>
      </c>
      <c r="H38" s="182" t="s">
        <v>12804</v>
      </c>
    </row>
    <row r="39" spans="2:8" ht="27.6" x14ac:dyDescent="0.25">
      <c r="B39" s="97" t="s">
        <v>12573</v>
      </c>
      <c r="C39" s="126">
        <v>96546</v>
      </c>
      <c r="D39" s="99" t="str">
        <f t="shared" si="0"/>
        <v>SINAPI</v>
      </c>
      <c r="E39" s="57" t="str">
        <f>IF(C39="","",IF(D39="SINAPI",VLOOKUP(C39,COMP!$B$5:$E$8000,2,0),VLOOKUP(C39,CCU!$B$11:$K$404,2,0)))</f>
        <v>ARMAÇÃO DE BLOCO, VIGA BALDRAME OU SAPATA UTILIZANDO AÇO CA-50 DE 10 MM - MONTAGEM. AF_06/2017</v>
      </c>
      <c r="F39" s="30" t="str">
        <f>IF(C39="","",IF(D39="SINAPI",VLOOKUP(C39,COMP!$B$5:$E$8000,3,0),VLOOKUP(C39,CCU!$B$11:$K$404,8,0)))</f>
        <v>KG</v>
      </c>
      <c r="G39" s="174">
        <v>1777</v>
      </c>
      <c r="H39" s="182" t="s">
        <v>12804</v>
      </c>
    </row>
    <row r="40" spans="2:8" ht="27.6" x14ac:dyDescent="0.25">
      <c r="B40" s="97" t="s">
        <v>12574</v>
      </c>
      <c r="C40" s="98">
        <v>96547</v>
      </c>
      <c r="D40" s="99" t="str">
        <f t="shared" si="0"/>
        <v>SINAPI</v>
      </c>
      <c r="E40" s="57" t="str">
        <f>IF(C40="","",IF(D40="SINAPI",VLOOKUP(C40,COMP!$B$5:$E$8000,2,0),VLOOKUP(C40,CCU!$B$11:$K$404,2,0)))</f>
        <v>ARMAÇÃO DE BLOCO, VIGA BALDRAME OU SAPATA UTILIZANDO AÇO CA-50 DE 12,5 MM - MONTAGEM. AF_06/2017</v>
      </c>
      <c r="F40" s="30" t="str">
        <f>IF(C40="","",IF(D40="SINAPI",VLOOKUP(C40,COMP!$B$5:$E$8000,3,0),VLOOKUP(C40,CCU!$B$11:$K$404,8,0)))</f>
        <v>KG</v>
      </c>
      <c r="G40" s="174">
        <v>567</v>
      </c>
      <c r="H40" s="182" t="s">
        <v>12804</v>
      </c>
    </row>
    <row r="41" spans="2:8" ht="27.6" x14ac:dyDescent="0.25">
      <c r="B41" s="97" t="s">
        <v>12575</v>
      </c>
      <c r="C41" s="98">
        <v>96548</v>
      </c>
      <c r="D41" s="99" t="str">
        <f t="shared" si="0"/>
        <v>SINAPI</v>
      </c>
      <c r="E41" s="57" t="str">
        <f>IF(C41="","",IF(D41="SINAPI",VLOOKUP(C41,COMP!$B$5:$E$8000,2,0),VLOOKUP(C41,CCU!$B$11:$K$404,2,0)))</f>
        <v>ARMAÇÃO DE BLOCO, VIGA BALDRAME OU SAPATA UTILIZANDO AÇO CA-50 DE 16 MM - MONTAGEM. AF_06/2017</v>
      </c>
      <c r="F41" s="30" t="str">
        <f>IF(C41="","",IF(D41="SINAPI",VLOOKUP(C41,COMP!$B$5:$E$8000,3,0),VLOOKUP(C41,CCU!$B$11:$K$404,8,0)))</f>
        <v>KG</v>
      </c>
      <c r="G41" s="174">
        <v>162</v>
      </c>
      <c r="H41" s="182" t="s">
        <v>12804</v>
      </c>
    </row>
    <row r="42" spans="2:8" ht="27.6" x14ac:dyDescent="0.25">
      <c r="B42" s="97" t="s">
        <v>12576</v>
      </c>
      <c r="C42" s="126">
        <v>96543</v>
      </c>
      <c r="D42" s="99" t="str">
        <f t="shared" si="0"/>
        <v>SINAPI</v>
      </c>
      <c r="E42" s="57" t="str">
        <f>IF(C42="","",IF(D42="SINAPI",VLOOKUP(C42,COMP!$B$5:$E$8000,2,0),VLOOKUP(C42,CCU!$B$11:$K$404,2,0)))</f>
        <v>ARMAÇÃO DE BLOCO, VIGA BALDRAME E SAPATA UTILIZANDO AÇO CA-60 DE 5 MM - MONTAGEM. AF_06/2017</v>
      </c>
      <c r="F42" s="30" t="str">
        <f>IF(C42="","",IF(D42="SINAPI",VLOOKUP(C42,COMP!$B$5:$E$8000,3,0),VLOOKUP(C42,CCU!$B$11:$K$404,8,0)))</f>
        <v>KG</v>
      </c>
      <c r="G42" s="174">
        <v>373</v>
      </c>
      <c r="H42" s="182" t="s">
        <v>12804</v>
      </c>
    </row>
    <row r="43" spans="2:8" x14ac:dyDescent="0.25">
      <c r="B43" s="33"/>
      <c r="C43" s="34"/>
      <c r="D43" s="35"/>
      <c r="E43" s="101"/>
      <c r="F43" s="36"/>
      <c r="G43" s="175"/>
      <c r="H43" s="231"/>
    </row>
    <row r="44" spans="2:8" ht="13.8" customHeight="1" x14ac:dyDescent="0.25">
      <c r="B44" s="59" t="s">
        <v>10096</v>
      </c>
      <c r="C44" s="60"/>
      <c r="D44" s="60"/>
      <c r="E44" s="96" t="s">
        <v>12530</v>
      </c>
      <c r="F44" s="61"/>
      <c r="G44" s="173"/>
      <c r="H44" s="232"/>
    </row>
    <row r="45" spans="2:8" ht="27.6" x14ac:dyDescent="0.25">
      <c r="B45" s="97" t="s">
        <v>12558</v>
      </c>
      <c r="C45" s="126">
        <v>103669</v>
      </c>
      <c r="D45" s="99" t="str">
        <f t="shared" si="0"/>
        <v>SINAPI</v>
      </c>
      <c r="E45" s="57" t="str">
        <f>IF(C45="","",IF(D45="SINAPI",VLOOKUP(C45,COMP!$B$5:$E$8000,2,0),VLOOKUP(C45,CCU!$B$11:$K$404,2,0)))</f>
        <v>CONCRETAGEM DE PILARES, FCK = 25 MPA,  COM USO DE BALDES - LANÇAMENTO, ADENSAMENTO E ACABAMENTO. AF_02/2022</v>
      </c>
      <c r="F45" s="30" t="str">
        <f>IF(C45="","",IF(D45="SINAPI",VLOOKUP(C45,COMP!$B$5:$E$8000,3,0),VLOOKUP(C45,CCU!$B$11:$K$404,8,0)))</f>
        <v>M3</v>
      </c>
      <c r="G45" s="174">
        <v>20.52</v>
      </c>
      <c r="H45" s="182" t="s">
        <v>12804</v>
      </c>
    </row>
    <row r="46" spans="2:8" ht="27.6" x14ac:dyDescent="0.25">
      <c r="B46" s="97" t="s">
        <v>12577</v>
      </c>
      <c r="C46" s="126">
        <v>103674</v>
      </c>
      <c r="D46" s="99" t="str">
        <f t="shared" si="0"/>
        <v>SINAPI</v>
      </c>
      <c r="E46" s="57" t="str">
        <f>IF(C46="","",IF(D46="SINAPI",VLOOKUP(C46,COMP!$B$5:$E$8000,2,0),VLOOKUP(C46,CCU!$B$11:$K$404,2,0)))</f>
        <v>CONCRETAGEM DE VIGAS E LAJES, FCK=25 MPA, PARA LAJES PREMOLDADAS COM USO DE BOMBA - LANÇAMENTO, ADENSAMENTO E ACABAMENTO. AF_02/2022_PS</v>
      </c>
      <c r="F46" s="30" t="str">
        <f>IF(C46="","",IF(D46="SINAPI",VLOOKUP(C46,COMP!$B$5:$E$8000,3,0),VLOOKUP(C46,CCU!$B$11:$K$404,8,0)))</f>
        <v>M3</v>
      </c>
      <c r="G46" s="174">
        <v>26.290000000000003</v>
      </c>
      <c r="H46" s="182" t="s">
        <v>12804</v>
      </c>
    </row>
    <row r="47" spans="2:8" ht="27.6" x14ac:dyDescent="0.25">
      <c r="B47" s="97" t="s">
        <v>12578</v>
      </c>
      <c r="C47" s="126">
        <v>104110</v>
      </c>
      <c r="D47" s="99" t="str">
        <f t="shared" si="0"/>
        <v>SINAPI</v>
      </c>
      <c r="E47" s="57" t="str">
        <f>IF(C47="","",IF(D47="SINAPI",VLOOKUP(C47,COMP!$B$5:$E$8000,2,0),VLOOKUP(C47,CCU!$B$11:$K$404,2,0)))</f>
        <v>ARMAÇÃO DE PILAR OU VIGA DE ESTRUTURA DE CONCRETO ARMADO EMBUTIDA EM ALVENARIA DE VEDAÇÃO UTILIZANDO AÇO CA-50 DE 6,3 MM - MONTAGEM. AF_06/2022</v>
      </c>
      <c r="F47" s="30" t="str">
        <f>IF(C47="","",IF(D47="SINAPI",VLOOKUP(C47,COMP!$B$5:$E$8000,3,0),VLOOKUP(C47,CCU!$B$11:$K$404,8,0)))</f>
        <v>KG</v>
      </c>
      <c r="G47" s="174">
        <v>311</v>
      </c>
      <c r="H47" s="182" t="s">
        <v>12804</v>
      </c>
    </row>
    <row r="48" spans="2:8" ht="27.6" x14ac:dyDescent="0.25">
      <c r="B48" s="97" t="s">
        <v>12579</v>
      </c>
      <c r="C48" s="126">
        <v>104109</v>
      </c>
      <c r="D48" s="99" t="str">
        <f t="shared" si="0"/>
        <v>SINAPI</v>
      </c>
      <c r="E48" s="57" t="str">
        <f>IF(C48="","",IF(D48="SINAPI",VLOOKUP(C48,COMP!$B$5:$E$8000,2,0),VLOOKUP(C48,CCU!$B$11:$K$404,2,0)))</f>
        <v>ARMAÇÃO DE PILAR OU VIGA DE ESTRUTURA DE CONCRETO ARMADO EMBUTIDA EM ALVENARIA DE VEDAÇÃO UTILIZANDO AÇO CA-50 DE 8,0 MM - MONTAGEM. AF_06/2022</v>
      </c>
      <c r="F48" s="30" t="str">
        <f>IF(C48="","",IF(D48="SINAPI",VLOOKUP(C48,COMP!$B$5:$E$8000,3,0),VLOOKUP(C48,CCU!$B$11:$K$404,8,0)))</f>
        <v>KG</v>
      </c>
      <c r="G48" s="174">
        <v>371</v>
      </c>
      <c r="H48" s="182" t="s">
        <v>12804</v>
      </c>
    </row>
    <row r="49" spans="2:8" ht="27.6" x14ac:dyDescent="0.25">
      <c r="B49" s="97" t="s">
        <v>12580</v>
      </c>
      <c r="C49" s="126">
        <v>104108</v>
      </c>
      <c r="D49" s="99" t="str">
        <f t="shared" si="0"/>
        <v>SINAPI</v>
      </c>
      <c r="E49" s="57" t="str">
        <f>IF(C49="","",IF(D49="SINAPI",VLOOKUP(C49,COMP!$B$5:$E$8000,2,0),VLOOKUP(C49,CCU!$B$11:$K$404,2,0)))</f>
        <v>ARMAÇÃO DE PILAR OU VIGA DE ESTRUTURA DE CONCRETO ARMADO EMBUTIDA EM ALVENARIA DE VEDAÇÃO UTILIZANDO AÇO CA-50 DE 10,0 MM - MONTAGEM. AF_06/2022</v>
      </c>
      <c r="F49" s="30" t="str">
        <f>IF(C49="","",IF(D49="SINAPI",VLOOKUP(C49,COMP!$B$5:$E$8000,3,0),VLOOKUP(C49,CCU!$B$11:$K$404,8,0)))</f>
        <v>KG</v>
      </c>
      <c r="G49" s="174">
        <v>1821</v>
      </c>
      <c r="H49" s="182" t="s">
        <v>12804</v>
      </c>
    </row>
    <row r="50" spans="2:8" ht="27.6" x14ac:dyDescent="0.25">
      <c r="B50" s="97" t="s">
        <v>12581</v>
      </c>
      <c r="C50" s="126">
        <v>104107</v>
      </c>
      <c r="D50" s="99" t="str">
        <f t="shared" si="0"/>
        <v>SINAPI</v>
      </c>
      <c r="E50" s="57" t="str">
        <f>IF(C50="","",IF(D50="SINAPI",VLOOKUP(C50,COMP!$B$5:$E$8000,2,0),VLOOKUP(C50,CCU!$B$11:$K$404,2,0)))</f>
        <v>ARMAÇÃO DE PILAR OU VIGA DE ESTRUTURA DE CONCRETO ARMADO EMBUTIDA EM ALVENARIA DE VEDAÇÃO UTILIZANDO AÇO CA-50 DE 12,5 MM - MONTAGEM. AF_06/2022</v>
      </c>
      <c r="F50" s="30" t="str">
        <f>IF(C50="","",IF(D50="SINAPI",VLOOKUP(C50,COMP!$B$5:$E$8000,3,0),VLOOKUP(C50,CCU!$B$11:$K$404,8,0)))</f>
        <v>KG</v>
      </c>
      <c r="G50" s="174">
        <v>234</v>
      </c>
      <c r="H50" s="182" t="s">
        <v>12804</v>
      </c>
    </row>
    <row r="51" spans="2:8" ht="27.6" x14ac:dyDescent="0.25">
      <c r="B51" s="97" t="s">
        <v>12582</v>
      </c>
      <c r="C51" s="126">
        <v>104106</v>
      </c>
      <c r="D51" s="99" t="str">
        <f t="shared" si="0"/>
        <v>SINAPI</v>
      </c>
      <c r="E51" s="57" t="str">
        <f>IF(C51="","",IF(D51="SINAPI",VLOOKUP(C51,COMP!$B$5:$E$8000,2,0),VLOOKUP(C51,CCU!$B$11:$K$404,2,0)))</f>
        <v>ARMAÇÃO DE PILAR OU VIGA DE ESTRUTURA DE CONCRETO ARMADO EMBUTIDA EM ALVENARIA DE VEDAÇÃO UTILIZANDO AÇO CA-50 DE 16,0 MM - MONTAGEM. AF_06/2022</v>
      </c>
      <c r="F51" s="30" t="str">
        <f>IF(C51="","",IF(D51="SINAPI",VLOOKUP(C51,COMP!$B$5:$E$8000,3,0),VLOOKUP(C51,CCU!$B$11:$K$404,8,0)))</f>
        <v>KG</v>
      </c>
      <c r="G51" s="174">
        <v>16</v>
      </c>
      <c r="H51" s="182" t="s">
        <v>12804</v>
      </c>
    </row>
    <row r="52" spans="2:8" ht="27.6" x14ac:dyDescent="0.25">
      <c r="B52" s="97" t="s">
        <v>12583</v>
      </c>
      <c r="C52" s="126">
        <v>104111</v>
      </c>
      <c r="D52" s="99" t="str">
        <f t="shared" si="0"/>
        <v>SINAPI</v>
      </c>
      <c r="E52" s="57" t="str">
        <f>IF(C52="","",IF(D52="SINAPI",VLOOKUP(C52,COMP!$B$5:$E$8000,2,0),VLOOKUP(C52,CCU!$B$11:$K$404,2,0)))</f>
        <v>ARMAÇÃO DE PILAR OU VIGA DE ESTRUTURA DE CONCRETO ARMADO EMBUTIDA EM ALVENARIA DE VEDAÇÃO UTILIZANDO AÇO CA-60 DE 5,0 MM - MONTAGEM. AF_06/2022</v>
      </c>
      <c r="F52" s="30" t="str">
        <f>IF(C52="","",IF(D52="SINAPI",VLOOKUP(C52,COMP!$B$5:$E$8000,3,0),VLOOKUP(C52,CCU!$B$11:$K$404,8,0)))</f>
        <v>KG</v>
      </c>
      <c r="G52" s="174">
        <v>1065</v>
      </c>
      <c r="H52" s="182" t="s">
        <v>12804</v>
      </c>
    </row>
    <row r="53" spans="2:8" ht="27.6" x14ac:dyDescent="0.25">
      <c r="B53" s="97" t="s">
        <v>12584</v>
      </c>
      <c r="C53" s="126">
        <v>92413</v>
      </c>
      <c r="D53" s="99" t="str">
        <f t="shared" si="0"/>
        <v>SINAPI</v>
      </c>
      <c r="E53" s="57" t="str">
        <f>IF(C53="","",IF(D53="SINAPI",VLOOKUP(C53,COMP!$B$5:$E$8000,2,0),VLOOKUP(C53,CCU!$B$11:$K$404,2,0)))</f>
        <v>MONTAGEM E DESMONTAGEM DE FÔRMA DE PILARES RETANGULARES E ESTRUTURAS SIMILARES, PÉ-DIREITO SIMPLES, EM MADEIRA SERRADA, 4 UTILIZAÇÕES. AF_09/2020</v>
      </c>
      <c r="F53" s="30" t="str">
        <f>IF(C53="","",IF(D53="SINAPI",VLOOKUP(C53,COMP!$B$5:$E$8000,3,0),VLOOKUP(C53,CCU!$B$11:$K$404,8,0)))</f>
        <v>M2</v>
      </c>
      <c r="G53" s="174">
        <v>421.94</v>
      </c>
      <c r="H53" s="182" t="s">
        <v>12804</v>
      </c>
    </row>
    <row r="54" spans="2:8" ht="27.6" x14ac:dyDescent="0.25">
      <c r="B54" s="97" t="s">
        <v>12585</v>
      </c>
      <c r="C54" s="126">
        <v>92448</v>
      </c>
      <c r="D54" s="99" t="str">
        <f t="shared" si="0"/>
        <v>SINAPI</v>
      </c>
      <c r="E54" s="57" t="str">
        <f>IF(C54="","",IF(D54="SINAPI",VLOOKUP(C54,COMP!$B$5:$E$8000,2,0),VLOOKUP(C54,CCU!$B$11:$K$404,2,0)))</f>
        <v>MONTAGEM E DESMONTAGEM DE FÔRMA DE VIGA, ESCORAMENTO COM PONTALETE DE MADEIRA, PÉ-DIREITO SIMPLES, EM MADEIRA SERRADA, 4 UTILIZAÇÕES. AF_09/2020</v>
      </c>
      <c r="F54" s="30" t="str">
        <f>IF(C54="","",IF(D54="SINAPI",VLOOKUP(C54,COMP!$B$5:$E$8000,3,0),VLOOKUP(C54,CCU!$B$11:$K$404,8,0)))</f>
        <v>M2</v>
      </c>
      <c r="G54" s="174">
        <v>270.32</v>
      </c>
      <c r="H54" s="182" t="s">
        <v>12804</v>
      </c>
    </row>
    <row r="55" spans="2:8" ht="27.6" x14ac:dyDescent="0.25">
      <c r="B55" s="97" t="s">
        <v>12586</v>
      </c>
      <c r="C55" s="126">
        <v>101964</v>
      </c>
      <c r="D55" s="99" t="str">
        <f t="shared" si="0"/>
        <v>SINAPI</v>
      </c>
      <c r="E55" s="57" t="str">
        <f>IF(C55="","",IF(D55="SINAPI",VLOOKUP(C55,COMP!$B$5:$E$8000,2,0),VLOOKUP(C55,CCU!$B$11:$K$404,2,0)))</f>
        <v>LAJE PRÉ-MOLDADA UNIDIRECIONAL, BIAPOIADA, PARA FORRO, ENCHIMENTO EM CERÂMICA, VIGOTA CONVENCIONAL, ALTURA TOTAL DA LAJE (ENCHIMENTO+CAPA) = (8+3). AF_11/2020</v>
      </c>
      <c r="F55" s="30" t="str">
        <f>IF(C55="","",IF(D55="SINAPI",VLOOKUP(C55,COMP!$B$5:$E$8000,3,0),VLOOKUP(C55,CCU!$B$11:$K$404,8,0)))</f>
        <v>M2</v>
      </c>
      <c r="G55" s="174">
        <v>573.1</v>
      </c>
      <c r="H55" s="182" t="s">
        <v>12804</v>
      </c>
    </row>
    <row r="56" spans="2:8" x14ac:dyDescent="0.25">
      <c r="B56" s="33"/>
      <c r="C56" s="34"/>
      <c r="D56" s="35"/>
      <c r="E56" s="101"/>
      <c r="F56" s="36"/>
      <c r="G56" s="175"/>
      <c r="H56" s="231"/>
    </row>
    <row r="57" spans="2:8" ht="13.8" customHeight="1" x14ac:dyDescent="0.25">
      <c r="B57" s="59" t="s">
        <v>11848</v>
      </c>
      <c r="C57" s="60"/>
      <c r="D57" s="60"/>
      <c r="E57" s="96" t="s">
        <v>12529</v>
      </c>
      <c r="F57" s="61"/>
      <c r="G57" s="173"/>
      <c r="H57" s="232"/>
    </row>
    <row r="58" spans="2:8" x14ac:dyDescent="0.25">
      <c r="B58" s="97" t="s">
        <v>12559</v>
      </c>
      <c r="C58" s="126">
        <v>98557</v>
      </c>
      <c r="D58" s="99" t="str">
        <f t="shared" si="0"/>
        <v>SINAPI</v>
      </c>
      <c r="E58" s="57" t="str">
        <f>IF(C58="","",IF(D58="SINAPI",VLOOKUP(C58,COMP!$B$5:$E$8000,2,0),VLOOKUP(C58,CCU!$B$11:$K$404,2,0)))</f>
        <v>IMPERMEABILIZAÇÃO DE SUPERFÍCIE COM EMULSÃO ASFÁLTICA, 2 DEMÃOS AF_06/2018</v>
      </c>
      <c r="F58" s="30" t="str">
        <f>IF(C58="","",IF(D58="SINAPI",VLOOKUP(C58,COMP!$B$5:$E$8000,3,0),VLOOKUP(C58,CCU!$B$11:$K$404,8,0)))</f>
        <v>M2</v>
      </c>
      <c r="G58" s="174">
        <v>307.5</v>
      </c>
      <c r="H58" s="182" t="s">
        <v>12804</v>
      </c>
    </row>
    <row r="59" spans="2:8" x14ac:dyDescent="0.25">
      <c r="B59" s="33"/>
      <c r="C59" s="34"/>
      <c r="D59" s="35"/>
      <c r="E59" s="101"/>
      <c r="F59" s="36"/>
      <c r="G59" s="175"/>
      <c r="H59" s="231"/>
    </row>
    <row r="60" spans="2:8" ht="13.8" customHeight="1" x14ac:dyDescent="0.25">
      <c r="B60" s="59" t="s">
        <v>11849</v>
      </c>
      <c r="C60" s="60"/>
      <c r="D60" s="60"/>
      <c r="E60" s="96" t="s">
        <v>12528</v>
      </c>
      <c r="F60" s="61"/>
      <c r="G60" s="173"/>
      <c r="H60" s="232"/>
    </row>
    <row r="61" spans="2:8" ht="41.4" x14ac:dyDescent="0.25">
      <c r="B61" s="97" t="s">
        <v>12560</v>
      </c>
      <c r="C61" s="126">
        <v>103324</v>
      </c>
      <c r="D61" s="99" t="str">
        <f t="shared" si="0"/>
        <v>SINAPI</v>
      </c>
      <c r="E61" s="57" t="str">
        <f>IF(C61="","",IF(D61="SINAPI",VLOOKUP(C61,COMP!$B$5:$E$8000,2,0),VLOOKUP(C61,CCU!$B$11:$K$404,2,0)))</f>
        <v>ALVENARIA DE VEDAÇÃO DE BLOCOS CERÂMICOS FURADOS NA VERTICAL DE 14X19X39 CM (ESPESSURA 14 CM) E ARGAMASSA DE ASSENTAMENTO COM PREPARO EM BETONEIRA. AF_12/2021</v>
      </c>
      <c r="F61" s="30" t="str">
        <f>IF(C61="","",IF(D61="SINAPI",VLOOKUP(C61,COMP!$B$5:$E$8000,3,0),VLOOKUP(C61,CCU!$B$11:$K$404,8,0)))</f>
        <v>M2</v>
      </c>
      <c r="G61" s="174">
        <v>1670</v>
      </c>
      <c r="H61" s="182" t="s">
        <v>12805</v>
      </c>
    </row>
    <row r="62" spans="2:8" ht="27.6" x14ac:dyDescent="0.25">
      <c r="B62" s="97" t="s">
        <v>12587</v>
      </c>
      <c r="C62" s="126">
        <v>93188</v>
      </c>
      <c r="D62" s="99" t="str">
        <f t="shared" si="0"/>
        <v>SINAPI</v>
      </c>
      <c r="E62" s="57" t="str">
        <f>IF(C62="","",IF(D62="SINAPI",VLOOKUP(C62,COMP!$B$5:$E$8000,2,0),VLOOKUP(C62,CCU!$B$11:$K$404,2,0)))</f>
        <v>VERGA MOLDADA IN LOCO EM CONCRETO PARA PORTAS COM ATÉ 1,5 M DE VÃO. AF_03/2016</v>
      </c>
      <c r="F62" s="30" t="str">
        <f>IF(C62="","",IF(D62="SINAPI",VLOOKUP(C62,COMP!$B$5:$E$8000,3,0),VLOOKUP(C62,CCU!$B$11:$K$404,8,0)))</f>
        <v>M</v>
      </c>
      <c r="G62" s="174">
        <v>340.05</v>
      </c>
      <c r="H62" s="182" t="s">
        <v>12806</v>
      </c>
    </row>
    <row r="63" spans="2:8" ht="27.6" x14ac:dyDescent="0.25">
      <c r="B63" s="97" t="s">
        <v>12588</v>
      </c>
      <c r="C63" s="126">
        <v>93196</v>
      </c>
      <c r="D63" s="99" t="str">
        <f t="shared" si="0"/>
        <v>SINAPI</v>
      </c>
      <c r="E63" s="57" t="str">
        <f>IF(C63="","",IF(D63="SINAPI",VLOOKUP(C63,COMP!$B$5:$E$8000,2,0),VLOOKUP(C63,CCU!$B$11:$K$404,2,0)))</f>
        <v>CONTRAVERGA MOLDADA IN LOCO EM CONCRETO PARA VÃOS DE ATÉ 1,5 M DE COMPRIMENTO. AF_03/2016</v>
      </c>
      <c r="F63" s="30" t="str">
        <f>IF(C63="","",IF(D63="SINAPI",VLOOKUP(C63,COMP!$B$5:$E$8000,3,0),VLOOKUP(C63,CCU!$B$11:$K$404,8,0)))</f>
        <v>M</v>
      </c>
      <c r="G63" s="174">
        <v>163.05000000000001</v>
      </c>
      <c r="H63" s="182" t="s">
        <v>12807</v>
      </c>
    </row>
    <row r="64" spans="2:8" x14ac:dyDescent="0.25">
      <c r="B64" s="33"/>
      <c r="C64" s="34"/>
      <c r="D64" s="35"/>
      <c r="E64" s="101"/>
      <c r="F64" s="36"/>
      <c r="G64" s="175"/>
      <c r="H64" s="231"/>
    </row>
    <row r="65" spans="2:8" ht="13.8" customHeight="1" x14ac:dyDescent="0.25">
      <c r="B65" s="59" t="s">
        <v>12506</v>
      </c>
      <c r="C65" s="60"/>
      <c r="D65" s="60"/>
      <c r="E65" s="96" t="s">
        <v>12527</v>
      </c>
      <c r="F65" s="61"/>
      <c r="G65" s="173"/>
      <c r="H65" s="232"/>
    </row>
    <row r="66" spans="2:8" ht="41.4" x14ac:dyDescent="0.25">
      <c r="B66" s="97" t="s">
        <v>12589</v>
      </c>
      <c r="C66" s="126">
        <v>92543</v>
      </c>
      <c r="D66" s="99" t="str">
        <f t="shared" si="0"/>
        <v>SINAPI</v>
      </c>
      <c r="E66" s="57" t="str">
        <f>IF(C66="","",IF(D66="SINAPI",VLOOKUP(C66,COMP!$B$5:$E$8000,2,0),VLOOKUP(C66,CCU!$B$11:$K$404,2,0)))</f>
        <v>TRAMA DE MADEIRA COMPOSTA POR TERÇAS PARA TELHADOS DE ATÉ 2 ÁGUAS PARA TELHA ONDULADA DE FIBROCIMENTO, METÁLICA, PLÁSTICA OU TERMOACÚSTICA, INCLUSO TRANSPORTE VERTICAL. AF_07/2019</v>
      </c>
      <c r="F66" s="30" t="str">
        <f>IF(C66="","",IF(D66="SINAPI",VLOOKUP(C66,COMP!$B$5:$E$8000,3,0),VLOOKUP(C66,CCU!$B$11:$K$404,8,0)))</f>
        <v>M2</v>
      </c>
      <c r="G66" s="174">
        <v>1545.15</v>
      </c>
      <c r="H66" s="182" t="s">
        <v>12808</v>
      </c>
    </row>
    <row r="67" spans="2:8" ht="41.4" x14ac:dyDescent="0.25">
      <c r="B67" s="97" t="s">
        <v>12590</v>
      </c>
      <c r="C67" s="126">
        <v>100384</v>
      </c>
      <c r="D67" s="99" t="str">
        <f t="shared" si="0"/>
        <v>SINAPI</v>
      </c>
      <c r="E67" s="57" t="str">
        <f>IF(C67="","",IF(D67="SINAPI",VLOOKUP(C67,COMP!$B$5:$E$8000,2,0),VLOOKUP(C67,CCU!$B$11:$K$404,2,0)))</f>
        <v>FABRICAÇÃO E INSTALAÇÃO DE PONTALETES DE MADEIRA NÃO APARELHADA PARA TELHADOS COM ATÉ 2 ÁGUAS E COM TELHA ONDULADA DE FIBROCIMENTO, ALUMÍNIO OU PLÁSTICA EM EDIFÍCIO INSTITUCIONAL TÉRREO, INCLUSO TRANSPORTE VERTICAL. AF_07/2019</v>
      </c>
      <c r="F67" s="30" t="str">
        <f>IF(C67="","",IF(D67="SINAPI",VLOOKUP(C67,COMP!$B$5:$E$8000,3,0),VLOOKUP(C67,CCU!$B$11:$K$404,8,0)))</f>
        <v>M2</v>
      </c>
      <c r="G67" s="174">
        <v>1545.15</v>
      </c>
      <c r="H67" s="182" t="s">
        <v>12808</v>
      </c>
    </row>
    <row r="68" spans="2:8" ht="41.4" x14ac:dyDescent="0.25">
      <c r="B68" s="97" t="s">
        <v>12591</v>
      </c>
      <c r="C68" s="126">
        <v>94207</v>
      </c>
      <c r="D68" s="99" t="str">
        <f t="shared" si="0"/>
        <v>SINAPI</v>
      </c>
      <c r="E68" s="57" t="str">
        <f>IF(C68="","",IF(D68="SINAPI",VLOOKUP(C68,COMP!$B$5:$E$8000,2,0),VLOOKUP(C68,CCU!$B$11:$K$404,2,0)))</f>
        <v>TELHAMENTO COM TELHA ONDULADA DE FIBROCIMENTO E = 6 MM, COM RECOBRIMENTO LATERAL DE 1/4 DE ONDA PARA TELHADO COM INCLINAÇÃO MAIOR QUE 10°, COM ATÉ 2 ÁGUAS, INCLUSO IÇAMENTO. AF_07/2019</v>
      </c>
      <c r="F68" s="30" t="str">
        <f>IF(C68="","",IF(D68="SINAPI",VLOOKUP(C68,COMP!$B$5:$E$8000,3,0),VLOOKUP(C68,CCU!$B$11:$K$404,8,0)))</f>
        <v>M2</v>
      </c>
      <c r="G68" s="174">
        <v>1545.15</v>
      </c>
      <c r="H68" s="182" t="s">
        <v>12808</v>
      </c>
    </row>
    <row r="69" spans="2:8" ht="27.6" x14ac:dyDescent="0.25">
      <c r="B69" s="97" t="s">
        <v>12592</v>
      </c>
      <c r="C69" s="126">
        <v>94223</v>
      </c>
      <c r="D69" s="99" t="str">
        <f t="shared" si="0"/>
        <v>SINAPI</v>
      </c>
      <c r="E69" s="57" t="str">
        <f>IF(C69="","",IF(D69="SINAPI",VLOOKUP(C69,COMP!$B$5:$E$8000,2,0),VLOOKUP(C69,CCU!$B$11:$K$404,2,0)))</f>
        <v>CUMEEIRA PARA TELHA DE FIBROCIMENTO ONDULADA E = 6 MM, INCLUSO ACESSÓRIOS DE FIXAÇÃO E IÇAMENTO. AF_07/2019</v>
      </c>
      <c r="F69" s="30" t="str">
        <f>IF(C69="","",IF(D69="SINAPI",VLOOKUP(C69,COMP!$B$5:$E$8000,3,0),VLOOKUP(C69,CCU!$B$11:$K$404,8,0)))</f>
        <v>M</v>
      </c>
      <c r="G69" s="174">
        <v>80</v>
      </c>
      <c r="H69" s="182" t="s">
        <v>12808</v>
      </c>
    </row>
    <row r="70" spans="2:8" ht="27.6" x14ac:dyDescent="0.25">
      <c r="B70" s="97" t="s">
        <v>12593</v>
      </c>
      <c r="C70" s="126">
        <v>101979</v>
      </c>
      <c r="D70" s="99" t="str">
        <f t="shared" si="0"/>
        <v>SINAPI</v>
      </c>
      <c r="E70" s="57" t="str">
        <f>IF(C70="","",IF(D70="SINAPI",VLOOKUP(C70,COMP!$B$5:$E$8000,2,0),VLOOKUP(C70,CCU!$B$11:$K$404,2,0)))</f>
        <v>CHAPIM (RUFO CAPA) EM AÇO GALVANIZADO, CORTE 33. AF_11/2020</v>
      </c>
      <c r="F70" s="30" t="str">
        <f>IF(C70="","",IF(D70="SINAPI",VLOOKUP(C70,COMP!$B$5:$E$8000,3,0),VLOOKUP(C70,CCU!$B$11:$K$404,8,0)))</f>
        <v>M</v>
      </c>
      <c r="G70" s="174">
        <v>386</v>
      </c>
      <c r="H70" s="182" t="s">
        <v>12808</v>
      </c>
    </row>
    <row r="71" spans="2:8" ht="27.6" x14ac:dyDescent="0.25">
      <c r="B71" s="97" t="s">
        <v>12594</v>
      </c>
      <c r="C71" s="126">
        <v>94229</v>
      </c>
      <c r="D71" s="99" t="str">
        <f t="shared" si="0"/>
        <v>SINAPI</v>
      </c>
      <c r="E71" s="57" t="str">
        <f>IF(C71="","",IF(D71="SINAPI",VLOOKUP(C71,COMP!$B$5:$E$8000,2,0),VLOOKUP(C71,CCU!$B$11:$K$404,2,0)))</f>
        <v>CALHA EM CHAPA DE AÇO GALVANIZADO NÚMERO 24, DESENVOLVIMENTO DE 100 CM, INCLUSO TRANSPORTE VERTICAL. AF_07/2019</v>
      </c>
      <c r="F71" s="30" t="str">
        <f>IF(C71="","",IF(D71="SINAPI",VLOOKUP(C71,COMP!$B$5:$E$8000,3,0),VLOOKUP(C71,CCU!$B$11:$K$404,8,0)))</f>
        <v>M</v>
      </c>
      <c r="G71" s="174">
        <v>198.6</v>
      </c>
      <c r="H71" s="182" t="s">
        <v>12808</v>
      </c>
    </row>
    <row r="72" spans="2:8" ht="27.6" x14ac:dyDescent="0.25">
      <c r="B72" s="97" t="s">
        <v>12595</v>
      </c>
      <c r="C72" s="126">
        <v>94231</v>
      </c>
      <c r="D72" s="99" t="str">
        <f t="shared" si="0"/>
        <v>SINAPI</v>
      </c>
      <c r="E72" s="57" t="str">
        <f>IF(C72="","",IF(D72="SINAPI",VLOOKUP(C72,COMP!$B$5:$E$8000,2,0),VLOOKUP(C72,CCU!$B$11:$K$404,2,0)))</f>
        <v>RUFO EM CHAPA DE AÇO GALVANIZADO NÚMERO 24, CORTE DE 25 CM, INCLUSO TRANSPORTE VERTICAL. AF_07/2019</v>
      </c>
      <c r="F72" s="30" t="str">
        <f>IF(C72="","",IF(D72="SINAPI",VLOOKUP(C72,COMP!$B$5:$E$8000,3,0),VLOOKUP(C72,CCU!$B$11:$K$404,8,0)))</f>
        <v>M</v>
      </c>
      <c r="G72" s="174">
        <v>386</v>
      </c>
      <c r="H72" s="182" t="s">
        <v>12808</v>
      </c>
    </row>
    <row r="73" spans="2:8" x14ac:dyDescent="0.25">
      <c r="B73" s="33"/>
      <c r="C73" s="34"/>
      <c r="D73" s="35"/>
      <c r="E73" s="101"/>
      <c r="F73" s="36"/>
      <c r="G73" s="175"/>
      <c r="H73" s="231"/>
    </row>
    <row r="74" spans="2:8" ht="13.8" customHeight="1" x14ac:dyDescent="0.25">
      <c r="B74" s="59" t="s">
        <v>12507</v>
      </c>
      <c r="C74" s="60"/>
      <c r="D74" s="60"/>
      <c r="E74" s="96" t="s">
        <v>12526</v>
      </c>
      <c r="F74" s="61"/>
      <c r="G74" s="173"/>
      <c r="H74" s="232"/>
    </row>
    <row r="75" spans="2:8" ht="27.6" x14ac:dyDescent="0.25">
      <c r="B75" s="97" t="s">
        <v>12596</v>
      </c>
      <c r="C75" s="126">
        <v>91341</v>
      </c>
      <c r="D75" s="99" t="str">
        <f t="shared" si="0"/>
        <v>SINAPI</v>
      </c>
      <c r="E75" s="57" t="str">
        <f>IF(C75="","",IF(D75="SINAPI",VLOOKUP(C75,COMP!$B$5:$E$8000,2,0),VLOOKUP(C75,CCU!$B$11:$K$404,2,0)))</f>
        <v>PORTA EM ALUMÍNIO DE ABRIR TIPO VENEZIANA COM GUARNIÇÃO, FIXAÇÃO COM PARAFUSOS - FORNECIMENTO E INSTALAÇÃO. AF_12/2019</v>
      </c>
      <c r="F75" s="30" t="str">
        <f>IF(C75="","",IF(D75="SINAPI",VLOOKUP(C75,COMP!$B$5:$E$8000,3,0),VLOOKUP(C75,CCU!$B$11:$K$404,8,0)))</f>
        <v>M2</v>
      </c>
      <c r="G75" s="174">
        <v>39.479999999999997</v>
      </c>
      <c r="H75" s="182" t="s">
        <v>12809</v>
      </c>
    </row>
    <row r="76" spans="2:8" ht="55.2" x14ac:dyDescent="0.25">
      <c r="B76" s="97" t="s">
        <v>12597</v>
      </c>
      <c r="C76" s="126">
        <v>90844</v>
      </c>
      <c r="D76" s="99" t="str">
        <f t="shared" si="0"/>
        <v>SINAPI</v>
      </c>
      <c r="E76" s="57" t="str">
        <f>IF(C76="","",IF(D76="SINAPI",VLOOKUP(C76,COMP!$B$5:$E$8000,2,0),VLOOKUP(C76,CCU!$B$11:$K$404,2,0)))</f>
        <v>KIT DE PORTA DE MADEIRA PARA PINTURA, SEMI-OCA (LEVE OU MÉDIA), PADRÃO MÉDIO, 90X210CM, ESPESSURA DE 3,5CM, ITENS INCLUSOS: DOBRADIÇAS, MONTAGEM E INSTALAÇÃO DO BATENTE, FECHADURA COM EXECUÇÃO DO FURO - FORNECIMENTO E INSTALAÇÃO. AF_12/2019</v>
      </c>
      <c r="F76" s="30" t="str">
        <f>IF(C76="","",IF(D76="SINAPI",VLOOKUP(C76,COMP!$B$5:$E$8000,3,0),VLOOKUP(C76,CCU!$B$11:$K$404,8,0)))</f>
        <v>UN</v>
      </c>
      <c r="G76" s="174">
        <v>32</v>
      </c>
      <c r="H76" s="182" t="s">
        <v>12809</v>
      </c>
    </row>
    <row r="77" spans="2:8" ht="55.2" x14ac:dyDescent="0.25">
      <c r="B77" s="97" t="s">
        <v>12598</v>
      </c>
      <c r="C77" s="126">
        <v>90843</v>
      </c>
      <c r="D77" s="99" t="str">
        <f t="shared" si="0"/>
        <v>SINAPI</v>
      </c>
      <c r="E77" s="57" t="str">
        <f>IF(C77="","",IF(D77="SINAPI",VLOOKUP(C77,COMP!$B$5:$E$8000,2,0),VLOOKUP(C77,CCU!$B$11:$K$404,2,0)))</f>
        <v>KIT DE PORTA DE MADEIRA PARA PINTURA, SEMI-OCA (LEVE OU MÉDIA), PADRÃO MÉDIO, 80X210CM, ESPESSURA DE 3,5CM, ITENS INCLUSOS: DOBRADIÇAS, MONTAGEM E INSTALAÇÃO DO BATENTE, FECHADURA COM EXECUÇÃO DO FURO - FORNECIMENTO E INSTALAÇÃO. AF_12/2019</v>
      </c>
      <c r="F77" s="30" t="str">
        <f>IF(C77="","",IF(D77="SINAPI",VLOOKUP(C77,COMP!$B$5:$E$8000,3,0),VLOOKUP(C77,CCU!$B$11:$K$404,8,0)))</f>
        <v>UN</v>
      </c>
      <c r="G77" s="174">
        <v>14</v>
      </c>
      <c r="H77" s="182" t="s">
        <v>12809</v>
      </c>
    </row>
    <row r="78" spans="2:8" ht="27.6" x14ac:dyDescent="0.25">
      <c r="B78" s="97" t="s">
        <v>12599</v>
      </c>
      <c r="C78" s="98" t="s">
        <v>4925</v>
      </c>
      <c r="D78" s="99" t="str">
        <f t="shared" si="0"/>
        <v>PRÓPRIA</v>
      </c>
      <c r="E78" s="57" t="str">
        <f>IF(C78="","",IF(D78="SINAPI",VLOOKUP(C78,COMP!$B$5:$E$8000,2,0),VLOOKUP(C78,CCU!$B$11:$K$404,2,0)))</f>
        <v>PORTA DE MADEIRA COMPENSADA LISA PARA PINTURA, 150X210X3,5CM, 2 FOLHAS, INCLUSO ADUELA 2A, ALIZAR 2A E DOBRADIÇAS. (REF. 100700)</v>
      </c>
      <c r="F78" s="30" t="str">
        <f>IF(C78="","",IF(D78="SINAPI",VLOOKUP(C78,COMP!$B$5:$E$8000,3,0),VLOOKUP(C78,CCU!$B$11:$K$404,8,0)))</f>
        <v>UND</v>
      </c>
      <c r="G78" s="174">
        <v>3</v>
      </c>
      <c r="H78" s="182" t="s">
        <v>12809</v>
      </c>
    </row>
    <row r="79" spans="2:8" ht="27.6" x14ac:dyDescent="0.25">
      <c r="B79" s="97" t="s">
        <v>12600</v>
      </c>
      <c r="C79" s="98" t="s">
        <v>11840</v>
      </c>
      <c r="D79" s="99" t="str">
        <f t="shared" si="0"/>
        <v>PRÓPRIA</v>
      </c>
      <c r="E79" s="57" t="str">
        <f>IF(C79="","",IF(D79="SINAPI",VLOOKUP(C79,COMP!$B$5:$E$8000,2,0),VLOOKUP(C79,CCU!$B$11:$K$404,2,0)))</f>
        <v>PORTA DE MADEIRA COMPENSADA LISA PARA PINTURA, 180X210X3,5CM, 2 FOLHAS, INCLUSO ADUELA 2A, ALIZAR 2A E DOBRADIÇAS. (REF. 100700)</v>
      </c>
      <c r="F79" s="30" t="str">
        <f>IF(C79="","",IF(D79="SINAPI",VLOOKUP(C79,COMP!$B$5:$E$8000,3,0),VLOOKUP(C79,CCU!$B$11:$K$404,8,0)))</f>
        <v>UND</v>
      </c>
      <c r="G79" s="174">
        <v>1</v>
      </c>
      <c r="H79" s="182" t="s">
        <v>12809</v>
      </c>
    </row>
    <row r="80" spans="2:8" ht="27.6" x14ac:dyDescent="0.25">
      <c r="B80" s="97" t="s">
        <v>12601</v>
      </c>
      <c r="C80" s="98" t="s">
        <v>11842</v>
      </c>
      <c r="D80" s="99" t="str">
        <f t="shared" si="0"/>
        <v>PRÓPRIA</v>
      </c>
      <c r="E80" s="57" t="str">
        <f>IF(C80="","",IF(D80="SINAPI",VLOOKUP(C80,COMP!$B$5:$E$8000,2,0),VLOOKUP(C80,CCU!$B$11:$K$404,2,0)))</f>
        <v>PORTA DE MADEIRA COMPENSADA LISA PARA PINTURA, 140X210X3,5CM, 2 FOLHAS, INCLUSO ADUELA 2A, ALIZAR 2A E DOBRADIÇAS. (REF. 100700)</v>
      </c>
      <c r="F80" s="30" t="str">
        <f>IF(C80="","",IF(D80="SINAPI",VLOOKUP(C80,COMP!$B$5:$E$8000,3,0),VLOOKUP(C80,CCU!$B$11:$K$404,8,0)))</f>
        <v>UND</v>
      </c>
      <c r="G80" s="174">
        <v>1</v>
      </c>
      <c r="H80" s="182" t="s">
        <v>12809</v>
      </c>
    </row>
    <row r="81" spans="2:8" x14ac:dyDescent="0.25">
      <c r="B81" s="97" t="s">
        <v>12602</v>
      </c>
      <c r="C81" s="98" t="s">
        <v>11846</v>
      </c>
      <c r="D81" s="99" t="str">
        <f t="shared" si="0"/>
        <v>PRÓPRIA</v>
      </c>
      <c r="E81" s="57" t="str">
        <f>IF(C81="","",IF(D81="SINAPI",VLOOKUP(C81,COMP!$B$5:$E$8000,2,0),VLOOKUP(C81,CCU!$B$11:$K$404,2,0)))</f>
        <v xml:space="preserve">PORTA DE CORRER 70X210CM </v>
      </c>
      <c r="F81" s="30" t="str">
        <f>IF(C81="","",IF(D81="SINAPI",VLOOKUP(C81,COMP!$B$5:$E$8000,3,0),VLOOKUP(C81,CCU!$B$11:$K$404,8,0)))</f>
        <v>UND</v>
      </c>
      <c r="G81" s="174">
        <v>6</v>
      </c>
      <c r="H81" s="182" t="s">
        <v>12809</v>
      </c>
    </row>
    <row r="82" spans="2:8" x14ac:dyDescent="0.25">
      <c r="B82" s="97" t="s">
        <v>12603</v>
      </c>
      <c r="C82" s="98" t="s">
        <v>12538</v>
      </c>
      <c r="D82" s="99" t="str">
        <f t="shared" si="0"/>
        <v>PRÓPRIA</v>
      </c>
      <c r="E82" s="57" t="str">
        <f>IF(C82="","",IF(D82="SINAPI",VLOOKUP(C82,COMP!$B$5:$E$8000,2,0),VLOOKUP(C82,CCU!$B$11:$K$404,2,0)))</f>
        <v xml:space="preserve">PORTA DE CORRER 80X210CM </v>
      </c>
      <c r="F82" s="30" t="str">
        <f>IF(C82="","",IF(D82="SINAPI",VLOOKUP(C82,COMP!$B$5:$E$8000,3,0),VLOOKUP(C82,CCU!$B$11:$K$404,8,0)))</f>
        <v>UND</v>
      </c>
      <c r="G82" s="174">
        <v>4</v>
      </c>
      <c r="H82" s="182" t="s">
        <v>12809</v>
      </c>
    </row>
    <row r="83" spans="2:8" x14ac:dyDescent="0.25">
      <c r="B83" s="97" t="s">
        <v>12604</v>
      </c>
      <c r="C83" s="98" t="s">
        <v>12539</v>
      </c>
      <c r="D83" s="99" t="str">
        <f t="shared" si="0"/>
        <v>PRÓPRIA</v>
      </c>
      <c r="E83" s="57" t="str">
        <f>IF(C83="","",IF(D83="SINAPI",VLOOKUP(C83,COMP!$B$5:$E$8000,2,0),VLOOKUP(C83,CCU!$B$11:$K$404,2,0)))</f>
        <v xml:space="preserve">PORTA DE CORRER 90X210CM </v>
      </c>
      <c r="F83" s="30" t="str">
        <f>IF(C83="","",IF(D83="SINAPI",VLOOKUP(C83,COMP!$B$5:$E$8000,3,0),VLOOKUP(C83,CCU!$B$11:$K$404,8,0)))</f>
        <v>UND</v>
      </c>
      <c r="G83" s="174">
        <v>5</v>
      </c>
      <c r="H83" s="182" t="s">
        <v>12809</v>
      </c>
    </row>
    <row r="84" spans="2:8" x14ac:dyDescent="0.25">
      <c r="B84" s="33"/>
      <c r="C84" s="34"/>
      <c r="D84" s="35"/>
      <c r="E84" s="101"/>
      <c r="F84" s="36"/>
      <c r="G84" s="175"/>
      <c r="H84" s="231"/>
    </row>
    <row r="85" spans="2:8" ht="13.8" customHeight="1" x14ac:dyDescent="0.25">
      <c r="B85" s="59" t="s">
        <v>12508</v>
      </c>
      <c r="C85" s="60"/>
      <c r="D85" s="60"/>
      <c r="E85" s="96" t="s">
        <v>12525</v>
      </c>
      <c r="F85" s="61"/>
      <c r="G85" s="173"/>
      <c r="H85" s="232"/>
    </row>
    <row r="86" spans="2:8" ht="27.6" x14ac:dyDescent="0.25">
      <c r="B86" s="97" t="s">
        <v>12605</v>
      </c>
      <c r="C86" s="126">
        <v>87879</v>
      </c>
      <c r="D86" s="99" t="str">
        <f t="shared" si="0"/>
        <v>SINAPI</v>
      </c>
      <c r="E86" s="57" t="str">
        <f>IF(C86="","",IF(D86="SINAPI",VLOOKUP(C86,COMP!$B$5:$E$8000,2,0),VLOOKUP(C86,CCU!$B$11:$K$404,2,0)))</f>
        <v>CHAPISCO APLICADO EM ALVENARIAS E ESTRUTURAS DE CONCRETO INTERNAS, COM COLHER DE PEDREIRO.  ARGAMASSA TRAÇO 1:3 COM PREPARO EM BETONEIRA 400L. AF_10/2022</v>
      </c>
      <c r="F86" s="30" t="str">
        <f>IF(C86="","",IF(D86="SINAPI",VLOOKUP(C86,COMP!$B$5:$E$8000,3,0),VLOOKUP(C86,CCU!$B$11:$K$404,8,0)))</f>
        <v>M2</v>
      </c>
      <c r="G86" s="174">
        <v>2501.25</v>
      </c>
      <c r="H86" s="182" t="s">
        <v>12810</v>
      </c>
    </row>
    <row r="87" spans="2:8" ht="41.4" x14ac:dyDescent="0.25">
      <c r="B87" s="97" t="s">
        <v>12606</v>
      </c>
      <c r="C87" s="126">
        <v>87882</v>
      </c>
      <c r="D87" s="99" t="str">
        <f t="shared" si="0"/>
        <v>SINAPI</v>
      </c>
      <c r="E87" s="57" t="str">
        <f>IF(C87="","",IF(D87="SINAPI",VLOOKUP(C87,COMP!$B$5:$E$8000,2,0),VLOOKUP(C87,CCU!$B$11:$K$404,2,0)))</f>
        <v>CHAPISCO APLICADO NO TETO OU EM ALVENARIA E ESTRUTURA, COM ROLO PARA TEXTURA ACRÍLICA. ARGAMASSA TRAÇO 1:4 E EMULSÃO POLIMÉRICA (ADESIVO) COM PREPARO EM BETONEIRA 400L. AF_10/2022</v>
      </c>
      <c r="F87" s="30" t="str">
        <f>IF(C87="","",IF(D87="SINAPI",VLOOKUP(C87,COMP!$B$5:$E$8000,3,0),VLOOKUP(C87,CCU!$B$11:$K$404,8,0)))</f>
        <v>M2</v>
      </c>
      <c r="G87" s="174">
        <v>573.1</v>
      </c>
      <c r="H87" s="182" t="s">
        <v>12811</v>
      </c>
    </row>
    <row r="88" spans="2:8" ht="41.4" x14ac:dyDescent="0.25">
      <c r="B88" s="97" t="s">
        <v>12607</v>
      </c>
      <c r="C88" s="126">
        <v>87905</v>
      </c>
      <c r="D88" s="99" t="str">
        <f t="shared" si="0"/>
        <v>SINAPI</v>
      </c>
      <c r="E88" s="57" t="str">
        <f>IF(C88="","",IF(D88="SINAPI",VLOOKUP(C88,COMP!$B$5:$E$8000,2,0),VLOOKUP(C88,CCU!$B$11:$K$404,2,0)))</f>
        <v>CHAPISCO APLICADO EM ALVENARIA (COM PRESENÇA DE VÃOS) E ESTRUTURAS DE CONCRETO DE FACHADA, COM COLHER DE PEDREIRO.  ARGAMASSA TRAÇO 1:3 COM PREPARO EM BETONEIRA 400L. AF_10/2022</v>
      </c>
      <c r="F88" s="30" t="str">
        <f>IF(C88="","",IF(D88="SINAPI",VLOOKUP(C88,COMP!$B$5:$E$8000,3,0),VLOOKUP(C88,CCU!$B$11:$K$404,8,0)))</f>
        <v>M2</v>
      </c>
      <c r="G88" s="174">
        <v>838.75</v>
      </c>
      <c r="H88" s="182" t="s">
        <v>12812</v>
      </c>
    </row>
    <row r="89" spans="2:8" ht="41.4" x14ac:dyDescent="0.25">
      <c r="B89" s="97" t="s">
        <v>12608</v>
      </c>
      <c r="C89" s="126">
        <v>87529</v>
      </c>
      <c r="D89" s="99" t="str">
        <f t="shared" si="0"/>
        <v>SINAPI</v>
      </c>
      <c r="E89" s="57" t="str">
        <f>IF(C89="","",IF(D89="SINAPI",VLOOKUP(C89,COMP!$B$5:$E$8000,2,0),VLOOKUP(C89,CCU!$B$11:$K$404,2,0)))</f>
        <v>MASSA ÚNICA, PARA RECEBIMENTO DE PINTURA, EM ARGAMASSA TRAÇO 1:2:8, PREPARO MECÂNICO COM BETONEIRA 400L, APLICADA MANUALMENTE EM FACES INTERNAS DE PAREDES, ESPESSURA DE 20MM, COM EXECUÇÃO DE TALISCAS. AF_06/2014</v>
      </c>
      <c r="F89" s="30" t="str">
        <f>IF(C89="","",IF(D89="SINAPI",VLOOKUP(C89,COMP!$B$5:$E$8000,3,0),VLOOKUP(C89,CCU!$B$11:$K$404,8,0)))</f>
        <v>M2</v>
      </c>
      <c r="G89" s="174">
        <v>2501.25</v>
      </c>
      <c r="H89" s="182" t="s">
        <v>12810</v>
      </c>
    </row>
    <row r="90" spans="2:8" ht="41.4" x14ac:dyDescent="0.25">
      <c r="B90" s="97" t="s">
        <v>12609</v>
      </c>
      <c r="C90" s="126">
        <v>90406</v>
      </c>
      <c r="D90" s="99" t="str">
        <f t="shared" si="0"/>
        <v>SINAPI</v>
      </c>
      <c r="E90" s="57" t="str">
        <f>IF(C90="","",IF(D90="SINAPI",VLOOKUP(C90,COMP!$B$5:$E$8000,2,0),VLOOKUP(C90,CCU!$B$11:$K$404,2,0)))</f>
        <v>MASSA ÚNICA, PARA RECEBIMENTO DE PINTURA, EM ARGAMASSA TRAÇO 1:2:8, PREPARO MECÂNICO COM BETONEIRA 400L, APLICADA MANUALMENTE EM TETO, ESPESSURA DE 20MM, COM EXECUÇÃO DE TALISCAS. AF_03/2015</v>
      </c>
      <c r="F90" s="30" t="str">
        <f>IF(C90="","",IF(D90="SINAPI",VLOOKUP(C90,COMP!$B$5:$E$8000,3,0),VLOOKUP(C90,CCU!$B$11:$K$404,8,0)))</f>
        <v>M2</v>
      </c>
      <c r="G90" s="174">
        <v>573.1</v>
      </c>
      <c r="H90" s="182" t="s">
        <v>12811</v>
      </c>
    </row>
    <row r="91" spans="2:8" ht="41.4" x14ac:dyDescent="0.25">
      <c r="B91" s="97" t="s">
        <v>12610</v>
      </c>
      <c r="C91" s="126">
        <v>104217</v>
      </c>
      <c r="D91" s="99" t="str">
        <f t="shared" si="0"/>
        <v>SINAPI</v>
      </c>
      <c r="E91" s="57" t="str">
        <f>IF(C91="","",IF(D91="SINAPI",VLOOKUP(C91,COMP!$B$5:$E$8000,2,0),VLOOKUP(C91,CCU!$B$11:$K$404,2,0)))</f>
        <v>EMBOÇO OU MASSA ÚNICA EM ARGAMASSA TRAÇO 1:2:8, PREPARO MECÂNICA COM BETONEIRA 400 L, APLICADA MANUALMENTE EM PANOS DE FACHADA COM PRESENÇA DE VÃOS, ESPESSURA DE 25 MM, ACESSO POR ANDAIME. AF_08/2022</v>
      </c>
      <c r="F91" s="30" t="str">
        <f>IF(C91="","",IF(D91="SINAPI",VLOOKUP(C91,COMP!$B$5:$E$8000,3,0),VLOOKUP(C91,CCU!$B$11:$K$404,8,0)))</f>
        <v>M2</v>
      </c>
      <c r="G91" s="174">
        <v>838.75</v>
      </c>
      <c r="H91" s="182" t="s">
        <v>12812</v>
      </c>
    </row>
    <row r="92" spans="2:8" ht="27.6" x14ac:dyDescent="0.25">
      <c r="B92" s="97" t="s">
        <v>12611</v>
      </c>
      <c r="C92" s="126">
        <v>87273</v>
      </c>
      <c r="D92" s="99" t="str">
        <f t="shared" si="0"/>
        <v>SINAPI</v>
      </c>
      <c r="E92" s="57" t="str">
        <f>IF(C92="","",IF(D92="SINAPI",VLOOKUP(C92,COMP!$B$5:$E$8000,2,0),VLOOKUP(C92,CCU!$B$11:$K$404,2,0)))</f>
        <v>REVESTIMENTO CERÂMICO PARA PAREDES INTERNAS COM PLACAS TIPO ESMALTADA EXTRA  DE DIMENSÕES 33X45 CM APLICADAS NA ALTURA INTEIRA DAS PAREDES. AF_02/2023_PE</v>
      </c>
      <c r="F92" s="30" t="str">
        <f>IF(C92="","",IF(D92="SINAPI",VLOOKUP(C92,COMP!$B$5:$E$8000,3,0),VLOOKUP(C92,CCU!$B$11:$K$404,8,0)))</f>
        <v>M2</v>
      </c>
      <c r="G92" s="174">
        <v>990</v>
      </c>
      <c r="H92" s="182" t="s">
        <v>12813</v>
      </c>
    </row>
    <row r="93" spans="2:8" x14ac:dyDescent="0.25">
      <c r="B93" s="97" t="s">
        <v>12612</v>
      </c>
      <c r="C93" s="98" t="s">
        <v>12542</v>
      </c>
      <c r="D93" s="99" t="str">
        <f t="shared" si="0"/>
        <v>PRÓPRIA</v>
      </c>
      <c r="E93" s="57" t="str">
        <f>IF(C93="","",IF(D93="SINAPI",VLOOKUP(C93,COMP!$B$5:$E$8000,2,0),VLOOKUP(C93,CCU!$B$11:$K$404,2,0)))</f>
        <v>REVESTIMENTO CERÂMICO 3D PARA PAREDES EXTERNAS. (REF. 87273)</v>
      </c>
      <c r="F93" s="30" t="str">
        <f>IF(C93="","",IF(D93="SINAPI",VLOOKUP(C93,COMP!$B$5:$E$8000,3,0),VLOOKUP(C93,CCU!$B$11:$K$404,8,0)))</f>
        <v>M2</v>
      </c>
      <c r="G93" s="174">
        <v>140</v>
      </c>
      <c r="H93" s="182" t="s">
        <v>12814</v>
      </c>
    </row>
    <row r="94" spans="2:8" x14ac:dyDescent="0.25">
      <c r="B94" s="33"/>
      <c r="C94" s="34"/>
      <c r="D94" s="35"/>
      <c r="E94" s="101"/>
      <c r="F94" s="36"/>
      <c r="G94" s="175"/>
      <c r="H94" s="231"/>
    </row>
    <row r="95" spans="2:8" ht="13.8" customHeight="1" x14ac:dyDescent="0.25">
      <c r="B95" s="59" t="s">
        <v>12509</v>
      </c>
      <c r="C95" s="60"/>
      <c r="D95" s="60"/>
      <c r="E95" s="96" t="s">
        <v>12524</v>
      </c>
      <c r="F95" s="61"/>
      <c r="G95" s="173"/>
      <c r="H95" s="232"/>
    </row>
    <row r="96" spans="2:8" ht="27.6" x14ac:dyDescent="0.25">
      <c r="B96" s="97" t="s">
        <v>12613</v>
      </c>
      <c r="C96" s="126">
        <v>95241</v>
      </c>
      <c r="D96" s="99" t="str">
        <f t="shared" si="0"/>
        <v>SINAPI</v>
      </c>
      <c r="E96" s="57" t="str">
        <f>IF(C96="","",IF(D96="SINAPI",VLOOKUP(C96,COMP!$B$5:$E$8000,2,0),VLOOKUP(C96,CCU!$B$11:$K$404,2,0)))</f>
        <v>LASTRO DE CONCRETO MAGRO, APLICADO EM PISOS, LAJES SOBRE SOLO OU RADIERS, ESPESSURA DE 5 CM. AF_07/2016</v>
      </c>
      <c r="F96" s="30" t="str">
        <f>IF(C96="","",IF(D96="SINAPI",VLOOKUP(C96,COMP!$B$5:$E$8000,3,0),VLOOKUP(C96,CCU!$B$11:$K$404,8,0)))</f>
        <v>M2</v>
      </c>
      <c r="G96" s="174">
        <v>668.58</v>
      </c>
      <c r="H96" s="182" t="s">
        <v>12815</v>
      </c>
    </row>
    <row r="97" spans="2:8" ht="41.4" x14ac:dyDescent="0.25">
      <c r="B97" s="97" t="s">
        <v>12614</v>
      </c>
      <c r="C97" s="126">
        <v>104162</v>
      </c>
      <c r="D97" s="99" t="str">
        <f t="shared" si="0"/>
        <v>SINAPI</v>
      </c>
      <c r="E97" s="57" t="str">
        <f>IF(C97="","",IF(D97="SINAPI",VLOOKUP(C97,COMP!$B$5:$E$8000,2,0),VLOOKUP(C97,CCU!$B$11:$K$404,2,0)))</f>
        <v>PISO EM GRANILITE, MARMORITE OU GRANITINA EM AMBIENTES INTERNOS, COM ESPESSURA DE 8 MM, INCLUSO MISTURA EM BETONEIRA, COLOCAÇÃO DAS JUNTAS, APLICAÇÃO DO PISO, 4 POLIMENTOS COM POLITRIZ, ESTUCAMENTO, SELADOR E CERA. AF_06/2022</v>
      </c>
      <c r="F97" s="30" t="str">
        <f>IF(C97="","",IF(D97="SINAPI",VLOOKUP(C97,COMP!$B$5:$E$8000,3,0),VLOOKUP(C97,CCU!$B$11:$K$404,8,0)))</f>
        <v>M2</v>
      </c>
      <c r="G97" s="174">
        <v>1545.15</v>
      </c>
      <c r="H97" s="182" t="s">
        <v>12816</v>
      </c>
    </row>
    <row r="98" spans="2:8" ht="41.4" x14ac:dyDescent="0.25">
      <c r="B98" s="97" t="s">
        <v>12615</v>
      </c>
      <c r="C98" s="126">
        <v>94275</v>
      </c>
      <c r="D98" s="99" t="str">
        <f t="shared" si="0"/>
        <v>SINAPI</v>
      </c>
      <c r="E98" s="57" t="str">
        <f>IF(C98="","",IF(D98="SINAPI",VLOOKUP(C98,COMP!$B$5:$E$8000,2,0),VLOOKUP(C98,CCU!$B$11:$K$404,2,0)))</f>
        <v>ASSENTAMENTO DE GUIA (MEIO-FIO) EM TRECHO RETO, CONFECCIONADA EM CONCRETO PRÉ-FABRICADO, DIMENSÕES 100X15X13X20 CM (COMPRIMENTO X BASE INFERIOR X BASE SUPERIOR X ALTURA), PARA URBANIZAÇÃO INTERNA DE EMPREENDIMENTOS. AF_06/2016</v>
      </c>
      <c r="F98" s="30" t="str">
        <f>IF(C98="","",IF(D98="SINAPI",VLOOKUP(C98,COMP!$B$5:$E$8000,3,0),VLOOKUP(C98,CCU!$B$11:$K$404,8,0)))</f>
        <v>M</v>
      </c>
      <c r="G98" s="174">
        <v>100</v>
      </c>
      <c r="H98" s="182" t="s">
        <v>12814</v>
      </c>
    </row>
    <row r="99" spans="2:8" ht="27.6" x14ac:dyDescent="0.25">
      <c r="B99" s="97" t="s">
        <v>12616</v>
      </c>
      <c r="C99" s="126">
        <v>92396</v>
      </c>
      <c r="D99" s="99" t="str">
        <f t="shared" si="0"/>
        <v>SINAPI</v>
      </c>
      <c r="E99" s="57" t="str">
        <f>IF(C99="","",IF(D99="SINAPI",VLOOKUP(C99,COMP!$B$5:$E$8000,2,0),VLOOKUP(C99,CCU!$B$11:$K$404,2,0)))</f>
        <v>EXECUÇÃO DE PASSEIO EM PISO INTERTRAVADO, COM BLOCO RETANGULAR COR NATURAL DE 20 X 10 CM, ESPESSURA 6 CM. AF_10/2022</v>
      </c>
      <c r="F99" s="30" t="str">
        <f>IF(C99="","",IF(D99="SINAPI",VLOOKUP(C99,COMP!$B$5:$E$8000,3,0),VLOOKUP(C99,CCU!$B$11:$K$404,8,0)))</f>
        <v>M2</v>
      </c>
      <c r="G99" s="174">
        <v>590</v>
      </c>
      <c r="H99" s="182" t="s">
        <v>12814</v>
      </c>
    </row>
    <row r="100" spans="2:8" x14ac:dyDescent="0.25">
      <c r="B100" s="33"/>
      <c r="C100" s="34"/>
      <c r="D100" s="35"/>
      <c r="E100" s="101"/>
      <c r="F100" s="36"/>
      <c r="G100" s="175"/>
      <c r="H100" s="231"/>
    </row>
    <row r="101" spans="2:8" ht="13.8" customHeight="1" x14ac:dyDescent="0.25">
      <c r="B101" s="59" t="s">
        <v>12510</v>
      </c>
      <c r="C101" s="60"/>
      <c r="D101" s="60"/>
      <c r="E101" s="96" t="s">
        <v>12523</v>
      </c>
      <c r="F101" s="61"/>
      <c r="G101" s="173"/>
      <c r="H101" s="232"/>
    </row>
    <row r="102" spans="2:8" ht="41.4" x14ac:dyDescent="0.25">
      <c r="B102" s="97" t="s">
        <v>12617</v>
      </c>
      <c r="C102" s="126">
        <v>94573</v>
      </c>
      <c r="D102" s="99" t="str">
        <f t="shared" si="0"/>
        <v>SINAPI</v>
      </c>
      <c r="E102" s="57" t="str">
        <f>IF(C102="","",IF(D102="SINAPI",VLOOKUP(C102,COMP!$B$5:$E$8000,2,0),VLOOKUP(C102,CCU!$B$11:$K$404,2,0)))</f>
        <v>JANELA DE ALUMÍNIO DE CORRER COM 4 FOLHAS PARA VIDROS, COM VIDROS, BATENTE, ACABAMENTO COM ACETATO OU BRILHANTE E FERRAGENS. EXCLUSIVE ALIZAR E CONTRAMARCO. FORNECIMENTO E INSTALAÇÃO. AF_12/2019</v>
      </c>
      <c r="F102" s="30" t="str">
        <f>IF(C102="","",IF(D102="SINAPI",VLOOKUP(C102,COMP!$B$5:$E$8000,3,0),VLOOKUP(C102,CCU!$B$11:$K$404,8,0)))</f>
        <v>M2</v>
      </c>
      <c r="G102" s="174">
        <v>72.150000000000006</v>
      </c>
      <c r="H102" s="182" t="s">
        <v>12809</v>
      </c>
    </row>
    <row r="103" spans="2:8" ht="41.4" x14ac:dyDescent="0.25">
      <c r="B103" s="97" t="s">
        <v>12618</v>
      </c>
      <c r="C103" s="126">
        <v>94570</v>
      </c>
      <c r="D103" s="99" t="str">
        <f t="shared" si="0"/>
        <v>SINAPI</v>
      </c>
      <c r="E103" s="57" t="str">
        <f>IF(C103="","",IF(D103="SINAPI",VLOOKUP(C103,COMP!$B$5:$E$8000,2,0),VLOOKUP(C103,CCU!$B$11:$K$404,2,0)))</f>
        <v>JANELA DE ALUMÍNIO DE CORRER COM 2 FOLHAS PARA VIDROS, COM VIDROS, BATENTE, ACABAMENTO COM ACETATO OU BRILHANTE E FERRAGENS. EXCLUSIVE ALIZAR E CONTRAMARCO. FORNECIMENTO E INSTALAÇÃO. AF_12/2019</v>
      </c>
      <c r="F103" s="30" t="str">
        <f>IF(C103="","",IF(D103="SINAPI",VLOOKUP(C103,COMP!$B$5:$E$8000,3,0),VLOOKUP(C103,CCU!$B$11:$K$404,8,0)))</f>
        <v>M2</v>
      </c>
      <c r="G103" s="174">
        <v>7.8</v>
      </c>
      <c r="H103" s="182" t="s">
        <v>12809</v>
      </c>
    </row>
    <row r="104" spans="2:8" ht="27.6" x14ac:dyDescent="0.25">
      <c r="B104" s="97" t="s">
        <v>12619</v>
      </c>
      <c r="C104" s="126">
        <v>94569</v>
      </c>
      <c r="D104" s="99" t="str">
        <f t="shared" si="0"/>
        <v>SINAPI</v>
      </c>
      <c r="E104" s="57" t="str">
        <f>IF(C104="","",IF(D104="SINAPI",VLOOKUP(C104,COMP!$B$5:$E$8000,2,0),VLOOKUP(C104,CCU!$B$11:$K$404,2,0)))</f>
        <v>JANELA DE ALUMÍNIO TIPO MAXIM-AR, COM VIDROS, BATENTE E FERRAGENS. EXCLUSIVE ALIZAR, ACABAMENTO E CONTRAMARCO. FORNECIMENTO E INSTALAÇÃO. AF_12/2019</v>
      </c>
      <c r="F104" s="30" t="str">
        <f>IF(C104="","",IF(D104="SINAPI",VLOOKUP(C104,COMP!$B$5:$E$8000,3,0),VLOOKUP(C104,CCU!$B$11:$K$404,8,0)))</f>
        <v>M2</v>
      </c>
      <c r="G104" s="174">
        <v>14.7</v>
      </c>
      <c r="H104" s="182" t="s">
        <v>12809</v>
      </c>
    </row>
    <row r="105" spans="2:8" x14ac:dyDescent="0.25">
      <c r="B105" s="97" t="s">
        <v>12620</v>
      </c>
      <c r="C105" s="98" t="s">
        <v>12546</v>
      </c>
      <c r="D105" s="99" t="str">
        <f t="shared" si="0"/>
        <v>PRÓPRIA</v>
      </c>
      <c r="E105" s="57" t="str">
        <f>IF(C105="","",IF(D105="SINAPI",VLOOKUP(C105,COMP!$B$5:$E$8000,2,0),VLOOKUP(C105,CCU!$B$11:$K$404,2,0)))</f>
        <v>JANELA PIVOTANTE DE VIDRO TEMPERADO, 1 FOLHA, 75X150CM</v>
      </c>
      <c r="F105" s="30" t="str">
        <f>IF(C105="","",IF(D105="SINAPI",VLOOKUP(C105,COMP!$B$5:$E$8000,3,0),VLOOKUP(C105,CCU!$B$11:$K$404,8,0)))</f>
        <v>UND</v>
      </c>
      <c r="G105" s="174">
        <v>1</v>
      </c>
      <c r="H105" s="182" t="s">
        <v>12809</v>
      </c>
    </row>
    <row r="106" spans="2:8" x14ac:dyDescent="0.25">
      <c r="B106" s="97" t="s">
        <v>12621</v>
      </c>
      <c r="C106" s="98" t="s">
        <v>12547</v>
      </c>
      <c r="D106" s="99" t="str">
        <f t="shared" si="0"/>
        <v>PRÓPRIA</v>
      </c>
      <c r="E106" s="57" t="str">
        <f>IF(C106="","",IF(D106="SINAPI",VLOOKUP(C106,COMP!$B$5:$E$8000,2,0),VLOOKUP(C106,CCU!$B$11:$K$404,2,0)))</f>
        <v>JANELA PIVOTANTE DE VIDRO TEMPERADO, 1 FOLHA, 60X100CM</v>
      </c>
      <c r="F106" s="30" t="str">
        <f>IF(C106="","",IF(D106="SINAPI",VLOOKUP(C106,COMP!$B$5:$E$8000,3,0),VLOOKUP(C106,CCU!$B$11:$K$404,8,0)))</f>
        <v>UND</v>
      </c>
      <c r="G106" s="174">
        <v>2</v>
      </c>
      <c r="H106" s="182" t="s">
        <v>12809</v>
      </c>
    </row>
    <row r="107" spans="2:8" x14ac:dyDescent="0.25">
      <c r="B107" s="97" t="s">
        <v>12622</v>
      </c>
      <c r="C107" s="126">
        <v>102176</v>
      </c>
      <c r="D107" s="99" t="str">
        <f t="shared" si="0"/>
        <v>SINAPI</v>
      </c>
      <c r="E107" s="57" t="str">
        <f>IF(C107="","",IF(D107="SINAPI",VLOOKUP(C107,COMP!$B$5:$E$8000,2,0),VLOOKUP(C107,CCU!$B$11:$K$404,2,0)))</f>
        <v>INSTALAÇÃO DE VIDRO LAMINADO, E = 8 MM (4+4), ENCAIXADO EM PERFIL U. AF_01/2021_PS</v>
      </c>
      <c r="F107" s="30" t="str">
        <f>IF(C107="","",IF(D107="SINAPI",VLOOKUP(C107,COMP!$B$5:$E$8000,3,0),VLOOKUP(C107,CCU!$B$11:$K$404,8,0)))</f>
        <v>M2</v>
      </c>
      <c r="G107" s="174">
        <v>1.5</v>
      </c>
      <c r="H107" s="182" t="s">
        <v>12809</v>
      </c>
    </row>
    <row r="108" spans="2:8" x14ac:dyDescent="0.25">
      <c r="B108" s="33"/>
      <c r="C108" s="34"/>
      <c r="D108" s="35"/>
      <c r="E108" s="101"/>
      <c r="F108" s="36"/>
      <c r="G108" s="175"/>
      <c r="H108" s="231"/>
    </row>
    <row r="109" spans="2:8" ht="13.8" customHeight="1" x14ac:dyDescent="0.25">
      <c r="B109" s="59" t="s">
        <v>12511</v>
      </c>
      <c r="C109" s="60"/>
      <c r="D109" s="60"/>
      <c r="E109" s="96" t="s">
        <v>12522</v>
      </c>
      <c r="F109" s="61"/>
      <c r="G109" s="173"/>
      <c r="H109" s="232"/>
    </row>
    <row r="110" spans="2:8" ht="27.6" x14ac:dyDescent="0.25">
      <c r="B110" s="97" t="s">
        <v>12623</v>
      </c>
      <c r="C110" s="126">
        <v>88485</v>
      </c>
      <c r="D110" s="99" t="str">
        <f t="shared" si="0"/>
        <v>SINAPI</v>
      </c>
      <c r="E110" s="57" t="str">
        <f>IF(C110="","",IF(D110="SINAPI",VLOOKUP(C110,COMP!$B$5:$E$8000,2,0),VLOOKUP(C110,CCU!$B$11:$K$404,2,0)))</f>
        <v>FUNDO SELADOR ACRÍLICO, APLICAÇÃO MANUAL EM PAREDE, UMA DEMÃO. AF_04/2023</v>
      </c>
      <c r="F110" s="30" t="str">
        <f>IF(C110="","",IF(D110="SINAPI",VLOOKUP(C110,COMP!$B$5:$E$8000,3,0),VLOOKUP(C110,CCU!$B$11:$K$404,8,0)))</f>
        <v>M2</v>
      </c>
      <c r="G110" s="174">
        <v>3678.8999999999996</v>
      </c>
      <c r="H110" s="182" t="s">
        <v>12817</v>
      </c>
    </row>
    <row r="111" spans="2:8" ht="27.6" x14ac:dyDescent="0.25">
      <c r="B111" s="97" t="s">
        <v>12624</v>
      </c>
      <c r="C111" s="126">
        <v>88497</v>
      </c>
      <c r="D111" s="99" t="str">
        <f t="shared" si="0"/>
        <v>SINAPI</v>
      </c>
      <c r="E111" s="57" t="str">
        <f>IF(C111="","",IF(D111="SINAPI",VLOOKUP(C111,COMP!$B$5:$E$8000,2,0),VLOOKUP(C111,CCU!$B$11:$K$404,2,0)))</f>
        <v>EMASSAMENTO COM MASSA LÁTEX, APLICAÇÃO EM PAREDE, DUAS DEMÃOS, LIXAMENTO MANUAL. AF_04/2023</v>
      </c>
      <c r="F111" s="30" t="str">
        <f>IF(C111="","",IF(D111="SINAPI",VLOOKUP(C111,COMP!$B$5:$E$8000,3,0),VLOOKUP(C111,CCU!$B$11:$K$404,8,0)))</f>
        <v>M2</v>
      </c>
      <c r="G111" s="174">
        <v>3678.8999999999996</v>
      </c>
      <c r="H111" s="182" t="s">
        <v>12817</v>
      </c>
    </row>
    <row r="112" spans="2:8" ht="27.6" x14ac:dyDescent="0.25">
      <c r="B112" s="97" t="s">
        <v>12625</v>
      </c>
      <c r="C112" s="126">
        <v>88489</v>
      </c>
      <c r="D112" s="99" t="str">
        <f t="shared" si="0"/>
        <v>SINAPI</v>
      </c>
      <c r="E112" s="57" t="str">
        <f>IF(C112="","",IF(D112="SINAPI",VLOOKUP(C112,COMP!$B$5:$E$8000,2,0),VLOOKUP(C112,CCU!$B$11:$K$404,2,0)))</f>
        <v>PINTURA LÁTEX ACRÍLICA PREMIUM, APLICAÇÃO MANUAL EM PAREDES, DUAS DEMÃOS. AF_04/2023</v>
      </c>
      <c r="F112" s="30" t="str">
        <f>IF(C112="","",IF(D112="SINAPI",VLOOKUP(C112,COMP!$B$5:$E$8000,3,0),VLOOKUP(C112,CCU!$B$11:$K$404,8,0)))</f>
        <v>M2</v>
      </c>
      <c r="G112" s="174">
        <v>3678.8999999999996</v>
      </c>
      <c r="H112" s="182" t="s">
        <v>12817</v>
      </c>
    </row>
    <row r="113" spans="2:8" x14ac:dyDescent="0.25">
      <c r="B113" s="97" t="s">
        <v>12626</v>
      </c>
      <c r="C113" s="126">
        <v>88484</v>
      </c>
      <c r="D113" s="99" t="str">
        <f t="shared" si="0"/>
        <v>SINAPI</v>
      </c>
      <c r="E113" s="57" t="str">
        <f>IF(C113="","",IF(D113="SINAPI",VLOOKUP(C113,COMP!$B$5:$E$8000,2,0),VLOOKUP(C113,CCU!$B$11:$K$404,2,0)))</f>
        <v>FUNDO SELADOR ACRÍLICO, APLICAÇÃO MANUAL EM TETO, UMA DEMÃO. AF_04/2023</v>
      </c>
      <c r="F113" s="30" t="str">
        <f>IF(C113="","",IF(D113="SINAPI",VLOOKUP(C113,COMP!$B$5:$E$8000,3,0),VLOOKUP(C113,CCU!$B$11:$K$404,8,0)))</f>
        <v>M2</v>
      </c>
      <c r="G113" s="174">
        <v>1450</v>
      </c>
      <c r="H113" s="182" t="s">
        <v>12818</v>
      </c>
    </row>
    <row r="114" spans="2:8" ht="27.6" x14ac:dyDescent="0.25">
      <c r="B114" s="97" t="s">
        <v>12627</v>
      </c>
      <c r="C114" s="126">
        <v>88496</v>
      </c>
      <c r="D114" s="99" t="str">
        <f t="shared" si="0"/>
        <v>SINAPI</v>
      </c>
      <c r="E114" s="57" t="str">
        <f>IF(C114="","",IF(D114="SINAPI",VLOOKUP(C114,COMP!$B$5:$E$8000,2,0),VLOOKUP(C114,CCU!$B$11:$K$404,2,0)))</f>
        <v>EMASSAMENTO COM MASSA LÁTEX, APLICAÇÃO EM TETO, DUAS DEMÃOS, LIXAMENTO MANUAL. AF_04/2023</v>
      </c>
      <c r="F114" s="30" t="str">
        <f>IF(C114="","",IF(D114="SINAPI",VLOOKUP(C114,COMP!$B$5:$E$8000,3,0),VLOOKUP(C114,CCU!$B$11:$K$404,8,0)))</f>
        <v>M2</v>
      </c>
      <c r="G114" s="174">
        <v>1450</v>
      </c>
      <c r="H114" s="182" t="s">
        <v>12818</v>
      </c>
    </row>
    <row r="115" spans="2:8" x14ac:dyDescent="0.25">
      <c r="B115" s="97" t="s">
        <v>12628</v>
      </c>
      <c r="C115" s="126">
        <v>88488</v>
      </c>
      <c r="D115" s="99" t="str">
        <f t="shared" si="0"/>
        <v>SINAPI</v>
      </c>
      <c r="E115" s="57" t="str">
        <f>IF(C115="","",IF(D115="SINAPI",VLOOKUP(C115,COMP!$B$5:$E$8000,2,0),VLOOKUP(C115,CCU!$B$11:$K$404,2,0)))</f>
        <v>PINTURA LÁTEX ACRÍLICA PREMIUM, APLICAÇÃO MANUAL EM TETO, DUAS DEMÃOS. AF_04/2023</v>
      </c>
      <c r="F115" s="30" t="str">
        <f>IF(C115="","",IF(D115="SINAPI",VLOOKUP(C115,COMP!$B$5:$E$8000,3,0),VLOOKUP(C115,CCU!$B$11:$K$404,8,0)))</f>
        <v>M2</v>
      </c>
      <c r="G115" s="174">
        <v>1450</v>
      </c>
      <c r="H115" s="182" t="s">
        <v>12818</v>
      </c>
    </row>
    <row r="116" spans="2:8" ht="27.6" x14ac:dyDescent="0.25">
      <c r="B116" s="97" t="s">
        <v>12629</v>
      </c>
      <c r="C116" s="126">
        <v>98554</v>
      </c>
      <c r="D116" s="99" t="str">
        <f t="shared" si="0"/>
        <v>SINAPI</v>
      </c>
      <c r="E116" s="57" t="str">
        <f>IF(C116="","",IF(D116="SINAPI",VLOOKUP(C116,COMP!$B$5:$E$8000,2,0),VLOOKUP(C116,CCU!$B$11:$K$404,2,0)))</f>
        <v>IMPERMEABILIZAÇÃO DE SUPERFÍCIE COM MEMBRANA À BASE DE RESINA ACRÍLICA, 3 DEMÃOS. AF_06/2018</v>
      </c>
      <c r="F116" s="30" t="str">
        <f>IF(C116="","",IF(D116="SINAPI",VLOOKUP(C116,COMP!$B$5:$E$8000,3,0),VLOOKUP(C116,CCU!$B$11:$K$404,8,0)))</f>
        <v>M2</v>
      </c>
      <c r="G116" s="174">
        <v>251</v>
      </c>
      <c r="H116" s="182" t="s">
        <v>12819</v>
      </c>
    </row>
    <row r="117" spans="2:8" ht="27.6" x14ac:dyDescent="0.25">
      <c r="B117" s="97" t="s">
        <v>12630</v>
      </c>
      <c r="C117" s="126">
        <v>102200</v>
      </c>
      <c r="D117" s="99" t="str">
        <f t="shared" si="0"/>
        <v>SINAPI</v>
      </c>
      <c r="E117" s="57" t="str">
        <f>IF(C117="","",IF(D117="SINAPI",VLOOKUP(C117,COMP!$B$5:$E$8000,2,0),VLOOKUP(C117,CCU!$B$11:$K$404,2,0)))</f>
        <v>APLICAÇÃO MASSA ALQUÍDICA PARA MADEIRA, PARA PINTURA COM TINTA DE ACABAMENTO (PIGMENTADA). AF_01/2021</v>
      </c>
      <c r="F117" s="30" t="str">
        <f>IF(C117="","",IF(D117="SINAPI",VLOOKUP(C117,COMP!$B$5:$E$8000,3,0),VLOOKUP(C117,CCU!$B$11:$K$404,8,0)))</f>
        <v>M2</v>
      </c>
      <c r="G117" s="174">
        <v>251</v>
      </c>
      <c r="H117" s="182" t="s">
        <v>12819</v>
      </c>
    </row>
    <row r="118" spans="2:8" ht="27.6" x14ac:dyDescent="0.25">
      <c r="B118" s="97" t="s">
        <v>12631</v>
      </c>
      <c r="C118" s="126">
        <v>102219</v>
      </c>
      <c r="D118" s="99" t="str">
        <f t="shared" si="0"/>
        <v>SINAPI</v>
      </c>
      <c r="E118" s="57" t="str">
        <f>IF(C118="","",IF(D118="SINAPI",VLOOKUP(C118,COMP!$B$5:$E$8000,2,0),VLOOKUP(C118,CCU!$B$11:$K$404,2,0)))</f>
        <v>PINTURA TINTA DE ACABAMENTO (PIGMENTADA) ESMALTE SINTÉTICO ACETINADO EM MADEIRA, 2 DEMÃOS. AF_01/2021</v>
      </c>
      <c r="F118" s="30" t="str">
        <f>IF(C118="","",IF(D118="SINAPI",VLOOKUP(C118,COMP!$B$5:$E$8000,3,0),VLOOKUP(C118,CCU!$B$11:$K$404,8,0)))</f>
        <v>M2</v>
      </c>
      <c r="G118" s="174">
        <v>251</v>
      </c>
      <c r="H118" s="182" t="s">
        <v>12819</v>
      </c>
    </row>
    <row r="119" spans="2:8" x14ac:dyDescent="0.25">
      <c r="B119" s="33"/>
      <c r="C119" s="34"/>
      <c r="D119" s="35"/>
      <c r="E119" s="101"/>
      <c r="F119" s="36"/>
      <c r="G119" s="175"/>
      <c r="H119" s="231"/>
    </row>
    <row r="120" spans="2:8" ht="13.8" customHeight="1" x14ac:dyDescent="0.25">
      <c r="B120" s="59" t="s">
        <v>12512</v>
      </c>
      <c r="C120" s="60"/>
      <c r="D120" s="60"/>
      <c r="E120" s="96" t="s">
        <v>12521</v>
      </c>
      <c r="F120" s="61"/>
      <c r="G120" s="173"/>
      <c r="H120" s="232"/>
    </row>
    <row r="121" spans="2:8" ht="27.6" x14ac:dyDescent="0.25">
      <c r="B121" s="97" t="s">
        <v>12632</v>
      </c>
      <c r="C121" s="126">
        <v>100868</v>
      </c>
      <c r="D121" s="99" t="str">
        <f t="shared" si="0"/>
        <v>SINAPI</v>
      </c>
      <c r="E121" s="57" t="str">
        <f>IF(C121="","",IF(D121="SINAPI",VLOOKUP(C121,COMP!$B$5:$E$8000,2,0),VLOOKUP(C121,CCU!$B$11:$K$404,2,0)))</f>
        <v>BARRA DE APOIO RETA, EM ACO INOX POLIDO, COMPRIMENTO 80 CM,  FIXADA NA PAREDE - FORNECIMENTO E INSTALAÇÃO. AF_01/2020</v>
      </c>
      <c r="F121" s="30" t="str">
        <f>IF(C121="","",IF(D121="SINAPI",VLOOKUP(C121,COMP!$B$5:$E$8000,3,0),VLOOKUP(C121,CCU!$B$11:$K$404,8,0)))</f>
        <v>UN</v>
      </c>
      <c r="G121" s="174">
        <v>54</v>
      </c>
      <c r="H121" s="182" t="s">
        <v>12814</v>
      </c>
    </row>
    <row r="122" spans="2:8" x14ac:dyDescent="0.25">
      <c r="B122" s="97" t="s">
        <v>12635</v>
      </c>
      <c r="C122" s="126">
        <v>100874</v>
      </c>
      <c r="D122" s="99" t="str">
        <f t="shared" si="0"/>
        <v>SINAPI</v>
      </c>
      <c r="E122" s="57" t="str">
        <f>IF(C122="","",IF(D122="SINAPI",VLOOKUP(C122,COMP!$B$5:$E$8000,2,0),VLOOKUP(C122,CCU!$B$11:$K$404,2,0)))</f>
        <v>PUXADOR PARA PCD, FIXADO NA PORTA - FORNECIMENTO E INSTALAÇÃO. AF_01/2020</v>
      </c>
      <c r="F122" s="30" t="str">
        <f>IF(C122="","",IF(D122="SINAPI",VLOOKUP(C122,COMP!$B$5:$E$8000,3,0),VLOOKUP(C122,CCU!$B$11:$K$404,8,0)))</f>
        <v>UN</v>
      </c>
      <c r="G122" s="174">
        <v>32</v>
      </c>
      <c r="H122" s="182" t="s">
        <v>12814</v>
      </c>
    </row>
    <row r="123" spans="2:8" ht="27.6" x14ac:dyDescent="0.25">
      <c r="B123" s="97" t="s">
        <v>12636</v>
      </c>
      <c r="C123" s="126">
        <v>102253</v>
      </c>
      <c r="D123" s="99" t="str">
        <f t="shared" si="0"/>
        <v>SINAPI</v>
      </c>
      <c r="E123" s="57" t="str">
        <f>IF(C123="","",IF(D123="SINAPI",VLOOKUP(C123,COMP!$B$5:$E$8000,2,0),VLOOKUP(C123,CCU!$B$11:$K$404,2,0)))</f>
        <v>DIVISORIA SANITÁRIA, TIPO CABINE, EM GRANITO CINZA POLIDO, ESP = 3CM, ASSENTADO COM ARGAMASSA COLANTE AC III-E, EXCLUSIVE FERRAGENS. AF_01/2021</v>
      </c>
      <c r="F123" s="30" t="str">
        <f>IF(C123="","",IF(D123="SINAPI",VLOOKUP(C123,COMP!$B$5:$E$8000,3,0),VLOOKUP(C123,CCU!$B$11:$K$404,8,0)))</f>
        <v>M2</v>
      </c>
      <c r="G123" s="174">
        <v>15.6</v>
      </c>
      <c r="H123" s="182" t="s">
        <v>12820</v>
      </c>
    </row>
    <row r="124" spans="2:8" ht="27.6" x14ac:dyDescent="0.25">
      <c r="B124" s="97" t="s">
        <v>12637</v>
      </c>
      <c r="C124" s="126">
        <v>86889</v>
      </c>
      <c r="D124" s="99" t="str">
        <f t="shared" si="0"/>
        <v>SINAPI</v>
      </c>
      <c r="E124" s="57" t="str">
        <f>IF(C124="","",IF(D124="SINAPI",VLOOKUP(C124,COMP!$B$5:$E$8000,2,0),VLOOKUP(C124,CCU!$B$11:$K$404,2,0)))</f>
        <v>BANCADA DE GRANITO CINZA POLIDO, DE 1,50 X 0,60 M, PARA PIA DE COZINHA - FORNECIMENTO E INSTALAÇÃO. AF_01/2020</v>
      </c>
      <c r="F124" s="30" t="str">
        <f>IF(C124="","",IF(D124="SINAPI",VLOOKUP(C124,COMP!$B$5:$E$8000,3,0),VLOOKUP(C124,CCU!$B$11:$K$404,8,0)))</f>
        <v>UN</v>
      </c>
      <c r="G124" s="174">
        <v>10</v>
      </c>
      <c r="H124" s="182" t="s">
        <v>12814</v>
      </c>
    </row>
    <row r="125" spans="2:8" ht="27.6" x14ac:dyDescent="0.25">
      <c r="B125" s="97" t="s">
        <v>12638</v>
      </c>
      <c r="C125" s="126">
        <v>86895</v>
      </c>
      <c r="D125" s="99" t="str">
        <f t="shared" si="0"/>
        <v>SINAPI</v>
      </c>
      <c r="E125" s="57" t="str">
        <f>IF(C125="","",IF(D125="SINAPI",VLOOKUP(C125,COMP!$B$5:$E$8000,2,0),VLOOKUP(C125,CCU!$B$11:$K$404,2,0)))</f>
        <v>BANCADA DE GRANITO CINZA POLIDO, DE 0,50 X 0,60 M, PARA LAVATÓRIO - FORNECIMENTO E INSTALAÇÃO. AF_01/2020</v>
      </c>
      <c r="F125" s="30" t="str">
        <f>IF(C125="","",IF(D125="SINAPI",VLOOKUP(C125,COMP!$B$5:$E$8000,3,0),VLOOKUP(C125,CCU!$B$11:$K$404,8,0)))</f>
        <v>UN</v>
      </c>
      <c r="G125" s="174">
        <v>3</v>
      </c>
      <c r="H125" s="182" t="s">
        <v>12814</v>
      </c>
    </row>
    <row r="126" spans="2:8" ht="27.6" x14ac:dyDescent="0.25">
      <c r="B126" s="97" t="s">
        <v>12639</v>
      </c>
      <c r="C126" s="126">
        <v>98689</v>
      </c>
      <c r="D126" s="99" t="str">
        <f t="shared" si="0"/>
        <v>SINAPI</v>
      </c>
      <c r="E126" s="57" t="str">
        <f>IF(C126="","",IF(D126="SINAPI",VLOOKUP(C126,COMP!$B$5:$E$8000,2,0),VLOOKUP(C126,CCU!$B$11:$K$404,2,0)))</f>
        <v>SOLEIRA EM GRANITO, LARGURA 15 CM, ESPESSURA 2,0 CM. AF_09/2020</v>
      </c>
      <c r="F126" s="30" t="str">
        <f>IF(C126="","",IF(D126="SINAPI",VLOOKUP(C126,COMP!$B$5:$E$8000,3,0),VLOOKUP(C126,CCU!$B$11:$K$404,8,0)))</f>
        <v>M</v>
      </c>
      <c r="G126" s="174">
        <v>31.5</v>
      </c>
      <c r="H126" s="182" t="s">
        <v>12821</v>
      </c>
    </row>
    <row r="127" spans="2:8" ht="27.6" x14ac:dyDescent="0.25">
      <c r="B127" s="97" t="s">
        <v>12640</v>
      </c>
      <c r="C127" s="126">
        <v>101965</v>
      </c>
      <c r="D127" s="99" t="str">
        <f t="shared" si="0"/>
        <v>SINAPI</v>
      </c>
      <c r="E127" s="57" t="str">
        <f>IF(C127="","",IF(D127="SINAPI",VLOOKUP(C127,COMP!$B$5:$E$8000,2,0),VLOOKUP(C127,CCU!$B$11:$K$404,2,0)))</f>
        <v>PEITORIL LINEAR EM GRANITO OU MÁRMORE, L = 15CM, COMPRIMENTO DE ATÉ 2M, ASSENTADO COM ARGAMASSA 1:6 COM ADITIVO. AF_11/2020</v>
      </c>
      <c r="F127" s="30" t="str">
        <f>IF(C127="","",IF(D127="SINAPI",VLOOKUP(C127,COMP!$B$5:$E$8000,3,0),VLOOKUP(C127,CCU!$B$11:$K$404,8,0)))</f>
        <v>M</v>
      </c>
      <c r="G127" s="174">
        <v>118.65</v>
      </c>
      <c r="H127" s="182" t="s">
        <v>12822</v>
      </c>
    </row>
    <row r="128" spans="2:8" x14ac:dyDescent="0.25">
      <c r="B128" s="33"/>
      <c r="C128" s="34"/>
      <c r="D128" s="35"/>
      <c r="E128" s="101"/>
      <c r="F128" s="36"/>
      <c r="G128" s="175"/>
      <c r="H128" s="231"/>
    </row>
    <row r="129" spans="2:8" ht="13.8" customHeight="1" x14ac:dyDescent="0.25">
      <c r="B129" s="59" t="s">
        <v>12513</v>
      </c>
      <c r="C129" s="60"/>
      <c r="D129" s="60"/>
      <c r="E129" s="96" t="s">
        <v>12520</v>
      </c>
      <c r="F129" s="61"/>
      <c r="G129" s="173"/>
      <c r="H129" s="232"/>
    </row>
    <row r="130" spans="2:8" ht="27.6" x14ac:dyDescent="0.25">
      <c r="B130" s="97" t="s">
        <v>12641</v>
      </c>
      <c r="C130" s="126">
        <v>100878</v>
      </c>
      <c r="D130" s="99" t="str">
        <f t="shared" si="0"/>
        <v>SINAPI</v>
      </c>
      <c r="E130" s="57" t="str">
        <f>IF(C130="","",IF(D130="SINAPI",VLOOKUP(C130,COMP!$B$5:$E$8000,2,0),VLOOKUP(C130,CCU!$B$11:$K$404,2,0)))</f>
        <v>VASO SANITÁRIO SIFONADO COM CAIXA ACOPLADA, LOUÇA BRANCA - PADRÃO ALTO - FORNECIMENTO E INSTALAÇÃO. AF_01/2020</v>
      </c>
      <c r="F130" s="30" t="str">
        <f>IF(C130="","",IF(D130="SINAPI",VLOOKUP(C130,COMP!$B$5:$E$8000,3,0),VLOOKUP(C130,CCU!$B$11:$K$404,8,0)))</f>
        <v>UN</v>
      </c>
      <c r="G130" s="174">
        <v>20</v>
      </c>
      <c r="H130" s="182" t="s">
        <v>12823</v>
      </c>
    </row>
    <row r="131" spans="2:8" ht="27.6" x14ac:dyDescent="0.25">
      <c r="B131" s="97" t="s">
        <v>12643</v>
      </c>
      <c r="C131" s="126">
        <v>100849</v>
      </c>
      <c r="D131" s="99" t="str">
        <f t="shared" si="0"/>
        <v>SINAPI</v>
      </c>
      <c r="E131" s="57" t="str">
        <f>IF(C131="","",IF(D131="SINAPI",VLOOKUP(C131,COMP!$B$5:$E$8000,2,0),VLOOKUP(C131,CCU!$B$11:$K$404,2,0)))</f>
        <v>ASSENTO SANITÁRIO CONVENCIONAL - FORNECIMENTO E INSTALACAO. AF_01/2020</v>
      </c>
      <c r="F131" s="30" t="str">
        <f>IF(C131="","",IF(D131="SINAPI",VLOOKUP(C131,COMP!$B$5:$E$8000,3,0),VLOOKUP(C131,CCU!$B$11:$K$404,8,0)))</f>
        <v>UN</v>
      </c>
      <c r="G131" s="174">
        <v>20</v>
      </c>
      <c r="H131" s="182" t="s">
        <v>12823</v>
      </c>
    </row>
    <row r="132" spans="2:8" ht="55.2" x14ac:dyDescent="0.25">
      <c r="B132" s="97" t="s">
        <v>12644</v>
      </c>
      <c r="C132" s="126">
        <v>86941</v>
      </c>
      <c r="D132" s="99" t="str">
        <f t="shared" si="0"/>
        <v>SINAPI</v>
      </c>
      <c r="E132" s="57" t="str">
        <f>IF(C132="","",IF(D132="SINAPI",VLOOKUP(C132,COMP!$B$5:$E$8000,2,0),VLOOKUP(C132,CCU!$B$11:$K$404,2,0)))</f>
        <v>LAVATÓRIO LOUÇA BRANCA COM COLUNA, 45 X 55CM OU EQUIVALENTE, PADRÃO MÉDIO, INCLUSO SIFÃO TIPO GARRAFA, VÁLVULA E ENGATE FLEXÍVEL DE 40CM EM METAL CROMADO, COM TORNEIRA CROMADA DE MESA, PADRÃO MÉDIO - FORNECIMENTO E INSTALAÇÃO. AF_01/2020</v>
      </c>
      <c r="F132" s="30" t="str">
        <f>IF(C132="","",IF(D132="SINAPI",VLOOKUP(C132,COMP!$B$5:$E$8000,3,0),VLOOKUP(C132,CCU!$B$11:$K$404,8,0)))</f>
        <v>UN</v>
      </c>
      <c r="G132" s="174">
        <v>33</v>
      </c>
      <c r="H132" s="182" t="s">
        <v>12823</v>
      </c>
    </row>
    <row r="133" spans="2:8" ht="27.6" x14ac:dyDescent="0.25">
      <c r="B133" s="97" t="s">
        <v>12645</v>
      </c>
      <c r="C133" s="126">
        <v>86901</v>
      </c>
      <c r="D133" s="99" t="str">
        <f t="shared" si="0"/>
        <v>SINAPI</v>
      </c>
      <c r="E133" s="57" t="str">
        <f>IF(C133="","",IF(D133="SINAPI",VLOOKUP(C133,COMP!$B$5:$E$8000,2,0),VLOOKUP(C133,CCU!$B$11:$K$404,2,0)))</f>
        <v>CUBA DE EMBUTIR OVAL EM LOUÇA BRANCA, 35 X 50CM OU EQUIVALENTE - FORNECIMENTO E INSTALAÇÃO. AF_01/2020</v>
      </c>
      <c r="F133" s="30" t="str">
        <f>IF(C133="","",IF(D133="SINAPI",VLOOKUP(C133,COMP!$B$5:$E$8000,3,0),VLOOKUP(C133,CCU!$B$11:$K$404,8,0)))</f>
        <v>UN</v>
      </c>
      <c r="G133" s="174">
        <v>3</v>
      </c>
      <c r="H133" s="182" t="s">
        <v>12823</v>
      </c>
    </row>
    <row r="134" spans="2:8" ht="27.6" x14ac:dyDescent="0.25">
      <c r="B134" s="97" t="s">
        <v>12646</v>
      </c>
      <c r="C134" s="126">
        <v>100852</v>
      </c>
      <c r="D134" s="99" t="str">
        <f t="shared" si="0"/>
        <v>SINAPI</v>
      </c>
      <c r="E134" s="57" t="str">
        <f>IF(C134="","",IF(D134="SINAPI",VLOOKUP(C134,COMP!$B$5:$E$8000,2,0),VLOOKUP(C134,CCU!$B$11:$K$404,2,0)))</f>
        <v>CUBA DE EMBUTIR RETANGULAR DE AÇO INOXIDÁVEL, 56 X 33 X 12 CM - FORNECIMENTO E INSTALAÇÃO. AF_01/2020</v>
      </c>
      <c r="F134" s="30" t="str">
        <f>IF(C134="","",IF(D134="SINAPI",VLOOKUP(C134,COMP!$B$5:$E$8000,3,0),VLOOKUP(C134,CCU!$B$11:$K$404,8,0)))</f>
        <v>UN</v>
      </c>
      <c r="G134" s="174">
        <v>10</v>
      </c>
      <c r="H134" s="182" t="s">
        <v>12823</v>
      </c>
    </row>
    <row r="135" spans="2:8" ht="27.6" x14ac:dyDescent="0.25">
      <c r="B135" s="97" t="s">
        <v>12647</v>
      </c>
      <c r="C135" s="126">
        <v>86872</v>
      </c>
      <c r="D135" s="99" t="str">
        <f t="shared" si="0"/>
        <v>SINAPI</v>
      </c>
      <c r="E135" s="57" t="str">
        <f>IF(C135="","",IF(D135="SINAPI",VLOOKUP(C135,COMP!$B$5:$E$8000,2,0),VLOOKUP(C135,CCU!$B$11:$K$404,2,0)))</f>
        <v>TANQUE DE LOUÇA BRANCA COM COLUNA, 30L OU EQUIVALENTE - FORNECIMENTO E INSTALAÇÃO. AF_01/2020</v>
      </c>
      <c r="F135" s="30" t="str">
        <f>IF(C135="","",IF(D135="SINAPI",VLOOKUP(C135,COMP!$B$5:$E$8000,3,0),VLOOKUP(C135,CCU!$B$11:$K$404,8,0)))</f>
        <v>UN</v>
      </c>
      <c r="G135" s="174">
        <v>9</v>
      </c>
      <c r="H135" s="182" t="s">
        <v>12823</v>
      </c>
    </row>
    <row r="136" spans="2:8" ht="27.6" x14ac:dyDescent="0.25">
      <c r="B136" s="97" t="s">
        <v>12648</v>
      </c>
      <c r="C136" s="126">
        <v>100860</v>
      </c>
      <c r="D136" s="99" t="str">
        <f t="shared" si="0"/>
        <v>SINAPI</v>
      </c>
      <c r="E136" s="57" t="str">
        <f>IF(C136="","",IF(D136="SINAPI",VLOOKUP(C136,COMP!$B$5:$E$8000,2,0),VLOOKUP(C136,CCU!$B$11:$K$404,2,0)))</f>
        <v>CHUVEIRO ELÉTRICO COMUM CORPO PLÁSTICO, TIPO DUCHA  FORNECIMENTO E INSTALAÇÃO. AF_01/2020</v>
      </c>
      <c r="F136" s="30" t="str">
        <f>IF(C136="","",IF(D136="SINAPI",VLOOKUP(C136,COMP!$B$5:$E$8000,3,0),VLOOKUP(C136,CCU!$B$11:$K$404,8,0)))</f>
        <v>UN</v>
      </c>
      <c r="G136" s="174">
        <v>17</v>
      </c>
      <c r="H136" s="182" t="s">
        <v>12823</v>
      </c>
    </row>
    <row r="137" spans="2:8" ht="27.6" x14ac:dyDescent="0.25">
      <c r="B137" s="97" t="s">
        <v>12642</v>
      </c>
      <c r="C137" s="126">
        <v>86910</v>
      </c>
      <c r="D137" s="99" t="str">
        <f t="shared" si="0"/>
        <v>SINAPI</v>
      </c>
      <c r="E137" s="57" t="str">
        <f>IF(C137="","",IF(D137="SINAPI",VLOOKUP(C137,COMP!$B$5:$E$8000,2,0),VLOOKUP(C137,CCU!$B$11:$K$404,2,0)))</f>
        <v>TORNEIRA CROMADA TUBO MÓVEL, DE PAREDE, 1/2 OU 3/4, PARA PIA DE COZINHA, PADRÃO MÉDIO - FORNECIMENTO E INSTALAÇÃO. AF_01/2020</v>
      </c>
      <c r="F137" s="30" t="str">
        <f>IF(C137="","",IF(D137="SINAPI",VLOOKUP(C137,COMP!$B$5:$E$8000,3,0),VLOOKUP(C137,CCU!$B$11:$K$404,8,0)))</f>
        <v>UN</v>
      </c>
      <c r="G137" s="174">
        <v>10</v>
      </c>
      <c r="H137" s="182" t="s">
        <v>12823</v>
      </c>
    </row>
    <row r="138" spans="2:8" ht="27.6" x14ac:dyDescent="0.25">
      <c r="B138" s="97" t="s">
        <v>12649</v>
      </c>
      <c r="C138" s="126">
        <v>86915</v>
      </c>
      <c r="D138" s="99" t="str">
        <f t="shared" si="0"/>
        <v>SINAPI</v>
      </c>
      <c r="E138" s="57" t="str">
        <f>IF(C138="","",IF(D138="SINAPI",VLOOKUP(C138,COMP!$B$5:$E$8000,2,0),VLOOKUP(C138,CCU!$B$11:$K$404,2,0)))</f>
        <v>TORNEIRA CROMADA DE MESA, 1/2 OU 3/4, PARA LAVATÓRIO, PADRÃO MÉDIO - FORNECIMENTO E INSTALAÇÃO. AF_01/2020</v>
      </c>
      <c r="F138" s="30" t="str">
        <f>IF(C138="","",IF(D138="SINAPI",VLOOKUP(C138,COMP!$B$5:$E$8000,3,0),VLOOKUP(C138,CCU!$B$11:$K$404,8,0)))</f>
        <v>UN</v>
      </c>
      <c r="G138" s="174">
        <v>3</v>
      </c>
      <c r="H138" s="182" t="s">
        <v>12823</v>
      </c>
    </row>
    <row r="139" spans="2:8" ht="27.6" x14ac:dyDescent="0.25">
      <c r="B139" s="97" t="s">
        <v>12650</v>
      </c>
      <c r="C139" s="126">
        <v>86914</v>
      </c>
      <c r="D139" s="99" t="str">
        <f t="shared" si="0"/>
        <v>SINAPI</v>
      </c>
      <c r="E139" s="57" t="str">
        <f>IF(C139="","",IF(D139="SINAPI",VLOOKUP(C139,COMP!$B$5:$E$8000,2,0),VLOOKUP(C139,CCU!$B$11:$K$404,2,0)))</f>
        <v>TORNEIRA CROMADA 1/2 OU 3/4 PARA TANQUE, PADRÃO MÉDIO - FORNECIMENTO E INSTALAÇÃO. AF_01/2020</v>
      </c>
      <c r="F139" s="30" t="str">
        <f>IF(C139="","",IF(D139="SINAPI",VLOOKUP(C139,COMP!$B$5:$E$8000,3,0),VLOOKUP(C139,CCU!$B$11:$K$404,8,0)))</f>
        <v>UN</v>
      </c>
      <c r="G139" s="174">
        <v>9</v>
      </c>
      <c r="H139" s="182" t="s">
        <v>12823</v>
      </c>
    </row>
    <row r="140" spans="2:8" x14ac:dyDescent="0.25">
      <c r="B140" s="33"/>
      <c r="C140" s="34"/>
      <c r="D140" s="35"/>
      <c r="E140" s="101"/>
      <c r="F140" s="36"/>
      <c r="G140" s="175"/>
      <c r="H140" s="231"/>
    </row>
    <row r="141" spans="2:8" ht="13.8" customHeight="1" x14ac:dyDescent="0.25">
      <c r="B141" s="59" t="s">
        <v>12514</v>
      </c>
      <c r="C141" s="60"/>
      <c r="D141" s="60"/>
      <c r="E141" s="96" t="s">
        <v>12519</v>
      </c>
      <c r="F141" s="61"/>
      <c r="G141" s="173"/>
      <c r="H141" s="232"/>
    </row>
    <row r="142" spans="2:8" ht="27.6" x14ac:dyDescent="0.25">
      <c r="B142" s="97" t="s">
        <v>12651</v>
      </c>
      <c r="C142" s="126">
        <v>92988</v>
      </c>
      <c r="D142" s="99" t="str">
        <f t="shared" si="0"/>
        <v>SINAPI</v>
      </c>
      <c r="E142" s="57" t="str">
        <f>IF(C142="","",IF(D142="SINAPI",VLOOKUP(C142,COMP!$B$5:$E$8000,2,0),VLOOKUP(C142,CCU!$B$11:$K$404,2,0)))</f>
        <v>CABO DE COBRE FLEXÍVEL ISOLADO, 50 MM², ANTI-CHAMA 0,6/1,0 KV, PARA REDE ENTERRADA DE DISTRIBUIÇÃO DE ENERGIA ELÉTRICA - FORNECIMENTO E INSTALAÇÃO. AF_12/2021</v>
      </c>
      <c r="F142" s="30" t="str">
        <f>IF(C142="","",IF(D142="SINAPI",VLOOKUP(C142,COMP!$B$5:$E$8000,3,0),VLOOKUP(C142,CCU!$B$11:$K$404,8,0)))</f>
        <v>M</v>
      </c>
      <c r="G142" s="174">
        <v>37</v>
      </c>
      <c r="H142" s="182" t="s">
        <v>12804</v>
      </c>
    </row>
    <row r="143" spans="2:8" ht="27.6" x14ac:dyDescent="0.25">
      <c r="B143" s="97" t="s">
        <v>12652</v>
      </c>
      <c r="C143" s="126">
        <v>92992</v>
      </c>
      <c r="D143" s="99" t="str">
        <f t="shared" si="0"/>
        <v>SINAPI</v>
      </c>
      <c r="E143" s="57" t="str">
        <f>IF(C143="","",IF(D143="SINAPI",VLOOKUP(C143,COMP!$B$5:$E$8000,2,0),VLOOKUP(C143,CCU!$B$11:$K$404,2,0)))</f>
        <v>CABO DE COBRE FLEXÍVEL ISOLADO, 95 MM², ANTI-CHAMA 0,6/1,0 KV, PARA REDE ENTERRADA DE DISTRIBUIÇÃO DE ENERGIA ELÉTRICA - FORNECIMENTO E INSTALAÇÃO. AF_12/2021</v>
      </c>
      <c r="F143" s="30" t="str">
        <f>IF(C143="","",IF(D143="SINAPI",VLOOKUP(C143,COMP!$B$5:$E$8000,3,0),VLOOKUP(C143,CCU!$B$11:$K$404,8,0)))</f>
        <v>M</v>
      </c>
      <c r="G143" s="174">
        <v>109</v>
      </c>
      <c r="H143" s="182" t="s">
        <v>12804</v>
      </c>
    </row>
    <row r="144" spans="2:8" ht="27.6" x14ac:dyDescent="0.25">
      <c r="B144" s="97" t="s">
        <v>12653</v>
      </c>
      <c r="C144" s="98">
        <v>91926</v>
      </c>
      <c r="D144" s="99" t="str">
        <f t="shared" si="0"/>
        <v>SINAPI</v>
      </c>
      <c r="E144" s="57" t="str">
        <f>IF(C144="","",IF(D144="SINAPI",VLOOKUP(C144,COMP!$B$5:$E$8000,2,0),VLOOKUP(C144,CCU!$B$11:$K$404,2,0)))</f>
        <v>CABO DE COBRE FLEXÍVEL ISOLADO, 2,5 MM², ANTI-CHAMA 450/750 V, PARA CIRCUITOS TERMINAIS - FORNECIMENTO E INSTALAÇÃO. AF_03/2023</v>
      </c>
      <c r="F144" s="30" t="str">
        <f>IF(C144="","",IF(D144="SINAPI",VLOOKUP(C144,COMP!$B$5:$E$8000,3,0),VLOOKUP(C144,CCU!$B$11:$K$404,8,0)))</f>
        <v>M</v>
      </c>
      <c r="G144" s="174">
        <v>4174</v>
      </c>
      <c r="H144" s="182" t="s">
        <v>12804</v>
      </c>
    </row>
    <row r="145" spans="2:8" ht="27.6" x14ac:dyDescent="0.25">
      <c r="B145" s="97" t="s">
        <v>12654</v>
      </c>
      <c r="C145" s="126">
        <v>91928</v>
      </c>
      <c r="D145" s="99" t="str">
        <f t="shared" si="0"/>
        <v>SINAPI</v>
      </c>
      <c r="E145" s="57" t="str">
        <f>IF(C145="","",IF(D145="SINAPI",VLOOKUP(C145,COMP!$B$5:$E$8000,2,0),VLOOKUP(C145,CCU!$B$11:$K$404,2,0)))</f>
        <v>CABO DE COBRE FLEXÍVEL ISOLADO, 4 MM², ANTI-CHAMA 450/750 V, PARA CIRCUITOS TERMINAIS - FORNECIMENTO E INSTALAÇÃO. AF_03/2023</v>
      </c>
      <c r="F145" s="30" t="str">
        <f>IF(C145="","",IF(D145="SINAPI",VLOOKUP(C145,COMP!$B$5:$E$8000,3,0),VLOOKUP(C145,CCU!$B$11:$K$404,8,0)))</f>
        <v>M</v>
      </c>
      <c r="G145" s="174">
        <v>2056</v>
      </c>
      <c r="H145" s="182" t="s">
        <v>12804</v>
      </c>
    </row>
    <row r="146" spans="2:8" ht="27.6" x14ac:dyDescent="0.25">
      <c r="B146" s="97" t="s">
        <v>12655</v>
      </c>
      <c r="C146" s="126">
        <v>91930</v>
      </c>
      <c r="D146" s="99" t="str">
        <f t="shared" si="0"/>
        <v>SINAPI</v>
      </c>
      <c r="E146" s="57" t="str">
        <f>IF(C146="","",IF(D146="SINAPI",VLOOKUP(C146,COMP!$B$5:$E$8000,2,0),VLOOKUP(C146,CCU!$B$11:$K$404,2,0)))</f>
        <v>CABO DE COBRE FLEXÍVEL ISOLADO, 6 MM², ANTI-CHAMA 450/750 V, PARA CIRCUITOS TERMINAIS - FORNECIMENTO E INSTALAÇÃO. AF_03/2023</v>
      </c>
      <c r="F146" s="30" t="str">
        <f>IF(C146="","",IF(D146="SINAPI",VLOOKUP(C146,COMP!$B$5:$E$8000,3,0),VLOOKUP(C146,CCU!$B$11:$K$404,8,0)))</f>
        <v>M</v>
      </c>
      <c r="G146" s="174">
        <v>769</v>
      </c>
      <c r="H146" s="182" t="s">
        <v>12804</v>
      </c>
    </row>
    <row r="147" spans="2:8" ht="27.6" x14ac:dyDescent="0.25">
      <c r="B147" s="97" t="s">
        <v>12656</v>
      </c>
      <c r="C147" s="126">
        <v>91940</v>
      </c>
      <c r="D147" s="99" t="str">
        <f t="shared" si="0"/>
        <v>SINAPI</v>
      </c>
      <c r="E147" s="57" t="str">
        <f>IF(C147="","",IF(D147="SINAPI",VLOOKUP(C147,COMP!$B$5:$E$8000,2,0),VLOOKUP(C147,CCU!$B$11:$K$404,2,0)))</f>
        <v>CAIXA RETANGULAR 4" X 2" MÉDIA (1,30 M DO PISO), PVC, INSTALADA EM PAREDE - FORNECIMENTO E INSTALAÇÃO. AF_03/2023</v>
      </c>
      <c r="F147" s="30" t="str">
        <f>IF(C147="","",IF(D147="SINAPI",VLOOKUP(C147,COMP!$B$5:$E$8000,3,0),VLOOKUP(C147,CCU!$B$11:$K$404,8,0)))</f>
        <v>UN</v>
      </c>
      <c r="G147" s="174">
        <v>133</v>
      </c>
      <c r="H147" s="182" t="s">
        <v>12804</v>
      </c>
    </row>
    <row r="148" spans="2:8" ht="27.6" x14ac:dyDescent="0.25">
      <c r="B148" s="97" t="s">
        <v>12657</v>
      </c>
      <c r="C148" s="126">
        <v>91937</v>
      </c>
      <c r="D148" s="99" t="str">
        <f t="shared" si="0"/>
        <v>SINAPI</v>
      </c>
      <c r="E148" s="57" t="str">
        <f>IF(C148="","",IF(D148="SINAPI",VLOOKUP(C148,COMP!$B$5:$E$8000,2,0),VLOOKUP(C148,CCU!$B$11:$K$404,2,0)))</f>
        <v>CAIXA OCTOGONAL 3" X 3", PVC, INSTALADA EM LAJE - FORNECIMENTO E INSTALAÇÃO. AF_03/2023</v>
      </c>
      <c r="F148" s="30" t="str">
        <f>IF(C148="","",IF(D148="SINAPI",VLOOKUP(C148,COMP!$B$5:$E$8000,3,0),VLOOKUP(C148,CCU!$B$11:$K$404,8,0)))</f>
        <v>UN</v>
      </c>
      <c r="G148" s="174">
        <v>162</v>
      </c>
      <c r="H148" s="182" t="s">
        <v>12804</v>
      </c>
    </row>
    <row r="149" spans="2:8" ht="27.6" x14ac:dyDescent="0.25">
      <c r="B149" s="97" t="s">
        <v>12658</v>
      </c>
      <c r="C149" s="126">
        <v>91955</v>
      </c>
      <c r="D149" s="99" t="str">
        <f t="shared" si="0"/>
        <v>SINAPI</v>
      </c>
      <c r="E149" s="57" t="str">
        <f>IF(C149="","",IF(D149="SINAPI",VLOOKUP(C149,COMP!$B$5:$E$8000,2,0),VLOOKUP(C149,CCU!$B$11:$K$404,2,0)))</f>
        <v>INTERRUPTOR PARALELO (1 MÓDULO), 10A/250V, INCLUINDO SUPORTE E PLACA - FORNECIMENTO E INSTALAÇÃO. AF_03/2023</v>
      </c>
      <c r="F149" s="30" t="str">
        <f>IF(C149="","",IF(D149="SINAPI",VLOOKUP(C149,COMP!$B$5:$E$8000,3,0),VLOOKUP(C149,CCU!$B$11:$K$404,8,0)))</f>
        <v>UN</v>
      </c>
      <c r="G149" s="174">
        <v>6</v>
      </c>
      <c r="H149" s="182" t="s">
        <v>12804</v>
      </c>
    </row>
    <row r="150" spans="2:8" ht="27.6" x14ac:dyDescent="0.25">
      <c r="B150" s="97" t="s">
        <v>12659</v>
      </c>
      <c r="C150" s="126">
        <v>91953</v>
      </c>
      <c r="D150" s="99" t="str">
        <f t="shared" si="0"/>
        <v>SINAPI</v>
      </c>
      <c r="E150" s="57" t="str">
        <f>IF(C150="","",IF(D150="SINAPI",VLOOKUP(C150,COMP!$B$5:$E$8000,2,0),VLOOKUP(C150,CCU!$B$11:$K$404,2,0)))</f>
        <v>INTERRUPTOR SIMPLES (1 MÓDULO), 10A/250V, INCLUINDO SUPORTE E PLACA - FORNECIMENTO E INSTALAÇÃO. AF_03/2023</v>
      </c>
      <c r="F150" s="30" t="str">
        <f>IF(C150="","",IF(D150="SINAPI",VLOOKUP(C150,COMP!$B$5:$E$8000,3,0),VLOOKUP(C150,CCU!$B$11:$K$404,8,0)))</f>
        <v>UN</v>
      </c>
      <c r="G150" s="174">
        <v>30</v>
      </c>
      <c r="H150" s="182" t="s">
        <v>12804</v>
      </c>
    </row>
    <row r="151" spans="2:8" ht="27.6" x14ac:dyDescent="0.25">
      <c r="B151" s="97" t="s">
        <v>12660</v>
      </c>
      <c r="C151" s="126">
        <v>92023</v>
      </c>
      <c r="D151" s="99" t="str">
        <f t="shared" si="0"/>
        <v>SINAPI</v>
      </c>
      <c r="E151" s="57" t="str">
        <f>IF(C151="","",IF(D151="SINAPI",VLOOKUP(C151,COMP!$B$5:$E$8000,2,0),VLOOKUP(C151,CCU!$B$11:$K$404,2,0)))</f>
        <v>INTERRUPTOR SIMPLES (1 MÓDULO) COM 1 TOMADA DE EMBUTIR 2P+T 10 A, INCLUINDO SUPORTE E PLACA - FORNECIMENTO E INSTALAÇÃO. AF_03/2023</v>
      </c>
      <c r="F151" s="30" t="str">
        <f>IF(C151="","",IF(D151="SINAPI",VLOOKUP(C151,COMP!$B$5:$E$8000,3,0),VLOOKUP(C151,CCU!$B$11:$K$404,8,0)))</f>
        <v>UN</v>
      </c>
      <c r="G151" s="174">
        <v>12</v>
      </c>
      <c r="H151" s="182" t="s">
        <v>12804</v>
      </c>
    </row>
    <row r="152" spans="2:8" ht="27.6" x14ac:dyDescent="0.25">
      <c r="B152" s="97" t="s">
        <v>12661</v>
      </c>
      <c r="C152" s="126">
        <v>92029</v>
      </c>
      <c r="D152" s="99" t="str">
        <f t="shared" si="0"/>
        <v>SINAPI</v>
      </c>
      <c r="E152" s="57" t="str">
        <f>IF(C152="","",IF(D152="SINAPI",VLOOKUP(C152,COMP!$B$5:$E$8000,2,0),VLOOKUP(C152,CCU!$B$11:$K$404,2,0)))</f>
        <v>INTERRUPTOR PARALELO (1 MÓDULO) COM 1 TOMADA DE EMBUTIR 2P+T 10 A, INCLUINDO SUPORTE E PLACA - FORNECIMENTO E INSTALAÇÃO. AF_03/2023</v>
      </c>
      <c r="F152" s="30" t="str">
        <f>IF(C152="","",IF(D152="SINAPI",VLOOKUP(C152,COMP!$B$5:$E$8000,3,0),VLOOKUP(C152,CCU!$B$11:$K$404,8,0)))</f>
        <v>UN</v>
      </c>
      <c r="G152" s="174">
        <v>2</v>
      </c>
      <c r="H152" s="182" t="s">
        <v>12804</v>
      </c>
    </row>
    <row r="153" spans="2:8" ht="27.6" x14ac:dyDescent="0.25">
      <c r="B153" s="97" t="s">
        <v>12662</v>
      </c>
      <c r="C153" s="126">
        <v>92004</v>
      </c>
      <c r="D153" s="99" t="str">
        <f t="shared" si="0"/>
        <v>SINAPI</v>
      </c>
      <c r="E153" s="57" t="str">
        <f>IF(C153="","",IF(D153="SINAPI",VLOOKUP(C153,COMP!$B$5:$E$8000,2,0),VLOOKUP(C153,CCU!$B$11:$K$404,2,0)))</f>
        <v>TOMADA MÉDIA DE EMBUTIR (2 MÓDULOS), 2P+T 10 A, INCLUINDO SUPORTE E PLACA - FORNECIMENTO E INSTALAÇÃO. AF_03/2023</v>
      </c>
      <c r="F153" s="30" t="str">
        <f>IF(C153="","",IF(D153="SINAPI",VLOOKUP(C153,COMP!$B$5:$E$8000,3,0),VLOOKUP(C153,CCU!$B$11:$K$404,8,0)))</f>
        <v>UN</v>
      </c>
      <c r="G153" s="174">
        <v>2</v>
      </c>
      <c r="H153" s="182" t="s">
        <v>12804</v>
      </c>
    </row>
    <row r="154" spans="2:8" ht="27.6" x14ac:dyDescent="0.25">
      <c r="B154" s="97" t="s">
        <v>12663</v>
      </c>
      <c r="C154" s="126">
        <v>91996</v>
      </c>
      <c r="D154" s="99" t="str">
        <f t="shared" si="0"/>
        <v>SINAPI</v>
      </c>
      <c r="E154" s="57" t="str">
        <f>IF(C154="","",IF(D154="SINAPI",VLOOKUP(C154,COMP!$B$5:$E$8000,2,0),VLOOKUP(C154,CCU!$B$11:$K$404,2,0)))</f>
        <v>TOMADA MÉDIA DE EMBUTIR (1 MÓDULO), 2P+T 10 A, INCLUINDO SUPORTE E PLACA - FORNECIMENTO E INSTALAÇÃO. AF_03/2023</v>
      </c>
      <c r="F154" s="30" t="str">
        <f>IF(C154="","",IF(D154="SINAPI",VLOOKUP(C154,COMP!$B$5:$E$8000,3,0),VLOOKUP(C154,CCU!$B$11:$K$404,8,0)))</f>
        <v>UN</v>
      </c>
      <c r="G154" s="174">
        <v>37</v>
      </c>
      <c r="H154" s="182" t="s">
        <v>12804</v>
      </c>
    </row>
    <row r="155" spans="2:8" ht="27.6" x14ac:dyDescent="0.25">
      <c r="B155" s="97" t="s">
        <v>12664</v>
      </c>
      <c r="C155" s="126">
        <v>91997</v>
      </c>
      <c r="D155" s="99" t="str">
        <f t="shared" si="0"/>
        <v>SINAPI</v>
      </c>
      <c r="E155" s="57" t="str">
        <f>IF(C155="","",IF(D155="SINAPI",VLOOKUP(C155,COMP!$B$5:$E$8000,2,0),VLOOKUP(C155,CCU!$B$11:$K$404,2,0)))</f>
        <v>TOMADA MÉDIA DE EMBUTIR (1 MÓDULO), 2P+T 20 A, INCLUINDO SUPORTE E PLACA - FORNECIMENTO E INSTALAÇÃO. AF_03/2023</v>
      </c>
      <c r="F155" s="30" t="str">
        <f>IF(C155="","",IF(D155="SINAPI",VLOOKUP(C155,COMP!$B$5:$E$8000,3,0),VLOOKUP(C155,CCU!$B$11:$K$404,8,0)))</f>
        <v>UN</v>
      </c>
      <c r="G155" s="174">
        <v>16</v>
      </c>
      <c r="H155" s="182" t="s">
        <v>12804</v>
      </c>
    </row>
    <row r="156" spans="2:8" ht="27.6" x14ac:dyDescent="0.25">
      <c r="B156" s="97" t="s">
        <v>12665</v>
      </c>
      <c r="C156" s="126">
        <v>91993</v>
      </c>
      <c r="D156" s="99" t="str">
        <f t="shared" si="0"/>
        <v>SINAPI</v>
      </c>
      <c r="E156" s="57" t="str">
        <f>IF(C156="","",IF(D156="SINAPI",VLOOKUP(C156,COMP!$B$5:$E$8000,2,0),VLOOKUP(C156,CCU!$B$11:$K$404,2,0)))</f>
        <v>TOMADA ALTA DE EMBUTIR (1 MÓDULO), 2P+T 20 A, INCLUINDO SUPORTE E PLACA - FORNECIMENTO E INSTALAÇÃO. AF_03/2023</v>
      </c>
      <c r="F156" s="30" t="str">
        <f>IF(C156="","",IF(D156="SINAPI",VLOOKUP(C156,COMP!$B$5:$E$8000,3,0),VLOOKUP(C156,CCU!$B$11:$K$404,8,0)))</f>
        <v>UN</v>
      </c>
      <c r="G156" s="174">
        <v>27</v>
      </c>
      <c r="H156" s="182" t="s">
        <v>12804</v>
      </c>
    </row>
    <row r="157" spans="2:8" ht="27.6" x14ac:dyDescent="0.25">
      <c r="B157" s="97" t="s">
        <v>12666</v>
      </c>
      <c r="C157" s="126">
        <v>93661</v>
      </c>
      <c r="D157" s="99" t="str">
        <f t="shared" si="0"/>
        <v>SINAPI</v>
      </c>
      <c r="E157" s="57" t="str">
        <f>IF(C157="","",IF(D157="SINAPI",VLOOKUP(C157,COMP!$B$5:$E$8000,2,0),VLOOKUP(C157,CCU!$B$11:$K$404,2,0)))</f>
        <v>DISJUNTOR BIPOLAR TIPO DIN, CORRENTE NOMINAL DE 16A - FORNECIMENTO E INSTALAÇÃO. AF_10/2020</v>
      </c>
      <c r="F157" s="30" t="str">
        <f>IF(C157="","",IF(D157="SINAPI",VLOOKUP(C157,COMP!$B$5:$E$8000,3,0),VLOOKUP(C157,CCU!$B$11:$K$404,8,0)))</f>
        <v>UN</v>
      </c>
      <c r="G157" s="174">
        <v>26</v>
      </c>
      <c r="H157" s="182" t="s">
        <v>12804</v>
      </c>
    </row>
    <row r="158" spans="2:8" ht="27.6" x14ac:dyDescent="0.25">
      <c r="B158" s="97" t="s">
        <v>12667</v>
      </c>
      <c r="C158" s="126">
        <v>93663</v>
      </c>
      <c r="D158" s="99" t="str">
        <f t="shared" si="0"/>
        <v>SINAPI</v>
      </c>
      <c r="E158" s="57" t="str">
        <f>IF(C158="","",IF(D158="SINAPI",VLOOKUP(C158,COMP!$B$5:$E$8000,2,0),VLOOKUP(C158,CCU!$B$11:$K$404,2,0)))</f>
        <v>DISJUNTOR BIPOLAR TIPO DIN, CORRENTE NOMINAL DE 25A - FORNECIMENTO E INSTALAÇÃO. AF_10/2020</v>
      </c>
      <c r="F158" s="30" t="str">
        <f>IF(C158="","",IF(D158="SINAPI",VLOOKUP(C158,COMP!$B$5:$E$8000,3,0),VLOOKUP(C158,CCU!$B$11:$K$404,8,0)))</f>
        <v>UN</v>
      </c>
      <c r="G158" s="174">
        <v>3</v>
      </c>
      <c r="H158" s="182" t="s">
        <v>12804</v>
      </c>
    </row>
    <row r="159" spans="2:8" ht="27.6" x14ac:dyDescent="0.25">
      <c r="B159" s="97" t="s">
        <v>12668</v>
      </c>
      <c r="C159" s="126">
        <v>93664</v>
      </c>
      <c r="D159" s="99" t="str">
        <f t="shared" si="0"/>
        <v>SINAPI</v>
      </c>
      <c r="E159" s="57" t="str">
        <f>IF(C159="","",IF(D159="SINAPI",VLOOKUP(C159,COMP!$B$5:$E$8000,2,0),VLOOKUP(C159,CCU!$B$11:$K$404,2,0)))</f>
        <v>DISJUNTOR BIPOLAR TIPO DIN, CORRENTE NOMINAL DE 32A - FORNECIMENTO E INSTALAÇÃO. AF_10/2020</v>
      </c>
      <c r="F159" s="30" t="str">
        <f>IF(C159="","",IF(D159="SINAPI",VLOOKUP(C159,COMP!$B$5:$E$8000,3,0),VLOOKUP(C159,CCU!$B$11:$K$404,8,0)))</f>
        <v>UN</v>
      </c>
      <c r="G159" s="174">
        <v>8</v>
      </c>
      <c r="H159" s="182" t="s">
        <v>12804</v>
      </c>
    </row>
    <row r="160" spans="2:8" ht="27.6" x14ac:dyDescent="0.25">
      <c r="B160" s="97" t="s">
        <v>12669</v>
      </c>
      <c r="C160" s="126">
        <v>101895</v>
      </c>
      <c r="D160" s="99" t="str">
        <f t="shared" si="0"/>
        <v>SINAPI</v>
      </c>
      <c r="E160" s="57" t="str">
        <f>IF(C160="","",IF(D160="SINAPI",VLOOKUP(C160,COMP!$B$5:$E$8000,2,0),VLOOKUP(C160,CCU!$B$11:$K$404,2,0)))</f>
        <v>DISJUNTOR TERMOMAGNÉTICO TRIPOLAR , CORRENTE NOMINAL DE 125A - FORNECIMENTO E INSTALAÇÃO. AF_10/2020</v>
      </c>
      <c r="F160" s="30" t="str">
        <f>IF(C160="","",IF(D160="SINAPI",VLOOKUP(C160,COMP!$B$5:$E$8000,3,0),VLOOKUP(C160,CCU!$B$11:$K$404,8,0)))</f>
        <v>UN</v>
      </c>
      <c r="G160" s="174">
        <v>1</v>
      </c>
      <c r="H160" s="182" t="s">
        <v>12804</v>
      </c>
    </row>
    <row r="161" spans="2:8" ht="27.6" x14ac:dyDescent="0.25">
      <c r="B161" s="97" t="s">
        <v>12670</v>
      </c>
      <c r="C161" s="126">
        <v>101896</v>
      </c>
      <c r="D161" s="99" t="str">
        <f t="shared" si="0"/>
        <v>SINAPI</v>
      </c>
      <c r="E161" s="57" t="str">
        <f>IF(C161="","",IF(D161="SINAPI",VLOOKUP(C161,COMP!$B$5:$E$8000,2,0),VLOOKUP(C161,CCU!$B$11:$K$404,2,0)))</f>
        <v>DISJUNTOR TERMOMAGNÉTICO TRIPOLAR , CORRENTE NOMINAL DE 200A - FORNECIMENTO E INSTALAÇÃO. AF_10/2020</v>
      </c>
      <c r="F161" s="30" t="str">
        <f>IF(C161="","",IF(D161="SINAPI",VLOOKUP(C161,COMP!$B$5:$E$8000,3,0),VLOOKUP(C161,CCU!$B$11:$K$404,8,0)))</f>
        <v>UN</v>
      </c>
      <c r="G161" s="174">
        <v>3</v>
      </c>
      <c r="H161" s="182" t="s">
        <v>12804</v>
      </c>
    </row>
    <row r="162" spans="2:8" ht="27.6" x14ac:dyDescent="0.25">
      <c r="B162" s="97" t="s">
        <v>12671</v>
      </c>
      <c r="C162" s="126">
        <v>93654</v>
      </c>
      <c r="D162" s="99" t="str">
        <f t="shared" si="0"/>
        <v>SINAPI</v>
      </c>
      <c r="E162" s="57" t="str">
        <f>IF(C162="","",IF(D162="SINAPI",VLOOKUP(C162,COMP!$B$5:$E$8000,2,0),VLOOKUP(C162,CCU!$B$11:$K$404,2,0)))</f>
        <v>DISJUNTOR MONOPOLAR TIPO DIN, CORRENTE NOMINAL DE 16A - FORNECIMENTO E INSTALAÇÃO. AF_10/2020</v>
      </c>
      <c r="F162" s="30" t="str">
        <f>IF(C162="","",IF(D162="SINAPI",VLOOKUP(C162,COMP!$B$5:$E$8000,3,0),VLOOKUP(C162,CCU!$B$11:$K$404,8,0)))</f>
        <v>UN</v>
      </c>
      <c r="G162" s="174">
        <v>19</v>
      </c>
      <c r="H162" s="182" t="s">
        <v>12804</v>
      </c>
    </row>
    <row r="163" spans="2:8" ht="27.6" x14ac:dyDescent="0.25">
      <c r="B163" s="97" t="s">
        <v>12672</v>
      </c>
      <c r="C163" s="126">
        <v>93655</v>
      </c>
      <c r="D163" s="99" t="str">
        <f t="shared" si="0"/>
        <v>SINAPI</v>
      </c>
      <c r="E163" s="57" t="str">
        <f>IF(C163="","",IF(D163="SINAPI",VLOOKUP(C163,COMP!$B$5:$E$8000,2,0),VLOOKUP(C163,CCU!$B$11:$K$404,2,0)))</f>
        <v>DISJUNTOR MONOPOLAR TIPO DIN, CORRENTE NOMINAL DE 20A - FORNECIMENTO E INSTALAÇÃO. AF_10/2020</v>
      </c>
      <c r="F163" s="30" t="str">
        <f>IF(C163="","",IF(D163="SINAPI",VLOOKUP(C163,COMP!$B$5:$E$8000,3,0),VLOOKUP(C163,CCU!$B$11:$K$404,8,0)))</f>
        <v>UN</v>
      </c>
      <c r="G163" s="174">
        <v>1</v>
      </c>
      <c r="H163" s="182" t="s">
        <v>12804</v>
      </c>
    </row>
    <row r="164" spans="2:8" ht="27.6" x14ac:dyDescent="0.25">
      <c r="B164" s="97" t="s">
        <v>12673</v>
      </c>
      <c r="C164" s="126">
        <v>91856</v>
      </c>
      <c r="D164" s="99" t="str">
        <f t="shared" si="0"/>
        <v>SINAPI</v>
      </c>
      <c r="E164" s="57" t="str">
        <f>IF(C164="","",IF(D164="SINAPI",VLOOKUP(C164,COMP!$B$5:$E$8000,2,0),VLOOKUP(C164,CCU!$B$11:$K$404,2,0)))</f>
        <v>ELETRODUTO FLEXÍVEL CORRUGADO, PVC, DN 32 MM (1"), PARA CIRCUITOS TERMINAIS, INSTALADO EM PAREDE - FORNECIMENTO E INSTALAÇÃO. AF_03/2023</v>
      </c>
      <c r="F164" s="30" t="str">
        <f>IF(C164="","",IF(D164="SINAPI",VLOOKUP(C164,COMP!$B$5:$E$8000,3,0),VLOOKUP(C164,CCU!$B$11:$K$404,8,0)))</f>
        <v>M</v>
      </c>
      <c r="G164" s="174">
        <v>33</v>
      </c>
      <c r="H164" s="182" t="s">
        <v>12804</v>
      </c>
    </row>
    <row r="165" spans="2:8" ht="27.6" x14ac:dyDescent="0.25">
      <c r="B165" s="97" t="s">
        <v>12674</v>
      </c>
      <c r="C165" s="126">
        <v>91854</v>
      </c>
      <c r="D165" s="99" t="str">
        <f t="shared" si="0"/>
        <v>SINAPI</v>
      </c>
      <c r="E165" s="57" t="str">
        <f>IF(C165="","",IF(D165="SINAPI",VLOOKUP(C165,COMP!$B$5:$E$8000,2,0),VLOOKUP(C165,CCU!$B$11:$K$404,2,0)))</f>
        <v>ELETRODUTO FLEXÍVEL CORRUGADO, PVC, DN 25 MM (3/4"), PARA CIRCUITOS TERMINAIS, INSTALADO EM PAREDE - FORNECIMENTO E INSTALAÇÃO. AF_03/2023</v>
      </c>
      <c r="F165" s="30" t="str">
        <f>IF(C165="","",IF(D165="SINAPI",VLOOKUP(C165,COMP!$B$5:$E$8000,3,0),VLOOKUP(C165,CCU!$B$11:$K$404,8,0)))</f>
        <v>M</v>
      </c>
      <c r="G165" s="174">
        <v>780</v>
      </c>
      <c r="H165" s="182" t="s">
        <v>12804</v>
      </c>
    </row>
    <row r="166" spans="2:8" ht="27.6" x14ac:dyDescent="0.25">
      <c r="B166" s="97" t="s">
        <v>12675</v>
      </c>
      <c r="C166" s="126">
        <v>97668</v>
      </c>
      <c r="D166" s="99" t="str">
        <f t="shared" si="0"/>
        <v>SINAPI</v>
      </c>
      <c r="E166" s="57" t="str">
        <f>IF(C166="","",IF(D166="SINAPI",VLOOKUP(C166,COMP!$B$5:$E$8000,2,0),VLOOKUP(C166,CCU!$B$11:$K$404,2,0)))</f>
        <v>ELETRODUTO FLEXÍVEL CORRUGADO, PEAD, DN 63 (2"), PARA REDE ENTERRADA DE DISTRIBUIÇÃO DE ENERGIA ELÉTRICA - FORNECIMENTO E INSTALAÇÃO. AF_12/2021</v>
      </c>
      <c r="F166" s="30" t="str">
        <f>IF(C166="","",IF(D166="SINAPI",VLOOKUP(C166,COMP!$B$5:$E$8000,3,0),VLOOKUP(C166,CCU!$B$11:$K$404,8,0)))</f>
        <v>M</v>
      </c>
      <c r="G166" s="174">
        <v>168</v>
      </c>
      <c r="H166" s="182" t="s">
        <v>12804</v>
      </c>
    </row>
    <row r="167" spans="2:8" ht="27.6" x14ac:dyDescent="0.25">
      <c r="B167" s="97" t="s">
        <v>12676</v>
      </c>
      <c r="C167" s="126">
        <v>97669</v>
      </c>
      <c r="D167" s="99" t="str">
        <f t="shared" si="0"/>
        <v>SINAPI</v>
      </c>
      <c r="E167" s="57" t="str">
        <f>IF(C167="","",IF(D167="SINAPI",VLOOKUP(C167,COMP!$B$5:$E$8000,2,0),VLOOKUP(C167,CCU!$B$11:$K$404,2,0)))</f>
        <v>ELETRODUTO FLEXÍVEL CORRUGADO, PEAD, DN 90 (3"), PARA REDE ENTERRADA DE DISTRIBUIÇÃO DE ENERGIA ELÉTRICA - FORNECIMENTO E INSTALAÇÃO. AF_12/2021</v>
      </c>
      <c r="F167" s="30" t="str">
        <f>IF(C167="","",IF(D167="SINAPI",VLOOKUP(C167,COMP!$B$5:$E$8000,3,0),VLOOKUP(C167,CCU!$B$11:$K$404,8,0)))</f>
        <v>M</v>
      </c>
      <c r="G167" s="174">
        <v>35</v>
      </c>
      <c r="H167" s="182" t="s">
        <v>12804</v>
      </c>
    </row>
    <row r="168" spans="2:8" ht="41.4" x14ac:dyDescent="0.25">
      <c r="B168" s="97" t="s">
        <v>12677</v>
      </c>
      <c r="C168" s="126">
        <v>100906</v>
      </c>
      <c r="D168" s="99" t="str">
        <f t="shared" si="0"/>
        <v>SINAPI</v>
      </c>
      <c r="E168" s="57" t="str">
        <f>IF(C168="","",IF(D168="SINAPI",VLOOKUP(C168,COMP!$B$5:$E$8000,2,0),VLOOKUP(C168,CCU!$B$11:$K$404,2,0)))</f>
        <v>LUMINÁRIA DUPLA TIPO CALHA, DE SOBREPOR, COM 4 LÂMPADAS TUBULARES FLUORESCENTES DE 36 W, COM REATORES DE PARTIDA RÁPIDA -FORNECIMENTO E INSTALAÇÃO. AF_02/2020</v>
      </c>
      <c r="F168" s="30" t="str">
        <f>IF(C168="","",IF(D168="SINAPI",VLOOKUP(C168,COMP!$B$5:$E$8000,3,0),VLOOKUP(C168,CCU!$B$11:$K$404,8,0)))</f>
        <v>UN</v>
      </c>
      <c r="G168" s="174">
        <v>153</v>
      </c>
      <c r="H168" s="182" t="s">
        <v>12804</v>
      </c>
    </row>
    <row r="169" spans="2:8" ht="41.4" x14ac:dyDescent="0.25">
      <c r="B169" s="97" t="s">
        <v>12678</v>
      </c>
      <c r="C169" s="126">
        <v>101882</v>
      </c>
      <c r="D169" s="99" t="str">
        <f t="shared" si="0"/>
        <v>SINAPI</v>
      </c>
      <c r="E169" s="57" t="str">
        <f>IF(C169="","",IF(D169="SINAPI",VLOOKUP(C169,COMP!$B$5:$E$8000,2,0),VLOOKUP(C169,CCU!$B$11:$K$404,2,0)))</f>
        <v>QUADRO DE DISTRIBUIÇÃO DE ENERGIA EM CHAPA DE AÇO GALVANIZADO, DE EMBUTIR, COM BARRAMENTO TRIFÁSICO, PARA 30 DISJUNTORES DIN 225A - FORNECIMENTO E INSTALAÇÃO. AF_10/2020</v>
      </c>
      <c r="F169" s="30" t="str">
        <f>IF(C169="","",IF(D169="SINAPI",VLOOKUP(C169,COMP!$B$5:$E$8000,3,0),VLOOKUP(C169,CCU!$B$11:$K$404,8,0)))</f>
        <v>UN</v>
      </c>
      <c r="G169" s="174">
        <v>4</v>
      </c>
      <c r="H169" s="182" t="s">
        <v>12804</v>
      </c>
    </row>
    <row r="170" spans="2:8" x14ac:dyDescent="0.25">
      <c r="B170" s="33"/>
      <c r="C170" s="34"/>
      <c r="D170" s="35"/>
      <c r="E170" s="101"/>
      <c r="F170" s="36"/>
      <c r="G170" s="175"/>
      <c r="H170" s="231"/>
    </row>
    <row r="171" spans="2:8" ht="13.8" customHeight="1" x14ac:dyDescent="0.25">
      <c r="B171" s="59" t="s">
        <v>12515</v>
      </c>
      <c r="C171" s="60"/>
      <c r="D171" s="60"/>
      <c r="E171" s="96" t="s">
        <v>12518</v>
      </c>
      <c r="F171" s="61"/>
      <c r="G171" s="173"/>
      <c r="H171" s="232"/>
    </row>
    <row r="172" spans="2:8" ht="27.6" x14ac:dyDescent="0.25">
      <c r="B172" s="97" t="s">
        <v>12633</v>
      </c>
      <c r="C172" s="126">
        <v>89402</v>
      </c>
      <c r="D172" s="99" t="str">
        <f t="shared" si="0"/>
        <v>SINAPI</v>
      </c>
      <c r="E172" s="57" t="str">
        <f>IF(C172="","",IF(D172="SINAPI",VLOOKUP(C172,COMP!$B$5:$E$8000,2,0),VLOOKUP(C172,CCU!$B$11:$K$404,2,0)))</f>
        <v>TUBO, PVC, SOLDÁVEL, DN 25MM, INSTALADO EM RAMAL DE DISTRIBUIÇÃO DE ÁGUA - FORNECIMENTO E INSTALAÇÃO. AF_06/2022</v>
      </c>
      <c r="F172" s="30" t="str">
        <f>IF(C172="","",IF(D172="SINAPI",VLOOKUP(C172,COMP!$B$5:$E$8000,3,0),VLOOKUP(C172,CCU!$B$11:$K$404,8,0)))</f>
        <v>M</v>
      </c>
      <c r="G172" s="174">
        <v>371</v>
      </c>
      <c r="H172" s="182" t="s">
        <v>12804</v>
      </c>
    </row>
    <row r="173" spans="2:8" ht="27.6" x14ac:dyDescent="0.25">
      <c r="B173" s="97" t="s">
        <v>12679</v>
      </c>
      <c r="C173" s="126">
        <v>89448</v>
      </c>
      <c r="D173" s="99" t="str">
        <f t="shared" si="0"/>
        <v>SINAPI</v>
      </c>
      <c r="E173" s="57" t="str">
        <f>IF(C173="","",IF(D173="SINAPI",VLOOKUP(C173,COMP!$B$5:$E$8000,2,0),VLOOKUP(C173,CCU!$B$11:$K$404,2,0)))</f>
        <v>TUBO, PVC, SOLDÁVEL, DN 40MM, INSTALADO EM PRUMADA DE ÁGUA - FORNECIMENTO E INSTALAÇÃO. AF_06/2022</v>
      </c>
      <c r="F173" s="30" t="str">
        <f>IF(C173="","",IF(D173="SINAPI",VLOOKUP(C173,COMP!$B$5:$E$8000,3,0),VLOOKUP(C173,CCU!$B$11:$K$404,8,0)))</f>
        <v>M</v>
      </c>
      <c r="G173" s="174">
        <v>15</v>
      </c>
      <c r="H173" s="182" t="s">
        <v>12804</v>
      </c>
    </row>
    <row r="174" spans="2:8" ht="27.6" x14ac:dyDescent="0.25">
      <c r="B174" s="97" t="s">
        <v>12680</v>
      </c>
      <c r="C174" s="126">
        <v>89449</v>
      </c>
      <c r="D174" s="99" t="str">
        <f t="shared" si="0"/>
        <v>SINAPI</v>
      </c>
      <c r="E174" s="57" t="str">
        <f>IF(C174="","",IF(D174="SINAPI",VLOOKUP(C174,COMP!$B$5:$E$8000,2,0),VLOOKUP(C174,CCU!$B$11:$K$404,2,0)))</f>
        <v>TUBO, PVC, SOLDÁVEL, DN 50MM, INSTALADO EM PRUMADA DE ÁGUA - FORNECIMENTO E INSTALAÇÃO. AF_06/2022</v>
      </c>
      <c r="F174" s="30" t="str">
        <f>IF(C174="","",IF(D174="SINAPI",VLOOKUP(C174,COMP!$B$5:$E$8000,3,0),VLOOKUP(C174,CCU!$B$11:$K$404,8,0)))</f>
        <v>M</v>
      </c>
      <c r="G174" s="174">
        <v>256</v>
      </c>
      <c r="H174" s="182" t="s">
        <v>12804</v>
      </c>
    </row>
    <row r="175" spans="2:8" ht="27.6" x14ac:dyDescent="0.25">
      <c r="B175" s="97" t="s">
        <v>12681</v>
      </c>
      <c r="C175" s="126">
        <v>89497</v>
      </c>
      <c r="D175" s="99" t="str">
        <f t="shared" si="0"/>
        <v>SINAPI</v>
      </c>
      <c r="E175" s="57" t="str">
        <f>IF(C175="","",IF(D175="SINAPI",VLOOKUP(C175,COMP!$B$5:$E$8000,2,0),VLOOKUP(C175,CCU!$B$11:$K$404,2,0)))</f>
        <v>JOELHO 90 GRAUS, PVC, SOLDÁVEL, DN 40MM, INSTALADO EM PRUMADA DE ÁGUA - FORNECIMENTO E INSTALAÇÃO. AF_06/2022</v>
      </c>
      <c r="F175" s="30" t="str">
        <f>IF(C175="","",IF(D175="SINAPI",VLOOKUP(C175,COMP!$B$5:$E$8000,3,0),VLOOKUP(C175,CCU!$B$11:$K$404,8,0)))</f>
        <v>UN</v>
      </c>
      <c r="G175" s="174">
        <v>3</v>
      </c>
      <c r="H175" s="182" t="s">
        <v>12804</v>
      </c>
    </row>
    <row r="176" spans="2:8" ht="27.6" x14ac:dyDescent="0.25">
      <c r="B176" s="97" t="s">
        <v>12682</v>
      </c>
      <c r="C176" s="126">
        <v>89498</v>
      </c>
      <c r="D176" s="99" t="str">
        <f t="shared" si="0"/>
        <v>SINAPI</v>
      </c>
      <c r="E176" s="57" t="str">
        <f>IF(C176="","",IF(D176="SINAPI",VLOOKUP(C176,COMP!$B$5:$E$8000,2,0),VLOOKUP(C176,CCU!$B$11:$K$404,2,0)))</f>
        <v>JOELHO 45 GRAUS, PVC, SOLDÁVEL, DN 40MM, INSTALADO EM PRUMADA DE ÁGUA - FORNECIMENTO E INSTALAÇÃO. AF_06/2022</v>
      </c>
      <c r="F176" s="30" t="str">
        <f>IF(C176="","",IF(D176="SINAPI",VLOOKUP(C176,COMP!$B$5:$E$8000,3,0),VLOOKUP(C176,CCU!$B$11:$K$404,8,0)))</f>
        <v>UN</v>
      </c>
      <c r="G176" s="174">
        <v>1</v>
      </c>
      <c r="H176" s="182" t="s">
        <v>12804</v>
      </c>
    </row>
    <row r="177" spans="2:8" ht="27.6" x14ac:dyDescent="0.25">
      <c r="B177" s="97" t="s">
        <v>12683</v>
      </c>
      <c r="C177" s="126">
        <v>89501</v>
      </c>
      <c r="D177" s="99" t="str">
        <f t="shared" si="0"/>
        <v>SINAPI</v>
      </c>
      <c r="E177" s="57" t="str">
        <f>IF(C177="","",IF(D177="SINAPI",VLOOKUP(C177,COMP!$B$5:$E$8000,2,0),VLOOKUP(C177,CCU!$B$11:$K$404,2,0)))</f>
        <v>JOELHO 90 GRAUS, PVC, SOLDÁVEL, DN 50MM, INSTALADO EM PRUMADA DE ÁGUA - FORNECIMENTO E INSTALAÇÃO. AF_06/2022</v>
      </c>
      <c r="F177" s="30" t="str">
        <f>IF(C177="","",IF(D177="SINAPI",VLOOKUP(C177,COMP!$B$5:$E$8000,3,0),VLOOKUP(C177,CCU!$B$11:$K$404,8,0)))</f>
        <v>UN</v>
      </c>
      <c r="G177" s="174">
        <v>8</v>
      </c>
      <c r="H177" s="182" t="s">
        <v>12804</v>
      </c>
    </row>
    <row r="178" spans="2:8" ht="27.6" x14ac:dyDescent="0.25">
      <c r="B178" s="97" t="s">
        <v>12684</v>
      </c>
      <c r="C178" s="126">
        <v>89502</v>
      </c>
      <c r="D178" s="99" t="str">
        <f t="shared" si="0"/>
        <v>SINAPI</v>
      </c>
      <c r="E178" s="57" t="str">
        <f>IF(C178="","",IF(D178="SINAPI",VLOOKUP(C178,COMP!$B$5:$E$8000,2,0),VLOOKUP(C178,CCU!$B$11:$K$404,2,0)))</f>
        <v>JOELHO 45 GRAUS, PVC, SOLDÁVEL, DN 50MM, INSTALADO EM PRUMADA DE ÁGUA - FORNECIMENTO E INSTALAÇÃO. AF_06/2022</v>
      </c>
      <c r="F178" s="30" t="str">
        <f>IF(C178="","",IF(D178="SINAPI",VLOOKUP(C178,COMP!$B$5:$E$8000,3,0),VLOOKUP(C178,CCU!$B$11:$K$404,8,0)))</f>
        <v>UN</v>
      </c>
      <c r="G178" s="174">
        <v>8</v>
      </c>
      <c r="H178" s="182" t="s">
        <v>12804</v>
      </c>
    </row>
    <row r="179" spans="2:8" ht="27.6" x14ac:dyDescent="0.25">
      <c r="B179" s="97" t="s">
        <v>12685</v>
      </c>
      <c r="C179" s="126">
        <v>89408</v>
      </c>
      <c r="D179" s="99" t="str">
        <f t="shared" si="0"/>
        <v>SINAPI</v>
      </c>
      <c r="E179" s="57" t="str">
        <f>IF(C179="","",IF(D179="SINAPI",VLOOKUP(C179,COMP!$B$5:$E$8000,2,0),VLOOKUP(C179,CCU!$B$11:$K$404,2,0)))</f>
        <v>JOELHO 90 GRAUS, PVC, SOLDÁVEL, DN 25MM, INSTALADO EM RAMAL DE DISTRIBUIÇÃO DE ÁGUA - FORNECIMENTO E INSTALAÇÃO. AF_06/2022</v>
      </c>
      <c r="F179" s="30" t="str">
        <f>IF(C179="","",IF(D179="SINAPI",VLOOKUP(C179,COMP!$B$5:$E$8000,3,0),VLOOKUP(C179,CCU!$B$11:$K$404,8,0)))</f>
        <v>UN</v>
      </c>
      <c r="G179" s="174">
        <v>165</v>
      </c>
      <c r="H179" s="182" t="s">
        <v>12804</v>
      </c>
    </row>
    <row r="180" spans="2:8" ht="27.6" x14ac:dyDescent="0.25">
      <c r="B180" s="97" t="s">
        <v>12686</v>
      </c>
      <c r="C180" s="126">
        <v>89409</v>
      </c>
      <c r="D180" s="99" t="str">
        <f t="shared" si="0"/>
        <v>SINAPI</v>
      </c>
      <c r="E180" s="57" t="str">
        <f>IF(C180="","",IF(D180="SINAPI",VLOOKUP(C180,COMP!$B$5:$E$8000,2,0),VLOOKUP(C180,CCU!$B$11:$K$404,2,0)))</f>
        <v>JOELHO 45 GRAUS, PVC, SOLDÁVEL, DN 25MM, INSTALADO EM RAMAL DE DISTRIBUIÇÃO DE ÁGUA - FORNECIMENTO E INSTALAÇÃO. AF_06/2022</v>
      </c>
      <c r="F180" s="30" t="str">
        <f>IF(C180="","",IF(D180="SINAPI",VLOOKUP(C180,COMP!$B$5:$E$8000,3,0),VLOOKUP(C180,CCU!$B$11:$K$404,8,0)))</f>
        <v>UN</v>
      </c>
      <c r="G180" s="174">
        <v>11</v>
      </c>
      <c r="H180" s="182" t="s">
        <v>12804</v>
      </c>
    </row>
    <row r="181" spans="2:8" ht="27.6" x14ac:dyDescent="0.25">
      <c r="B181" s="97" t="s">
        <v>12687</v>
      </c>
      <c r="C181" s="126">
        <v>89366</v>
      </c>
      <c r="D181" s="99" t="str">
        <f t="shared" si="0"/>
        <v>SINAPI</v>
      </c>
      <c r="E181" s="57" t="str">
        <f>IF(C181="","",IF(D181="SINAPI",VLOOKUP(C181,COMP!$B$5:$E$8000,2,0),VLOOKUP(C181,CCU!$B$11:$K$404,2,0)))</f>
        <v>JOELHO 90 GRAUS COM BUCHA DE LATÃO, PVC, SOLDÁVEL, DN 25MM, X 3/4  INSTALADO EM RAMAL OU SUB-RAMAL DE ÁGUA - FORNECIMENTO E INSTALAÇÃO. AF_06/2022</v>
      </c>
      <c r="F181" s="30" t="str">
        <f>IF(C181="","",IF(D181="SINAPI",VLOOKUP(C181,COMP!$B$5:$E$8000,3,0),VLOOKUP(C181,CCU!$B$11:$K$404,8,0)))</f>
        <v>UN</v>
      </c>
      <c r="G181" s="174">
        <v>54</v>
      </c>
      <c r="H181" s="182" t="s">
        <v>12804</v>
      </c>
    </row>
    <row r="182" spans="2:8" ht="27.6" x14ac:dyDescent="0.25">
      <c r="B182" s="97" t="s">
        <v>12688</v>
      </c>
      <c r="C182" s="126">
        <v>90373</v>
      </c>
      <c r="D182" s="99" t="str">
        <f t="shared" si="0"/>
        <v>SINAPI</v>
      </c>
      <c r="E182" s="57" t="str">
        <f>IF(C182="","",IF(D182="SINAPI",VLOOKUP(C182,COMP!$B$5:$E$8000,2,0),VLOOKUP(C182,CCU!$B$11:$K$404,2,0)))</f>
        <v>JOELHO 90 GRAUS COM BUCHA DE LATÃO, PVC, SOLDÁVEL, DN 25MM, X 1/2  INSTALADO EM RAMAL OU SUB-RAMAL DE ÁGUA - FORNECIMENTO E INSTALAÇÃO. AF_06/2022</v>
      </c>
      <c r="F182" s="30" t="str">
        <f>IF(C182="","",IF(D182="SINAPI",VLOOKUP(C182,COMP!$B$5:$E$8000,3,0),VLOOKUP(C182,CCU!$B$11:$K$404,8,0)))</f>
        <v>UN</v>
      </c>
      <c r="G182" s="174">
        <v>65</v>
      </c>
      <c r="H182" s="182" t="s">
        <v>12804</v>
      </c>
    </row>
    <row r="183" spans="2:8" ht="27.6" x14ac:dyDescent="0.25">
      <c r="B183" s="97" t="s">
        <v>12689</v>
      </c>
      <c r="C183" s="126">
        <v>89987</v>
      </c>
      <c r="D183" s="99" t="str">
        <f t="shared" si="0"/>
        <v>SINAPI</v>
      </c>
      <c r="E183" s="57" t="str">
        <f>IF(C183="","",IF(D183="SINAPI",VLOOKUP(C183,COMP!$B$5:$E$8000,2,0),VLOOKUP(C183,CCU!$B$11:$K$404,2,0)))</f>
        <v>REGISTRO DE GAVETA BRUTO, LATÃO, ROSCÁVEL, 3/4", COM ACABAMENTO E CANOPLA CROMADOS - FORNECIMENTO E INSTALAÇÃO. AF_08/2021</v>
      </c>
      <c r="F183" s="30" t="str">
        <f>IF(C183="","",IF(D183="SINAPI",VLOOKUP(C183,COMP!$B$5:$E$8000,3,0),VLOOKUP(C183,CCU!$B$11:$K$404,8,0)))</f>
        <v>UN</v>
      </c>
      <c r="G183" s="174">
        <v>69</v>
      </c>
      <c r="H183" s="182" t="s">
        <v>12804</v>
      </c>
    </row>
    <row r="184" spans="2:8" ht="27.6" x14ac:dyDescent="0.25">
      <c r="B184" s="97" t="s">
        <v>12690</v>
      </c>
      <c r="C184" s="126">
        <v>89985</v>
      </c>
      <c r="D184" s="99" t="str">
        <f t="shared" si="0"/>
        <v>SINAPI</v>
      </c>
      <c r="E184" s="57" t="str">
        <f>IF(C184="","",IF(D184="SINAPI",VLOOKUP(C184,COMP!$B$5:$E$8000,2,0),VLOOKUP(C184,CCU!$B$11:$K$404,2,0)))</f>
        <v>REGISTRO DE PRESSÃO BRUTO, LATÃO, ROSCÁVEL, 3/4", COM ACABAMENTO E CANOPLA CROMADOS - FORNECIMENTO E INSTALAÇÃO. AF_08/2021</v>
      </c>
      <c r="F184" s="30" t="str">
        <f>IF(C184="","",IF(D184="SINAPI",VLOOKUP(C184,COMP!$B$5:$E$8000,3,0),VLOOKUP(C184,CCU!$B$11:$K$404,8,0)))</f>
        <v>UN</v>
      </c>
      <c r="G184" s="174">
        <v>18</v>
      </c>
      <c r="H184" s="182" t="s">
        <v>12804</v>
      </c>
    </row>
    <row r="185" spans="2:8" x14ac:dyDescent="0.25">
      <c r="B185" s="97" t="s">
        <v>12691</v>
      </c>
      <c r="C185" s="126">
        <v>86887</v>
      </c>
      <c r="D185" s="99" t="str">
        <f t="shared" si="0"/>
        <v>SINAPI</v>
      </c>
      <c r="E185" s="57" t="str">
        <f>IF(C185="","",IF(D185="SINAPI",VLOOKUP(C185,COMP!$B$5:$E$8000,2,0),VLOOKUP(C185,CCU!$B$11:$K$404,2,0)))</f>
        <v>ENGATE FLEXÍVEL EM INOX, 1/2  X 40CM - FORNECIMENTO E INSTALAÇÃO. AF_01/2020</v>
      </c>
      <c r="F185" s="30" t="str">
        <f>IF(C185="","",IF(D185="SINAPI",VLOOKUP(C185,COMP!$B$5:$E$8000,3,0),VLOOKUP(C185,CCU!$B$11:$K$404,8,0)))</f>
        <v>UN</v>
      </c>
      <c r="G185" s="174">
        <v>33</v>
      </c>
      <c r="H185" s="182" t="s">
        <v>12804</v>
      </c>
    </row>
    <row r="186" spans="2:8" ht="27.6" x14ac:dyDescent="0.25">
      <c r="B186" s="97" t="s">
        <v>12692</v>
      </c>
      <c r="C186" s="98">
        <v>89385</v>
      </c>
      <c r="D186" s="99" t="str">
        <f t="shared" si="0"/>
        <v>SINAPI</v>
      </c>
      <c r="E186" s="57" t="str">
        <f>IF(C186="","",IF(D186="SINAPI",VLOOKUP(C186,COMP!$B$5:$E$8000,2,0),VLOOKUP(C186,CCU!$B$11:$K$404,2,0)))</f>
        <v>LUVA SOLDÁVEL E COM ROSCA, PVC, SOLDÁVEL, DN 25MM X 3/4 , INSTALADO EM RAMAL OU SUB-RAMAL DE ÁGUA - FORNECIMENTO E INSTALAÇÃO. AF_06/2022</v>
      </c>
      <c r="F186" s="30" t="str">
        <f>IF(C186="","",IF(D186="SINAPI",VLOOKUP(C186,COMP!$B$5:$E$8000,3,0),VLOOKUP(C186,CCU!$B$11:$K$404,8,0)))</f>
        <v>UN</v>
      </c>
      <c r="G186" s="174">
        <v>7</v>
      </c>
      <c r="H186" s="182" t="s">
        <v>12804</v>
      </c>
    </row>
    <row r="187" spans="2:8" ht="27.6" x14ac:dyDescent="0.25">
      <c r="B187" s="97" t="s">
        <v>12693</v>
      </c>
      <c r="C187" s="126">
        <v>89395</v>
      </c>
      <c r="D187" s="99" t="str">
        <f t="shared" si="0"/>
        <v>SINAPI</v>
      </c>
      <c r="E187" s="57" t="str">
        <f>IF(C187="","",IF(D187="SINAPI",VLOOKUP(C187,COMP!$B$5:$E$8000,2,0),VLOOKUP(C187,CCU!$B$11:$K$404,2,0)))</f>
        <v>TE, PVC, SOLDÁVEL, DN 25MM, INSTALADO EM RAMAL OU SUB-RAMAL DE ÁGUA - FORNECIMENTO E INSTALAÇÃO. AF_06/2022</v>
      </c>
      <c r="F187" s="30" t="str">
        <f>IF(C187="","",IF(D187="SINAPI",VLOOKUP(C187,COMP!$B$5:$E$8000,3,0),VLOOKUP(C187,CCU!$B$11:$K$404,8,0)))</f>
        <v>UN</v>
      </c>
      <c r="G187" s="174">
        <v>65</v>
      </c>
      <c r="H187" s="182" t="s">
        <v>12804</v>
      </c>
    </row>
    <row r="188" spans="2:8" ht="27.6" x14ac:dyDescent="0.25">
      <c r="B188" s="97" t="s">
        <v>12694</v>
      </c>
      <c r="C188" s="126">
        <v>89623</v>
      </c>
      <c r="D188" s="99" t="str">
        <f t="shared" si="0"/>
        <v>SINAPI</v>
      </c>
      <c r="E188" s="57" t="str">
        <f>IF(C188="","",IF(D188="SINAPI",VLOOKUP(C188,COMP!$B$5:$E$8000,2,0),VLOOKUP(C188,CCU!$B$11:$K$404,2,0)))</f>
        <v>TE, PVC, SOLDÁVEL, DN 40MM, INSTALADO EM PRUMADA DE ÁGUA - FORNECIMENTO E INSTALAÇÃO. AF_06/2022</v>
      </c>
      <c r="F188" s="30" t="str">
        <f>IF(C188="","",IF(D188="SINAPI",VLOOKUP(C188,COMP!$B$5:$E$8000,3,0),VLOOKUP(C188,CCU!$B$11:$K$404,8,0)))</f>
        <v>UN</v>
      </c>
      <c r="G188" s="174">
        <v>3</v>
      </c>
      <c r="H188" s="182" t="s">
        <v>12804</v>
      </c>
    </row>
    <row r="189" spans="2:8" ht="27.6" x14ac:dyDescent="0.25">
      <c r="B189" s="97" t="s">
        <v>12695</v>
      </c>
      <c r="C189" s="126">
        <v>89625</v>
      </c>
      <c r="D189" s="99" t="str">
        <f t="shared" si="0"/>
        <v>SINAPI</v>
      </c>
      <c r="E189" s="57" t="str">
        <f>IF(C189="","",IF(D189="SINAPI",VLOOKUP(C189,COMP!$B$5:$E$8000,2,0),VLOOKUP(C189,CCU!$B$11:$K$404,2,0)))</f>
        <v>TE, PVC, SOLDÁVEL, DN 50MM, INSTALADO EM PRUMADA DE ÁGUA - FORNECIMENTO E INSTALAÇÃO. AF_06/2022</v>
      </c>
      <c r="F189" s="30" t="str">
        <f>IF(C189="","",IF(D189="SINAPI",VLOOKUP(C189,COMP!$B$5:$E$8000,3,0),VLOOKUP(C189,CCU!$B$11:$K$404,8,0)))</f>
        <v>UN</v>
      </c>
      <c r="G189" s="174">
        <v>19</v>
      </c>
      <c r="H189" s="182" t="s">
        <v>12804</v>
      </c>
    </row>
    <row r="190" spans="2:8" ht="27.6" x14ac:dyDescent="0.25">
      <c r="B190" s="97" t="s">
        <v>12696</v>
      </c>
      <c r="C190" s="126">
        <v>89429</v>
      </c>
      <c r="D190" s="99" t="str">
        <f t="shared" si="0"/>
        <v>SINAPI</v>
      </c>
      <c r="E190" s="57" t="str">
        <f>IF(C190="","",IF(D190="SINAPI",VLOOKUP(C190,COMP!$B$5:$E$8000,2,0),VLOOKUP(C190,CCU!$B$11:$K$404,2,0)))</f>
        <v>ADAPTADOR CURTO COM BOLSA E ROSCA PARA REGISTRO, PVC, SOLDÁVEL, DN 25MM X 3/4 , INSTALADO EM RAMAL DE DISTRIBUIÇÃO DE ÁGUA - FORNECIMENTO E INSTALAÇÃO. AF_06/2022</v>
      </c>
      <c r="F190" s="30" t="str">
        <f>IF(C190="","",IF(D190="SINAPI",VLOOKUP(C190,COMP!$B$5:$E$8000,3,0),VLOOKUP(C190,CCU!$B$11:$K$404,8,0)))</f>
        <v>UN</v>
      </c>
      <c r="G190" s="174">
        <v>145</v>
      </c>
      <c r="H190" s="182" t="s">
        <v>12804</v>
      </c>
    </row>
    <row r="191" spans="2:8" ht="27.6" x14ac:dyDescent="0.25">
      <c r="B191" s="97" t="s">
        <v>12697</v>
      </c>
      <c r="C191" s="126">
        <v>103998</v>
      </c>
      <c r="D191" s="99" t="str">
        <f t="shared" si="0"/>
        <v>SINAPI</v>
      </c>
      <c r="E191" s="57" t="str">
        <f>IF(C191="","",IF(D191="SINAPI",VLOOKUP(C191,COMP!$B$5:$E$8000,2,0),VLOOKUP(C191,CCU!$B$11:$K$404,2,0)))</f>
        <v>LUVA DE REDUÇÃO, PVC, SOLDÁVEL, DN 50MM X 25MM, INSTALADO EM RAMAL DE DISTRIBUIÇÃO DE ÁGUA   FORNECIMENTO E INSTALAÇÃO. AF_06/2022</v>
      </c>
      <c r="F191" s="30" t="str">
        <f>IF(C191="","",IF(D191="SINAPI",VLOOKUP(C191,COMP!$B$5:$E$8000,3,0),VLOOKUP(C191,CCU!$B$11:$K$404,8,0)))</f>
        <v>UN</v>
      </c>
      <c r="G191" s="174">
        <v>20</v>
      </c>
      <c r="H191" s="182" t="s">
        <v>12804</v>
      </c>
    </row>
    <row r="192" spans="2:8" ht="27.6" x14ac:dyDescent="0.25">
      <c r="B192" s="97" t="s">
        <v>12698</v>
      </c>
      <c r="C192" s="126">
        <v>89433</v>
      </c>
      <c r="D192" s="99" t="str">
        <f t="shared" si="0"/>
        <v>SINAPI</v>
      </c>
      <c r="E192" s="57" t="str">
        <f>IF(C192="","",IF(D192="SINAPI",VLOOKUP(C192,COMP!$B$5:$E$8000,2,0),VLOOKUP(C192,CCU!$B$11:$K$404,2,0)))</f>
        <v>LUVA DE REDUÇÃO, PVC, SOLDÁVEL, DN 40MM X 32MM, INSTALADO EM RAMAL DE DISTRIBUIÇÃO DE ÁGUA - FORNECIMENTO E INSTALAÇÃO. AF_06/2022</v>
      </c>
      <c r="F192" s="30" t="str">
        <f>IF(C192="","",IF(D192="SINAPI",VLOOKUP(C192,COMP!$B$5:$E$8000,3,0),VLOOKUP(C192,CCU!$B$11:$K$404,8,0)))</f>
        <v>UN</v>
      </c>
      <c r="G192" s="174">
        <v>4</v>
      </c>
      <c r="H192" s="182" t="s">
        <v>12804</v>
      </c>
    </row>
    <row r="193" spans="2:8" ht="27.6" x14ac:dyDescent="0.25">
      <c r="B193" s="97" t="s">
        <v>12699</v>
      </c>
      <c r="C193" s="126">
        <v>89426</v>
      </c>
      <c r="D193" s="99" t="str">
        <f t="shared" si="0"/>
        <v>SINAPI</v>
      </c>
      <c r="E193" s="57" t="str">
        <f>IF(C193="","",IF(D193="SINAPI",VLOOKUP(C193,COMP!$B$5:$E$8000,2,0),VLOOKUP(C193,CCU!$B$11:$K$404,2,0)))</f>
        <v>LUVA DE REDUÇÃO, PVC, SOLDÁVEL, DN 32MM X 25MM, INSTALADO EM RAMAL DE DISTRIBUIÇÃO DE ÁGUA - FORNECIMENTO E INSTALAÇÃO. AF_06/2022</v>
      </c>
      <c r="F193" s="30" t="str">
        <f>IF(C193="","",IF(D193="SINAPI",VLOOKUP(C193,COMP!$B$5:$E$8000,3,0),VLOOKUP(C193,CCU!$B$11:$K$404,8,0)))</f>
        <v>UN</v>
      </c>
      <c r="G193" s="174">
        <v>4</v>
      </c>
      <c r="H193" s="182" t="s">
        <v>12804</v>
      </c>
    </row>
    <row r="194" spans="2:8" ht="27.6" x14ac:dyDescent="0.25">
      <c r="B194" s="97" t="s">
        <v>12700</v>
      </c>
      <c r="C194" s="126">
        <v>89425</v>
      </c>
      <c r="D194" s="99" t="str">
        <f t="shared" si="0"/>
        <v>SINAPI</v>
      </c>
      <c r="E194" s="57" t="str">
        <f>IF(C194="","",IF(D194="SINAPI",VLOOKUP(C194,COMP!$B$5:$E$8000,2,0),VLOOKUP(C194,CCU!$B$11:$K$404,2,0)))</f>
        <v>LUVA DE CORRER, PVC, SOLDÁVEL, DN 25MM, INSTALADO EM RAMAL DE DISTRIBUIÇÃO DE ÁGUA - FORNECIMENTO E INSTALAÇÃO. AF_06/2022</v>
      </c>
      <c r="F194" s="30" t="str">
        <f>IF(C194="","",IF(D194="SINAPI",VLOOKUP(C194,COMP!$B$5:$E$8000,3,0),VLOOKUP(C194,CCU!$B$11:$K$404,8,0)))</f>
        <v>UN</v>
      </c>
      <c r="G194" s="174">
        <v>69</v>
      </c>
      <c r="H194" s="182" t="s">
        <v>12804</v>
      </c>
    </row>
    <row r="195" spans="2:8" ht="27.6" x14ac:dyDescent="0.25">
      <c r="B195" s="97" t="s">
        <v>12701</v>
      </c>
      <c r="C195" s="126">
        <v>89627</v>
      </c>
      <c r="D195" s="99" t="str">
        <f t="shared" si="0"/>
        <v>SINAPI</v>
      </c>
      <c r="E195" s="57" t="str">
        <f>IF(C195="","",IF(D195="SINAPI",VLOOKUP(C195,COMP!$B$5:$E$8000,2,0),VLOOKUP(C195,CCU!$B$11:$K$404,2,0)))</f>
        <v>TÊ DE REDUÇÃO, PVC, SOLDÁVEL, DN 50MM X 25MM, INSTALADO EM PRUMADA DE ÁGUA - FORNECIMENTO E INSTALAÇÃO. AF_06/2022</v>
      </c>
      <c r="F195" s="30" t="str">
        <f>IF(C195="","",IF(D195="SINAPI",VLOOKUP(C195,COMP!$B$5:$E$8000,3,0),VLOOKUP(C195,CCU!$B$11:$K$404,8,0)))</f>
        <v>UN</v>
      </c>
      <c r="G195" s="174">
        <v>45</v>
      </c>
      <c r="H195" s="182" t="s">
        <v>12804</v>
      </c>
    </row>
    <row r="196" spans="2:8" ht="27.6" x14ac:dyDescent="0.25">
      <c r="B196" s="97" t="s">
        <v>12702</v>
      </c>
      <c r="C196" s="126">
        <v>90373</v>
      </c>
      <c r="D196" s="99" t="str">
        <f t="shared" si="0"/>
        <v>SINAPI</v>
      </c>
      <c r="E196" s="57" t="str">
        <f>IF(C196="","",IF(D196="SINAPI",VLOOKUP(C196,COMP!$B$5:$E$8000,2,0),VLOOKUP(C196,CCU!$B$11:$K$404,2,0)))</f>
        <v>JOELHO 90 GRAUS COM BUCHA DE LATÃO, PVC, SOLDÁVEL, DN 25MM, X 1/2  INSTALADO EM RAMAL OU SUB-RAMAL DE ÁGUA - FORNECIMENTO E INSTALAÇÃO. AF_06/2022</v>
      </c>
      <c r="F196" s="30" t="str">
        <f>IF(C196="","",IF(D196="SINAPI",VLOOKUP(C196,COMP!$B$5:$E$8000,3,0),VLOOKUP(C196,CCU!$B$11:$K$404,8,0)))</f>
        <v>UN</v>
      </c>
      <c r="G196" s="174">
        <v>44</v>
      </c>
      <c r="H196" s="182" t="s">
        <v>12804</v>
      </c>
    </row>
    <row r="197" spans="2:8" ht="27.6" x14ac:dyDescent="0.25">
      <c r="B197" s="97" t="s">
        <v>12703</v>
      </c>
      <c r="C197" s="126">
        <v>89366</v>
      </c>
      <c r="D197" s="99" t="str">
        <f t="shared" si="0"/>
        <v>SINAPI</v>
      </c>
      <c r="E197" s="57" t="str">
        <f>IF(C197="","",IF(D197="SINAPI",VLOOKUP(C197,COMP!$B$5:$E$8000,2,0),VLOOKUP(C197,CCU!$B$11:$K$404,2,0)))</f>
        <v>JOELHO 90 GRAUS COM BUCHA DE LATÃO, PVC, SOLDÁVEL, DN 25MM, X 3/4  INSTALADO EM RAMAL OU SUB-RAMAL DE ÁGUA - FORNECIMENTO E INSTALAÇÃO. AF_06/2022</v>
      </c>
      <c r="F197" s="30" t="str">
        <f>IF(C197="","",IF(D197="SINAPI",VLOOKUP(C197,COMP!$B$5:$E$8000,3,0),VLOOKUP(C197,CCU!$B$11:$K$404,8,0)))</f>
        <v>UN</v>
      </c>
      <c r="G197" s="174">
        <v>47</v>
      </c>
      <c r="H197" s="182" t="s">
        <v>12804</v>
      </c>
    </row>
    <row r="198" spans="2:8" ht="41.4" x14ac:dyDescent="0.25">
      <c r="B198" s="97" t="s">
        <v>12704</v>
      </c>
      <c r="C198" s="126">
        <v>94689</v>
      </c>
      <c r="D198" s="99" t="str">
        <f t="shared" si="0"/>
        <v>SINAPI</v>
      </c>
      <c r="E198" s="57" t="str">
        <f>IF(C198="","",IF(D198="SINAPI",VLOOKUP(C198,COMP!$B$5:$E$8000,2,0),VLOOKUP(C198,CCU!$B$11:$K$404,2,0)))</f>
        <v>TÊ COM BUCHA DE LATÃO NA BOLSA CENTRAL, PVC, SOLDÁVEL, DN  25 MM X 3/4 , INSTALADO EM RESERVAÇÃO DE ÁGUA DE EDIFICAÇÃO QUE POSSUA RESERVATÓRIO DE FIBRA/FIBROCIMENTO   FORNECIMENTO E INSTALAÇÃO. AF_06/2016</v>
      </c>
      <c r="F198" s="30" t="str">
        <f>IF(C198="","",IF(D198="SINAPI",VLOOKUP(C198,COMP!$B$5:$E$8000,3,0),VLOOKUP(C198,CCU!$B$11:$K$404,8,0)))</f>
        <v>UN</v>
      </c>
      <c r="G198" s="174">
        <v>7</v>
      </c>
      <c r="H198" s="182" t="s">
        <v>12804</v>
      </c>
    </row>
    <row r="199" spans="2:8" ht="27.6" x14ac:dyDescent="0.25">
      <c r="B199" s="97" t="s">
        <v>12705</v>
      </c>
      <c r="C199" s="126">
        <v>99253</v>
      </c>
      <c r="D199" s="99" t="str">
        <f t="shared" si="0"/>
        <v>SINAPI</v>
      </c>
      <c r="E199" s="57" t="str">
        <f>IF(C199="","",IF(D199="SINAPI",VLOOKUP(C199,COMP!$B$5:$E$8000,2,0),VLOOKUP(C199,CCU!$B$11:$K$404,2,0)))</f>
        <v>CAIXA ENTERRADA HIDRÁULICA RETANGULAR EM ALVENARIA COM TIJOLOS CERÂMICOS MACIÇOS, DIMENSÕES INTERNAS: 0,6X0,6X0,6 M PARA REDE DE DRENAGEM. AF_12/2020</v>
      </c>
      <c r="F199" s="30" t="str">
        <f>IF(C199="","",IF(D199="SINAPI",VLOOKUP(C199,COMP!$B$5:$E$8000,3,0),VLOOKUP(C199,CCU!$B$11:$K$404,8,0)))</f>
        <v>UN</v>
      </c>
      <c r="G199" s="174">
        <v>4</v>
      </c>
      <c r="H199" s="182" t="s">
        <v>12804</v>
      </c>
    </row>
    <row r="200" spans="2:8" ht="27.6" x14ac:dyDescent="0.25">
      <c r="B200" s="97" t="s">
        <v>12706</v>
      </c>
      <c r="C200" s="126">
        <v>89482</v>
      </c>
      <c r="D200" s="99" t="str">
        <f t="shared" si="0"/>
        <v>SINAPI</v>
      </c>
      <c r="E200" s="57" t="str">
        <f>IF(C200="","",IF(D200="SINAPI",VLOOKUP(C200,COMP!$B$5:$E$8000,2,0),VLOOKUP(C200,CCU!$B$11:$K$404,2,0)))</f>
        <v>CAIXA SIFONADA, PVC, DN 100 X 100 X 50 MM, FORNECIDA E INSTALADA EM RAMAIS DE ENCAMINHAMENTO DE ÁGUA PLUVIAL. AF_06/2022</v>
      </c>
      <c r="F200" s="30" t="str">
        <f>IF(C200="","",IF(D200="SINAPI",VLOOKUP(C200,COMP!$B$5:$E$8000,3,0),VLOOKUP(C200,CCU!$B$11:$K$404,8,0)))</f>
        <v>UN</v>
      </c>
      <c r="G200" s="174">
        <v>16</v>
      </c>
      <c r="H200" s="182" t="s">
        <v>12804</v>
      </c>
    </row>
    <row r="201" spans="2:8" ht="27.6" x14ac:dyDescent="0.25">
      <c r="B201" s="97" t="s">
        <v>12707</v>
      </c>
      <c r="C201" s="126">
        <v>95694</v>
      </c>
      <c r="D201" s="99" t="str">
        <f t="shared" si="0"/>
        <v>SINAPI</v>
      </c>
      <c r="E201" s="57" t="str">
        <f>IF(C201="","",IF(D201="SINAPI",VLOOKUP(C201,COMP!$B$5:$E$8000,2,0),VLOOKUP(C201,CCU!$B$11:$K$404,2,0)))</f>
        <v>CURVA 90 GRAUS, PVC, SERIE R, ÁGUA PLUVIAL, DN 100 MM, JUNTA ELÁSTICA, FORNECIDO E INSTALADO EM RAMAL DE ENCAMINHAMENTO. AF_06/2022</v>
      </c>
      <c r="F201" s="30" t="str">
        <f>IF(C201="","",IF(D201="SINAPI",VLOOKUP(C201,COMP!$B$5:$E$8000,3,0),VLOOKUP(C201,CCU!$B$11:$K$404,8,0)))</f>
        <v>UN</v>
      </c>
      <c r="G201" s="174">
        <v>12</v>
      </c>
      <c r="H201" s="182" t="s">
        <v>12804</v>
      </c>
    </row>
    <row r="202" spans="2:8" ht="27.6" x14ac:dyDescent="0.25">
      <c r="B202" s="97" t="s">
        <v>12708</v>
      </c>
      <c r="C202" s="126">
        <v>89531</v>
      </c>
      <c r="D202" s="99" t="str">
        <f t="shared" si="0"/>
        <v>SINAPI</v>
      </c>
      <c r="E202" s="57" t="str">
        <f>IF(C202="","",IF(D202="SINAPI",VLOOKUP(C202,COMP!$B$5:$E$8000,2,0),VLOOKUP(C202,CCU!$B$11:$K$404,2,0)))</f>
        <v>JOELHO 45 GRAUS, PVC, SERIE R, ÁGUA PLUVIAL, DN 100 MM, JUNTA ELÁSTICA, FORNECIDO E INSTALADO EM RAMAL DE ENCAMINHAMENTO. AF_06/2022</v>
      </c>
      <c r="F202" s="30" t="str">
        <f>IF(C202="","",IF(D202="SINAPI",VLOOKUP(C202,COMP!$B$5:$E$8000,3,0),VLOOKUP(C202,CCU!$B$11:$K$404,8,0)))</f>
        <v>UN</v>
      </c>
      <c r="G202" s="174">
        <v>10</v>
      </c>
      <c r="H202" s="182" t="s">
        <v>12804</v>
      </c>
    </row>
    <row r="203" spans="2:8" ht="27.6" x14ac:dyDescent="0.25">
      <c r="B203" s="97" t="s">
        <v>12709</v>
      </c>
      <c r="C203" s="126">
        <v>89584</v>
      </c>
      <c r="D203" s="99" t="str">
        <f t="shared" si="0"/>
        <v>SINAPI</v>
      </c>
      <c r="E203" s="57" t="str">
        <f>IF(C203="","",IF(D203="SINAPI",VLOOKUP(C203,COMP!$B$5:$E$8000,2,0),VLOOKUP(C203,CCU!$B$11:$K$404,2,0)))</f>
        <v>JOELHO 90 GRAUS, PVC, SERIE R, ÁGUA PLUVIAL, DN 100 MM, JUNTA ELÁSTICA, FORNECIDO E INSTALADO EM CONDUTORES VERTICAIS DE ÁGUAS PLUVIAIS. AF_06/2022</v>
      </c>
      <c r="F203" s="30" t="str">
        <f>IF(C203="","",IF(D203="SINAPI",VLOOKUP(C203,COMP!$B$5:$E$8000,3,0),VLOOKUP(C203,CCU!$B$11:$K$404,8,0)))</f>
        <v>UN</v>
      </c>
      <c r="G203" s="174">
        <v>15</v>
      </c>
      <c r="H203" s="182" t="s">
        <v>12804</v>
      </c>
    </row>
    <row r="204" spans="2:8" ht="27.6" x14ac:dyDescent="0.25">
      <c r="B204" s="97" t="s">
        <v>12710</v>
      </c>
      <c r="C204" s="126">
        <v>89578</v>
      </c>
      <c r="D204" s="99" t="str">
        <f t="shared" si="0"/>
        <v>SINAPI</v>
      </c>
      <c r="E204" s="57" t="str">
        <f>IF(C204="","",IF(D204="SINAPI",VLOOKUP(C204,COMP!$B$5:$E$8000,2,0),VLOOKUP(C204,CCU!$B$11:$K$404,2,0)))</f>
        <v>TUBO PVC, SÉRIE R, ÁGUA PLUVIAL, DN 100 MM, FORNECIDO E INSTALADO EM CONDUTORES VERTICAIS DE ÁGUAS PLUVIAIS. AF_06/2022</v>
      </c>
      <c r="F204" s="30" t="str">
        <f>IF(C204="","",IF(D204="SINAPI",VLOOKUP(C204,COMP!$B$5:$E$8000,3,0),VLOOKUP(C204,CCU!$B$11:$K$404,8,0)))</f>
        <v>M</v>
      </c>
      <c r="G204" s="174">
        <v>182</v>
      </c>
      <c r="H204" s="182" t="s">
        <v>12804</v>
      </c>
    </row>
    <row r="205" spans="2:8" ht="27.6" x14ac:dyDescent="0.25">
      <c r="B205" s="97" t="s">
        <v>12711</v>
      </c>
      <c r="C205" s="126">
        <v>89571</v>
      </c>
      <c r="D205" s="99" t="str">
        <f t="shared" si="0"/>
        <v>SINAPI</v>
      </c>
      <c r="E205" s="57" t="str">
        <f>IF(C205="","",IF(D205="SINAPI",VLOOKUP(C205,COMP!$B$5:$E$8000,2,0),VLOOKUP(C205,CCU!$B$11:$K$404,2,0)))</f>
        <v>TÊ, PVC, SERIE R, ÁGUA PLUVIAL, DN 100 X 100 MM, JUNTA ELÁSTICA, FORNECIDO E INSTALADO EM RAMAL DE ENCAMINHAMENTO. AF_06/2022</v>
      </c>
      <c r="F205" s="30" t="str">
        <f>IF(C205="","",IF(D205="SINAPI",VLOOKUP(C205,COMP!$B$5:$E$8000,3,0),VLOOKUP(C205,CCU!$B$11:$K$404,8,0)))</f>
        <v>UN</v>
      </c>
      <c r="G205" s="174">
        <v>2</v>
      </c>
      <c r="H205" s="182" t="s">
        <v>12804</v>
      </c>
    </row>
    <row r="206" spans="2:8" ht="27.6" x14ac:dyDescent="0.25">
      <c r="B206" s="97" t="s">
        <v>12712</v>
      </c>
      <c r="C206" s="126">
        <v>89802</v>
      </c>
      <c r="D206" s="99" t="str">
        <f t="shared" si="0"/>
        <v>SINAPI</v>
      </c>
      <c r="E206" s="57" t="str">
        <f>IF(C206="","",IF(D206="SINAPI",VLOOKUP(C206,COMP!$B$5:$E$8000,2,0),VLOOKUP(C206,CCU!$B$11:$K$404,2,0)))</f>
        <v>JOELHO 45 GRAUS, PVC, SERIE NORMAL, ESGOTO PREDIAL, DN 50 MM, JUNTA ELÁSTICA, FORNECIDO E INSTALADO EM PRUMADA DE ESGOTO SANITÁRIO OU VENTILAÇÃO. AF_08/2022</v>
      </c>
      <c r="F206" s="30" t="str">
        <f>IF(C206="","",IF(D206="SINAPI",VLOOKUP(C206,COMP!$B$5:$E$8000,3,0),VLOOKUP(C206,CCU!$B$11:$K$404,8,0)))</f>
        <v>UN</v>
      </c>
      <c r="G206" s="174">
        <v>2</v>
      </c>
      <c r="H206" s="182" t="s">
        <v>12804</v>
      </c>
    </row>
    <row r="207" spans="2:8" ht="27.6" x14ac:dyDescent="0.25">
      <c r="B207" s="97" t="s">
        <v>12713</v>
      </c>
      <c r="C207" s="126">
        <v>89801</v>
      </c>
      <c r="D207" s="99" t="str">
        <f t="shared" si="0"/>
        <v>SINAPI</v>
      </c>
      <c r="E207" s="57" t="str">
        <f>IF(C207="","",IF(D207="SINAPI",VLOOKUP(C207,COMP!$B$5:$E$8000,2,0),VLOOKUP(C207,CCU!$B$11:$K$404,2,0)))</f>
        <v>JOELHO 90 GRAUS, PVC, SERIE NORMAL, ESGOTO PREDIAL, DN 50 MM, JUNTA ELÁSTICA, FORNECIDO E INSTALADO EM PRUMADA DE ESGOTO SANITÁRIO OU VENTILAÇÃO. AF_08/2022</v>
      </c>
      <c r="F207" s="30" t="str">
        <f>IF(C207="","",IF(D207="SINAPI",VLOOKUP(C207,COMP!$B$5:$E$8000,3,0),VLOOKUP(C207,CCU!$B$11:$K$404,8,0)))</f>
        <v>UN</v>
      </c>
      <c r="G207" s="174">
        <v>53</v>
      </c>
      <c r="H207" s="182" t="s">
        <v>12804</v>
      </c>
    </row>
    <row r="208" spans="2:8" ht="27.6" x14ac:dyDescent="0.25">
      <c r="B208" s="97" t="s">
        <v>12714</v>
      </c>
      <c r="C208" s="126">
        <v>89827</v>
      </c>
      <c r="D208" s="99" t="str">
        <f t="shared" si="0"/>
        <v>SINAPI</v>
      </c>
      <c r="E208" s="57" t="str">
        <f>IF(C208="","",IF(D208="SINAPI",VLOOKUP(C208,COMP!$B$5:$E$8000,2,0),VLOOKUP(C208,CCU!$B$11:$K$404,2,0)))</f>
        <v>JUNÇÃO SIMPLES, PVC, SERIE NORMAL, ESGOTO PREDIAL, DN 50 X 50 MM, JUNTA ELÁSTICA, FORNECIDO E INSTALADO EM PRUMADA DE ESGOTO SANITÁRIO OU VENTILAÇÃO. AF_08/2022</v>
      </c>
      <c r="F208" s="30" t="str">
        <f>IF(C208="","",IF(D208="SINAPI",VLOOKUP(C208,COMP!$B$5:$E$8000,3,0),VLOOKUP(C208,CCU!$B$11:$K$404,8,0)))</f>
        <v>UN</v>
      </c>
      <c r="G208" s="174">
        <v>18</v>
      </c>
      <c r="H208" s="182" t="s">
        <v>12804</v>
      </c>
    </row>
    <row r="209" spans="2:8" ht="41.4" x14ac:dyDescent="0.25">
      <c r="B209" s="97" t="s">
        <v>12715</v>
      </c>
      <c r="C209" s="126">
        <v>104350</v>
      </c>
      <c r="D209" s="99" t="str">
        <f t="shared" si="0"/>
        <v>SINAPI</v>
      </c>
      <c r="E209" s="57" t="str">
        <f>IF(C209="","",IF(D209="SINAPI",VLOOKUP(C209,COMP!$B$5:$E$8000,2,0),VLOOKUP(C209,CCU!$B$11:$K$404,2,0)))</f>
        <v>JUNÇÃO DE REDUÇÃO INVERTIDA, PVC, SÉRIE NORMAL, ESGOTO PREDIAL, DN 75 X 50 MM, JUNTA ELÁSTICA, FORNECIDO E INSTALADO EM PRUMADA DE ESGOTO SANITÁRIO OU VENTILAÇÃO. AF_08/2022</v>
      </c>
      <c r="F209" s="30" t="str">
        <f>IF(C209="","",IF(D209="SINAPI",VLOOKUP(C209,COMP!$B$5:$E$8000,3,0),VLOOKUP(C209,CCU!$B$11:$K$404,8,0)))</f>
        <v>UN</v>
      </c>
      <c r="G209" s="174">
        <v>4</v>
      </c>
      <c r="H209" s="182" t="s">
        <v>12804</v>
      </c>
    </row>
    <row r="210" spans="2:8" ht="41.4" x14ac:dyDescent="0.25">
      <c r="B210" s="97" t="s">
        <v>12716</v>
      </c>
      <c r="C210" s="126">
        <v>104348</v>
      </c>
      <c r="D210" s="99" t="str">
        <f t="shared" si="0"/>
        <v>SINAPI</v>
      </c>
      <c r="E210" s="57" t="str">
        <f>IF(C210="","",IF(D210="SINAPI",VLOOKUP(C210,COMP!$B$5:$E$8000,2,0),VLOOKUP(C210,CCU!$B$11:$K$404,2,0)))</f>
        <v>TERMINAL DE VENTILAÇÃO, PVC, SÉRIE NORMAL, ESGOTO PREDIAL, DN 50 MM, JUNTA SOLDÁVEL, FORNECIDO E INSTALADO EM PRUMADA DE ESGOTO SANITÁRIO OU VENTILAÇÃO. AF_08/2022</v>
      </c>
      <c r="F210" s="30" t="str">
        <f>IF(C210="","",IF(D210="SINAPI",VLOOKUP(C210,COMP!$B$5:$E$8000,3,0),VLOOKUP(C210,CCU!$B$11:$K$404,8,0)))</f>
        <v>UN</v>
      </c>
      <c r="G210" s="174">
        <v>53</v>
      </c>
      <c r="H210" s="182" t="s">
        <v>12804</v>
      </c>
    </row>
    <row r="211" spans="2:8" ht="27.6" x14ac:dyDescent="0.25">
      <c r="B211" s="97" t="s">
        <v>12717</v>
      </c>
      <c r="C211" s="126">
        <v>89799</v>
      </c>
      <c r="D211" s="99" t="str">
        <f t="shared" si="0"/>
        <v>SINAPI</v>
      </c>
      <c r="E211" s="57" t="str">
        <f>IF(C211="","",IF(D211="SINAPI",VLOOKUP(C211,COMP!$B$5:$E$8000,2,0),VLOOKUP(C211,CCU!$B$11:$K$404,2,0)))</f>
        <v>TUBO PVC, SERIE NORMAL, ESGOTO PREDIAL, DN 75 MM, FORNECIDO E INSTALADO EM PRUMADA DE ESGOTO SANITÁRIO OU VENTILAÇÃO. AF_08/2022</v>
      </c>
      <c r="F211" s="30" t="str">
        <f>IF(C211="","",IF(D211="SINAPI",VLOOKUP(C211,COMP!$B$5:$E$8000,3,0),VLOOKUP(C211,CCU!$B$11:$K$404,8,0)))</f>
        <v>M</v>
      </c>
      <c r="G211" s="174">
        <v>180</v>
      </c>
      <c r="H211" s="182" t="s">
        <v>12804</v>
      </c>
    </row>
    <row r="212" spans="2:8" ht="27.6" x14ac:dyDescent="0.25">
      <c r="B212" s="97" t="s">
        <v>12718</v>
      </c>
      <c r="C212" s="126">
        <v>89825</v>
      </c>
      <c r="D212" s="99" t="str">
        <f t="shared" si="0"/>
        <v>SINAPI</v>
      </c>
      <c r="E212" s="57" t="str">
        <f>IF(C212="","",IF(D212="SINAPI",VLOOKUP(C212,COMP!$B$5:$E$8000,2,0),VLOOKUP(C212,CCU!$B$11:$K$404,2,0)))</f>
        <v>TE, PVC, SERIE NORMAL, ESGOTO PREDIAL, DN 50 X 50 MM, JUNTA ELÁSTICA, FORNECIDO E INSTALADO EM PRUMADA DE ESGOTO SANITÁRIO OU VENTILAÇÃO. AF_08/2022</v>
      </c>
      <c r="F212" s="30" t="str">
        <f>IF(C212="","",IF(D212="SINAPI",VLOOKUP(C212,COMP!$B$5:$E$8000,3,0),VLOOKUP(C212,CCU!$B$11:$K$404,8,0)))</f>
        <v>UN</v>
      </c>
      <c r="G212" s="174">
        <v>22</v>
      </c>
      <c r="H212" s="182" t="s">
        <v>12804</v>
      </c>
    </row>
    <row r="213" spans="2:8" ht="27.6" x14ac:dyDescent="0.25">
      <c r="B213" s="97" t="s">
        <v>12719</v>
      </c>
      <c r="C213" s="126">
        <v>89549</v>
      </c>
      <c r="D213" s="99" t="str">
        <f t="shared" si="0"/>
        <v>SINAPI</v>
      </c>
      <c r="E213" s="57" t="str">
        <f>IF(C213="","",IF(D213="SINAPI",VLOOKUP(C213,COMP!$B$5:$E$8000,2,0),VLOOKUP(C213,CCU!$B$11:$K$404,2,0)))</f>
        <v>REDUÇÃO EXCÊNTRICA, PVC, SERIE R, ÁGUA PLUVIAL, DN 75 X 50 MM, JUNTA ELÁSTICA, FORNECIDO E INSTALADO EM RAMAL DE ENCAMINHAMENTO. AF_06/2022</v>
      </c>
      <c r="F213" s="30" t="str">
        <f>IF(C213="","",IF(D213="SINAPI",VLOOKUP(C213,COMP!$B$5:$E$8000,3,0),VLOOKUP(C213,CCU!$B$11:$K$404,8,0)))</f>
        <v>UN</v>
      </c>
      <c r="G213" s="174">
        <v>1</v>
      </c>
      <c r="H213" s="182" t="s">
        <v>12804</v>
      </c>
    </row>
    <row r="214" spans="2:8" ht="27.6" x14ac:dyDescent="0.25">
      <c r="B214" s="97" t="s">
        <v>12720</v>
      </c>
      <c r="C214" s="98">
        <v>89829</v>
      </c>
      <c r="D214" s="99" t="str">
        <f t="shared" si="0"/>
        <v>SINAPI</v>
      </c>
      <c r="E214" s="57" t="str">
        <f>IF(C214="","",IF(D214="SINAPI",VLOOKUP(C214,COMP!$B$5:$E$8000,2,0),VLOOKUP(C214,CCU!$B$11:$K$404,2,0)))</f>
        <v>TE, PVC, SERIE NORMAL, ESGOTO PREDIAL, DN 75 X 75 MM, JUNTA ELÁSTICA, FORNECIDO E INSTALADO EM PRUMADA DE ESGOTO SANITÁRIO OU VENTILAÇÃO. AF_08/2022</v>
      </c>
      <c r="F214" s="30" t="str">
        <f>IF(C214="","",IF(D214="SINAPI",VLOOKUP(C214,COMP!$B$5:$E$8000,3,0),VLOOKUP(C214,CCU!$B$11:$K$404,8,0)))</f>
        <v>UN</v>
      </c>
      <c r="G214" s="174">
        <v>1</v>
      </c>
      <c r="H214" s="182" t="s">
        <v>12804</v>
      </c>
    </row>
    <row r="215" spans="2:8" ht="27.6" x14ac:dyDescent="0.25">
      <c r="B215" s="97" t="s">
        <v>12721</v>
      </c>
      <c r="C215" s="126">
        <v>98104</v>
      </c>
      <c r="D215" s="99" t="str">
        <f t="shared" si="0"/>
        <v>SINAPI</v>
      </c>
      <c r="E215" s="57" t="str">
        <f>IF(C215="","",IF(D215="SINAPI",VLOOKUP(C215,COMP!$B$5:$E$8000,2,0),VLOOKUP(C215,CCU!$B$11:$K$404,2,0)))</f>
        <v>CAIXA DE GORDURA SIMPLES (CAPACIDADE: 36L), RETANGULAR, EM ALVENARIA COM TIJOLOS CERÂMICOS MACIÇOS, DIMENSÕES INTERNAS = 0,2X0,4 M, ALTURA INTERNA = 0,8 M. AF_12/2020</v>
      </c>
      <c r="F215" s="30" t="str">
        <f>IF(C215="","",IF(D215="SINAPI",VLOOKUP(C215,COMP!$B$5:$E$8000,3,0),VLOOKUP(C215,CCU!$B$11:$K$404,8,0)))</f>
        <v>UN</v>
      </c>
      <c r="G215" s="174">
        <v>3</v>
      </c>
      <c r="H215" s="182" t="s">
        <v>12804</v>
      </c>
    </row>
    <row r="216" spans="2:8" ht="27.6" x14ac:dyDescent="0.25">
      <c r="B216" s="97" t="s">
        <v>12722</v>
      </c>
      <c r="C216" s="126">
        <v>97902</v>
      </c>
      <c r="D216" s="99" t="str">
        <f t="shared" si="0"/>
        <v>SINAPI</v>
      </c>
      <c r="E216" s="57" t="str">
        <f>IF(C216="","",IF(D216="SINAPI",VLOOKUP(C216,COMP!$B$5:$E$8000,2,0),VLOOKUP(C216,CCU!$B$11:$K$404,2,0)))</f>
        <v>CAIXA ENTERRADA HIDRÁULICA RETANGULAR EM ALVENARIA COM TIJOLOS CERÂMICOS MACIÇOS, DIMENSÕES INTERNAS: 0,6X0,6X0,6 M PARA REDE DE ESGOTO. AF_12/2020</v>
      </c>
      <c r="F216" s="30" t="str">
        <f>IF(C216="","",IF(D216="SINAPI",VLOOKUP(C216,COMP!$B$5:$E$8000,3,0),VLOOKUP(C216,CCU!$B$11:$K$404,8,0)))</f>
        <v>UN</v>
      </c>
      <c r="G216" s="174">
        <v>1</v>
      </c>
      <c r="H216" s="182" t="s">
        <v>12804</v>
      </c>
    </row>
    <row r="217" spans="2:8" ht="27.6" x14ac:dyDescent="0.25">
      <c r="B217" s="97" t="s">
        <v>12723</v>
      </c>
      <c r="C217" s="126">
        <v>97903</v>
      </c>
      <c r="D217" s="99" t="str">
        <f t="shared" si="0"/>
        <v>SINAPI</v>
      </c>
      <c r="E217" s="57" t="str">
        <f>IF(C217="","",IF(D217="SINAPI",VLOOKUP(C217,COMP!$B$5:$E$8000,2,0),VLOOKUP(C217,CCU!$B$11:$K$404,2,0)))</f>
        <v>CAIXA ENTERRADA HIDRÁULICA RETANGULAR EM ALVENARIA COM TIJOLOS CERÂMICOS MACIÇOS, DIMENSÕES INTERNAS: 0,8X0,8X0,6 M PARA REDE DE ESGOTO. AF_12/2020</v>
      </c>
      <c r="F217" s="30" t="str">
        <f>IF(C217="","",IF(D217="SINAPI",VLOOKUP(C217,COMP!$B$5:$E$8000,3,0),VLOOKUP(C217,CCU!$B$11:$K$404,8,0)))</f>
        <v>UN</v>
      </c>
      <c r="G217" s="174">
        <v>11</v>
      </c>
      <c r="H217" s="182" t="s">
        <v>12804</v>
      </c>
    </row>
    <row r="218" spans="2:8" ht="27.6" x14ac:dyDescent="0.25">
      <c r="B218" s="97" t="s">
        <v>12724</v>
      </c>
      <c r="C218" s="126">
        <v>89707</v>
      </c>
      <c r="D218" s="99" t="str">
        <f t="shared" si="0"/>
        <v>SINAPI</v>
      </c>
      <c r="E218" s="57" t="str">
        <f>IF(C218="","",IF(D218="SINAPI",VLOOKUP(C218,COMP!$B$5:$E$8000,2,0),VLOOKUP(C218,CCU!$B$11:$K$404,2,0)))</f>
        <v>CAIXA SIFONADA, PVC, DN 100 X 100 X 50 MM, JUNTA ELÁSTICA, FORNECIDA E INSTALADA EM RAMAL DE DESCARGA OU EM RAMAL DE ESGOTO SANITÁRIO. AF_08/2022</v>
      </c>
      <c r="F218" s="30" t="str">
        <f>IF(C218="","",IF(D218="SINAPI",VLOOKUP(C218,COMP!$B$5:$E$8000,3,0),VLOOKUP(C218,CCU!$B$11:$K$404,8,0)))</f>
        <v>UN</v>
      </c>
      <c r="G218" s="174">
        <v>26</v>
      </c>
      <c r="H218" s="182" t="s">
        <v>12804</v>
      </c>
    </row>
    <row r="219" spans="2:8" ht="27.6" x14ac:dyDescent="0.25">
      <c r="B219" s="97" t="s">
        <v>12725</v>
      </c>
      <c r="C219" s="126">
        <v>89708</v>
      </c>
      <c r="D219" s="99" t="str">
        <f t="shared" si="0"/>
        <v>SINAPI</v>
      </c>
      <c r="E219" s="57" t="str">
        <f>IF(C219="","",IF(D219="SINAPI",VLOOKUP(C219,COMP!$B$5:$E$8000,2,0),VLOOKUP(C219,CCU!$B$11:$K$404,2,0)))</f>
        <v>CAIXA SIFONADA, PVC, DN 150 X 185 X 75 MM, JUNTA ELÁSTICA, FORNECIDA E INSTALADA EM RAMAL DE DESCARGA OU EM RAMAL DE ESGOTO SANITÁRIO. AF_08/2022</v>
      </c>
      <c r="F219" s="30" t="str">
        <f>IF(C219="","",IF(D219="SINAPI",VLOOKUP(C219,COMP!$B$5:$E$8000,3,0),VLOOKUP(C219,CCU!$B$11:$K$404,8,0)))</f>
        <v>UN</v>
      </c>
      <c r="G219" s="174">
        <v>55</v>
      </c>
      <c r="H219" s="182" t="s">
        <v>12804</v>
      </c>
    </row>
    <row r="220" spans="2:8" ht="27.6" x14ac:dyDescent="0.25">
      <c r="B220" s="97" t="s">
        <v>12726</v>
      </c>
      <c r="C220" s="126">
        <v>86881</v>
      </c>
      <c r="D220" s="99" t="str">
        <f t="shared" si="0"/>
        <v>SINAPI</v>
      </c>
      <c r="E220" s="57" t="str">
        <f>IF(C220="","",IF(D220="SINAPI",VLOOKUP(C220,COMP!$B$5:$E$8000,2,0),VLOOKUP(C220,CCU!$B$11:$K$404,2,0)))</f>
        <v>SIFÃO DO TIPO GARRAFA EM METAL CROMADO 1 X 1.1/2 - FORNECIMENTO E INSTALAÇÃO. AF_01/2020</v>
      </c>
      <c r="F220" s="30" t="str">
        <f>IF(C220="","",IF(D220="SINAPI",VLOOKUP(C220,COMP!$B$5:$E$8000,3,0),VLOOKUP(C220,CCU!$B$11:$K$404,8,0)))</f>
        <v>UN</v>
      </c>
      <c r="G220" s="174">
        <v>61</v>
      </c>
      <c r="H220" s="182" t="s">
        <v>12804</v>
      </c>
    </row>
    <row r="221" spans="2:8" x14ac:dyDescent="0.25">
      <c r="B221" s="97" t="s">
        <v>12727</v>
      </c>
      <c r="C221" s="126">
        <v>86883</v>
      </c>
      <c r="D221" s="99" t="str">
        <f t="shared" si="0"/>
        <v>SINAPI</v>
      </c>
      <c r="E221" s="57" t="str">
        <f>IF(C221="","",IF(D221="SINAPI",VLOOKUP(C221,COMP!$B$5:$E$8000,2,0),VLOOKUP(C221,CCU!$B$11:$K$404,2,0)))</f>
        <v>SIFÃO DO TIPO FLEXÍVEL EM PVC 1  X 1.1/2  - FORNECIMENTO E INSTALAÇÃO. AF_01/2020</v>
      </c>
      <c r="F221" s="30" t="str">
        <f>IF(C221="","",IF(D221="SINAPI",VLOOKUP(C221,COMP!$B$5:$E$8000,3,0),VLOOKUP(C221,CCU!$B$11:$K$404,8,0)))</f>
        <v>UN</v>
      </c>
      <c r="G221" s="174">
        <v>13</v>
      </c>
      <c r="H221" s="182" t="s">
        <v>12804</v>
      </c>
    </row>
    <row r="222" spans="2:8" ht="27.6" x14ac:dyDescent="0.25">
      <c r="B222" s="97" t="s">
        <v>12728</v>
      </c>
      <c r="C222" s="126">
        <v>86877</v>
      </c>
      <c r="D222" s="99" t="str">
        <f t="shared" si="0"/>
        <v>SINAPI</v>
      </c>
      <c r="E222" s="57" t="str">
        <f>IF(C222="","",IF(D222="SINAPI",VLOOKUP(C222,COMP!$B$5:$E$8000,2,0),VLOOKUP(C222,CCU!$B$11:$K$404,2,0)))</f>
        <v>VÁLVULA EM METAL CROMADO 1.1/2 X 1.1/2 PARA TANQUE OU LAVATÓRIO, COM OU SEM LADRÃO - FORNECIMENTO E INSTALAÇÃO. AF_01/2020</v>
      </c>
      <c r="F222" s="30" t="str">
        <f>IF(C222="","",IF(D222="SINAPI",VLOOKUP(C222,COMP!$B$5:$E$8000,3,0),VLOOKUP(C222,CCU!$B$11:$K$404,8,0)))</f>
        <v>UN</v>
      </c>
      <c r="G222" s="174">
        <v>56</v>
      </c>
      <c r="H222" s="182" t="s">
        <v>12804</v>
      </c>
    </row>
    <row r="223" spans="2:8" ht="27.6" x14ac:dyDescent="0.25">
      <c r="B223" s="97" t="s">
        <v>12729</v>
      </c>
      <c r="C223" s="126">
        <v>86878</v>
      </c>
      <c r="D223" s="99" t="str">
        <f t="shared" si="0"/>
        <v>SINAPI</v>
      </c>
      <c r="E223" s="57" t="str">
        <f>IF(C223="","",IF(D223="SINAPI",VLOOKUP(C223,COMP!$B$5:$E$8000,2,0),VLOOKUP(C223,CCU!$B$11:$K$404,2,0)))</f>
        <v>VÁLVULA EM METAL CROMADO TIPO AMERICANA 3.1/2 X 1.1/2 PARA PIA - FORNECIMENTO E INSTALAÇÃO. AF_01/2020</v>
      </c>
      <c r="F223" s="30" t="str">
        <f>IF(C223="","",IF(D223="SINAPI",VLOOKUP(C223,COMP!$B$5:$E$8000,3,0),VLOOKUP(C223,CCU!$B$11:$K$404,8,0)))</f>
        <v>UN</v>
      </c>
      <c r="G223" s="174">
        <v>18</v>
      </c>
      <c r="H223" s="182" t="s">
        <v>12804</v>
      </c>
    </row>
    <row r="224" spans="2:8" ht="41.4" x14ac:dyDescent="0.25">
      <c r="B224" s="97" t="s">
        <v>12730</v>
      </c>
      <c r="C224" s="126">
        <v>104341</v>
      </c>
      <c r="D224" s="99" t="str">
        <f t="shared" si="0"/>
        <v>SINAPI</v>
      </c>
      <c r="E224" s="57" t="str">
        <f>IF(C224="","",IF(D224="SINAPI",VLOOKUP(C224,COMP!$B$5:$E$8000,2,0),VLOOKUP(C224,CCU!$B$11:$K$404,2,0)))</f>
        <v>BUCHA DE REDUÇÃO LONGA, PVC, SÉRIE NORMAL, ESGOTO PREDIAL, DN 50 X 40 MM, JUNTA SOLDÁVEL E ELÁSTICA, FORNECIDO E INSTALADO EM RAMAL DE DESCARGA OU RAMAL DE ESGOTO SANITÁRIO. AF_08/2022</v>
      </c>
      <c r="F224" s="30" t="str">
        <f>IF(C224="","",IF(D224="SINAPI",VLOOKUP(C224,COMP!$B$5:$E$8000,3,0),VLOOKUP(C224,CCU!$B$11:$K$404,8,0)))</f>
        <v>UN</v>
      </c>
      <c r="G224" s="174">
        <v>39</v>
      </c>
      <c r="H224" s="182" t="s">
        <v>12804</v>
      </c>
    </row>
    <row r="225" spans="2:8" ht="41.4" x14ac:dyDescent="0.25">
      <c r="B225" s="97" t="s">
        <v>12731</v>
      </c>
      <c r="C225" s="126">
        <v>89728</v>
      </c>
      <c r="D225" s="99" t="str">
        <f t="shared" si="0"/>
        <v>SINAPI</v>
      </c>
      <c r="E225" s="57" t="str">
        <f>IF(C225="","",IF(D225="SINAPI",VLOOKUP(C225,COMP!$B$5:$E$8000,2,0),VLOOKUP(C225,CCU!$B$11:$K$404,2,0)))</f>
        <v>CURVA CURTA 90 GRAUS, PVC, SERIE NORMAL, ESGOTO PREDIAL, DN 40 MM, JUNTA SOLDÁVEL, FORNECIDO E INSTALADO EM RAMAL DE DESCARGA OU RAMAL DE ESGOTO SANITÁRIO. AF_08/2022</v>
      </c>
      <c r="F225" s="30" t="str">
        <f>IF(C225="","",IF(D225="SINAPI",VLOOKUP(C225,COMP!$B$5:$E$8000,3,0),VLOOKUP(C225,CCU!$B$11:$K$404,8,0)))</f>
        <v>UN</v>
      </c>
      <c r="G225" s="174">
        <v>44</v>
      </c>
      <c r="H225" s="182" t="s">
        <v>12804</v>
      </c>
    </row>
    <row r="226" spans="2:8" ht="41.4" x14ac:dyDescent="0.25">
      <c r="B226" s="97" t="s">
        <v>12732</v>
      </c>
      <c r="C226" s="126">
        <v>89750</v>
      </c>
      <c r="D226" s="99" t="str">
        <f t="shared" si="0"/>
        <v>SINAPI</v>
      </c>
      <c r="E226" s="57" t="str">
        <f>IF(C226="","",IF(D226="SINAPI",VLOOKUP(C226,COMP!$B$5:$E$8000,2,0),VLOOKUP(C226,CCU!$B$11:$K$404,2,0)))</f>
        <v>CURVA LONGA 90 GRAUS, PVC, SERIE NORMAL, ESGOTO PREDIAL, DN 100 MM, JUNTA ELÁSTICA, FORNECIDO E INSTALADO EM RAMAL DE DESCARGA OU RAMAL DE ESGOTO SANITÁRIO. AF_08/2022</v>
      </c>
      <c r="F226" s="30" t="str">
        <f>IF(C226="","",IF(D226="SINAPI",VLOOKUP(C226,COMP!$B$5:$E$8000,3,0),VLOOKUP(C226,CCU!$B$11:$K$404,8,0)))</f>
        <v>UN</v>
      </c>
      <c r="G226" s="174">
        <v>1</v>
      </c>
      <c r="H226" s="182" t="s">
        <v>12804</v>
      </c>
    </row>
    <row r="227" spans="2:8" ht="41.4" x14ac:dyDescent="0.25">
      <c r="B227" s="97" t="s">
        <v>12733</v>
      </c>
      <c r="C227" s="126">
        <v>89746</v>
      </c>
      <c r="D227" s="99" t="str">
        <f t="shared" si="0"/>
        <v>SINAPI</v>
      </c>
      <c r="E227" s="57" t="str">
        <f>IF(C227="","",IF(D227="SINAPI",VLOOKUP(C227,COMP!$B$5:$E$8000,2,0),VLOOKUP(C227,CCU!$B$11:$K$404,2,0)))</f>
        <v>JOELHO 45 GRAUS, PVC, SERIE NORMAL, ESGOTO PREDIAL, DN 100 MM, JUNTA ELÁSTICA, FORNECIDO E INSTALADO EM RAMAL DE DESCARGA OU RAMAL DE ESGOTO SANITÁRIO. AF_08/2022</v>
      </c>
      <c r="F227" s="30" t="str">
        <f>IF(C227="","",IF(D227="SINAPI",VLOOKUP(C227,COMP!$B$5:$E$8000,3,0),VLOOKUP(C227,CCU!$B$11:$K$404,8,0)))</f>
        <v>UN</v>
      </c>
      <c r="G227" s="174">
        <v>10</v>
      </c>
      <c r="H227" s="182" t="s">
        <v>12804</v>
      </c>
    </row>
    <row r="228" spans="2:8" ht="41.4" x14ac:dyDescent="0.25">
      <c r="B228" s="97" t="s">
        <v>12734</v>
      </c>
      <c r="C228" s="126">
        <v>89726</v>
      </c>
      <c r="D228" s="99" t="str">
        <f t="shared" si="0"/>
        <v>SINAPI</v>
      </c>
      <c r="E228" s="57" t="str">
        <f>IF(C228="","",IF(D228="SINAPI",VLOOKUP(C228,COMP!$B$5:$E$8000,2,0),VLOOKUP(C228,CCU!$B$11:$K$404,2,0)))</f>
        <v>JOELHO 45 GRAUS, PVC, SERIE NORMAL, ESGOTO PREDIAL, DN 40 MM, JUNTA SOLDÁVEL, FORNECIDO E INSTALADO EM RAMAL DE DESCARGA OU RAMAL DE ESGOTO SANITÁRIO. AF_08/2022</v>
      </c>
      <c r="F228" s="30" t="str">
        <f>IF(C228="","",IF(D228="SINAPI",VLOOKUP(C228,COMP!$B$5:$E$8000,3,0),VLOOKUP(C228,CCU!$B$11:$K$404,8,0)))</f>
        <v>UN</v>
      </c>
      <c r="G228" s="174">
        <v>9</v>
      </c>
      <c r="H228" s="182" t="s">
        <v>12804</v>
      </c>
    </row>
    <row r="229" spans="2:8" ht="41.4" x14ac:dyDescent="0.25">
      <c r="B229" s="97" t="s">
        <v>12735</v>
      </c>
      <c r="C229" s="126">
        <v>89732</v>
      </c>
      <c r="D229" s="99" t="str">
        <f t="shared" si="0"/>
        <v>SINAPI</v>
      </c>
      <c r="E229" s="57" t="str">
        <f>IF(C229="","",IF(D229="SINAPI",VLOOKUP(C229,COMP!$B$5:$E$8000,2,0),VLOOKUP(C229,CCU!$B$11:$K$404,2,0)))</f>
        <v>JOELHO 45 GRAUS, PVC, SERIE NORMAL, ESGOTO PREDIAL, DN 50 MM, JUNTA ELÁSTICA, FORNECIDO E INSTALADO EM RAMAL DE DESCARGA OU RAMAL DE ESGOTO SANITÁRIO. AF_08/2022</v>
      </c>
      <c r="F229" s="30" t="str">
        <f>IF(C229="","",IF(D229="SINAPI",VLOOKUP(C229,COMP!$B$5:$E$8000,3,0),VLOOKUP(C229,CCU!$B$11:$K$404,8,0)))</f>
        <v>UN</v>
      </c>
      <c r="G229" s="174">
        <v>36</v>
      </c>
      <c r="H229" s="182" t="s">
        <v>12804</v>
      </c>
    </row>
    <row r="230" spans="2:8" ht="41.4" x14ac:dyDescent="0.25">
      <c r="B230" s="97" t="s">
        <v>12736</v>
      </c>
      <c r="C230" s="126">
        <v>89744</v>
      </c>
      <c r="D230" s="99" t="str">
        <f t="shared" si="0"/>
        <v>SINAPI</v>
      </c>
      <c r="E230" s="57" t="str">
        <f>IF(C230="","",IF(D230="SINAPI",VLOOKUP(C230,COMP!$B$5:$E$8000,2,0),VLOOKUP(C230,CCU!$B$11:$K$404,2,0)))</f>
        <v>JOELHO 90 GRAUS, PVC, SERIE NORMAL, ESGOTO PREDIAL, DN 100 MM, JUNTA ELÁSTICA, FORNECIDO E INSTALADO EM RAMAL DE DESCARGA OU RAMAL DE ESGOTO SANITÁRIO. AF_08/2022</v>
      </c>
      <c r="F230" s="30" t="str">
        <f>IF(C230="","",IF(D230="SINAPI",VLOOKUP(C230,COMP!$B$5:$E$8000,3,0),VLOOKUP(C230,CCU!$B$11:$K$404,8,0)))</f>
        <v>UN</v>
      </c>
      <c r="G230" s="174">
        <v>42</v>
      </c>
      <c r="H230" s="182" t="s">
        <v>12804</v>
      </c>
    </row>
    <row r="231" spans="2:8" ht="41.4" x14ac:dyDescent="0.25">
      <c r="B231" s="97" t="s">
        <v>12737</v>
      </c>
      <c r="C231" s="126">
        <v>89731</v>
      </c>
      <c r="D231" s="99" t="str">
        <f t="shared" si="0"/>
        <v>SINAPI</v>
      </c>
      <c r="E231" s="57" t="str">
        <f>IF(C231="","",IF(D231="SINAPI",VLOOKUP(C231,COMP!$B$5:$E$8000,2,0),VLOOKUP(C231,CCU!$B$11:$K$404,2,0)))</f>
        <v>JOELHO 90 GRAUS, PVC, SERIE NORMAL, ESGOTO PREDIAL, DN 50 MM, JUNTA ELÁSTICA, FORNECIDO E INSTALADO EM RAMAL DE DESCARGA OU RAMAL DE ESGOTO SANITÁRIO. AF_08/2022</v>
      </c>
      <c r="F231" s="30" t="str">
        <f>IF(C231="","",IF(D231="SINAPI",VLOOKUP(C231,COMP!$B$5:$E$8000,3,0),VLOOKUP(C231,CCU!$B$11:$K$404,8,0)))</f>
        <v>UN</v>
      </c>
      <c r="G231" s="174">
        <v>76</v>
      </c>
      <c r="H231" s="182" t="s">
        <v>12804</v>
      </c>
    </row>
    <row r="232" spans="2:8" ht="41.4" x14ac:dyDescent="0.25">
      <c r="B232" s="97" t="s">
        <v>12738</v>
      </c>
      <c r="C232" s="126">
        <v>89724</v>
      </c>
      <c r="D232" s="99" t="str">
        <f t="shared" si="0"/>
        <v>SINAPI</v>
      </c>
      <c r="E232" s="57" t="str">
        <f>IF(C232="","",IF(D232="SINAPI",VLOOKUP(C232,COMP!$B$5:$E$8000,2,0),VLOOKUP(C232,CCU!$B$11:$K$404,2,0)))</f>
        <v>JOELHO 90 GRAUS, PVC, SERIE NORMAL, ESGOTO PREDIAL, DN 40 MM, JUNTA SOLDÁVEL, FORNECIDO E INSTALADO EM RAMAL DE DESCARGA OU RAMAL DE ESGOTO SANITÁRIO. AF_08/2022</v>
      </c>
      <c r="F232" s="30" t="str">
        <f>IF(C232="","",IF(D232="SINAPI",VLOOKUP(C232,COMP!$B$5:$E$8000,3,0),VLOOKUP(C232,CCU!$B$11:$K$404,8,0)))</f>
        <v>UN</v>
      </c>
      <c r="G232" s="174">
        <v>44</v>
      </c>
      <c r="H232" s="182" t="s">
        <v>12804</v>
      </c>
    </row>
    <row r="233" spans="2:8" ht="41.4" x14ac:dyDescent="0.25">
      <c r="B233" s="97" t="s">
        <v>12739</v>
      </c>
      <c r="C233" s="126">
        <v>104345</v>
      </c>
      <c r="D233" s="99" t="str">
        <f t="shared" si="0"/>
        <v>SINAPI</v>
      </c>
      <c r="E233" s="57" t="str">
        <f>IF(C233="","",IF(D233="SINAPI",VLOOKUP(C233,COMP!$B$5:$E$8000,2,0),VLOOKUP(C233,CCU!$B$11:$K$404,2,0)))</f>
        <v>JUNÇÃO DE REDUÇÃO INVERTIDA, PVC, SÉRIE NORMAL, ESGOTO PREDIAL, DN 100 X 50 MM, JUNTA ELÁSTICA, FORNECIDO E INSTALADO EM RAMAL DE DESCARGA OU RAMAL DE ESGOTO SANITÁRIO. AF_08/2022</v>
      </c>
      <c r="F233" s="30" t="str">
        <f>IF(C233="","",IF(D233="SINAPI",VLOOKUP(C233,COMP!$B$5:$E$8000,3,0),VLOOKUP(C233,CCU!$B$11:$K$404,8,0)))</f>
        <v>UN</v>
      </c>
      <c r="G233" s="174">
        <v>24</v>
      </c>
      <c r="H233" s="182" t="s">
        <v>12804</v>
      </c>
    </row>
    <row r="234" spans="2:8" ht="41.4" x14ac:dyDescent="0.25">
      <c r="B234" s="97" t="s">
        <v>12740</v>
      </c>
      <c r="C234" s="126">
        <v>89785</v>
      </c>
      <c r="D234" s="99" t="str">
        <f t="shared" si="0"/>
        <v>SINAPI</v>
      </c>
      <c r="E234" s="57" t="str">
        <f>IF(C234="","",IF(D234="SINAPI",VLOOKUP(C234,COMP!$B$5:$E$8000,2,0),VLOOKUP(C234,CCU!$B$11:$K$404,2,0)))</f>
        <v>JUNÇÃO SIMPLES, PVC, SERIE NORMAL, ESGOTO PREDIAL, DN 50 X 50 MM, JUNTA ELÁSTICA, FORNECIDO E INSTALADO EM RAMAL DE DESCARGA OU RAMAL DE ESGOTO SANITÁRIO. AF_08/2022</v>
      </c>
      <c r="F234" s="30" t="str">
        <f>IF(C234="","",IF(D234="SINAPI",VLOOKUP(C234,COMP!$B$5:$E$8000,3,0),VLOOKUP(C234,CCU!$B$11:$K$404,8,0)))</f>
        <v>UN</v>
      </c>
      <c r="G234" s="174">
        <v>11</v>
      </c>
      <c r="H234" s="182" t="s">
        <v>12804</v>
      </c>
    </row>
    <row r="235" spans="2:8" ht="41.4" x14ac:dyDescent="0.25">
      <c r="B235" s="97" t="s">
        <v>12741</v>
      </c>
      <c r="C235" s="126">
        <v>89783</v>
      </c>
      <c r="D235" s="99" t="str">
        <f t="shared" si="0"/>
        <v>SINAPI</v>
      </c>
      <c r="E235" s="57" t="str">
        <f>IF(C235="","",IF(D235="SINAPI",VLOOKUP(C235,COMP!$B$5:$E$8000,2,0),VLOOKUP(C235,CCU!$B$11:$K$404,2,0)))</f>
        <v>JUNÇÃO SIMPLES, PVC, SERIE NORMAL, ESGOTO PREDIAL, DN 40 MM, JUNTA SOLDÁVEL, FORNECIDO E INSTALADO EM RAMAL DE DESCARGA OU RAMAL DE ESGOTO SANITÁRIO. AF_08/2022</v>
      </c>
      <c r="F235" s="30" t="str">
        <f>IF(C235="","",IF(D235="SINAPI",VLOOKUP(C235,COMP!$B$5:$E$8000,3,0),VLOOKUP(C235,CCU!$B$11:$K$404,8,0)))</f>
        <v>UN</v>
      </c>
      <c r="G235" s="174">
        <v>1</v>
      </c>
      <c r="H235" s="182" t="s">
        <v>12804</v>
      </c>
    </row>
    <row r="236" spans="2:8" ht="41.4" x14ac:dyDescent="0.25">
      <c r="B236" s="97" t="s">
        <v>12742</v>
      </c>
      <c r="C236" s="126">
        <v>89797</v>
      </c>
      <c r="D236" s="99" t="str">
        <f t="shared" si="0"/>
        <v>SINAPI</v>
      </c>
      <c r="E236" s="57" t="str">
        <f>IF(C236="","",IF(D236="SINAPI",VLOOKUP(C236,COMP!$B$5:$E$8000,2,0),VLOOKUP(C236,CCU!$B$11:$K$404,2,0)))</f>
        <v>JUNÇÃO SIMPLES, PVC, SERIE NORMAL, ESGOTO PREDIAL, DN 100 X 100 MM, JUNTA ELÁSTICA, FORNECIDO E INSTALADO EM RAMAL DE DESCARGA OU RAMAL DE ESGOTO SANITÁRIO. AF_08/2022</v>
      </c>
      <c r="F236" s="30" t="str">
        <f>IF(C236="","",IF(D236="SINAPI",VLOOKUP(C236,COMP!$B$5:$E$8000,3,0),VLOOKUP(C236,CCU!$B$11:$K$404,8,0)))</f>
        <v>UN</v>
      </c>
      <c r="G236" s="174">
        <v>8</v>
      </c>
      <c r="H236" s="182" t="s">
        <v>12804</v>
      </c>
    </row>
    <row r="237" spans="2:8" ht="41.4" x14ac:dyDescent="0.25">
      <c r="B237" s="97" t="s">
        <v>12743</v>
      </c>
      <c r="C237" s="126">
        <v>104347</v>
      </c>
      <c r="D237" s="99" t="str">
        <f t="shared" si="0"/>
        <v>SINAPI</v>
      </c>
      <c r="E237" s="57" t="str">
        <f>IF(C237="","",IF(D237="SINAPI",VLOOKUP(C237,COMP!$B$5:$E$8000,2,0),VLOOKUP(C237,CCU!$B$11:$K$404,2,0)))</f>
        <v>JUNÇÃO DE REDUCAO INVERTIDA, PVC, SÉRIE NORMAL, ESGOTO PREDIAL, DN 100 X 75 MM, JUNTA ELÁSTICA, FORNECIDO E INSTALADO EM RAMAL DE DESCARGA OU RAMAL DE ESGOTO SANITÁRIO. AF_08/2022</v>
      </c>
      <c r="F237" s="30" t="str">
        <f>IF(C237="","",IF(D237="SINAPI",VLOOKUP(C237,COMP!$B$5:$E$8000,3,0),VLOOKUP(C237,CCU!$B$11:$K$404,8,0)))</f>
        <v>UN</v>
      </c>
      <c r="G237" s="174">
        <v>1</v>
      </c>
      <c r="H237" s="182" t="s">
        <v>12804</v>
      </c>
    </row>
    <row r="238" spans="2:8" ht="41.4" x14ac:dyDescent="0.25">
      <c r="B238" s="97" t="s">
        <v>12744</v>
      </c>
      <c r="C238" s="126">
        <v>104343</v>
      </c>
      <c r="D238" s="99" t="str">
        <f t="shared" si="0"/>
        <v>SINAPI</v>
      </c>
      <c r="E238" s="57" t="str">
        <f>IF(C238="","",IF(D238="SINAPI",VLOOKUP(C238,COMP!$B$5:$E$8000,2,0),VLOOKUP(C238,CCU!$B$11:$K$404,2,0)))</f>
        <v>JUNÇÃO DE REDUÇÃO INVERTIDA, PVC, SÉRIE NORMAL, ESGOTO PREDIAL, DN 75 X 50 MM, JUNTA ELÁSTICA, FORNECIDO E INSTALADO EM RAMAL DE DESCARGA OU RAMAL DE ESGOTO SANITÁRIO. AF_08/2022</v>
      </c>
      <c r="F238" s="30" t="str">
        <f>IF(C238="","",IF(D238="SINAPI",VLOOKUP(C238,COMP!$B$5:$E$8000,3,0),VLOOKUP(C238,CCU!$B$11:$K$404,8,0)))</f>
        <v>UN</v>
      </c>
      <c r="G238" s="174">
        <v>1</v>
      </c>
      <c r="H238" s="182" t="s">
        <v>12804</v>
      </c>
    </row>
    <row r="239" spans="2:8" ht="27.6" x14ac:dyDescent="0.25">
      <c r="B239" s="97" t="s">
        <v>12745</v>
      </c>
      <c r="C239" s="126">
        <v>89557</v>
      </c>
      <c r="D239" s="99" t="str">
        <f t="shared" si="0"/>
        <v>SINAPI</v>
      </c>
      <c r="E239" s="57" t="str">
        <f>IF(C239="","",IF(D239="SINAPI",VLOOKUP(C239,COMP!$B$5:$E$8000,2,0),VLOOKUP(C239,CCU!$B$11:$K$404,2,0)))</f>
        <v>REDUÇÃO EXCÊNTRICA, PVC, SERIE R, ÁGUA PLUVIAL, DN 100 X 75 MM, JUNTA ELÁSTICA, FORNECIDO E INSTALADO EM RAMAL DE ENCAMINHAMENTO. AF_06/2022</v>
      </c>
      <c r="F239" s="30" t="str">
        <f>IF(C239="","",IF(D239="SINAPI",VLOOKUP(C239,COMP!$B$5:$E$8000,3,0),VLOOKUP(C239,CCU!$B$11:$K$404,8,0)))</f>
        <v>UN</v>
      </c>
      <c r="G239" s="174">
        <v>37</v>
      </c>
      <c r="H239" s="182" t="s">
        <v>12804</v>
      </c>
    </row>
    <row r="240" spans="2:8" ht="27.6" x14ac:dyDescent="0.25">
      <c r="B240" s="97" t="s">
        <v>12746</v>
      </c>
      <c r="C240" s="126">
        <v>89549</v>
      </c>
      <c r="D240" s="99" t="str">
        <f t="shared" si="0"/>
        <v>SINAPI</v>
      </c>
      <c r="E240" s="57" t="str">
        <f>IF(C240="","",IF(D240="SINAPI",VLOOKUP(C240,COMP!$B$5:$E$8000,2,0),VLOOKUP(C240,CCU!$B$11:$K$404,2,0)))</f>
        <v>REDUÇÃO EXCÊNTRICA, PVC, SERIE R, ÁGUA PLUVIAL, DN 75 X 50 MM, JUNTA ELÁSTICA, FORNECIDO E INSTALADO EM RAMAL DE ENCAMINHAMENTO. AF_06/2022</v>
      </c>
      <c r="F240" s="30" t="str">
        <f>IF(C240="","",IF(D240="SINAPI",VLOOKUP(C240,COMP!$B$5:$E$8000,3,0),VLOOKUP(C240,CCU!$B$11:$K$404,8,0)))</f>
        <v>UN</v>
      </c>
      <c r="G240" s="174">
        <v>33</v>
      </c>
      <c r="H240" s="182" t="s">
        <v>12804</v>
      </c>
    </row>
    <row r="241" spans="2:8" ht="27.6" x14ac:dyDescent="0.25">
      <c r="B241" s="97" t="s">
        <v>12747</v>
      </c>
      <c r="C241" s="126">
        <v>89714</v>
      </c>
      <c r="D241" s="99" t="str">
        <f t="shared" si="0"/>
        <v>SINAPI</v>
      </c>
      <c r="E241" s="57" t="str">
        <f>IF(C241="","",IF(D241="SINAPI",VLOOKUP(C241,COMP!$B$5:$E$8000,2,0),VLOOKUP(C241,CCU!$B$11:$K$404,2,0)))</f>
        <v>TUBO PVC, SERIE NORMAL, ESGOTO PREDIAL, DN 100 MM, FORNECIDO E INSTALADO EM RAMAL DE DESCARGA OU RAMAL DE ESGOTO SANITÁRIO. AF_08/2022</v>
      </c>
      <c r="F241" s="30" t="str">
        <f>IF(C241="","",IF(D241="SINAPI",VLOOKUP(C241,COMP!$B$5:$E$8000,3,0),VLOOKUP(C241,CCU!$B$11:$K$404,8,0)))</f>
        <v>M</v>
      </c>
      <c r="G241" s="174">
        <v>409</v>
      </c>
      <c r="H241" s="182" t="s">
        <v>12804</v>
      </c>
    </row>
    <row r="242" spans="2:8" ht="27.6" x14ac:dyDescent="0.25">
      <c r="B242" s="97" t="s">
        <v>12748</v>
      </c>
      <c r="C242" s="126">
        <v>89849</v>
      </c>
      <c r="D242" s="99" t="str">
        <f t="shared" si="0"/>
        <v>SINAPI</v>
      </c>
      <c r="E242" s="57" t="str">
        <f>IF(C242="","",IF(D242="SINAPI",VLOOKUP(C242,COMP!$B$5:$E$8000,2,0),VLOOKUP(C242,CCU!$B$11:$K$404,2,0)))</f>
        <v>TUBO PVC, SERIE NORMAL, ESGOTO PREDIAL, DN 150 MM, FORNECIDO E INSTALADO EM SUBCOLETOR AÉREO DE ESGOTO SANITÁRIO. AF_08/2022</v>
      </c>
      <c r="F242" s="30" t="str">
        <f>IF(C242="","",IF(D242="SINAPI",VLOOKUP(C242,COMP!$B$5:$E$8000,3,0),VLOOKUP(C242,CCU!$B$11:$K$404,8,0)))</f>
        <v>M</v>
      </c>
      <c r="G242" s="174">
        <v>6</v>
      </c>
      <c r="H242" s="182" t="s">
        <v>12804</v>
      </c>
    </row>
    <row r="243" spans="2:8" ht="27.6" x14ac:dyDescent="0.25">
      <c r="B243" s="97" t="s">
        <v>12749</v>
      </c>
      <c r="C243" s="126">
        <v>89711</v>
      </c>
      <c r="D243" s="99" t="str">
        <f t="shared" si="0"/>
        <v>SINAPI</v>
      </c>
      <c r="E243" s="57" t="str">
        <f>IF(C243="","",IF(D243="SINAPI",VLOOKUP(C243,COMP!$B$5:$E$8000,2,0),VLOOKUP(C243,CCU!$B$11:$K$404,2,0)))</f>
        <v>TUBO PVC, SERIE NORMAL, ESGOTO PREDIAL, DN 40 MM, FORNECIDO E INSTALADO EM RAMAL DE DESCARGA OU RAMAL DE ESGOTO SANITÁRIO. AF_08/2022</v>
      </c>
      <c r="F243" s="30" t="str">
        <f>IF(C243="","",IF(D243="SINAPI",VLOOKUP(C243,COMP!$B$5:$E$8000,3,0),VLOOKUP(C243,CCU!$B$11:$K$404,8,0)))</f>
        <v>M</v>
      </c>
      <c r="G243" s="174">
        <v>46.16</v>
      </c>
      <c r="H243" s="182" t="s">
        <v>12804</v>
      </c>
    </row>
    <row r="244" spans="2:8" ht="27.6" x14ac:dyDescent="0.25">
      <c r="B244" s="97" t="s">
        <v>12750</v>
      </c>
      <c r="C244" s="126">
        <v>89712</v>
      </c>
      <c r="D244" s="99" t="str">
        <f t="shared" si="0"/>
        <v>SINAPI</v>
      </c>
      <c r="E244" s="57" t="str">
        <f>IF(C244="","",IF(D244="SINAPI",VLOOKUP(C244,COMP!$B$5:$E$8000,2,0),VLOOKUP(C244,CCU!$B$11:$K$404,2,0)))</f>
        <v>TUBO PVC, SERIE NORMAL, ESGOTO PREDIAL, DN 50 MM, FORNECIDO E INSTALADO EM RAMAL DE DESCARGA OU RAMAL DE ESGOTO SANITÁRIO. AF_08/2022</v>
      </c>
      <c r="F244" s="30" t="str">
        <f>IF(C244="","",IF(D244="SINAPI",VLOOKUP(C244,COMP!$B$5:$E$8000,3,0),VLOOKUP(C244,CCU!$B$11:$K$404,8,0)))</f>
        <v>M</v>
      </c>
      <c r="G244" s="174">
        <v>191</v>
      </c>
      <c r="H244" s="182" t="s">
        <v>12804</v>
      </c>
    </row>
    <row r="245" spans="2:8" ht="27.6" x14ac:dyDescent="0.25">
      <c r="B245" s="97" t="s">
        <v>12751</v>
      </c>
      <c r="C245" s="126">
        <v>89713</v>
      </c>
      <c r="D245" s="99" t="str">
        <f t="shared" si="0"/>
        <v>SINAPI</v>
      </c>
      <c r="E245" s="57" t="str">
        <f>IF(C245="","",IF(D245="SINAPI",VLOOKUP(C245,COMP!$B$5:$E$8000,2,0),VLOOKUP(C245,CCU!$B$11:$K$404,2,0)))</f>
        <v>TUBO PVC, SERIE NORMAL, ESGOTO PREDIAL, DN 75 MM, FORNECIDO E INSTALADO EM RAMAL DE DESCARGA OU RAMAL DE ESGOTO SANITÁRIO. AF_08/2022</v>
      </c>
      <c r="F245" s="30" t="str">
        <f>IF(C245="","",IF(D245="SINAPI",VLOOKUP(C245,COMP!$B$5:$E$8000,3,0),VLOOKUP(C245,CCU!$B$11:$K$404,8,0)))</f>
        <v>M</v>
      </c>
      <c r="G245" s="174">
        <v>11</v>
      </c>
      <c r="H245" s="182" t="s">
        <v>12804</v>
      </c>
    </row>
    <row r="246" spans="2:8" ht="27.6" x14ac:dyDescent="0.25">
      <c r="B246" s="97" t="s">
        <v>12752</v>
      </c>
      <c r="C246" s="126">
        <v>89833</v>
      </c>
      <c r="D246" s="99" t="str">
        <f t="shared" si="0"/>
        <v>SINAPI</v>
      </c>
      <c r="E246" s="57" t="str">
        <f>IF(C246="","",IF(D246="SINAPI",VLOOKUP(C246,COMP!$B$5:$E$8000,2,0),VLOOKUP(C246,CCU!$B$11:$K$404,2,0)))</f>
        <v>TE, PVC, SERIE NORMAL, ESGOTO PREDIAL, DN 100 X 100 MM, JUNTA ELÁSTICA, FORNECIDO E INSTALADO EM PRUMADA DE ESGOTO SANITÁRIO OU VENTILAÇÃO. AF_08/2022</v>
      </c>
      <c r="F246" s="30" t="str">
        <f>IF(C246="","",IF(D246="SINAPI",VLOOKUP(C246,COMP!$B$5:$E$8000,3,0),VLOOKUP(C246,CCU!$B$11:$K$404,8,0)))</f>
        <v>UN</v>
      </c>
      <c r="G246" s="174">
        <v>33</v>
      </c>
      <c r="H246" s="182" t="s">
        <v>12804</v>
      </c>
    </row>
    <row r="247" spans="2:8" ht="27.6" x14ac:dyDescent="0.25">
      <c r="B247" s="97" t="s">
        <v>12753</v>
      </c>
      <c r="C247" s="126">
        <v>89825</v>
      </c>
      <c r="D247" s="99" t="str">
        <f t="shared" ref="D247:D253" si="1">IF(ISNUMBER(FIND("CP",C247)),"PRÓPRIA","SINAPI")</f>
        <v>SINAPI</v>
      </c>
      <c r="E247" s="57" t="str">
        <f>IF(C247="","",IF(D247="SINAPI",VLOOKUP(C247,COMP!$B$5:$E$8000,2,0),VLOOKUP(C247,CCU!$B$11:$K$404,2,0)))</f>
        <v>TE, PVC, SERIE NORMAL, ESGOTO PREDIAL, DN 50 X 50 MM, JUNTA ELÁSTICA, FORNECIDO E INSTALADO EM PRUMADA DE ESGOTO SANITÁRIO OU VENTILAÇÃO. AF_08/2022</v>
      </c>
      <c r="F247" s="30" t="str">
        <f>IF(C247="","",IF(D247="SINAPI",VLOOKUP(C247,COMP!$B$5:$E$8000,3,0),VLOOKUP(C247,CCU!$B$11:$K$404,8,0)))</f>
        <v>UN</v>
      </c>
      <c r="G247" s="174">
        <v>8</v>
      </c>
      <c r="H247" s="182" t="s">
        <v>12804</v>
      </c>
    </row>
    <row r="248" spans="2:8" ht="41.4" x14ac:dyDescent="0.25">
      <c r="B248" s="97" t="s">
        <v>12754</v>
      </c>
      <c r="C248" s="126">
        <v>98068</v>
      </c>
      <c r="D248" s="99" t="str">
        <f t="shared" si="1"/>
        <v>SINAPI</v>
      </c>
      <c r="E248" s="57" t="str">
        <f>IF(C248="","",IF(D248="SINAPI",VLOOKUP(C248,COMP!$B$5:$E$8000,2,0),VLOOKUP(C248,CCU!$B$11:$K$404,2,0)))</f>
        <v>TANQUE SÉPTICO RETANGULAR, EM ALVENARIA COM TIJOLOS CERÂMICOS MACIÇOS, DIMENSÕES INTERNAS: 1,4 X 3,2 X H=1,8 M, VOLUME ÚTIL: 6272 L (PARA 32 CONTRIBUINTES). AF_12/2020</v>
      </c>
      <c r="F248" s="30" t="str">
        <f>IF(C248="","",IF(D248="SINAPI",VLOOKUP(C248,COMP!$B$5:$E$8000,3,0),VLOOKUP(C248,CCU!$B$11:$K$404,8,0)))</f>
        <v>UN</v>
      </c>
      <c r="G248" s="174">
        <v>2</v>
      </c>
      <c r="H248" s="182" t="s">
        <v>12804</v>
      </c>
    </row>
    <row r="249" spans="2:8" ht="41.4" x14ac:dyDescent="0.25">
      <c r="B249" s="97" t="s">
        <v>12755</v>
      </c>
      <c r="C249" s="126">
        <v>98074</v>
      </c>
      <c r="D249" s="99" t="str">
        <f t="shared" si="1"/>
        <v>SINAPI</v>
      </c>
      <c r="E249" s="57" t="str">
        <f>IF(C249="","",IF(D249="SINAPI",VLOOKUP(C249,COMP!$B$5:$E$8000,2,0),VLOOKUP(C249,CCU!$B$11:$K$404,2,0)))</f>
        <v>FILTRO ANAERÓBIO RETANGULAR, EM ALVENARIA COM TIJOLOS CERÂMICOS MACIÇOS, DIMENSÕES INTERNAS: 1,4 X 3,0 X H=1,67 M, VOLUME ÚTIL: 5040 L (PARA 32 CONTRIBUINTES). AF_12/2020</v>
      </c>
      <c r="F249" s="30" t="str">
        <f>IF(C249="","",IF(D249="SINAPI",VLOOKUP(C249,COMP!$B$5:$E$8000,3,0),VLOOKUP(C249,CCU!$B$11:$K$404,8,0)))</f>
        <v>UN</v>
      </c>
      <c r="G249" s="174">
        <v>2</v>
      </c>
      <c r="H249" s="182" t="s">
        <v>12804</v>
      </c>
    </row>
    <row r="250" spans="2:8" ht="41.4" x14ac:dyDescent="0.25">
      <c r="B250" s="97" t="s">
        <v>12756</v>
      </c>
      <c r="C250" s="126">
        <v>98079</v>
      </c>
      <c r="D250" s="99" t="str">
        <f t="shared" si="1"/>
        <v>SINAPI</v>
      </c>
      <c r="E250" s="57" t="str">
        <f>IF(C250="","",IF(D250="SINAPI",VLOOKUP(C250,COMP!$B$5:$E$8000,2,0),VLOOKUP(C250,CCU!$B$11:$K$404,2,0)))</f>
        <v>SUMIDOURO RETANGULAR, EM ALVENARIA COM TIJOLOS CERÂMICOS MACIÇOS, DIMENSÕES INTERNAS: 1,0 X 3,0 X H=3,0 M, ÁREA DE INFILTRAÇÃO: 25 M² (PARA 10 CONTRIBUINTES). AF_12/2020</v>
      </c>
      <c r="F250" s="30" t="str">
        <f>IF(C250="","",IF(D250="SINAPI",VLOOKUP(C250,COMP!$B$5:$E$8000,3,0),VLOOKUP(C250,CCU!$B$11:$K$404,8,0)))</f>
        <v>UN</v>
      </c>
      <c r="G250" s="174">
        <v>2</v>
      </c>
      <c r="H250" s="182" t="s">
        <v>12804</v>
      </c>
    </row>
    <row r="251" spans="2:8" x14ac:dyDescent="0.25">
      <c r="B251" s="167"/>
      <c r="C251" s="227"/>
      <c r="D251" s="168"/>
      <c r="E251" s="169"/>
      <c r="F251" s="228"/>
      <c r="G251" s="176"/>
      <c r="H251" s="233"/>
    </row>
    <row r="252" spans="2:8" ht="13.8" customHeight="1" x14ac:dyDescent="0.25">
      <c r="B252" s="59" t="s">
        <v>12516</v>
      </c>
      <c r="C252" s="60"/>
      <c r="D252" s="60"/>
      <c r="E252" s="96" t="s">
        <v>12517</v>
      </c>
      <c r="F252" s="61"/>
      <c r="G252" s="173"/>
      <c r="H252" s="232"/>
    </row>
    <row r="253" spans="2:8" ht="27.6" x14ac:dyDescent="0.25">
      <c r="B253" s="183" t="s">
        <v>12634</v>
      </c>
      <c r="C253" s="184" t="s">
        <v>12550</v>
      </c>
      <c r="D253" s="185" t="str">
        <f t="shared" si="1"/>
        <v>PRÓPRIA</v>
      </c>
      <c r="E253" s="186" t="str">
        <f>IF(C253="","",IF(D253="SINAPI",VLOOKUP(C253,COMP!$B$5:$E$8000,2,0),VLOOKUP(C253,CCU!$B$11:$K$404,2,0)))</f>
        <v>REMOÇÃO DE ENTULHOS DE CONSTRUÇÃO</v>
      </c>
      <c r="F253" s="187" t="str">
        <f>IF(C253="","",IF(D253="SINAPI",VLOOKUP(C253,COMP!$B$5:$E$8000,3,0),VLOOKUP(C253,CCU!$B$11:$K$404,8,0)))</f>
        <v>M3</v>
      </c>
      <c r="G253" s="188">
        <v>1</v>
      </c>
      <c r="H253" s="189" t="s">
        <v>12824</v>
      </c>
    </row>
    <row r="254" spans="2:8" x14ac:dyDescent="0.25">
      <c r="B254" s="254"/>
      <c r="C254" s="255"/>
      <c r="D254" s="168"/>
      <c r="E254" s="169"/>
      <c r="F254" s="256"/>
      <c r="G254" s="257"/>
      <c r="H254" s="258"/>
    </row>
    <row r="255" spans="2:8" ht="13.8" customHeight="1" x14ac:dyDescent="0.25">
      <c r="B255" s="59" t="s">
        <v>12785</v>
      </c>
      <c r="C255" s="60"/>
      <c r="D255" s="60"/>
      <c r="E255" s="96" t="s">
        <v>12786</v>
      </c>
      <c r="F255" s="61"/>
      <c r="G255" s="173"/>
      <c r="H255" s="232"/>
    </row>
    <row r="256" spans="2:8" ht="19.8" customHeight="1" x14ac:dyDescent="0.25">
      <c r="B256" s="183" t="s">
        <v>12790</v>
      </c>
      <c r="C256" s="184" t="s">
        <v>12787</v>
      </c>
      <c r="D256" s="185" t="str">
        <f t="shared" ref="D256" si="2">IF(ISNUMBER(FIND("CP",C256)),"PRÓPRIA","SINAPI")</f>
        <v>PRÓPRIA</v>
      </c>
      <c r="E256" s="186" t="str">
        <f>IF(C256="","",IF(D256="SINAPI",VLOOKUP(C256,COMP!$B$5:$E$8000,2,0),VLOOKUP(C256,CCU!$B$11:$K$404,2,0)))</f>
        <v>ADMINISTRAÇÃO LOCAL DE OBRA</v>
      </c>
      <c r="F256" s="187" t="str">
        <f>IF(C256="","",IF(D256="SINAPI",VLOOKUP(C256,COMP!$B$5:$E$8000,3,0),VLOOKUP(C256,CCU!$B$11:$K$404,8,0)))</f>
        <v>MÊS</v>
      </c>
      <c r="G256" s="188">
        <v>12</v>
      </c>
      <c r="H256" s="189" t="s">
        <v>12792</v>
      </c>
    </row>
    <row r="257" spans="2:8" x14ac:dyDescent="0.25">
      <c r="B257" s="254"/>
      <c r="C257" s="255"/>
      <c r="D257" s="168"/>
      <c r="E257" s="169"/>
      <c r="F257" s="256"/>
      <c r="G257" s="257"/>
      <c r="H257" s="258"/>
    </row>
    <row r="258" spans="2:8" x14ac:dyDescent="0.25">
      <c r="B258" s="234"/>
      <c r="C258" s="191"/>
      <c r="D258" s="192"/>
      <c r="E258" s="193"/>
      <c r="F258" s="190"/>
      <c r="G258" s="194"/>
      <c r="H258" s="235"/>
    </row>
    <row r="259" spans="2:8" ht="17.399999999999999" customHeight="1" x14ac:dyDescent="0.25">
      <c r="B259" s="338" t="s">
        <v>12771</v>
      </c>
      <c r="C259" s="339"/>
      <c r="D259" s="339"/>
      <c r="E259" s="339"/>
      <c r="F259" s="339"/>
      <c r="G259" s="339"/>
      <c r="H259" s="340"/>
    </row>
    <row r="260" spans="2:8" ht="17.7" customHeight="1" x14ac:dyDescent="0.25">
      <c r="B260" s="320" t="s">
        <v>12768</v>
      </c>
      <c r="C260" s="321"/>
      <c r="D260" s="321"/>
      <c r="E260" s="321"/>
      <c r="F260" s="321"/>
      <c r="G260" s="321"/>
      <c r="H260" s="322"/>
    </row>
    <row r="261" spans="2:8" ht="17.7" customHeight="1" x14ac:dyDescent="0.25">
      <c r="B261" s="320" t="s">
        <v>12769</v>
      </c>
      <c r="C261" s="321"/>
      <c r="D261" s="321"/>
      <c r="E261" s="321"/>
      <c r="F261" s="321"/>
      <c r="G261" s="321"/>
      <c r="H261" s="322"/>
    </row>
    <row r="262" spans="2:8" ht="17.7" customHeight="1" x14ac:dyDescent="0.25">
      <c r="B262" s="323" t="s">
        <v>12770</v>
      </c>
      <c r="C262" s="324"/>
      <c r="D262" s="324"/>
      <c r="E262" s="324"/>
      <c r="F262" s="324"/>
      <c r="G262" s="324"/>
      <c r="H262" s="325"/>
    </row>
    <row r="280" spans="12:13" x14ac:dyDescent="0.25">
      <c r="M280" s="10"/>
    </row>
    <row r="281" spans="12:13" x14ac:dyDescent="0.25">
      <c r="L281" s="11"/>
      <c r="M281" s="10"/>
    </row>
    <row r="282" spans="12:13" x14ac:dyDescent="0.25">
      <c r="M282" s="10"/>
    </row>
    <row r="283" spans="12:13" x14ac:dyDescent="0.25">
      <c r="M283" s="10"/>
    </row>
    <row r="284" spans="12:13" x14ac:dyDescent="0.25">
      <c r="M284" s="10"/>
    </row>
    <row r="285" spans="12:13" x14ac:dyDescent="0.25">
      <c r="M285" s="10"/>
    </row>
  </sheetData>
  <mergeCells count="12">
    <mergeCell ref="B3:H3"/>
    <mergeCell ref="B11:B13"/>
    <mergeCell ref="C11:C13"/>
    <mergeCell ref="D11:D13"/>
    <mergeCell ref="E11:E13"/>
    <mergeCell ref="F11:F13"/>
    <mergeCell ref="G11:G13"/>
    <mergeCell ref="B261:H261"/>
    <mergeCell ref="B262:H262"/>
    <mergeCell ref="H11:H13"/>
    <mergeCell ref="B259:H259"/>
    <mergeCell ref="B260:H260"/>
  </mergeCells>
  <pageMargins left="0.70866141732283472" right="0.70866141732283472" top="0.74803149606299213" bottom="0.74803149606299213" header="0.31496062992125984" footer="0.31496062992125984"/>
  <pageSetup paperSize="9" scale="89" fitToHeight="0" orientation="landscape" r:id="rId1"/>
  <headerFooter>
    <oddFooter>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BBD66-B7AD-4E76-A051-FAE0A1E6C0AB}">
  <sheetPr>
    <pageSetUpPr fitToPage="1"/>
  </sheetPr>
  <dimension ref="A2:K266"/>
  <sheetViews>
    <sheetView showGridLines="0" view="pageBreakPreview" zoomScaleNormal="90" zoomScaleSheetLayoutView="100" workbookViewId="0">
      <selection activeCell="E165" sqref="E165"/>
    </sheetView>
  </sheetViews>
  <sheetFormatPr defaultRowHeight="13.8" x14ac:dyDescent="0.25"/>
  <cols>
    <col min="1" max="1" width="6.44140625" style="71" customWidth="1"/>
    <col min="2" max="2" width="10.5546875" style="71" customWidth="1"/>
    <col min="3" max="3" width="14.88671875" style="71" customWidth="1"/>
    <col min="4" max="4" width="11.33203125" style="71" customWidth="1"/>
    <col min="5" max="5" width="83.5546875" style="71" customWidth="1"/>
    <col min="6" max="6" width="8.88671875" style="71"/>
    <col min="7" max="7" width="11.6640625" style="71" customWidth="1"/>
    <col min="8" max="8" width="15.33203125" style="71" customWidth="1"/>
    <col min="9" max="9" width="12.109375" style="71" customWidth="1"/>
    <col min="10" max="10" width="7.6640625" style="71" customWidth="1"/>
    <col min="11" max="11" width="10.5546875" style="70" bestFit="1" customWidth="1"/>
    <col min="12" max="16384" width="8.88671875" style="71"/>
  </cols>
  <sheetData>
    <row r="2" spans="2:11" ht="93" customHeight="1" thickBot="1" x14ac:dyDescent="0.3">
      <c r="B2" s="13"/>
      <c r="C2" s="66"/>
      <c r="D2" s="67"/>
      <c r="E2" s="66"/>
      <c r="F2" s="66"/>
      <c r="G2" s="66"/>
      <c r="H2" s="66"/>
      <c r="I2" s="68"/>
      <c r="J2" s="69"/>
    </row>
    <row r="3" spans="2:11" ht="27.6" customHeight="1" thickBot="1" x14ac:dyDescent="0.3">
      <c r="B3" s="313" t="s">
        <v>5289</v>
      </c>
      <c r="C3" s="314"/>
      <c r="D3" s="314"/>
      <c r="E3" s="314"/>
      <c r="F3" s="314"/>
      <c r="G3" s="314"/>
      <c r="H3" s="314"/>
      <c r="I3" s="315"/>
      <c r="J3" s="40"/>
    </row>
    <row r="4" spans="2:11" ht="13.2" customHeight="1" x14ac:dyDescent="0.25">
      <c r="B4" s="236" t="s">
        <v>12757</v>
      </c>
      <c r="C4" s="237"/>
      <c r="D4" s="237"/>
      <c r="E4" s="237"/>
      <c r="F4" s="237"/>
      <c r="G4" s="237"/>
      <c r="H4" s="237"/>
      <c r="I4" s="238"/>
      <c r="J4" s="9"/>
    </row>
    <row r="5" spans="2:11" ht="13.2" customHeight="1" x14ac:dyDescent="0.25">
      <c r="B5" s="72" t="s">
        <v>12758</v>
      </c>
      <c r="C5" s="239"/>
      <c r="D5" s="239"/>
      <c r="E5" s="239"/>
      <c r="F5" s="239"/>
      <c r="G5" s="239"/>
      <c r="H5" s="239"/>
      <c r="I5" s="73"/>
      <c r="J5" s="9"/>
    </row>
    <row r="6" spans="2:11" ht="13.2" customHeight="1" x14ac:dyDescent="0.25">
      <c r="B6" s="72" t="s">
        <v>12759</v>
      </c>
      <c r="C6" s="239"/>
      <c r="D6" s="239"/>
      <c r="E6" s="239"/>
      <c r="F6" s="239"/>
      <c r="G6" s="239"/>
      <c r="H6" s="239"/>
      <c r="I6" s="73"/>
      <c r="J6" s="9"/>
    </row>
    <row r="7" spans="2:11" ht="13.2" customHeight="1" x14ac:dyDescent="0.25">
      <c r="B7" s="72" t="s">
        <v>12760</v>
      </c>
      <c r="C7" s="239"/>
      <c r="D7" s="239"/>
      <c r="E7" s="239"/>
      <c r="F7" s="239"/>
      <c r="G7" s="239"/>
      <c r="H7" s="239"/>
      <c r="I7" s="73"/>
      <c r="J7" s="9"/>
    </row>
    <row r="8" spans="2:11" ht="13.2" customHeight="1" x14ac:dyDescent="0.25">
      <c r="B8" s="72" t="s">
        <v>12761</v>
      </c>
      <c r="C8" s="239"/>
      <c r="D8" s="239"/>
      <c r="E8" s="239"/>
      <c r="F8" s="239"/>
      <c r="G8" s="239"/>
      <c r="H8" s="239"/>
      <c r="I8" s="73"/>
      <c r="J8" s="9"/>
    </row>
    <row r="9" spans="2:11" ht="13.2" customHeight="1" x14ac:dyDescent="0.25">
      <c r="B9" s="240" t="s">
        <v>11878</v>
      </c>
      <c r="C9" s="241"/>
      <c r="D9" s="241"/>
      <c r="E9" s="241"/>
      <c r="F9" s="241"/>
      <c r="G9" s="241"/>
      <c r="H9" s="241"/>
      <c r="I9" s="242"/>
      <c r="J9" s="9"/>
    </row>
    <row r="10" spans="2:11" ht="15" customHeight="1" x14ac:dyDescent="0.25">
      <c r="B10" s="74"/>
      <c r="I10" s="75"/>
    </row>
    <row r="11" spans="2:11" ht="41.4" x14ac:dyDescent="0.25">
      <c r="B11" s="76" t="s">
        <v>4914</v>
      </c>
      <c r="C11" s="347" t="s">
        <v>4915</v>
      </c>
      <c r="D11" s="348"/>
      <c r="E11" s="348"/>
      <c r="F11" s="348"/>
      <c r="G11" s="348"/>
      <c r="H11" s="349"/>
      <c r="I11" s="76" t="s">
        <v>4916</v>
      </c>
      <c r="J11" s="77"/>
    </row>
    <row r="12" spans="2:11" ht="13.8" customHeight="1" x14ac:dyDescent="0.25">
      <c r="B12" s="78" t="s">
        <v>4925</v>
      </c>
      <c r="C12" s="350" t="s">
        <v>12533</v>
      </c>
      <c r="D12" s="351"/>
      <c r="E12" s="351"/>
      <c r="F12" s="351"/>
      <c r="G12" s="351"/>
      <c r="H12" s="352"/>
      <c r="I12" s="78" t="s">
        <v>12534</v>
      </c>
      <c r="J12" s="79"/>
      <c r="K12" s="80">
        <f>I25</f>
        <v>2463.6000000000004</v>
      </c>
    </row>
    <row r="13" spans="2:11" ht="27.6" x14ac:dyDescent="0.25">
      <c r="B13" s="82" t="s">
        <v>4917</v>
      </c>
      <c r="C13" s="83" t="s">
        <v>4918</v>
      </c>
      <c r="D13" s="82" t="s">
        <v>4919</v>
      </c>
      <c r="E13" s="83" t="s">
        <v>4920</v>
      </c>
      <c r="F13" s="82" t="s">
        <v>11843</v>
      </c>
      <c r="G13" s="82" t="s">
        <v>11844</v>
      </c>
      <c r="H13" s="84" t="s">
        <v>4921</v>
      </c>
      <c r="I13" s="82" t="s">
        <v>4922</v>
      </c>
      <c r="J13" s="81"/>
    </row>
    <row r="14" spans="2:11" ht="41.4" x14ac:dyDescent="0.25">
      <c r="B14" s="85" t="s">
        <v>4923</v>
      </c>
      <c r="C14" s="86" t="s">
        <v>11841</v>
      </c>
      <c r="D14" s="85">
        <v>184</v>
      </c>
      <c r="E14" s="260" t="str">
        <f>IF(C14="INSUMO",(VLOOKUP(D14,INS!B5:$E$6000,2,FALSE)),(VLOOKUP(D14,COMP!$B$5:$E$8000,2,FALSE)))</f>
        <v xml:space="preserve">BATENTE / PORTAL / ADUELA / MARCO EM MADEIRA MACICA COM REBAIXO, E = *3* CM, L = *14* CM, PARA PORTAS DE  GIRO DE *60 CM A 120* CM  X *210* CM, PINUS / EUCALIPTO / VIROLA OU EQUIVALENTE DA REGIAO (NAO INCLUI ALIZARES)                                                                                                                                                                                                                                                                                 </v>
      </c>
      <c r="F14" s="85" t="str">
        <f>IF(C14="INSUMO",(VLOOKUP(D14,INS!B5:$E$6000,3,FALSE)),(VLOOKUP(D14,COMP!$B$5:$E$8000,3,FALSE)))</f>
        <v xml:space="preserve">JG    </v>
      </c>
      <c r="G14" s="87">
        <v>2</v>
      </c>
      <c r="H14" s="88">
        <f>IF(C14="INSUMO",(VLOOKUP(D14,INS!B5:$E$6000,4,FALSE)),(VLOOKUP(D14,COMP!$B$5:$E$8000,4,FALSE)))</f>
        <v>138.72999999999999</v>
      </c>
      <c r="I14" s="88">
        <f>ROUND(G14*H14,2)</f>
        <v>277.45999999999998</v>
      </c>
      <c r="J14" s="89"/>
    </row>
    <row r="15" spans="2:11" ht="13.2" customHeight="1" x14ac:dyDescent="0.25">
      <c r="B15" s="85" t="s">
        <v>4923</v>
      </c>
      <c r="C15" s="86" t="s">
        <v>11845</v>
      </c>
      <c r="D15" s="85">
        <v>100710</v>
      </c>
      <c r="E15" s="260" t="str">
        <f>IF(C15="INSUMO",(VLOOKUP(D15,INS!B6:$E$6000,2,FALSE)),(VLOOKUP(D15,COMP!$B$5:$E$8000,2,FALSE)))</f>
        <v>DOBRADIÇA TIPO VAI E VEM EM LATÃO POLIDO 3". AF_12/2019</v>
      </c>
      <c r="F15" s="85" t="str">
        <f>IF(C15="INSUMO",(VLOOKUP(D15,INS!B6:$E$6000,3,FALSE)),(VLOOKUP(D15,COMP!$B$5:$E$8000,3,FALSE)))</f>
        <v>UN</v>
      </c>
      <c r="G15" s="87">
        <v>6</v>
      </c>
      <c r="H15" s="88">
        <f>IF(C15="INSUMO",(VLOOKUP(D15,INS!B6:$E$6000,4,FALSE)),(VLOOKUP(D15,COMP!$B$5:$E$8000,4,FALSE)))</f>
        <v>111.47</v>
      </c>
      <c r="I15" s="88">
        <f t="shared" ref="I15:I16" si="0">ROUND(G15*H15,2)</f>
        <v>668.82</v>
      </c>
      <c r="J15" s="89"/>
    </row>
    <row r="16" spans="2:11" ht="27.6" x14ac:dyDescent="0.25">
      <c r="B16" s="85" t="s">
        <v>4923</v>
      </c>
      <c r="C16" s="86" t="s">
        <v>11841</v>
      </c>
      <c r="D16" s="85">
        <v>39504</v>
      </c>
      <c r="E16" s="260" t="str">
        <f>IF(C16="INSUMO",(VLOOKUP(D16,INS!B7:$E$6000,2,FALSE)),(VLOOKUP(D16,COMP!$B$5:$E$8000,2,FALSE)))</f>
        <v xml:space="preserve">PORTA DE MADEIRA, FOLHA PESADA (NBR 15930) DE 800 X 2100 MM, DE 40 MM A 45 MM DE ESPESSURA, NUCLEO SOLIDO, CAPA LISA EM HDF, ACABAMENTO EM PRIMER PARA PINTURA                                                                                                                                                                                                                                                                                                                                            </v>
      </c>
      <c r="F16" s="85" t="str">
        <f>IF(C16="INSUMO",(VLOOKUP(D16,INS!B7:$E$6000,3,FALSE)),(VLOOKUP(D16,COMP!$B$5:$E$8000,3,FALSE)))</f>
        <v xml:space="preserve">UN    </v>
      </c>
      <c r="G16" s="87">
        <v>2</v>
      </c>
      <c r="H16" s="88">
        <f>IF(C16="INSUMO",(VLOOKUP(D16,INS!B7:$E$6000,4,FALSE)),(VLOOKUP(D16,COMP!$B$5:$E$8000,4,FALSE)))</f>
        <v>620.23</v>
      </c>
      <c r="I16" s="88">
        <f t="shared" si="0"/>
        <v>1240.46</v>
      </c>
      <c r="J16" s="89"/>
    </row>
    <row r="17" spans="1:11" x14ac:dyDescent="0.25">
      <c r="B17" s="85" t="s">
        <v>4923</v>
      </c>
      <c r="C17" s="86" t="s">
        <v>11841</v>
      </c>
      <c r="D17" s="85">
        <v>11055</v>
      </c>
      <c r="E17" s="260" t="str">
        <f>IF(C17="INSUMO",(VLOOKUP(D17,INS!B8:$E$6000,2,FALSE)),(VLOOKUP(D17,COMP!$B$5:$E$8000,2,FALSE)))</f>
        <v xml:space="preserve">PARAFUSO ROSCA SOBERBA ZINCADO CABECA CHATA FENDA SIMPLES 3,5 X 25 MM (1 ")                                                                                                                                                                                                                                                                                                                                                                                                                               </v>
      </c>
      <c r="F17" s="85" t="str">
        <f>IF(C17="INSUMO",(VLOOKUP(D17,INS!B8:$E$6000,3,FALSE)),(VLOOKUP(D17,COMP!$B$5:$E$8000,3,FALSE)))</f>
        <v xml:space="preserve">UN    </v>
      </c>
      <c r="G17" s="87">
        <v>40</v>
      </c>
      <c r="H17" s="88">
        <f>IF(C17="INSUMO",(VLOOKUP(D17,INS!B8:$E$6000,4,FALSE)),(VLOOKUP(D17,COMP!$B$5:$E$8000,4,FALSE)))</f>
        <v>0.06</v>
      </c>
      <c r="I17" s="88">
        <f>ROUND(G17*H17,2)</f>
        <v>2.4</v>
      </c>
      <c r="J17" s="89"/>
    </row>
    <row r="18" spans="1:11" ht="42.6" customHeight="1" x14ac:dyDescent="0.25">
      <c r="A18" s="259" t="s">
        <v>4926</v>
      </c>
      <c r="B18" s="85" t="s">
        <v>4923</v>
      </c>
      <c r="C18" s="86" t="s">
        <v>11841</v>
      </c>
      <c r="D18" s="85">
        <v>20017</v>
      </c>
      <c r="E18" s="260" t="str">
        <f>IF(C18="INSUMO",(VLOOKUP(D18,INS!B9:$E$6000,2,FALSE)),(VLOOKUP(D18,COMP!$B$5:$E$8000,2,FALSE)))</f>
        <v xml:space="preserve">GUARNICAO / ALIZAR / VISTA LISA EM MADEIRA MACICA, PARA PORTA  , E = *1* CM, L = *5* CM, CEDRINHO / ANGELIM COMERCIAL / TAURI/ CURUPIXA / PEROBA / CUMARU OU EQUIVALENTE DA REGIAO                                                                                                                                                                                                                                                                                                                        </v>
      </c>
      <c r="F18" s="85" t="str">
        <f>IF(C18="INSUMO",(VLOOKUP(D18,INS!B9:$E$6000,3,FALSE)),(VLOOKUP(D18,COMP!$B$5:$E$8000,3,FALSE)))</f>
        <v xml:space="preserve">M     </v>
      </c>
      <c r="G18" s="87">
        <v>11.4</v>
      </c>
      <c r="H18" s="88">
        <f>IF(C18="INSUMO",(VLOOKUP(D18,INS!B9:$E$6000,4,FALSE)),(VLOOKUP(D18,COMP!$B$5:$E$8000,4,FALSE)))</f>
        <v>8.14</v>
      </c>
      <c r="I18" s="88">
        <f t="shared" ref="I18:I24" si="1">ROUND(G18*H18,2)</f>
        <v>92.8</v>
      </c>
      <c r="J18" s="91"/>
    </row>
    <row r="19" spans="1:11" x14ac:dyDescent="0.25">
      <c r="B19" s="85" t="s">
        <v>4923</v>
      </c>
      <c r="C19" s="86" t="s">
        <v>11841</v>
      </c>
      <c r="D19" s="85">
        <v>20247</v>
      </c>
      <c r="E19" s="260" t="str">
        <f>IF(C19="INSUMO",(VLOOKUP(D19,INS!B10:$E$6000,2,FALSE)),(VLOOKUP(D19,COMP!$B$5:$E$8000,2,FALSE)))</f>
        <v xml:space="preserve">PREGO DE ACO POLIDO COM CABECA 15 X 15 (1 1/4 X 13)                                                                                                                                                                                                                                                                                                                                                                                                                                                       </v>
      </c>
      <c r="F19" s="85" t="str">
        <f>IF(C19="INSUMO",(VLOOKUP(D19,INS!B10:$E$6000,3,FALSE)),(VLOOKUP(D19,COMP!$B$5:$E$8000,3,FALSE)))</f>
        <v xml:space="preserve">KG    </v>
      </c>
      <c r="G19" s="87">
        <v>3.15E-2</v>
      </c>
      <c r="H19" s="88">
        <f>IF(C19="INSUMO",(VLOOKUP(D19,INS!B10:$E$6000,4,FALSE)),(VLOOKUP(D19,COMP!$B$5:$E$8000,4,FALSE)))</f>
        <v>28.14</v>
      </c>
      <c r="I19" s="88">
        <f t="shared" si="1"/>
        <v>0.89</v>
      </c>
      <c r="J19" s="89"/>
    </row>
    <row r="20" spans="1:11" x14ac:dyDescent="0.25">
      <c r="B20" s="85" t="s">
        <v>4923</v>
      </c>
      <c r="C20" s="86" t="s">
        <v>11841</v>
      </c>
      <c r="D20" s="85">
        <v>39027</v>
      </c>
      <c r="E20" s="260" t="str">
        <f>IF(C20="INSUMO",(VLOOKUP(D20,INS!B11:$E$6000,2,FALSE)),(VLOOKUP(D20,COMP!$B$5:$E$8000,2,FALSE)))</f>
        <v xml:space="preserve">PREGO DE ACO POLIDO COM CABECA 19  X 36 (3 1/4  X  9)                                                                                                                                                                                                                                                                                                                                                                                                                                                     </v>
      </c>
      <c r="F20" s="85" t="str">
        <f>IF(C20="INSUMO",(VLOOKUP(D20,INS!B11:$E$6000,3,FALSE)),(VLOOKUP(D20,COMP!$B$5:$E$8000,3,FALSE)))</f>
        <v xml:space="preserve">KG    </v>
      </c>
      <c r="G20" s="87">
        <v>0.22500000000000001</v>
      </c>
      <c r="H20" s="88">
        <f>IF(C20="INSUMO",(VLOOKUP(D20,INS!B11:$E$6000,4,FALSE)),(VLOOKUP(D20,COMP!$B$5:$E$8000,4,FALSE)))</f>
        <v>25.39</v>
      </c>
      <c r="I20" s="88">
        <f t="shared" si="1"/>
        <v>5.71</v>
      </c>
      <c r="J20" s="89"/>
    </row>
    <row r="21" spans="1:11" x14ac:dyDescent="0.25">
      <c r="B21" s="85" t="s">
        <v>4923</v>
      </c>
      <c r="C21" s="86" t="s">
        <v>11845</v>
      </c>
      <c r="D21" s="85">
        <v>88261</v>
      </c>
      <c r="E21" s="260" t="str">
        <f>IF(C21="INSUMO",(VLOOKUP(D21,INS!B12:$E$6000,2,FALSE)),(VLOOKUP(D21,COMP!$B$5:$E$8000,2,FALSE)))</f>
        <v>CARPINTEIRO DE ESQUADRIA COM ENCARGOS COMPLEMENTARES</v>
      </c>
      <c r="F21" s="85" t="str">
        <f>IF(C21="INSUMO",(VLOOKUP(D21,INS!B12:$E$6000,3,FALSE)),(VLOOKUP(D21,COMP!$B$5:$E$8000,3,FALSE)))</f>
        <v>H</v>
      </c>
      <c r="G21" s="87">
        <v>3.4580000000000002</v>
      </c>
      <c r="H21" s="88">
        <f>IF(C21="INSUMO",(VLOOKUP(D21,INS!B12:$E$6000,4,FALSE)),(VLOOKUP(D21,COMP!$B$5:$E$8000,4,FALSE)))</f>
        <v>22.91</v>
      </c>
      <c r="I21" s="88">
        <f t="shared" si="1"/>
        <v>79.22</v>
      </c>
      <c r="J21" s="89"/>
    </row>
    <row r="22" spans="1:11" x14ac:dyDescent="0.25">
      <c r="B22" s="85" t="s">
        <v>4923</v>
      </c>
      <c r="C22" s="86" t="s">
        <v>11845</v>
      </c>
      <c r="D22" s="85">
        <v>88261</v>
      </c>
      <c r="E22" s="260" t="str">
        <f>IF(C22="INSUMO",(VLOOKUP(D22,INS!B13:$E$6000,2,FALSE)),(VLOOKUP(D22,COMP!$B$5:$E$8000,2,FALSE)))</f>
        <v>CARPINTEIRO DE ESQUADRIA COM ENCARGOS COMPLEMENTARES</v>
      </c>
      <c r="F22" s="85" t="str">
        <f>IF(C22="INSUMO",(VLOOKUP(D22,INS!B13:$E$6000,3,FALSE)),(VLOOKUP(D22,COMP!$B$5:$E$8000,3,FALSE)))</f>
        <v>H</v>
      </c>
      <c r="G22" s="87">
        <v>1.389</v>
      </c>
      <c r="H22" s="88">
        <f>IF(C22="INSUMO",(VLOOKUP(D22,INS!B13:$E$6000,4,FALSE)),(VLOOKUP(D22,COMP!$B$5:$E$8000,4,FALSE)))</f>
        <v>22.91</v>
      </c>
      <c r="I22" s="88">
        <f t="shared" si="1"/>
        <v>31.82</v>
      </c>
      <c r="J22" s="89"/>
    </row>
    <row r="23" spans="1:11" x14ac:dyDescent="0.25">
      <c r="B23" s="85" t="s">
        <v>4923</v>
      </c>
      <c r="C23" s="86" t="s">
        <v>11845</v>
      </c>
      <c r="D23" s="85">
        <v>88316</v>
      </c>
      <c r="E23" s="260" t="str">
        <f>IF(C23="INSUMO",(VLOOKUP(D23,INS!B14:$E$6000,2,FALSE)),(VLOOKUP(D23,COMP!$B$5:$E$8000,2,FALSE)))</f>
        <v>SERVENTE COM ENCARGOS COMPLEMENTARES</v>
      </c>
      <c r="F23" s="85" t="str">
        <f>IF(C23="INSUMO",(VLOOKUP(D23,INS!B14:$E$6000,3,FALSE)),(VLOOKUP(D23,COMP!$B$5:$E$8000,3,FALSE)))</f>
        <v>H</v>
      </c>
      <c r="G23" s="87">
        <v>2.4239999999999999</v>
      </c>
      <c r="H23" s="88">
        <f>IF(C23="INSUMO",(VLOOKUP(D23,INS!B14:$E$6000,4,FALSE)),(VLOOKUP(D23,COMP!$B$5:$E$8000,4,FALSE)))</f>
        <v>19.29</v>
      </c>
      <c r="I23" s="88">
        <f t="shared" si="1"/>
        <v>46.76</v>
      </c>
      <c r="J23" s="89"/>
    </row>
    <row r="24" spans="1:11" ht="27.6" x14ac:dyDescent="0.25">
      <c r="B24" s="85" t="s">
        <v>4923</v>
      </c>
      <c r="C24" s="86" t="s">
        <v>11845</v>
      </c>
      <c r="D24" s="85">
        <v>88627</v>
      </c>
      <c r="E24" s="260" t="str">
        <f>IF(C24="INSUMO",(VLOOKUP(D24,INS!B15:$E$6000,2,FALSE)),(VLOOKUP(D24,COMP!$B$5:$E$8000,2,FALSE)))</f>
        <v>ARGAMASSA TRAÇO 1:0,5:4,5 (EM VOLUME DE CIMENTO, CAL E AREIA MÉDIA ÚMIDA) PARA ASSENTAMENTO DE ALVENARIA, PREPARO MANUAL. AF_08/2019</v>
      </c>
      <c r="F24" s="85" t="str">
        <f>IF(C24="INSUMO",(VLOOKUP(D24,INS!B15:$E$6000,3,FALSE)),(VLOOKUP(D24,COMP!$B$5:$E$8000,3,FALSE)))</f>
        <v>M3</v>
      </c>
      <c r="G24" s="87">
        <v>2.5000000000000001E-2</v>
      </c>
      <c r="H24" s="88">
        <f>IF(C24="INSUMO",(VLOOKUP(D24,INS!B15:$E$6000,4,FALSE)),(VLOOKUP(D24,COMP!$B$5:$E$8000,4,FALSE)))</f>
        <v>690.59</v>
      </c>
      <c r="I24" s="88">
        <f t="shared" si="1"/>
        <v>17.260000000000002</v>
      </c>
      <c r="J24" s="89"/>
    </row>
    <row r="25" spans="1:11" x14ac:dyDescent="0.25">
      <c r="B25" s="341" t="s">
        <v>4924</v>
      </c>
      <c r="C25" s="342"/>
      <c r="D25" s="342"/>
      <c r="E25" s="342"/>
      <c r="F25" s="342"/>
      <c r="G25" s="342"/>
      <c r="H25" s="343"/>
      <c r="I25" s="90">
        <f>SUM(I14:I24)</f>
        <v>2463.6000000000004</v>
      </c>
      <c r="J25" s="91"/>
    </row>
    <row r="26" spans="1:11" x14ac:dyDescent="0.25">
      <c r="B26" s="92"/>
      <c r="C26" s="93"/>
      <c r="D26" s="93"/>
      <c r="E26" s="93"/>
      <c r="F26" s="93"/>
      <c r="G26" s="93"/>
      <c r="H26" s="93"/>
      <c r="I26" s="94"/>
      <c r="J26" s="91"/>
    </row>
    <row r="27" spans="1:11" x14ac:dyDescent="0.25">
      <c r="B27" s="92"/>
      <c r="C27" s="93"/>
      <c r="D27" s="93"/>
      <c r="E27" s="93"/>
      <c r="F27" s="93"/>
      <c r="G27" s="93"/>
      <c r="H27" s="93"/>
      <c r="I27" s="94"/>
      <c r="J27" s="91"/>
    </row>
    <row r="28" spans="1:11" ht="41.4" x14ac:dyDescent="0.25">
      <c r="B28" s="76" t="s">
        <v>4914</v>
      </c>
      <c r="C28" s="347" t="s">
        <v>4915</v>
      </c>
      <c r="D28" s="348"/>
      <c r="E28" s="348"/>
      <c r="F28" s="348"/>
      <c r="G28" s="348"/>
      <c r="H28" s="349"/>
      <c r="I28" s="76" t="s">
        <v>4916</v>
      </c>
      <c r="J28" s="77"/>
    </row>
    <row r="29" spans="1:11" x14ac:dyDescent="0.25">
      <c r="B29" s="78" t="s">
        <v>11840</v>
      </c>
      <c r="C29" s="350" t="s">
        <v>12535</v>
      </c>
      <c r="D29" s="351"/>
      <c r="E29" s="351"/>
      <c r="F29" s="351"/>
      <c r="G29" s="351"/>
      <c r="H29" s="352"/>
      <c r="I29" s="78" t="s">
        <v>12534</v>
      </c>
      <c r="J29" s="79"/>
      <c r="K29" s="80">
        <f>I42</f>
        <v>2533.56</v>
      </c>
    </row>
    <row r="30" spans="1:11" ht="27.6" x14ac:dyDescent="0.25">
      <c r="B30" s="82" t="s">
        <v>4917</v>
      </c>
      <c r="C30" s="83" t="s">
        <v>4918</v>
      </c>
      <c r="D30" s="82" t="s">
        <v>4919</v>
      </c>
      <c r="E30" s="83" t="s">
        <v>4920</v>
      </c>
      <c r="F30" s="82" t="s">
        <v>11843</v>
      </c>
      <c r="G30" s="82" t="s">
        <v>11844</v>
      </c>
      <c r="H30" s="84" t="s">
        <v>4921</v>
      </c>
      <c r="I30" s="82" t="s">
        <v>4922</v>
      </c>
      <c r="J30" s="81"/>
    </row>
    <row r="31" spans="1:11" ht="41.4" x14ac:dyDescent="0.25">
      <c r="B31" s="85" t="s">
        <v>4923</v>
      </c>
      <c r="C31" s="86" t="s">
        <v>11841</v>
      </c>
      <c r="D31" s="85">
        <v>184</v>
      </c>
      <c r="E31" s="260" t="str">
        <f>IF(C31="INSUMO",(VLOOKUP(D31,INS!B23:$E$6000,2,FALSE)),(VLOOKUP(D31,COMP!$B$5:$E$8000,2,FALSE)))</f>
        <v xml:space="preserve">BATENTE / PORTAL / ADUELA / MARCO EM MADEIRA MACICA COM REBAIXO, E = *3* CM, L = *14* CM, PARA PORTAS DE  GIRO DE *60 CM A 120* CM  X *210* CM, PINUS / EUCALIPTO / VIROLA OU EQUIVALENTE DA REGIAO (NAO INCLUI ALIZARES)                                                                                                                                                                                                                                                                                 </v>
      </c>
      <c r="F31" s="85" t="str">
        <f>IF(C31="INSUMO",(VLOOKUP(D31,INS!B23:$E$6000,3,FALSE)),(VLOOKUP(D31,COMP!$B$5:$E$8000,3,FALSE)))</f>
        <v xml:space="preserve">JG    </v>
      </c>
      <c r="G31" s="87">
        <v>2</v>
      </c>
      <c r="H31" s="88">
        <f>IF(C31="INSUMO",(VLOOKUP(D31,INS!B23:$E$6000,4,FALSE)),(VLOOKUP(D31,COMP!$B$5:$E$8000,4,FALSE)))</f>
        <v>138.72999999999999</v>
      </c>
      <c r="I31" s="88">
        <f>ROUND(G31*H31,2)</f>
        <v>277.45999999999998</v>
      </c>
      <c r="J31" s="89"/>
    </row>
    <row r="32" spans="1:11" x14ac:dyDescent="0.25">
      <c r="B32" s="85" t="s">
        <v>4923</v>
      </c>
      <c r="C32" s="86" t="s">
        <v>11845</v>
      </c>
      <c r="D32" s="85">
        <v>100710</v>
      </c>
      <c r="E32" s="260" t="str">
        <f>IF(C32="INSUMO",(VLOOKUP(D32,INS!B24:$E$6000,2,FALSE)),(VLOOKUP(D32,COMP!$B$5:$E$8000,2,FALSE)))</f>
        <v>DOBRADIÇA TIPO VAI E VEM EM LATÃO POLIDO 3". AF_12/2019</v>
      </c>
      <c r="F32" s="85" t="str">
        <f>IF(C32="INSUMO",(VLOOKUP(D32,INS!B24:$E$6000,3,FALSE)),(VLOOKUP(D32,COMP!$B$5:$E$8000,3,FALSE)))</f>
        <v>UN</v>
      </c>
      <c r="G32" s="87">
        <v>6</v>
      </c>
      <c r="H32" s="88">
        <f>IF(C32="INSUMO",(VLOOKUP(D32,INS!B24:$E$6000,4,FALSE)),(VLOOKUP(D32,COMP!$B$5:$E$8000,4,FALSE)))</f>
        <v>111.47</v>
      </c>
      <c r="I32" s="88">
        <f t="shared" ref="I32:I33" si="2">ROUND(G32*H32,2)</f>
        <v>668.82</v>
      </c>
      <c r="J32" s="89"/>
    </row>
    <row r="33" spans="2:11" ht="27.6" x14ac:dyDescent="0.25">
      <c r="B33" s="85" t="s">
        <v>4923</v>
      </c>
      <c r="C33" s="86" t="s">
        <v>11841</v>
      </c>
      <c r="D33" s="85">
        <v>39503</v>
      </c>
      <c r="E33" s="260" t="str">
        <f>IF(C33="INSUMO",(VLOOKUP(D33,INS!B25:$E$6000,2,FALSE)),(VLOOKUP(D33,COMP!$B$5:$E$8000,2,FALSE)))</f>
        <v xml:space="preserve">PORTA DE MADEIRA, FOLHA PESADA (NBR 15930) DE 900 X 2100 MM, DE 40 MM A 45 MM DE ESPESSURA, NUCLEO SOLIDO, CAPA LISA EM HDF, ACABAMENTO EM LAMINADO NATURAL PARA VERNIZ                                                                                                                                                                                                                                                                                                                                   </v>
      </c>
      <c r="F33" s="85" t="str">
        <f>IF(C33="INSUMO",(VLOOKUP(D33,INS!B25:$E$6000,3,FALSE)),(VLOOKUP(D33,COMP!$B$5:$E$8000,3,FALSE)))</f>
        <v xml:space="preserve">UN    </v>
      </c>
      <c r="G33" s="87">
        <v>2</v>
      </c>
      <c r="H33" s="88">
        <f>IF(C33="INSUMO",(VLOOKUP(D33,INS!B25:$E$6000,4,FALSE)),(VLOOKUP(D33,COMP!$B$5:$E$8000,4,FALSE)))</f>
        <v>652.77</v>
      </c>
      <c r="I33" s="88">
        <f t="shared" si="2"/>
        <v>1305.54</v>
      </c>
      <c r="J33" s="89"/>
    </row>
    <row r="34" spans="2:11" x14ac:dyDescent="0.25">
      <c r="B34" s="85" t="s">
        <v>4923</v>
      </c>
      <c r="C34" s="86" t="s">
        <v>11841</v>
      </c>
      <c r="D34" s="85">
        <v>11055</v>
      </c>
      <c r="E34" s="260" t="str">
        <f>IF(C34="INSUMO",(VLOOKUP(D34,INS!B26:$E$6000,2,FALSE)),(VLOOKUP(D34,COMP!$B$5:$E$8000,2,FALSE)))</f>
        <v xml:space="preserve">PARAFUSO ROSCA SOBERBA ZINCADO CABECA CHATA FENDA SIMPLES 3,5 X 25 MM (1 ")                                                                                                                                                                                                                                                                                                                                                                                                                               </v>
      </c>
      <c r="F34" s="85" t="str">
        <f>IF(C34="INSUMO",(VLOOKUP(D34,INS!B26:$E$6000,3,FALSE)),(VLOOKUP(D34,COMP!$B$5:$E$8000,3,FALSE)))</f>
        <v xml:space="preserve">UN    </v>
      </c>
      <c r="G34" s="87">
        <v>40</v>
      </c>
      <c r="H34" s="88">
        <f>IF(C34="INSUMO",(VLOOKUP(D34,INS!B26:$E$6000,4,FALSE)),(VLOOKUP(D34,COMP!$B$5:$E$8000,4,FALSE)))</f>
        <v>0.06</v>
      </c>
      <c r="I34" s="88">
        <f>ROUND(G34*H34,2)</f>
        <v>2.4</v>
      </c>
      <c r="J34" s="89"/>
    </row>
    <row r="35" spans="2:11" ht="42.6" customHeight="1" x14ac:dyDescent="0.25">
      <c r="B35" s="85" t="s">
        <v>4923</v>
      </c>
      <c r="C35" s="86" t="s">
        <v>11841</v>
      </c>
      <c r="D35" s="85">
        <v>20017</v>
      </c>
      <c r="E35" s="260" t="str">
        <f>IF(C35="INSUMO",(VLOOKUP(D35,INS!B27:$E$6000,2,FALSE)),(VLOOKUP(D35,COMP!$B$5:$E$8000,2,FALSE)))</f>
        <v xml:space="preserve">GUARNICAO / ALIZAR / VISTA LISA EM MADEIRA MACICA, PARA PORTA  , E = *1* CM, L = *5* CM, CEDRINHO / ANGELIM COMERCIAL / TAURI/ CURUPIXA / PEROBA / CUMARU OU EQUIVALENTE DA REGIAO                                                                                                                                                                                                                                                                                                                        </v>
      </c>
      <c r="F35" s="85" t="str">
        <f>IF(C35="INSUMO",(VLOOKUP(D35,INS!B27:$E$6000,3,FALSE)),(VLOOKUP(D35,COMP!$B$5:$E$8000,3,FALSE)))</f>
        <v xml:space="preserve">M     </v>
      </c>
      <c r="G35" s="87">
        <v>12</v>
      </c>
      <c r="H35" s="88">
        <f>IF(C35="INSUMO",(VLOOKUP(D35,INS!B27:$E$6000,4,FALSE)),(VLOOKUP(D35,COMP!$B$5:$E$8000,4,FALSE)))</f>
        <v>8.14</v>
      </c>
      <c r="I35" s="88">
        <f t="shared" ref="I35:I41" si="3">ROUND(G35*H35,2)</f>
        <v>97.68</v>
      </c>
      <c r="J35" s="91"/>
    </row>
    <row r="36" spans="2:11" x14ac:dyDescent="0.25">
      <c r="B36" s="85" t="s">
        <v>4923</v>
      </c>
      <c r="C36" s="86" t="s">
        <v>11841</v>
      </c>
      <c r="D36" s="85">
        <v>20247</v>
      </c>
      <c r="E36" s="260" t="str">
        <f>IF(C36="INSUMO",(VLOOKUP(D36,INS!B28:$E$6000,2,FALSE)),(VLOOKUP(D36,COMP!$B$5:$E$8000,2,FALSE)))</f>
        <v xml:space="preserve">PREGO DE ACO POLIDO COM CABECA 15 X 15 (1 1/4 X 13)                                                                                                                                                                                                                                                                                                                                                                                                                                                       </v>
      </c>
      <c r="F36" s="85" t="str">
        <f>IF(C36="INSUMO",(VLOOKUP(D36,INS!B28:$E$6000,3,FALSE)),(VLOOKUP(D36,COMP!$B$5:$E$8000,3,FALSE)))</f>
        <v xml:space="preserve">KG    </v>
      </c>
      <c r="G36" s="87">
        <v>3.15E-2</v>
      </c>
      <c r="H36" s="88">
        <f>IF(C36="INSUMO",(VLOOKUP(D36,INS!B28:$E$6000,4,FALSE)),(VLOOKUP(D36,COMP!$B$5:$E$8000,4,FALSE)))</f>
        <v>28.14</v>
      </c>
      <c r="I36" s="88">
        <f t="shared" si="3"/>
        <v>0.89</v>
      </c>
      <c r="J36" s="89"/>
    </row>
    <row r="37" spans="2:11" x14ac:dyDescent="0.25">
      <c r="B37" s="85" t="s">
        <v>4923</v>
      </c>
      <c r="C37" s="86" t="s">
        <v>11841</v>
      </c>
      <c r="D37" s="85">
        <v>39027</v>
      </c>
      <c r="E37" s="260" t="str">
        <f>IF(C37="INSUMO",(VLOOKUP(D37,INS!B29:$E$6000,2,FALSE)),(VLOOKUP(D37,COMP!$B$5:$E$8000,2,FALSE)))</f>
        <v xml:space="preserve">PREGO DE ACO POLIDO COM CABECA 19  X 36 (3 1/4  X  9)                                                                                                                                                                                                                                                                                                                                                                                                                                                     </v>
      </c>
      <c r="F37" s="85" t="str">
        <f>IF(C37="INSUMO",(VLOOKUP(D37,INS!B29:$E$6000,3,FALSE)),(VLOOKUP(D37,COMP!$B$5:$E$8000,3,FALSE)))</f>
        <v xml:space="preserve">KG    </v>
      </c>
      <c r="G37" s="87">
        <v>0.22500000000000001</v>
      </c>
      <c r="H37" s="88">
        <f>IF(C37="INSUMO",(VLOOKUP(D37,INS!B29:$E$6000,4,FALSE)),(VLOOKUP(D37,COMP!$B$5:$E$8000,4,FALSE)))</f>
        <v>25.39</v>
      </c>
      <c r="I37" s="88">
        <f t="shared" si="3"/>
        <v>5.71</v>
      </c>
      <c r="J37" s="89"/>
    </row>
    <row r="38" spans="2:11" x14ac:dyDescent="0.25">
      <c r="B38" s="85" t="s">
        <v>4923</v>
      </c>
      <c r="C38" s="86" t="s">
        <v>11845</v>
      </c>
      <c r="D38" s="85">
        <v>88261</v>
      </c>
      <c r="E38" s="260" t="str">
        <f>IF(C38="INSUMO",(VLOOKUP(D38,INS!B30:$E$6000,2,FALSE)),(VLOOKUP(D38,COMP!$B$5:$E$8000,2,FALSE)))</f>
        <v>CARPINTEIRO DE ESQUADRIA COM ENCARGOS COMPLEMENTARES</v>
      </c>
      <c r="F38" s="85" t="str">
        <f>IF(C38="INSUMO",(VLOOKUP(D38,INS!B30:$E$6000,3,FALSE)),(VLOOKUP(D38,COMP!$B$5:$E$8000,3,FALSE)))</f>
        <v>H</v>
      </c>
      <c r="G38" s="87">
        <v>3.4580000000000002</v>
      </c>
      <c r="H38" s="88">
        <f>IF(C38="INSUMO",(VLOOKUP(D38,INS!B30:$E$6000,4,FALSE)),(VLOOKUP(D38,COMP!$B$5:$E$8000,4,FALSE)))</f>
        <v>22.91</v>
      </c>
      <c r="I38" s="88">
        <f t="shared" si="3"/>
        <v>79.22</v>
      </c>
      <c r="J38" s="89"/>
    </row>
    <row r="39" spans="2:11" x14ac:dyDescent="0.25">
      <c r="B39" s="85" t="s">
        <v>4923</v>
      </c>
      <c r="C39" s="86" t="s">
        <v>11845</v>
      </c>
      <c r="D39" s="85">
        <v>88261</v>
      </c>
      <c r="E39" s="260" t="str">
        <f>IF(C39="INSUMO",(VLOOKUP(D39,INS!B31:$E$6000,2,FALSE)),(VLOOKUP(D39,COMP!$B$5:$E$8000,2,FALSE)))</f>
        <v>CARPINTEIRO DE ESQUADRIA COM ENCARGOS COMPLEMENTARES</v>
      </c>
      <c r="F39" s="85" t="str">
        <f>IF(C39="INSUMO",(VLOOKUP(D39,INS!B31:$E$6000,3,FALSE)),(VLOOKUP(D39,COMP!$B$5:$E$8000,3,FALSE)))</f>
        <v>H</v>
      </c>
      <c r="G39" s="87">
        <v>1.389</v>
      </c>
      <c r="H39" s="88">
        <f>IF(C39="INSUMO",(VLOOKUP(D39,INS!B31:$E$6000,4,FALSE)),(VLOOKUP(D39,COMP!$B$5:$E$8000,4,FALSE)))</f>
        <v>22.91</v>
      </c>
      <c r="I39" s="88">
        <f t="shared" si="3"/>
        <v>31.82</v>
      </c>
      <c r="J39" s="89"/>
    </row>
    <row r="40" spans="2:11" x14ac:dyDescent="0.25">
      <c r="B40" s="85" t="s">
        <v>4923</v>
      </c>
      <c r="C40" s="86" t="s">
        <v>11845</v>
      </c>
      <c r="D40" s="85">
        <v>88316</v>
      </c>
      <c r="E40" s="260" t="str">
        <f>IF(C40="INSUMO",(VLOOKUP(D40,INS!B32:$E$6000,2,FALSE)),(VLOOKUP(D40,COMP!$B$5:$E$8000,2,FALSE)))</f>
        <v>SERVENTE COM ENCARGOS COMPLEMENTARES</v>
      </c>
      <c r="F40" s="85" t="str">
        <f>IF(C40="INSUMO",(VLOOKUP(D40,INS!B32:$E$6000,3,FALSE)),(VLOOKUP(D40,COMP!$B$5:$E$8000,3,FALSE)))</f>
        <v>H</v>
      </c>
      <c r="G40" s="87">
        <v>2.4239999999999999</v>
      </c>
      <c r="H40" s="88">
        <f>IF(C40="INSUMO",(VLOOKUP(D40,INS!B32:$E$6000,4,FALSE)),(VLOOKUP(D40,COMP!$B$5:$E$8000,4,FALSE)))</f>
        <v>19.29</v>
      </c>
      <c r="I40" s="88">
        <f t="shared" si="3"/>
        <v>46.76</v>
      </c>
      <c r="J40" s="89"/>
    </row>
    <row r="41" spans="2:11" ht="27.6" x14ac:dyDescent="0.25">
      <c r="B41" s="85" t="s">
        <v>4923</v>
      </c>
      <c r="C41" s="86" t="s">
        <v>11845</v>
      </c>
      <c r="D41" s="85">
        <v>88627</v>
      </c>
      <c r="E41" s="260" t="str">
        <f>IF(C41="INSUMO",(VLOOKUP(D41,INS!B33:$E$6000,2,FALSE)),(VLOOKUP(D41,COMP!$B$5:$E$8000,2,FALSE)))</f>
        <v>ARGAMASSA TRAÇO 1:0,5:4,5 (EM VOLUME DE CIMENTO, CAL E AREIA MÉDIA ÚMIDA) PARA ASSENTAMENTO DE ALVENARIA, PREPARO MANUAL. AF_08/2019</v>
      </c>
      <c r="F41" s="85" t="str">
        <f>IF(C41="INSUMO",(VLOOKUP(D41,INS!B33:$E$6000,3,FALSE)),(VLOOKUP(D41,COMP!$B$5:$E$8000,3,FALSE)))</f>
        <v>M3</v>
      </c>
      <c r="G41" s="87">
        <v>2.5000000000000001E-2</v>
      </c>
      <c r="H41" s="88">
        <f>IF(C41="INSUMO",(VLOOKUP(D41,INS!B33:$E$6000,4,FALSE)),(VLOOKUP(D41,COMP!$B$5:$E$8000,4,FALSE)))</f>
        <v>690.59</v>
      </c>
      <c r="I41" s="88">
        <f t="shared" si="3"/>
        <v>17.260000000000002</v>
      </c>
      <c r="J41" s="89"/>
    </row>
    <row r="42" spans="2:11" x14ac:dyDescent="0.25">
      <c r="B42" s="341" t="s">
        <v>4924</v>
      </c>
      <c r="C42" s="342"/>
      <c r="D42" s="342"/>
      <c r="E42" s="342"/>
      <c r="F42" s="342"/>
      <c r="G42" s="342"/>
      <c r="H42" s="343"/>
      <c r="I42" s="90">
        <f>SUM(I31:I41)</f>
        <v>2533.56</v>
      </c>
      <c r="J42" s="91"/>
    </row>
    <row r="43" spans="2:11" x14ac:dyDescent="0.25">
      <c r="B43" s="92"/>
      <c r="C43" s="93"/>
      <c r="D43" s="93"/>
      <c r="E43" s="93"/>
      <c r="F43" s="93"/>
      <c r="G43" s="93"/>
      <c r="H43" s="93"/>
      <c r="I43" s="94"/>
      <c r="J43" s="91"/>
    </row>
    <row r="44" spans="2:11" x14ac:dyDescent="0.25">
      <c r="B44" s="92"/>
      <c r="C44" s="93"/>
      <c r="D44" s="93"/>
      <c r="E44" s="93"/>
      <c r="F44" s="93"/>
      <c r="G44" s="93"/>
      <c r="H44" s="93"/>
      <c r="I44" s="94"/>
      <c r="J44" s="91"/>
    </row>
    <row r="45" spans="2:11" ht="41.4" x14ac:dyDescent="0.25">
      <c r="B45" s="76" t="s">
        <v>4914</v>
      </c>
      <c r="C45" s="347" t="s">
        <v>4915</v>
      </c>
      <c r="D45" s="348"/>
      <c r="E45" s="348"/>
      <c r="F45" s="348"/>
      <c r="G45" s="348"/>
      <c r="H45" s="349"/>
      <c r="I45" s="76" t="s">
        <v>4916</v>
      </c>
      <c r="J45" s="91"/>
    </row>
    <row r="46" spans="2:11" x14ac:dyDescent="0.25">
      <c r="B46" s="78" t="s">
        <v>11842</v>
      </c>
      <c r="C46" s="350" t="s">
        <v>12536</v>
      </c>
      <c r="D46" s="351"/>
      <c r="E46" s="351"/>
      <c r="F46" s="351"/>
      <c r="G46" s="351"/>
      <c r="H46" s="352"/>
      <c r="I46" s="78" t="s">
        <v>12534</v>
      </c>
      <c r="J46" s="91"/>
      <c r="K46" s="80">
        <f>I59</f>
        <v>1840.4300000000003</v>
      </c>
    </row>
    <row r="47" spans="2:11" ht="27.6" x14ac:dyDescent="0.25">
      <c r="B47" s="82" t="s">
        <v>4917</v>
      </c>
      <c r="C47" s="83" t="s">
        <v>4918</v>
      </c>
      <c r="D47" s="82" t="s">
        <v>4919</v>
      </c>
      <c r="E47" s="83" t="s">
        <v>4920</v>
      </c>
      <c r="F47" s="82" t="s">
        <v>11843</v>
      </c>
      <c r="G47" s="82" t="s">
        <v>11844</v>
      </c>
      <c r="H47" s="84" t="s">
        <v>4921</v>
      </c>
      <c r="I47" s="82" t="s">
        <v>4922</v>
      </c>
      <c r="J47" s="91"/>
    </row>
    <row r="48" spans="2:11" ht="41.4" x14ac:dyDescent="0.25">
      <c r="B48" s="85" t="s">
        <v>4923</v>
      </c>
      <c r="C48" s="86" t="s">
        <v>11841</v>
      </c>
      <c r="D48" s="85">
        <v>184</v>
      </c>
      <c r="E48" s="260" t="str">
        <f>IF(C48="INSUMO",(VLOOKUP(D48,INS!B41:$E$6000,2,FALSE)),(VLOOKUP(D48,COMP!$B$5:$E$8000,2,FALSE)))</f>
        <v xml:space="preserve">BATENTE / PORTAL / ADUELA / MARCO EM MADEIRA MACICA COM REBAIXO, E = *3* CM, L = *14* CM, PARA PORTAS DE  GIRO DE *60 CM A 120* CM  X *210* CM, PINUS / EUCALIPTO / VIROLA OU EQUIVALENTE DA REGIAO (NAO INCLUI ALIZARES)                                                                                                                                                                                                                                                                                 </v>
      </c>
      <c r="F48" s="85" t="str">
        <f>IF(C48="INSUMO",(VLOOKUP(D48,INS!B41:$E$6000,3,FALSE)),(VLOOKUP(D48,COMP!$B$5:$E$8000,3,FALSE)))</f>
        <v xml:space="preserve">JG    </v>
      </c>
      <c r="G48" s="87">
        <v>2</v>
      </c>
      <c r="H48" s="88">
        <f>IF(C48="INSUMO",(VLOOKUP(D48,INS!B41:$E$6000,4,FALSE)),(VLOOKUP(D48,COMP!$B$5:$E$8000,4,FALSE)))</f>
        <v>138.72999999999999</v>
      </c>
      <c r="I48" s="88">
        <f>ROUND(G48*H48,2)</f>
        <v>277.45999999999998</v>
      </c>
      <c r="J48" s="91"/>
    </row>
    <row r="49" spans="2:11" ht="27.6" x14ac:dyDescent="0.25">
      <c r="B49" s="85" t="s">
        <v>4923</v>
      </c>
      <c r="C49" s="86" t="s">
        <v>11841</v>
      </c>
      <c r="D49" s="85">
        <v>2433</v>
      </c>
      <c r="E49" s="260" t="str">
        <f>IF(C49="INSUMO",(VLOOKUP(D49,INS!B42:$E$6000,2,FALSE)),(VLOOKUP(D49,COMP!$B$5:$E$8000,2,FALSE)))</f>
        <v xml:space="preserve">DOBRADICA EM ACO/FERRO, 3" X 2 1/2", E= 1,2 A 1,8 MM, SEM ANEL,  CROMADO OU ZINCADO, TAMPA CHATA, COM PARAFUSOS                                                                                                                                                                                                                                                                                                                                                                                           </v>
      </c>
      <c r="F49" s="85" t="str">
        <f>IF(C49="INSUMO",(VLOOKUP(D49,INS!B42:$E$6000,3,FALSE)),(VLOOKUP(D49,COMP!$B$5:$E$8000,3,FALSE)))</f>
        <v xml:space="preserve">UN    </v>
      </c>
      <c r="G49" s="87">
        <v>6</v>
      </c>
      <c r="H49" s="88">
        <f>IF(C49="INSUMO",(VLOOKUP(D49,INS!B42:$E$6000,4,FALSE)),(VLOOKUP(D49,COMP!$B$5:$E$8000,4,FALSE)))</f>
        <v>7.88</v>
      </c>
      <c r="I49" s="88">
        <f t="shared" ref="I49:I50" si="4">ROUND(G49*H49,2)</f>
        <v>47.28</v>
      </c>
      <c r="J49" s="91"/>
    </row>
    <row r="50" spans="2:11" ht="27.6" x14ac:dyDescent="0.25">
      <c r="B50" s="85" t="s">
        <v>4923</v>
      </c>
      <c r="C50" s="86" t="s">
        <v>11841</v>
      </c>
      <c r="D50" s="85">
        <v>39504</v>
      </c>
      <c r="E50" s="260" t="str">
        <f>IF(C50="INSUMO",(VLOOKUP(D50,INS!B43:$E$6000,2,FALSE)),(VLOOKUP(D50,COMP!$B$5:$E$8000,2,FALSE)))</f>
        <v xml:space="preserve">PORTA DE MADEIRA, FOLHA PESADA (NBR 15930) DE 800 X 2100 MM, DE 40 MM A 45 MM DE ESPESSURA, NUCLEO SOLIDO, CAPA LISA EM HDF, ACABAMENTO EM PRIMER PARA PINTURA                                                                                                                                                                                                                                                                                                                                            </v>
      </c>
      <c r="F50" s="85" t="str">
        <f>IF(C50="INSUMO",(VLOOKUP(D50,INS!B43:$E$6000,3,FALSE)),(VLOOKUP(D50,COMP!$B$5:$E$8000,3,FALSE)))</f>
        <v xml:space="preserve">UN    </v>
      </c>
      <c r="G50" s="87">
        <v>2</v>
      </c>
      <c r="H50" s="88">
        <f>IF(C50="INSUMO",(VLOOKUP(D50,INS!B43:$E$6000,4,FALSE)),(VLOOKUP(D50,COMP!$B$5:$E$8000,4,FALSE)))</f>
        <v>620.23</v>
      </c>
      <c r="I50" s="88">
        <f t="shared" si="4"/>
        <v>1240.46</v>
      </c>
      <c r="J50" s="91"/>
    </row>
    <row r="51" spans="2:11" x14ac:dyDescent="0.25">
      <c r="B51" s="85" t="s">
        <v>4923</v>
      </c>
      <c r="C51" s="86" t="s">
        <v>11841</v>
      </c>
      <c r="D51" s="85">
        <v>11055</v>
      </c>
      <c r="E51" s="260" t="str">
        <f>IF(C51="INSUMO",(VLOOKUP(D51,INS!B44:$E$6000,2,FALSE)),(VLOOKUP(D51,COMP!$B$5:$E$8000,2,FALSE)))</f>
        <v xml:space="preserve">PARAFUSO ROSCA SOBERBA ZINCADO CABECA CHATA FENDA SIMPLES 3,5 X 25 MM (1 ")                                                                                                                                                                                                                                                                                                                                                                                                                               </v>
      </c>
      <c r="F51" s="85" t="str">
        <f>IF(C51="INSUMO",(VLOOKUP(D51,INS!B44:$E$6000,3,FALSE)),(VLOOKUP(D51,COMP!$B$5:$E$8000,3,FALSE)))</f>
        <v xml:space="preserve">UN    </v>
      </c>
      <c r="G51" s="87">
        <v>40</v>
      </c>
      <c r="H51" s="88">
        <f>IF(C51="INSUMO",(VLOOKUP(D51,INS!B44:$E$6000,4,FALSE)),(VLOOKUP(D51,COMP!$B$5:$E$8000,4,FALSE)))</f>
        <v>0.06</v>
      </c>
      <c r="I51" s="88">
        <f>ROUND(G51*H51,2)</f>
        <v>2.4</v>
      </c>
      <c r="J51" s="91"/>
    </row>
    <row r="52" spans="2:11" ht="42.6" customHeight="1" x14ac:dyDescent="0.25">
      <c r="B52" s="85" t="s">
        <v>4923</v>
      </c>
      <c r="C52" s="86" t="s">
        <v>11841</v>
      </c>
      <c r="D52" s="85">
        <v>20017</v>
      </c>
      <c r="E52" s="260" t="str">
        <f>IF(C52="INSUMO",(VLOOKUP(D52,INS!B45:$E$6000,2,FALSE)),(VLOOKUP(D52,COMP!$B$5:$E$8000,2,FALSE)))</f>
        <v xml:space="preserve">GUARNICAO / ALIZAR / VISTA LISA EM MADEIRA MACICA, PARA PORTA  , E = *1* CM, L = *5* CM, CEDRINHO / ANGELIM COMERCIAL / TAURI/ CURUPIXA / PEROBA / CUMARU OU EQUIVALENTE DA REGIAO                                                                                                                                                                                                                                                                                                                        </v>
      </c>
      <c r="F52" s="85" t="str">
        <f>IF(C52="INSUMO",(VLOOKUP(D52,INS!B45:$E$6000,3,FALSE)),(VLOOKUP(D52,COMP!$B$5:$E$8000,3,FALSE)))</f>
        <v xml:space="preserve">M     </v>
      </c>
      <c r="G52" s="87">
        <v>11.2</v>
      </c>
      <c r="H52" s="88">
        <f>IF(C52="INSUMO",(VLOOKUP(D52,INS!B45:$E$6000,4,FALSE)),(VLOOKUP(D52,COMP!$B$5:$E$8000,4,FALSE)))</f>
        <v>8.14</v>
      </c>
      <c r="I52" s="88">
        <f t="shared" ref="I52:I58" si="5">ROUND(G52*H52,2)</f>
        <v>91.17</v>
      </c>
      <c r="J52" s="91"/>
    </row>
    <row r="53" spans="2:11" x14ac:dyDescent="0.25">
      <c r="B53" s="85" t="s">
        <v>4923</v>
      </c>
      <c r="C53" s="86" t="s">
        <v>11841</v>
      </c>
      <c r="D53" s="85">
        <v>20247</v>
      </c>
      <c r="E53" s="260" t="str">
        <f>IF(C53="INSUMO",(VLOOKUP(D53,INS!B46:$E$6000,2,FALSE)),(VLOOKUP(D53,COMP!$B$5:$E$8000,2,FALSE)))</f>
        <v xml:space="preserve">PREGO DE ACO POLIDO COM CABECA 15 X 15 (1 1/4 X 13)                                                                                                                                                                                                                                                                                                                                                                                                                                                       </v>
      </c>
      <c r="F53" s="85" t="str">
        <f>IF(C53="INSUMO",(VLOOKUP(D53,INS!B46:$E$6000,3,FALSE)),(VLOOKUP(D53,COMP!$B$5:$E$8000,3,FALSE)))</f>
        <v xml:space="preserve">KG    </v>
      </c>
      <c r="G53" s="87">
        <v>3.15E-2</v>
      </c>
      <c r="H53" s="88">
        <f>IF(C53="INSUMO",(VLOOKUP(D53,INS!B46:$E$6000,4,FALSE)),(VLOOKUP(D53,COMP!$B$5:$E$8000,4,FALSE)))</f>
        <v>28.14</v>
      </c>
      <c r="I53" s="88">
        <f t="shared" si="5"/>
        <v>0.89</v>
      </c>
      <c r="J53" s="91"/>
    </row>
    <row r="54" spans="2:11" x14ac:dyDescent="0.25">
      <c r="B54" s="85" t="s">
        <v>4923</v>
      </c>
      <c r="C54" s="86" t="s">
        <v>11841</v>
      </c>
      <c r="D54" s="85">
        <v>39027</v>
      </c>
      <c r="E54" s="260" t="str">
        <f>IF(C54="INSUMO",(VLOOKUP(D54,INS!B47:$E$6000,2,FALSE)),(VLOOKUP(D54,COMP!$B$5:$E$8000,2,FALSE)))</f>
        <v xml:space="preserve">PREGO DE ACO POLIDO COM CABECA 19  X 36 (3 1/4  X  9)                                                                                                                                                                                                                                                                                                                                                                                                                                                     </v>
      </c>
      <c r="F54" s="85" t="str">
        <f>IF(C54="INSUMO",(VLOOKUP(D54,INS!B47:$E$6000,3,FALSE)),(VLOOKUP(D54,COMP!$B$5:$E$8000,3,FALSE)))</f>
        <v xml:space="preserve">KG    </v>
      </c>
      <c r="G54" s="87">
        <v>0.22500000000000001</v>
      </c>
      <c r="H54" s="88">
        <f>IF(C54="INSUMO",(VLOOKUP(D54,INS!B47:$E$6000,4,FALSE)),(VLOOKUP(D54,COMP!$B$5:$E$8000,4,FALSE)))</f>
        <v>25.39</v>
      </c>
      <c r="I54" s="88">
        <f t="shared" si="5"/>
        <v>5.71</v>
      </c>
      <c r="J54" s="91"/>
    </row>
    <row r="55" spans="2:11" x14ac:dyDescent="0.25">
      <c r="B55" s="85" t="s">
        <v>4923</v>
      </c>
      <c r="C55" s="86" t="s">
        <v>11845</v>
      </c>
      <c r="D55" s="85">
        <v>88261</v>
      </c>
      <c r="E55" s="260" t="str">
        <f>IF(C55="INSUMO",(VLOOKUP(D55,INS!B48:$E$6000,2,FALSE)),(VLOOKUP(D55,COMP!$B$5:$E$8000,2,FALSE)))</f>
        <v>CARPINTEIRO DE ESQUADRIA COM ENCARGOS COMPLEMENTARES</v>
      </c>
      <c r="F55" s="85" t="str">
        <f>IF(C55="INSUMO",(VLOOKUP(D55,INS!B48:$E$6000,3,FALSE)),(VLOOKUP(D55,COMP!$B$5:$E$8000,3,FALSE)))</f>
        <v>H</v>
      </c>
      <c r="G55" s="87">
        <v>3.4580000000000002</v>
      </c>
      <c r="H55" s="88">
        <f>IF(C55="INSUMO",(VLOOKUP(D55,INS!B48:$E$6000,4,FALSE)),(VLOOKUP(D55,COMP!$B$5:$E$8000,4,FALSE)))</f>
        <v>22.91</v>
      </c>
      <c r="I55" s="88">
        <f t="shared" si="5"/>
        <v>79.22</v>
      </c>
      <c r="J55" s="91"/>
    </row>
    <row r="56" spans="2:11" x14ac:dyDescent="0.25">
      <c r="B56" s="85" t="s">
        <v>4923</v>
      </c>
      <c r="C56" s="86" t="s">
        <v>11845</v>
      </c>
      <c r="D56" s="85">
        <v>88261</v>
      </c>
      <c r="E56" s="260" t="str">
        <f>IF(C56="INSUMO",(VLOOKUP(D56,INS!B49:$E$6000,2,FALSE)),(VLOOKUP(D56,COMP!$B$5:$E$8000,2,FALSE)))</f>
        <v>CARPINTEIRO DE ESQUADRIA COM ENCARGOS COMPLEMENTARES</v>
      </c>
      <c r="F56" s="85" t="str">
        <f>IF(C56="INSUMO",(VLOOKUP(D56,INS!B49:$E$6000,3,FALSE)),(VLOOKUP(D56,COMP!$B$5:$E$8000,3,FALSE)))</f>
        <v>H</v>
      </c>
      <c r="G56" s="87">
        <v>1.389</v>
      </c>
      <c r="H56" s="88">
        <f>IF(C56="INSUMO",(VLOOKUP(D56,INS!B49:$E$6000,4,FALSE)),(VLOOKUP(D56,COMP!$B$5:$E$8000,4,FALSE)))</f>
        <v>22.91</v>
      </c>
      <c r="I56" s="88">
        <f t="shared" si="5"/>
        <v>31.82</v>
      </c>
      <c r="J56" s="91"/>
    </row>
    <row r="57" spans="2:11" x14ac:dyDescent="0.25">
      <c r="B57" s="85" t="s">
        <v>4923</v>
      </c>
      <c r="C57" s="86" t="s">
        <v>11845</v>
      </c>
      <c r="D57" s="85">
        <v>88316</v>
      </c>
      <c r="E57" s="260" t="str">
        <f>IF(C57="INSUMO",(VLOOKUP(D57,INS!B50:$E$6000,2,FALSE)),(VLOOKUP(D57,COMP!$B$5:$E$8000,2,FALSE)))</f>
        <v>SERVENTE COM ENCARGOS COMPLEMENTARES</v>
      </c>
      <c r="F57" s="85" t="str">
        <f>IF(C57="INSUMO",(VLOOKUP(D57,INS!B50:$E$6000,3,FALSE)),(VLOOKUP(D57,COMP!$B$5:$E$8000,3,FALSE)))</f>
        <v>H</v>
      </c>
      <c r="G57" s="87">
        <v>2.4239999999999999</v>
      </c>
      <c r="H57" s="88">
        <f>IF(C57="INSUMO",(VLOOKUP(D57,INS!B50:$E$6000,4,FALSE)),(VLOOKUP(D57,COMP!$B$5:$E$8000,4,FALSE)))</f>
        <v>19.29</v>
      </c>
      <c r="I57" s="88">
        <f t="shared" si="5"/>
        <v>46.76</v>
      </c>
      <c r="J57" s="91"/>
    </row>
    <row r="58" spans="2:11" ht="27.6" x14ac:dyDescent="0.25">
      <c r="B58" s="85" t="s">
        <v>4923</v>
      </c>
      <c r="C58" s="86" t="s">
        <v>11845</v>
      </c>
      <c r="D58" s="85">
        <v>88627</v>
      </c>
      <c r="E58" s="260" t="str">
        <f>IF(C58="INSUMO",(VLOOKUP(D58,INS!B51:$E$6000,2,FALSE)),(VLOOKUP(D58,COMP!$B$5:$E$8000,2,FALSE)))</f>
        <v>ARGAMASSA TRAÇO 1:0,5:4,5 (EM VOLUME DE CIMENTO, CAL E AREIA MÉDIA ÚMIDA) PARA ASSENTAMENTO DE ALVENARIA, PREPARO MANUAL. AF_08/2019</v>
      </c>
      <c r="F58" s="85" t="str">
        <f>IF(C58="INSUMO",(VLOOKUP(D58,INS!B51:$E$6000,3,FALSE)),(VLOOKUP(D58,COMP!$B$5:$E$8000,3,FALSE)))</f>
        <v>M3</v>
      </c>
      <c r="G58" s="87">
        <v>2.5000000000000001E-2</v>
      </c>
      <c r="H58" s="88">
        <f>IF(C58="INSUMO",(VLOOKUP(D58,INS!B51:$E$6000,4,FALSE)),(VLOOKUP(D58,COMP!$B$5:$E$8000,4,FALSE)))</f>
        <v>690.59</v>
      </c>
      <c r="I58" s="88">
        <f t="shared" si="5"/>
        <v>17.260000000000002</v>
      </c>
      <c r="J58" s="91"/>
    </row>
    <row r="59" spans="2:11" x14ac:dyDescent="0.25">
      <c r="B59" s="341" t="s">
        <v>4924</v>
      </c>
      <c r="C59" s="342"/>
      <c r="D59" s="342"/>
      <c r="E59" s="342"/>
      <c r="F59" s="342"/>
      <c r="G59" s="342"/>
      <c r="H59" s="343"/>
      <c r="I59" s="90">
        <f>SUM(I48:I58)</f>
        <v>1840.4300000000003</v>
      </c>
      <c r="J59" s="91"/>
    </row>
    <row r="60" spans="2:11" x14ac:dyDescent="0.25">
      <c r="B60" s="92"/>
      <c r="C60" s="93"/>
      <c r="D60" s="93"/>
      <c r="E60" s="93"/>
      <c r="F60" s="93"/>
      <c r="G60" s="93"/>
      <c r="H60" s="93"/>
      <c r="I60" s="94"/>
      <c r="J60" s="91"/>
    </row>
    <row r="61" spans="2:11" x14ac:dyDescent="0.25">
      <c r="B61" s="92"/>
      <c r="C61" s="93"/>
      <c r="D61" s="93"/>
      <c r="E61" s="93"/>
      <c r="F61" s="93"/>
      <c r="G61" s="93"/>
      <c r="H61" s="93"/>
      <c r="I61" s="94"/>
      <c r="J61" s="91"/>
    </row>
    <row r="62" spans="2:11" ht="41.4" x14ac:dyDescent="0.25">
      <c r="B62" s="76" t="s">
        <v>4914</v>
      </c>
      <c r="C62" s="347" t="s">
        <v>4915</v>
      </c>
      <c r="D62" s="348"/>
      <c r="E62" s="348"/>
      <c r="F62" s="348"/>
      <c r="G62" s="348"/>
      <c r="H62" s="349"/>
      <c r="I62" s="76" t="s">
        <v>4916</v>
      </c>
      <c r="J62" s="91"/>
    </row>
    <row r="63" spans="2:11" x14ac:dyDescent="0.25">
      <c r="B63" s="78" t="s">
        <v>11846</v>
      </c>
      <c r="C63" s="350" t="s">
        <v>12537</v>
      </c>
      <c r="D63" s="351"/>
      <c r="E63" s="351"/>
      <c r="F63" s="351"/>
      <c r="G63" s="351"/>
      <c r="H63" s="352"/>
      <c r="I63" s="78" t="s">
        <v>12534</v>
      </c>
      <c r="J63" s="91"/>
      <c r="K63" s="80">
        <f>I72</f>
        <v>1081.9499999999998</v>
      </c>
    </row>
    <row r="64" spans="2:11" ht="27.6" x14ac:dyDescent="0.25">
      <c r="B64" s="82" t="s">
        <v>4917</v>
      </c>
      <c r="C64" s="83" t="s">
        <v>4918</v>
      </c>
      <c r="D64" s="82" t="s">
        <v>4919</v>
      </c>
      <c r="E64" s="83" t="s">
        <v>4920</v>
      </c>
      <c r="F64" s="82" t="s">
        <v>11843</v>
      </c>
      <c r="G64" s="82" t="s">
        <v>11844</v>
      </c>
      <c r="H64" s="84" t="s">
        <v>4921</v>
      </c>
      <c r="I64" s="82" t="s">
        <v>4922</v>
      </c>
      <c r="J64" s="91"/>
    </row>
    <row r="65" spans="2:11" ht="27.6" x14ac:dyDescent="0.25">
      <c r="B65" s="85" t="s">
        <v>4923</v>
      </c>
      <c r="C65" s="86" t="s">
        <v>11841</v>
      </c>
      <c r="D65" s="85">
        <v>39504</v>
      </c>
      <c r="E65" s="260" t="str">
        <f>IF(C65="INSUMO",(VLOOKUP(D65,INS!B59:$E$6000,2,FALSE)),(VLOOKUP(D65,COMP!$B$5:$E$8000,2,FALSE)))</f>
        <v xml:space="preserve">PORTA DE MADEIRA, FOLHA PESADA (NBR 15930) DE 800 X 2100 MM, DE 40 MM A 45 MM DE ESPESSURA, NUCLEO SOLIDO, CAPA LISA EM HDF, ACABAMENTO EM PRIMER PARA PINTURA                                                                                                                                                                                                                                                                                                                                            </v>
      </c>
      <c r="F65" s="85" t="str">
        <f>IF(C65="INSUMO",(VLOOKUP(D65,INS!B59:$E$6000,3,FALSE)),(VLOOKUP(D65,COMP!$B$5:$E$8000,3,FALSE)))</f>
        <v xml:space="preserve">UN    </v>
      </c>
      <c r="G65" s="87">
        <v>1</v>
      </c>
      <c r="H65" s="88">
        <f>IF(C65="INSUMO",(VLOOKUP(D65,INS!B59:$E$6000,4,FALSE)),(VLOOKUP(D65,COMP!$B$5:$E$8000,4,FALSE)))</f>
        <v>620.23</v>
      </c>
      <c r="I65" s="88">
        <f>ROUND(G65*H65,2)</f>
        <v>620.23</v>
      </c>
      <c r="J65" s="91"/>
    </row>
    <row r="66" spans="2:11" ht="27.6" x14ac:dyDescent="0.25">
      <c r="B66" s="85" t="s">
        <v>4923</v>
      </c>
      <c r="C66" s="86" t="s">
        <v>11841</v>
      </c>
      <c r="D66" s="85">
        <v>43605</v>
      </c>
      <c r="E66" s="260" t="str">
        <f>IF(C66="INSUMO",(VLOOKUP(D66,INS!B60:$E$6000,2,FALSE)),(VLOOKUP(D66,COMP!$B$5:$E$8000,2,FALSE)))</f>
        <v xml:space="preserve">TRILHO PANTOGRAFICO RETO, EM ALUMINIO, TIPO U, COM DIMENSOES DE *38 X 38* MM PARA PORTA DE CORRER                                                                                                                                                                                                                                                                                                                                                                                                         </v>
      </c>
      <c r="F66" s="85" t="str">
        <f>IF(C66="INSUMO",(VLOOKUP(D66,INS!B60:$E$6000,3,FALSE)),(VLOOKUP(D66,COMP!$B$5:$E$8000,3,FALSE)))</f>
        <v xml:space="preserve">M     </v>
      </c>
      <c r="G66" s="87">
        <v>1.4</v>
      </c>
      <c r="H66" s="88">
        <f>IF(C66="INSUMO",(VLOOKUP(D66,INS!B60:$E$6000,4,FALSE)),(VLOOKUP(D66,COMP!$B$5:$E$8000,4,FALSE)))</f>
        <v>47.78</v>
      </c>
      <c r="I66" s="88">
        <f t="shared" ref="I66:I67" si="6">ROUND(G66*H66,2)</f>
        <v>66.89</v>
      </c>
      <c r="J66" s="91"/>
    </row>
    <row r="67" spans="2:11" ht="27.6" x14ac:dyDescent="0.25">
      <c r="B67" s="85" t="s">
        <v>4923</v>
      </c>
      <c r="C67" s="86" t="s">
        <v>11841</v>
      </c>
      <c r="D67" s="85">
        <v>43613</v>
      </c>
      <c r="E67" s="260" t="str">
        <f>IF(C67="INSUMO",(VLOOKUP(D67,INS!B61:$E$6000,2,FALSE)),(VLOOKUP(D67,COMP!$B$5:$E$8000,2,FALSE)))</f>
        <v xml:space="preserve">FECHADRUA BICO DE PAPAGAIO PARA PORTA DE CORRER INTERNA, EM ACO INOX COM ACABAMENTO CROMADO, MAQUINA COM 45 MM, INCLUINDO CHAVE TIPO BIPARTIDA                                                                                                                                                                                                                                                                                                                                                            </v>
      </c>
      <c r="F67" s="85" t="str">
        <f>IF(C67="INSUMO",(VLOOKUP(D67,INS!B61:$E$6000,3,FALSE)),(VLOOKUP(D67,COMP!$B$5:$E$8000,3,FALSE)))</f>
        <v xml:space="preserve">CJ    </v>
      </c>
      <c r="G67" s="87">
        <v>1</v>
      </c>
      <c r="H67" s="88">
        <f>IF(C67="INSUMO",(VLOOKUP(D67,INS!B61:$E$6000,4,FALSE)),(VLOOKUP(D67,COMP!$B$5:$E$8000,4,FALSE)))</f>
        <v>93.28</v>
      </c>
      <c r="I67" s="88">
        <f t="shared" si="6"/>
        <v>93.28</v>
      </c>
      <c r="J67" s="91"/>
    </row>
    <row r="68" spans="2:11" ht="27.6" x14ac:dyDescent="0.25">
      <c r="B68" s="85" t="s">
        <v>4923</v>
      </c>
      <c r="C68" s="86" t="s">
        <v>11841</v>
      </c>
      <c r="D68" s="85">
        <v>43601</v>
      </c>
      <c r="E68" s="260" t="str">
        <f>IF(C68="INSUMO",(VLOOKUP(D68,INS!B62:$E$6000,2,FALSE)),(VLOOKUP(D68,COMP!$B$5:$E$8000,2,FALSE)))</f>
        <v xml:space="preserve">PUXADOR TUBULAR RETO SIMPLES, EM ALUMINIO CROMADO, COM COMPRIMENTO DE APROX 400 MM E DIAMETRO DE 25 MM                                                                                                                                                                                                                                                                                                                                                                                                    </v>
      </c>
      <c r="F68" s="85" t="str">
        <f>IF(C68="INSUMO",(VLOOKUP(D68,INS!B62:$E$6000,3,FALSE)),(VLOOKUP(D68,COMP!$B$5:$E$8000,3,FALSE)))</f>
        <v xml:space="preserve">UN    </v>
      </c>
      <c r="G68" s="87">
        <v>1</v>
      </c>
      <c r="H68" s="88">
        <f>IF(C68="INSUMO",(VLOOKUP(D68,INS!B62:$E$6000,4,FALSE)),(VLOOKUP(D68,COMP!$B$5:$E$8000,4,FALSE)))</f>
        <v>80.47</v>
      </c>
      <c r="I68" s="88">
        <f>ROUND(G68*H68,2)</f>
        <v>80.47</v>
      </c>
      <c r="J68" s="91"/>
    </row>
    <row r="69" spans="2:11" x14ac:dyDescent="0.25">
      <c r="B69" s="85" t="s">
        <v>4923</v>
      </c>
      <c r="C69" s="86" t="s">
        <v>11845</v>
      </c>
      <c r="D69" s="85">
        <v>88261</v>
      </c>
      <c r="E69" s="260" t="str">
        <f>IF(C69="INSUMO",(VLOOKUP(D69,INS!B63:$E$6000,2,FALSE)),(VLOOKUP(D69,COMP!$B$5:$E$8000,2,FALSE)))</f>
        <v>CARPINTEIRO DE ESQUADRIA COM ENCARGOS COMPLEMENTARES</v>
      </c>
      <c r="F69" s="85" t="str">
        <f>IF(C69="INSUMO",(VLOOKUP(D69,INS!B63:$E$6000,3,FALSE)),(VLOOKUP(D69,COMP!$B$5:$E$8000,3,FALSE)))</f>
        <v>H</v>
      </c>
      <c r="G69" s="87">
        <v>5</v>
      </c>
      <c r="H69" s="88">
        <f>IF(C69="INSUMO",(VLOOKUP(D69,INS!B63:$E$6000,4,FALSE)),(VLOOKUP(D69,COMP!$B$5:$E$8000,4,FALSE)))</f>
        <v>22.91</v>
      </c>
      <c r="I69" s="88">
        <f t="shared" ref="I69:I71" si="7">ROUND(G69*H69,2)</f>
        <v>114.55</v>
      </c>
      <c r="J69" s="91"/>
    </row>
    <row r="70" spans="2:11" x14ac:dyDescent="0.25">
      <c r="B70" s="85" t="s">
        <v>4923</v>
      </c>
      <c r="C70" s="86" t="s">
        <v>11845</v>
      </c>
      <c r="D70" s="85">
        <v>88309</v>
      </c>
      <c r="E70" s="260" t="str">
        <f>IF(C70="INSUMO",(VLOOKUP(D70,INS!B64:$E$6000,2,FALSE)),(VLOOKUP(D70,COMP!$B$5:$E$8000,2,FALSE)))</f>
        <v>PEDREIRO COM ENCARGOS COMPLEMENTARES</v>
      </c>
      <c r="F70" s="85" t="str">
        <f>IF(C70="INSUMO",(VLOOKUP(D70,INS!B64:$E$6000,3,FALSE)),(VLOOKUP(D70,COMP!$B$5:$E$8000,3,FALSE)))</f>
        <v>H</v>
      </c>
      <c r="G70" s="87">
        <v>2</v>
      </c>
      <c r="H70" s="88">
        <f>IF(C70="INSUMO",(VLOOKUP(D70,INS!B64:$E$6000,4,FALSE)),(VLOOKUP(D70,COMP!$B$5:$E$8000,4,FALSE)))</f>
        <v>24.33</v>
      </c>
      <c r="I70" s="88">
        <f t="shared" si="7"/>
        <v>48.66</v>
      </c>
      <c r="J70" s="91"/>
    </row>
    <row r="71" spans="2:11" x14ac:dyDescent="0.25">
      <c r="B71" s="85" t="s">
        <v>4923</v>
      </c>
      <c r="C71" s="86" t="s">
        <v>11845</v>
      </c>
      <c r="D71" s="85">
        <v>88316</v>
      </c>
      <c r="E71" s="260" t="str">
        <f>IF(C71="INSUMO",(VLOOKUP(D71,INS!B65:$E$6000,2,FALSE)),(VLOOKUP(D71,COMP!$B$5:$E$8000,2,FALSE)))</f>
        <v>SERVENTE COM ENCARGOS COMPLEMENTARES</v>
      </c>
      <c r="F71" s="85" t="str">
        <f>IF(C71="INSUMO",(VLOOKUP(D71,INS!B65:$E$6000,3,FALSE)),(VLOOKUP(D71,COMP!$B$5:$E$8000,3,FALSE)))</f>
        <v>H</v>
      </c>
      <c r="G71" s="87">
        <v>3</v>
      </c>
      <c r="H71" s="88">
        <f>IF(C71="INSUMO",(VLOOKUP(D71,INS!B65:$E$6000,4,FALSE)),(VLOOKUP(D71,COMP!$B$5:$E$8000,4,FALSE)))</f>
        <v>19.29</v>
      </c>
      <c r="I71" s="88">
        <f t="shared" si="7"/>
        <v>57.87</v>
      </c>
      <c r="J71" s="91"/>
    </row>
    <row r="72" spans="2:11" x14ac:dyDescent="0.25">
      <c r="B72" s="341" t="s">
        <v>4924</v>
      </c>
      <c r="C72" s="342"/>
      <c r="D72" s="342"/>
      <c r="E72" s="342"/>
      <c r="F72" s="342"/>
      <c r="G72" s="342"/>
      <c r="H72" s="343"/>
      <c r="I72" s="90">
        <f>SUM(I65:I71)</f>
        <v>1081.9499999999998</v>
      </c>
      <c r="J72" s="91"/>
    </row>
    <row r="73" spans="2:11" x14ac:dyDescent="0.25">
      <c r="B73" s="92"/>
      <c r="C73" s="93"/>
      <c r="D73" s="93"/>
      <c r="E73" s="93"/>
      <c r="F73" s="93"/>
      <c r="G73" s="93"/>
      <c r="H73" s="93"/>
      <c r="I73" s="94"/>
      <c r="J73" s="91"/>
    </row>
    <row r="74" spans="2:11" x14ac:dyDescent="0.25">
      <c r="B74" s="92"/>
      <c r="C74" s="93"/>
      <c r="D74" s="93"/>
      <c r="E74" s="93"/>
      <c r="F74" s="93"/>
      <c r="G74" s="93"/>
      <c r="H74" s="93"/>
      <c r="I74" s="94"/>
      <c r="J74" s="91"/>
    </row>
    <row r="75" spans="2:11" ht="41.4" x14ac:dyDescent="0.25">
      <c r="B75" s="76" t="s">
        <v>4914</v>
      </c>
      <c r="C75" s="347" t="s">
        <v>4915</v>
      </c>
      <c r="D75" s="348"/>
      <c r="E75" s="348"/>
      <c r="F75" s="348"/>
      <c r="G75" s="348"/>
      <c r="H75" s="349"/>
      <c r="I75" s="76" t="s">
        <v>4916</v>
      </c>
      <c r="J75" s="91"/>
    </row>
    <row r="76" spans="2:11" x14ac:dyDescent="0.25">
      <c r="B76" s="78" t="s">
        <v>12538</v>
      </c>
      <c r="C76" s="350" t="s">
        <v>12540</v>
      </c>
      <c r="D76" s="351"/>
      <c r="E76" s="351"/>
      <c r="F76" s="351"/>
      <c r="G76" s="351"/>
      <c r="H76" s="352"/>
      <c r="I76" s="78" t="s">
        <v>12534</v>
      </c>
      <c r="J76" s="91"/>
      <c r="K76" s="127">
        <f>I85</f>
        <v>1091.51</v>
      </c>
    </row>
    <row r="77" spans="2:11" ht="27.6" x14ac:dyDescent="0.25">
      <c r="B77" s="82" t="s">
        <v>4917</v>
      </c>
      <c r="C77" s="83" t="s">
        <v>4918</v>
      </c>
      <c r="D77" s="82" t="s">
        <v>4919</v>
      </c>
      <c r="E77" s="83" t="s">
        <v>4920</v>
      </c>
      <c r="F77" s="82" t="s">
        <v>11843</v>
      </c>
      <c r="G77" s="82" t="s">
        <v>11844</v>
      </c>
      <c r="H77" s="84" t="s">
        <v>4921</v>
      </c>
      <c r="I77" s="82" t="s">
        <v>4922</v>
      </c>
      <c r="J77" s="91"/>
    </row>
    <row r="78" spans="2:11" ht="27.6" x14ac:dyDescent="0.25">
      <c r="B78" s="85" t="s">
        <v>4923</v>
      </c>
      <c r="C78" s="86" t="s">
        <v>11841</v>
      </c>
      <c r="D78" s="85">
        <v>39504</v>
      </c>
      <c r="E78" s="260" t="str">
        <f>IF(C78="INSUMO",(VLOOKUP(D78,INS!B73:$E$6000,2,FALSE)),(VLOOKUP(D78,COMP!$B$5:$E$8000,2,FALSE)))</f>
        <v xml:space="preserve">PORTA DE MADEIRA, FOLHA PESADA (NBR 15930) DE 800 X 2100 MM, DE 40 MM A 45 MM DE ESPESSURA, NUCLEO SOLIDO, CAPA LISA EM HDF, ACABAMENTO EM PRIMER PARA PINTURA                                                                                                                                                                                                                                                                                                                                            </v>
      </c>
      <c r="F78" s="85" t="str">
        <f>IF(C78="INSUMO",(VLOOKUP(D78,INS!B73:$E$6000,3,FALSE)),(VLOOKUP(D78,COMP!$B$5:$E$8000,3,FALSE)))</f>
        <v xml:space="preserve">UN    </v>
      </c>
      <c r="G78" s="87">
        <v>1</v>
      </c>
      <c r="H78" s="88">
        <f>IF(C78="INSUMO",(VLOOKUP(D78,INS!B73:$E$6000,4,FALSE)),(VLOOKUP(D78,COMP!$B$5:$E$8000,4,FALSE)))</f>
        <v>620.23</v>
      </c>
      <c r="I78" s="88">
        <f>ROUND(G78*H78,2)</f>
        <v>620.23</v>
      </c>
      <c r="J78" s="91"/>
    </row>
    <row r="79" spans="2:11" ht="27.6" x14ac:dyDescent="0.25">
      <c r="B79" s="85" t="s">
        <v>4923</v>
      </c>
      <c r="C79" s="86" t="s">
        <v>11841</v>
      </c>
      <c r="D79" s="85">
        <v>43605</v>
      </c>
      <c r="E79" s="260" t="str">
        <f>IF(C79="INSUMO",(VLOOKUP(D79,INS!B74:$E$6000,2,FALSE)),(VLOOKUP(D79,COMP!$B$5:$E$8000,2,FALSE)))</f>
        <v xml:space="preserve">TRILHO PANTOGRAFICO RETO, EM ALUMINIO, TIPO U, COM DIMENSOES DE *38 X 38* MM PARA PORTA DE CORRER                                                                                                                                                                                                                                                                                                                                                                                                         </v>
      </c>
      <c r="F79" s="85" t="str">
        <f>IF(C79="INSUMO",(VLOOKUP(D79,INS!B74:$E$6000,3,FALSE)),(VLOOKUP(D79,COMP!$B$5:$E$8000,3,FALSE)))</f>
        <v xml:space="preserve">M     </v>
      </c>
      <c r="G79" s="87">
        <v>1.6</v>
      </c>
      <c r="H79" s="88">
        <f>IF(C79="INSUMO",(VLOOKUP(D79,INS!B74:$E$6000,4,FALSE)),(VLOOKUP(D79,COMP!$B$5:$E$8000,4,FALSE)))</f>
        <v>47.78</v>
      </c>
      <c r="I79" s="88">
        <f t="shared" ref="I79:I80" si="8">ROUND(G79*H79,2)</f>
        <v>76.45</v>
      </c>
      <c r="J79" s="91"/>
    </row>
    <row r="80" spans="2:11" ht="27.6" x14ac:dyDescent="0.25">
      <c r="B80" s="85" t="s">
        <v>4923</v>
      </c>
      <c r="C80" s="86" t="s">
        <v>11841</v>
      </c>
      <c r="D80" s="85">
        <v>43613</v>
      </c>
      <c r="E80" s="260" t="str">
        <f>IF(C80="INSUMO",(VLOOKUP(D80,INS!B75:$E$6000,2,FALSE)),(VLOOKUP(D80,COMP!$B$5:$E$8000,2,FALSE)))</f>
        <v xml:space="preserve">FECHADRUA BICO DE PAPAGAIO PARA PORTA DE CORRER INTERNA, EM ACO INOX COM ACABAMENTO CROMADO, MAQUINA COM 45 MM, INCLUINDO CHAVE TIPO BIPARTIDA                                                                                                                                                                                                                                                                                                                                                            </v>
      </c>
      <c r="F80" s="85" t="str">
        <f>IF(C80="INSUMO",(VLOOKUP(D80,INS!B75:$E$6000,3,FALSE)),(VLOOKUP(D80,COMP!$B$5:$E$8000,3,FALSE)))</f>
        <v xml:space="preserve">CJ    </v>
      </c>
      <c r="G80" s="87">
        <v>1</v>
      </c>
      <c r="H80" s="88">
        <f>IF(C80="INSUMO",(VLOOKUP(D80,INS!B75:$E$6000,4,FALSE)),(VLOOKUP(D80,COMP!$B$5:$E$8000,4,FALSE)))</f>
        <v>93.28</v>
      </c>
      <c r="I80" s="88">
        <f t="shared" si="8"/>
        <v>93.28</v>
      </c>
      <c r="J80" s="91"/>
    </row>
    <row r="81" spans="2:11" ht="27.6" x14ac:dyDescent="0.25">
      <c r="B81" s="85" t="s">
        <v>4923</v>
      </c>
      <c r="C81" s="86" t="s">
        <v>11841</v>
      </c>
      <c r="D81" s="85">
        <v>43601</v>
      </c>
      <c r="E81" s="260" t="str">
        <f>IF(C81="INSUMO",(VLOOKUP(D81,INS!B76:$E$6000,2,FALSE)),(VLOOKUP(D81,COMP!$B$5:$E$8000,2,FALSE)))</f>
        <v xml:space="preserve">PUXADOR TUBULAR RETO SIMPLES, EM ALUMINIO CROMADO, COM COMPRIMENTO DE APROX 400 MM E DIAMETRO DE 25 MM                                                                                                                                                                                                                                                                                                                                                                                                    </v>
      </c>
      <c r="F81" s="85" t="str">
        <f>IF(C81="INSUMO",(VLOOKUP(D81,INS!B76:$E$6000,3,FALSE)),(VLOOKUP(D81,COMP!$B$5:$E$8000,3,FALSE)))</f>
        <v xml:space="preserve">UN    </v>
      </c>
      <c r="G81" s="87">
        <v>1</v>
      </c>
      <c r="H81" s="88">
        <f>IF(C81="INSUMO",(VLOOKUP(D81,INS!B76:$E$6000,4,FALSE)),(VLOOKUP(D81,COMP!$B$5:$E$8000,4,FALSE)))</f>
        <v>80.47</v>
      </c>
      <c r="I81" s="88">
        <f>ROUND(G81*H81,2)</f>
        <v>80.47</v>
      </c>
      <c r="J81" s="91"/>
    </row>
    <row r="82" spans="2:11" x14ac:dyDescent="0.25">
      <c r="B82" s="85" t="s">
        <v>4923</v>
      </c>
      <c r="C82" s="86" t="s">
        <v>11845</v>
      </c>
      <c r="D82" s="85">
        <v>88261</v>
      </c>
      <c r="E82" s="260" t="str">
        <f>IF(C82="INSUMO",(VLOOKUP(D82,INS!B77:$E$6000,2,FALSE)),(VLOOKUP(D82,COMP!$B$5:$E$8000,2,FALSE)))</f>
        <v>CARPINTEIRO DE ESQUADRIA COM ENCARGOS COMPLEMENTARES</v>
      </c>
      <c r="F82" s="85" t="str">
        <f>IF(C82="INSUMO",(VLOOKUP(D82,INS!B77:$E$6000,3,FALSE)),(VLOOKUP(D82,COMP!$B$5:$E$8000,3,FALSE)))</f>
        <v>H</v>
      </c>
      <c r="G82" s="87">
        <v>5</v>
      </c>
      <c r="H82" s="88">
        <f>IF(C82="INSUMO",(VLOOKUP(D82,INS!B77:$E$6000,4,FALSE)),(VLOOKUP(D82,COMP!$B$5:$E$8000,4,FALSE)))</f>
        <v>22.91</v>
      </c>
      <c r="I82" s="88">
        <f t="shared" ref="I82:I84" si="9">ROUND(G82*H82,2)</f>
        <v>114.55</v>
      </c>
      <c r="J82" s="91"/>
    </row>
    <row r="83" spans="2:11" x14ac:dyDescent="0.25">
      <c r="B83" s="85" t="s">
        <v>4923</v>
      </c>
      <c r="C83" s="86" t="s">
        <v>11845</v>
      </c>
      <c r="D83" s="85">
        <v>88309</v>
      </c>
      <c r="E83" s="260" t="str">
        <f>IF(C83="INSUMO",(VLOOKUP(D83,INS!B78:$E$6000,2,FALSE)),(VLOOKUP(D83,COMP!$B$5:$E$8000,2,FALSE)))</f>
        <v>PEDREIRO COM ENCARGOS COMPLEMENTARES</v>
      </c>
      <c r="F83" s="85" t="str">
        <f>IF(C83="INSUMO",(VLOOKUP(D83,INS!B78:$E$6000,3,FALSE)),(VLOOKUP(D83,COMP!$B$5:$E$8000,3,FALSE)))</f>
        <v>H</v>
      </c>
      <c r="G83" s="87">
        <v>2</v>
      </c>
      <c r="H83" s="88">
        <f>IF(C83="INSUMO",(VLOOKUP(D83,INS!B78:$E$6000,4,FALSE)),(VLOOKUP(D83,COMP!$B$5:$E$8000,4,FALSE)))</f>
        <v>24.33</v>
      </c>
      <c r="I83" s="88">
        <f t="shared" si="9"/>
        <v>48.66</v>
      </c>
      <c r="J83" s="91"/>
    </row>
    <row r="84" spans="2:11" x14ac:dyDescent="0.25">
      <c r="B84" s="85" t="s">
        <v>4923</v>
      </c>
      <c r="C84" s="86" t="s">
        <v>11845</v>
      </c>
      <c r="D84" s="85">
        <v>88316</v>
      </c>
      <c r="E84" s="260" t="str">
        <f>IF(C84="INSUMO",(VLOOKUP(D84,INS!B79:$E$6000,2,FALSE)),(VLOOKUP(D84,COMP!$B$5:$E$8000,2,FALSE)))</f>
        <v>SERVENTE COM ENCARGOS COMPLEMENTARES</v>
      </c>
      <c r="F84" s="85" t="str">
        <f>IF(C84="INSUMO",(VLOOKUP(D84,INS!B79:$E$6000,3,FALSE)),(VLOOKUP(D84,COMP!$B$5:$E$8000,3,FALSE)))</f>
        <v>H</v>
      </c>
      <c r="G84" s="87">
        <v>3</v>
      </c>
      <c r="H84" s="88">
        <f>IF(C84="INSUMO",(VLOOKUP(D84,INS!B79:$E$6000,4,FALSE)),(VLOOKUP(D84,COMP!$B$5:$E$8000,4,FALSE)))</f>
        <v>19.29</v>
      </c>
      <c r="I84" s="88">
        <f t="shared" si="9"/>
        <v>57.87</v>
      </c>
      <c r="J84" s="91"/>
    </row>
    <row r="85" spans="2:11" x14ac:dyDescent="0.25">
      <c r="B85" s="341" t="s">
        <v>4924</v>
      </c>
      <c r="C85" s="342"/>
      <c r="D85" s="342"/>
      <c r="E85" s="342"/>
      <c r="F85" s="342"/>
      <c r="G85" s="342"/>
      <c r="H85" s="343"/>
      <c r="I85" s="90">
        <f>SUM(I78:I84)</f>
        <v>1091.51</v>
      </c>
      <c r="J85" s="91"/>
    </row>
    <row r="86" spans="2:11" x14ac:dyDescent="0.25">
      <c r="B86" s="92"/>
      <c r="C86" s="93"/>
      <c r="D86" s="93"/>
      <c r="E86" s="93"/>
      <c r="F86" s="93"/>
      <c r="G86" s="93"/>
      <c r="H86" s="93"/>
      <c r="I86" s="94"/>
      <c r="J86" s="91"/>
    </row>
    <row r="87" spans="2:11" x14ac:dyDescent="0.25">
      <c r="B87" s="92"/>
      <c r="C87" s="93"/>
      <c r="D87" s="93"/>
      <c r="E87" s="93"/>
      <c r="F87" s="93"/>
      <c r="G87" s="93"/>
      <c r="H87" s="93"/>
      <c r="I87" s="94"/>
      <c r="J87" s="91"/>
    </row>
    <row r="88" spans="2:11" ht="41.4" x14ac:dyDescent="0.25">
      <c r="B88" s="76" t="s">
        <v>4914</v>
      </c>
      <c r="C88" s="347" t="s">
        <v>4915</v>
      </c>
      <c r="D88" s="348"/>
      <c r="E88" s="348"/>
      <c r="F88" s="348"/>
      <c r="G88" s="348"/>
      <c r="H88" s="349"/>
      <c r="I88" s="76" t="s">
        <v>4916</v>
      </c>
      <c r="J88" s="91"/>
    </row>
    <row r="89" spans="2:11" x14ac:dyDescent="0.25">
      <c r="B89" s="78" t="s">
        <v>12539</v>
      </c>
      <c r="C89" s="350" t="s">
        <v>12541</v>
      </c>
      <c r="D89" s="351"/>
      <c r="E89" s="351"/>
      <c r="F89" s="351"/>
      <c r="G89" s="351"/>
      <c r="H89" s="352"/>
      <c r="I89" s="78" t="s">
        <v>12534</v>
      </c>
      <c r="J89" s="91"/>
      <c r="K89" s="127">
        <f>I98</f>
        <v>1184.29</v>
      </c>
    </row>
    <row r="90" spans="2:11" ht="27.6" x14ac:dyDescent="0.25">
      <c r="B90" s="82" t="s">
        <v>4917</v>
      </c>
      <c r="C90" s="83" t="s">
        <v>4918</v>
      </c>
      <c r="D90" s="82" t="s">
        <v>4919</v>
      </c>
      <c r="E90" s="83" t="s">
        <v>4920</v>
      </c>
      <c r="F90" s="82" t="s">
        <v>11843</v>
      </c>
      <c r="G90" s="82" t="s">
        <v>11844</v>
      </c>
      <c r="H90" s="84" t="s">
        <v>4921</v>
      </c>
      <c r="I90" s="82" t="s">
        <v>4922</v>
      </c>
      <c r="J90" s="91"/>
    </row>
    <row r="91" spans="2:11" ht="27.6" x14ac:dyDescent="0.25">
      <c r="B91" s="85" t="s">
        <v>4923</v>
      </c>
      <c r="C91" s="86" t="s">
        <v>11841</v>
      </c>
      <c r="D91" s="85">
        <v>39505</v>
      </c>
      <c r="E91" s="260" t="str">
        <f>IF(C91="INSUMO",(VLOOKUP(D91,INS!B87:$E$6000,2,FALSE)),(VLOOKUP(D91,COMP!$B$5:$E$8000,2,FALSE)))</f>
        <v xml:space="preserve">PORTA DE MADEIRA, FOLHA PESADA (NBR 15930) DE 900 X 2100 MM, DE 40 MM A 45 MM DE ESPESSURA, NUCLEO SOLIDO, CAPA LISA EM HDF, ACABAMENTO EM PRIMER PARA PINTURA                                                                                                                                                                                                                                                                                                                                            </v>
      </c>
      <c r="F91" s="85" t="str">
        <f>IF(C91="INSUMO",(VLOOKUP(D91,INS!B87:$E$6000,3,FALSE)),(VLOOKUP(D91,COMP!$B$5:$E$8000,3,FALSE)))</f>
        <v xml:space="preserve">UN    </v>
      </c>
      <c r="G91" s="87">
        <v>1</v>
      </c>
      <c r="H91" s="88">
        <f>IF(C91="INSUMO",(VLOOKUP(D91,INS!B87:$E$6000,4,FALSE)),(VLOOKUP(D91,COMP!$B$5:$E$8000,4,FALSE)))</f>
        <v>703.46</v>
      </c>
      <c r="I91" s="88">
        <f>ROUND(G91*H91,2)</f>
        <v>703.46</v>
      </c>
      <c r="J91" s="91"/>
      <c r="K91" s="70" t="s">
        <v>9336</v>
      </c>
    </row>
    <row r="92" spans="2:11" ht="27.6" x14ac:dyDescent="0.25">
      <c r="B92" s="85" t="s">
        <v>4923</v>
      </c>
      <c r="C92" s="86" t="s">
        <v>11841</v>
      </c>
      <c r="D92" s="85">
        <v>43605</v>
      </c>
      <c r="E92" s="260" t="str">
        <f>IF(C92="INSUMO",(VLOOKUP(D92,INS!B88:$E$6000,2,FALSE)),(VLOOKUP(D92,COMP!$B$5:$E$8000,2,FALSE)))</f>
        <v xml:space="preserve">TRILHO PANTOGRAFICO RETO, EM ALUMINIO, TIPO U, COM DIMENSOES DE *38 X 38* MM PARA PORTA DE CORRER                                                                                                                                                                                                                                                                                                                                                                                                         </v>
      </c>
      <c r="F92" s="85" t="str">
        <f>IF(C92="INSUMO",(VLOOKUP(D92,INS!B88:$E$6000,3,FALSE)),(VLOOKUP(D92,COMP!$B$5:$E$8000,3,FALSE)))</f>
        <v xml:space="preserve">M     </v>
      </c>
      <c r="G92" s="87">
        <v>1.8</v>
      </c>
      <c r="H92" s="88">
        <f>IF(C92="INSUMO",(VLOOKUP(D92,INS!B88:$E$6000,4,FALSE)),(VLOOKUP(D92,COMP!$B$5:$E$8000,4,FALSE)))</f>
        <v>47.78</v>
      </c>
      <c r="I92" s="88">
        <f t="shared" ref="I92:I93" si="10">ROUND(G92*H92,2)</f>
        <v>86</v>
      </c>
      <c r="J92" s="91"/>
    </row>
    <row r="93" spans="2:11" ht="27.6" x14ac:dyDescent="0.25">
      <c r="B93" s="85" t="s">
        <v>4923</v>
      </c>
      <c r="C93" s="86" t="s">
        <v>11841</v>
      </c>
      <c r="D93" s="85">
        <v>43613</v>
      </c>
      <c r="E93" s="260" t="str">
        <f>IF(C93="INSUMO",(VLOOKUP(D93,INS!B89:$E$6000,2,FALSE)),(VLOOKUP(D93,COMP!$B$5:$E$8000,2,FALSE)))</f>
        <v xml:space="preserve">FECHADRUA BICO DE PAPAGAIO PARA PORTA DE CORRER INTERNA, EM ACO INOX COM ACABAMENTO CROMADO, MAQUINA COM 45 MM, INCLUINDO CHAVE TIPO BIPARTIDA                                                                                                                                                                                                                                                                                                                                                            </v>
      </c>
      <c r="F93" s="85" t="str">
        <f>IF(C93="INSUMO",(VLOOKUP(D93,INS!B89:$E$6000,3,FALSE)),(VLOOKUP(D93,COMP!$B$5:$E$8000,3,FALSE)))</f>
        <v xml:space="preserve">CJ    </v>
      </c>
      <c r="G93" s="87">
        <v>1</v>
      </c>
      <c r="H93" s="88">
        <f>IF(C93="INSUMO",(VLOOKUP(D93,INS!B89:$E$6000,4,FALSE)),(VLOOKUP(D93,COMP!$B$5:$E$8000,4,FALSE)))</f>
        <v>93.28</v>
      </c>
      <c r="I93" s="88">
        <f t="shared" si="10"/>
        <v>93.28</v>
      </c>
      <c r="J93" s="91"/>
    </row>
    <row r="94" spans="2:11" ht="27.6" x14ac:dyDescent="0.25">
      <c r="B94" s="85" t="s">
        <v>4923</v>
      </c>
      <c r="C94" s="86" t="s">
        <v>11841</v>
      </c>
      <c r="D94" s="85">
        <v>43601</v>
      </c>
      <c r="E94" s="260" t="str">
        <f>IF(C94="INSUMO",(VLOOKUP(D94,INS!B90:$E$6000,2,FALSE)),(VLOOKUP(D94,COMP!$B$5:$E$8000,2,FALSE)))</f>
        <v xml:space="preserve">PUXADOR TUBULAR RETO SIMPLES, EM ALUMINIO CROMADO, COM COMPRIMENTO DE APROX 400 MM E DIAMETRO DE 25 MM                                                                                                                                                                                                                                                                                                                                                                                                    </v>
      </c>
      <c r="F94" s="85" t="str">
        <f>IF(C94="INSUMO",(VLOOKUP(D94,INS!B90:$E$6000,3,FALSE)),(VLOOKUP(D94,COMP!$B$5:$E$8000,3,FALSE)))</f>
        <v xml:space="preserve">UN    </v>
      </c>
      <c r="G94" s="87">
        <v>1</v>
      </c>
      <c r="H94" s="88">
        <f>IF(C94="INSUMO",(VLOOKUP(D94,INS!B90:$E$6000,4,FALSE)),(VLOOKUP(D94,COMP!$B$5:$E$8000,4,FALSE)))</f>
        <v>80.47</v>
      </c>
      <c r="I94" s="88">
        <f>ROUND(G94*H94,2)</f>
        <v>80.47</v>
      </c>
      <c r="J94" s="91"/>
    </row>
    <row r="95" spans="2:11" x14ac:dyDescent="0.25">
      <c r="B95" s="85" t="s">
        <v>4923</v>
      </c>
      <c r="C95" s="86" t="s">
        <v>11845</v>
      </c>
      <c r="D95" s="85">
        <v>88261</v>
      </c>
      <c r="E95" s="260" t="str">
        <f>IF(C95="INSUMO",(VLOOKUP(D95,INS!B91:$E$6000,2,FALSE)),(VLOOKUP(D95,COMP!$B$5:$E$8000,2,FALSE)))</f>
        <v>CARPINTEIRO DE ESQUADRIA COM ENCARGOS COMPLEMENTARES</v>
      </c>
      <c r="F95" s="85" t="str">
        <f>IF(C95="INSUMO",(VLOOKUP(D95,INS!B91:$E$6000,3,FALSE)),(VLOOKUP(D95,COMP!$B$5:$E$8000,3,FALSE)))</f>
        <v>H</v>
      </c>
      <c r="G95" s="87">
        <v>5</v>
      </c>
      <c r="H95" s="88">
        <f>IF(C95="INSUMO",(VLOOKUP(D95,INS!B91:$E$6000,4,FALSE)),(VLOOKUP(D95,COMP!$B$5:$E$8000,4,FALSE)))</f>
        <v>22.91</v>
      </c>
      <c r="I95" s="88">
        <f t="shared" ref="I95:I97" si="11">ROUND(G95*H95,2)</f>
        <v>114.55</v>
      </c>
      <c r="J95" s="91"/>
    </row>
    <row r="96" spans="2:11" x14ac:dyDescent="0.25">
      <c r="B96" s="85" t="s">
        <v>4923</v>
      </c>
      <c r="C96" s="86" t="s">
        <v>11845</v>
      </c>
      <c r="D96" s="85">
        <v>88309</v>
      </c>
      <c r="E96" s="260" t="str">
        <f>IF(C96="INSUMO",(VLOOKUP(D96,INS!B92:$E$6000,2,FALSE)),(VLOOKUP(D96,COMP!$B$5:$E$8000,2,FALSE)))</f>
        <v>PEDREIRO COM ENCARGOS COMPLEMENTARES</v>
      </c>
      <c r="F96" s="85" t="str">
        <f>IF(C96="INSUMO",(VLOOKUP(D96,INS!B92:$E$6000,3,FALSE)),(VLOOKUP(D96,COMP!$B$5:$E$8000,3,FALSE)))</f>
        <v>H</v>
      </c>
      <c r="G96" s="87">
        <v>2</v>
      </c>
      <c r="H96" s="88">
        <f>IF(C96="INSUMO",(VLOOKUP(D96,INS!B92:$E$6000,4,FALSE)),(VLOOKUP(D96,COMP!$B$5:$E$8000,4,FALSE)))</f>
        <v>24.33</v>
      </c>
      <c r="I96" s="88">
        <f t="shared" si="11"/>
        <v>48.66</v>
      </c>
      <c r="J96" s="91"/>
    </row>
    <row r="97" spans="2:11" x14ac:dyDescent="0.25">
      <c r="B97" s="85" t="s">
        <v>4923</v>
      </c>
      <c r="C97" s="86" t="s">
        <v>11845</v>
      </c>
      <c r="D97" s="85">
        <v>88316</v>
      </c>
      <c r="E97" s="260" t="str">
        <f>IF(C97="INSUMO",(VLOOKUP(D97,INS!B93:$E$6000,2,FALSE)),(VLOOKUP(D97,COMP!$B$5:$E$8000,2,FALSE)))</f>
        <v>SERVENTE COM ENCARGOS COMPLEMENTARES</v>
      </c>
      <c r="F97" s="85" t="str">
        <f>IF(C97="INSUMO",(VLOOKUP(D97,INS!B93:$E$6000,3,FALSE)),(VLOOKUP(D97,COMP!$B$5:$E$8000,3,FALSE)))</f>
        <v>H</v>
      </c>
      <c r="G97" s="87">
        <v>3</v>
      </c>
      <c r="H97" s="88">
        <f>IF(C97="INSUMO",(VLOOKUP(D97,INS!B93:$E$6000,4,FALSE)),(VLOOKUP(D97,COMP!$B$5:$E$8000,4,FALSE)))</f>
        <v>19.29</v>
      </c>
      <c r="I97" s="88">
        <f t="shared" si="11"/>
        <v>57.87</v>
      </c>
      <c r="J97" s="91"/>
    </row>
    <row r="98" spans="2:11" x14ac:dyDescent="0.25">
      <c r="B98" s="341" t="s">
        <v>4924</v>
      </c>
      <c r="C98" s="342"/>
      <c r="D98" s="342"/>
      <c r="E98" s="342"/>
      <c r="F98" s="342"/>
      <c r="G98" s="342"/>
      <c r="H98" s="343"/>
      <c r="I98" s="90">
        <f>SUM(I91:I97)</f>
        <v>1184.29</v>
      </c>
      <c r="J98" s="91"/>
    </row>
    <row r="99" spans="2:11" x14ac:dyDescent="0.25">
      <c r="B99" s="92"/>
      <c r="C99" s="93"/>
      <c r="D99" s="93"/>
      <c r="E99" s="93"/>
      <c r="F99" s="93"/>
      <c r="G99" s="93"/>
      <c r="H99" s="93"/>
      <c r="I99" s="94"/>
      <c r="J99" s="91"/>
    </row>
    <row r="100" spans="2:11" x14ac:dyDescent="0.25">
      <c r="B100" s="92"/>
      <c r="C100" s="93"/>
      <c r="D100" s="93"/>
      <c r="E100" s="93"/>
      <c r="F100" s="93"/>
      <c r="G100" s="93"/>
      <c r="H100" s="93"/>
      <c r="I100" s="94"/>
      <c r="J100" s="91"/>
    </row>
    <row r="101" spans="2:11" ht="41.4" x14ac:dyDescent="0.25">
      <c r="B101" s="76" t="s">
        <v>4914</v>
      </c>
      <c r="C101" s="347" t="s">
        <v>4915</v>
      </c>
      <c r="D101" s="348"/>
      <c r="E101" s="348"/>
      <c r="F101" s="348"/>
      <c r="G101" s="348"/>
      <c r="H101" s="349"/>
      <c r="I101" s="76" t="s">
        <v>4916</v>
      </c>
      <c r="J101" s="91"/>
    </row>
    <row r="102" spans="2:11" x14ac:dyDescent="0.25">
      <c r="B102" s="78" t="s">
        <v>12542</v>
      </c>
      <c r="C102" s="350" t="s">
        <v>12545</v>
      </c>
      <c r="D102" s="351"/>
      <c r="E102" s="351"/>
      <c r="F102" s="351"/>
      <c r="G102" s="351"/>
      <c r="H102" s="352"/>
      <c r="I102" s="78" t="s">
        <v>20</v>
      </c>
      <c r="J102" s="91"/>
      <c r="K102" s="127">
        <f>I109</f>
        <v>148.85999999999999</v>
      </c>
    </row>
    <row r="103" spans="2:11" ht="27.6" x14ac:dyDescent="0.25">
      <c r="B103" s="82" t="s">
        <v>4917</v>
      </c>
      <c r="C103" s="83" t="s">
        <v>4918</v>
      </c>
      <c r="D103" s="82" t="s">
        <v>4919</v>
      </c>
      <c r="E103" s="83" t="s">
        <v>4920</v>
      </c>
      <c r="F103" s="82" t="s">
        <v>11843</v>
      </c>
      <c r="G103" s="82" t="s">
        <v>11844</v>
      </c>
      <c r="H103" s="84" t="s">
        <v>4921</v>
      </c>
      <c r="I103" s="82" t="s">
        <v>4922</v>
      </c>
      <c r="J103" s="91"/>
    </row>
    <row r="104" spans="2:11" x14ac:dyDescent="0.25">
      <c r="B104" s="85" t="s">
        <v>12766</v>
      </c>
      <c r="C104" s="86" t="s">
        <v>11841</v>
      </c>
      <c r="D104" s="85" t="s">
        <v>12544</v>
      </c>
      <c r="E104" s="260" t="s">
        <v>12543</v>
      </c>
      <c r="F104" s="85" t="s">
        <v>20</v>
      </c>
      <c r="G104" s="87">
        <v>1.08</v>
      </c>
      <c r="H104" s="88">
        <f>G113</f>
        <v>93.85</v>
      </c>
      <c r="I104" s="88">
        <f>ROUND(G104*H104,2)</f>
        <v>101.36</v>
      </c>
      <c r="J104" s="91"/>
    </row>
    <row r="105" spans="2:11" x14ac:dyDescent="0.25">
      <c r="B105" s="85" t="s">
        <v>4923</v>
      </c>
      <c r="C105" s="86" t="s">
        <v>11841</v>
      </c>
      <c r="D105" s="85">
        <v>37595</v>
      </c>
      <c r="E105" s="260" t="str">
        <f>IF(C105="INSUMO",(VLOOKUP(D105,INS!B102:$E$6000,2,FALSE)),(VLOOKUP(D105,COMP!$B$5:$E$8000,2,FALSE)))</f>
        <v xml:space="preserve">ARGAMASSA COLANTE TIPO AC III                                                                                                                                                                                                                                                                                                                                                                                                                                                                             </v>
      </c>
      <c r="F105" s="85" t="str">
        <f>IF(C105="INSUMO",(VLOOKUP(D105,INS!B102:$E$6000,3,FALSE)),(VLOOKUP(D105,COMP!$B$5:$E$8000,3,FALSE)))</f>
        <v xml:space="preserve">KG    </v>
      </c>
      <c r="G105" s="87">
        <v>6.85</v>
      </c>
      <c r="H105" s="88">
        <f>IF(C105="INSUMO",(VLOOKUP(D105,INS!B102:$E$6000,4,FALSE)),(VLOOKUP(D105,COMP!$B$5:$E$8000,4,FALSE)))</f>
        <v>3.38</v>
      </c>
      <c r="I105" s="88">
        <f t="shared" ref="I105:I106" si="12">ROUND(G105*H105,2)</f>
        <v>23.15</v>
      </c>
      <c r="J105" s="91"/>
    </row>
    <row r="106" spans="2:11" x14ac:dyDescent="0.25">
      <c r="B106" s="85" t="s">
        <v>4923</v>
      </c>
      <c r="C106" s="86" t="s">
        <v>11841</v>
      </c>
      <c r="D106" s="85">
        <v>34357</v>
      </c>
      <c r="E106" s="260" t="str">
        <f>IF(C106="INSUMO",(VLOOKUP(D106,INS!B103:$E$6000,2,FALSE)),(VLOOKUP(D106,COMP!$B$5:$E$8000,2,FALSE)))</f>
        <v xml:space="preserve">REJUNTE CIMENTICIO, QUALQUER COR                                                                                                                                                                                                                                                                                                                                                                                                                                                                          </v>
      </c>
      <c r="F106" s="85" t="str">
        <f>IF(C106="INSUMO",(VLOOKUP(D106,INS!B103:$E$6000,3,FALSE)),(VLOOKUP(D106,COMP!$B$5:$E$8000,3,FALSE)))</f>
        <v xml:space="preserve">KG    </v>
      </c>
      <c r="G106" s="87">
        <v>0.22</v>
      </c>
      <c r="H106" s="88">
        <f>IF(C106="INSUMO",(VLOOKUP(D106,INS!B103:$E$6000,4,FALSE)),(VLOOKUP(D106,COMP!$B$5:$E$8000,4,FALSE)))</f>
        <v>6.45</v>
      </c>
      <c r="I106" s="88">
        <f t="shared" si="12"/>
        <v>1.42</v>
      </c>
      <c r="J106" s="91"/>
    </row>
    <row r="107" spans="2:11" x14ac:dyDescent="0.25">
      <c r="B107" s="85" t="s">
        <v>4923</v>
      </c>
      <c r="C107" s="86" t="s">
        <v>11845</v>
      </c>
      <c r="D107" s="85">
        <v>88256</v>
      </c>
      <c r="E107" s="260" t="str">
        <f>IF(C107="INSUMO",(VLOOKUP(D107,INS!B104:$E$6000,2,FALSE)),(VLOOKUP(D107,COMP!$B$5:$E$8000,2,FALSE)))</f>
        <v>AZULEJISTA OU LADRILHISTA COM ENCARGOS COMPLEMENTARES</v>
      </c>
      <c r="F107" s="85" t="str">
        <f>IF(C107="INSUMO",(VLOOKUP(D107,INS!B104:$E$6000,3,FALSE)),(VLOOKUP(D107,COMP!$B$5:$E$8000,3,FALSE)))</f>
        <v>H</v>
      </c>
      <c r="G107" s="87">
        <v>0.7</v>
      </c>
      <c r="H107" s="88">
        <f>IF(C107="INSUMO",(VLOOKUP(D107,INS!B104:$E$6000,4,FALSE)),(VLOOKUP(D107,COMP!$B$5:$E$8000,4,FALSE)))</f>
        <v>24.21</v>
      </c>
      <c r="I107" s="88">
        <f>ROUND(G107*H107,2)</f>
        <v>16.95</v>
      </c>
      <c r="J107" s="91"/>
    </row>
    <row r="108" spans="2:11" x14ac:dyDescent="0.25">
      <c r="B108" s="85" t="s">
        <v>4923</v>
      </c>
      <c r="C108" s="86" t="s">
        <v>11845</v>
      </c>
      <c r="D108" s="85">
        <v>88316</v>
      </c>
      <c r="E108" s="260" t="str">
        <f>IF(C108="INSUMO",(VLOOKUP(D108,INS!B105:$E$6000,2,FALSE)),(VLOOKUP(D108,COMP!$B$5:$E$8000,2,FALSE)))</f>
        <v>SERVENTE COM ENCARGOS COMPLEMENTARES</v>
      </c>
      <c r="F108" s="85" t="str">
        <f>IF(C108="INSUMO",(VLOOKUP(D108,INS!B105:$E$6000,3,FALSE)),(VLOOKUP(D108,COMP!$B$5:$E$8000,3,FALSE)))</f>
        <v>H</v>
      </c>
      <c r="G108" s="87">
        <v>0.31</v>
      </c>
      <c r="H108" s="88">
        <f>IF(C108="INSUMO",(VLOOKUP(D108,INS!B105:$E$6000,4,FALSE)),(VLOOKUP(D108,COMP!$B$5:$E$8000,4,FALSE)))</f>
        <v>19.29</v>
      </c>
      <c r="I108" s="88">
        <f t="shared" ref="I108" si="13">ROUND(G108*H108,2)</f>
        <v>5.98</v>
      </c>
      <c r="J108" s="91"/>
    </row>
    <row r="109" spans="2:11" x14ac:dyDescent="0.25">
      <c r="B109" s="341" t="s">
        <v>4924</v>
      </c>
      <c r="C109" s="342"/>
      <c r="D109" s="342"/>
      <c r="E109" s="342"/>
      <c r="F109" s="342"/>
      <c r="G109" s="342"/>
      <c r="H109" s="343"/>
      <c r="I109" s="90">
        <f>SUM(I104:I108)</f>
        <v>148.85999999999999</v>
      </c>
      <c r="J109" s="91"/>
    </row>
    <row r="110" spans="2:11" x14ac:dyDescent="0.25">
      <c r="B110" s="92"/>
      <c r="C110" s="93"/>
      <c r="D110" s="93"/>
      <c r="E110" s="93"/>
      <c r="F110" s="93"/>
      <c r="G110" s="93"/>
      <c r="H110" s="93"/>
      <c r="I110" s="94"/>
      <c r="J110" s="91"/>
    </row>
    <row r="111" spans="2:11" x14ac:dyDescent="0.25">
      <c r="B111" s="92"/>
      <c r="C111" s="93"/>
      <c r="D111" s="353" t="s">
        <v>12765</v>
      </c>
      <c r="E111" s="354"/>
      <c r="F111" s="354"/>
      <c r="G111" s="354"/>
      <c r="H111" s="355"/>
      <c r="I111" s="94"/>
      <c r="J111" s="91"/>
    </row>
    <row r="112" spans="2:11" x14ac:dyDescent="0.25">
      <c r="B112" s="92"/>
      <c r="D112" s="359" t="s">
        <v>12767</v>
      </c>
      <c r="E112" s="360"/>
      <c r="F112" s="360"/>
      <c r="G112" s="360"/>
      <c r="H112" s="361"/>
      <c r="I112" s="94"/>
      <c r="J112" s="91"/>
    </row>
    <row r="113" spans="2:11" x14ac:dyDescent="0.25">
      <c r="B113" s="92"/>
      <c r="D113" s="179" t="s">
        <v>12762</v>
      </c>
      <c r="E113" s="179" t="s">
        <v>12774</v>
      </c>
      <c r="F113" s="88">
        <v>144</v>
      </c>
      <c r="G113" s="356">
        <f>MEDIAN(F113:F115)</f>
        <v>93.85</v>
      </c>
      <c r="H113" s="362" t="s">
        <v>20</v>
      </c>
      <c r="I113" s="94"/>
      <c r="J113" s="91"/>
    </row>
    <row r="114" spans="2:11" x14ac:dyDescent="0.25">
      <c r="B114" s="92"/>
      <c r="D114" s="179" t="s">
        <v>12763</v>
      </c>
      <c r="E114" s="179" t="s">
        <v>12773</v>
      </c>
      <c r="F114" s="88">
        <v>93.85</v>
      </c>
      <c r="G114" s="357"/>
      <c r="H114" s="363"/>
      <c r="I114" s="94"/>
      <c r="J114" s="91"/>
    </row>
    <row r="115" spans="2:11" x14ac:dyDescent="0.25">
      <c r="B115" s="92"/>
      <c r="D115" s="179" t="s">
        <v>12764</v>
      </c>
      <c r="E115" s="179" t="s">
        <v>12772</v>
      </c>
      <c r="F115" s="88">
        <v>49.99</v>
      </c>
      <c r="G115" s="358"/>
      <c r="H115" s="364"/>
      <c r="I115" s="94"/>
      <c r="J115" s="91"/>
    </row>
    <row r="116" spans="2:11" x14ac:dyDescent="0.25">
      <c r="B116" s="92"/>
      <c r="C116" s="93"/>
      <c r="D116" s="93"/>
      <c r="E116" s="93"/>
      <c r="F116" s="93"/>
      <c r="G116" s="93"/>
      <c r="H116" s="93"/>
      <c r="I116" s="94"/>
      <c r="J116" s="91"/>
    </row>
    <row r="117" spans="2:11" x14ac:dyDescent="0.25">
      <c r="B117" s="92"/>
      <c r="C117" s="93"/>
      <c r="D117" s="93"/>
      <c r="E117" s="93"/>
      <c r="F117" s="93"/>
      <c r="G117" s="93"/>
      <c r="H117" s="93"/>
      <c r="I117" s="94"/>
      <c r="J117" s="91"/>
    </row>
    <row r="118" spans="2:11" ht="41.4" x14ac:dyDescent="0.25">
      <c r="B118" s="76" t="s">
        <v>4914</v>
      </c>
      <c r="C118" s="347" t="s">
        <v>4915</v>
      </c>
      <c r="D118" s="348"/>
      <c r="E118" s="348"/>
      <c r="F118" s="348"/>
      <c r="G118" s="348"/>
      <c r="H118" s="349"/>
      <c r="I118" s="76" t="s">
        <v>4916</v>
      </c>
      <c r="J118" s="91"/>
    </row>
    <row r="119" spans="2:11" x14ac:dyDescent="0.25">
      <c r="B119" s="78" t="s">
        <v>12546</v>
      </c>
      <c r="C119" s="350" t="s">
        <v>12548</v>
      </c>
      <c r="D119" s="351"/>
      <c r="E119" s="351"/>
      <c r="F119" s="351"/>
      <c r="G119" s="351"/>
      <c r="H119" s="352"/>
      <c r="I119" s="78" t="s">
        <v>12534</v>
      </c>
      <c r="J119" s="91"/>
      <c r="K119" s="127">
        <f>I125</f>
        <v>750.87</v>
      </c>
    </row>
    <row r="120" spans="2:11" ht="27.6" x14ac:dyDescent="0.25">
      <c r="B120" s="82" t="s">
        <v>4917</v>
      </c>
      <c r="C120" s="83" t="s">
        <v>4918</v>
      </c>
      <c r="D120" s="82" t="s">
        <v>4919</v>
      </c>
      <c r="E120" s="83" t="s">
        <v>4920</v>
      </c>
      <c r="F120" s="82" t="s">
        <v>11843</v>
      </c>
      <c r="G120" s="82" t="s">
        <v>11844</v>
      </c>
      <c r="H120" s="84" t="s">
        <v>4921</v>
      </c>
      <c r="I120" s="82" t="s">
        <v>4922</v>
      </c>
      <c r="J120" s="91"/>
    </row>
    <row r="121" spans="2:11" ht="41.4" x14ac:dyDescent="0.25">
      <c r="B121" s="85" t="s">
        <v>4923</v>
      </c>
      <c r="C121" s="86" t="s">
        <v>11841</v>
      </c>
      <c r="D121" s="85">
        <v>3104</v>
      </c>
      <c r="E121" s="260" t="str">
        <f>IF(C121="INSUMO",(VLOOKUP(D121,INS!B114:$E$6000,2,FALSE)),(VLOOKUP(D121,COMP!$B$5:$E$8000,2,FALSE)))</f>
        <v xml:space="preserve">CONJ. DE FERRAGENS PARA PORTA DE VIDRO TEMPERADO, EM ZAMAC CROMADO, CONTEMPLANDO DOBRADICA INF., DOBRADICA SUP., PIVO PARA DOBRADICA INF., PIVO PARA DOBRADICA SUP., FECHADURA CENTRAL EM ZAMC. CROMADO, CONTRA FECHADURA DE PRESSAO                                                                                                                                                                                                                                                                      </v>
      </c>
      <c r="F121" s="85" t="str">
        <f>IF(C121="INSUMO",(VLOOKUP(D121,INS!B114:$E$6000,3,FALSE)),(VLOOKUP(D121,COMP!$B$5:$E$8000,3,FALSE)))</f>
        <v xml:space="preserve">CJ    </v>
      </c>
      <c r="G121" s="87">
        <v>1</v>
      </c>
      <c r="H121" s="88">
        <f>IF(C121="INSUMO",(VLOOKUP(D121,INS!B114:$E$6000,4,FALSE)),(VLOOKUP(D121,COMP!$B$5:$E$8000,4,FALSE)))</f>
        <v>178.39</v>
      </c>
      <c r="I121" s="88">
        <f t="shared" ref="I121:I122" si="14">ROUND(G121*H121,2)</f>
        <v>178.39</v>
      </c>
      <c r="J121" s="91"/>
    </row>
    <row r="122" spans="2:11" x14ac:dyDescent="0.25">
      <c r="B122" s="85" t="s">
        <v>4923</v>
      </c>
      <c r="C122" s="86" t="s">
        <v>11841</v>
      </c>
      <c r="D122" s="85">
        <v>5031</v>
      </c>
      <c r="E122" s="260" t="str">
        <f>IF(C122="INSUMO",(VLOOKUP(D122,INS!B115:$E$6000,2,FALSE)),(VLOOKUP(D122,COMP!$B$5:$E$8000,2,FALSE)))</f>
        <v xml:space="preserve">VIDRO TEMPERADO INCOLOR PARA PORTA DE ABRIR, E = 10 MM (SEM FERRAGENS E SEM COLOCACAO)                                                                                                                                                                                                                                                                                                                                                                                                                    </v>
      </c>
      <c r="F122" s="85" t="str">
        <f>IF(C122="INSUMO",(VLOOKUP(D122,INS!B115:$E$6000,3,FALSE)),(VLOOKUP(D122,COMP!$B$5:$E$8000,3,FALSE)))</f>
        <v xml:space="preserve">M2    </v>
      </c>
      <c r="G122" s="87">
        <v>1.125</v>
      </c>
      <c r="H122" s="88">
        <f>IF(C122="INSUMO",(VLOOKUP(D122,INS!B115:$E$6000,4,FALSE)),(VLOOKUP(D122,COMP!$B$5:$E$8000,4,FALSE)))</f>
        <v>440</v>
      </c>
      <c r="I122" s="88">
        <f t="shared" si="14"/>
        <v>495</v>
      </c>
      <c r="J122" s="91"/>
    </row>
    <row r="123" spans="2:11" x14ac:dyDescent="0.25">
      <c r="B123" s="85" t="s">
        <v>4923</v>
      </c>
      <c r="C123" s="86" t="s">
        <v>11845</v>
      </c>
      <c r="D123" s="85">
        <v>88316</v>
      </c>
      <c r="E123" s="260" t="str">
        <f>IF(C123="INSUMO",(VLOOKUP(D123,INS!B116:$E$6000,2,FALSE)),(VLOOKUP(D123,COMP!$B$5:$E$8000,2,FALSE)))</f>
        <v>SERVENTE COM ENCARGOS COMPLEMENTARES</v>
      </c>
      <c r="F123" s="85" t="str">
        <f>IF(C123="INSUMO",(VLOOKUP(D123,INS!B116:$E$6000,3,FALSE)),(VLOOKUP(D123,COMP!$B$5:$E$8000,3,FALSE)))</f>
        <v>H</v>
      </c>
      <c r="G123" s="87">
        <v>1.87</v>
      </c>
      <c r="H123" s="88">
        <f>IF(C123="INSUMO",(VLOOKUP(D123,INS!B116:$E$6000,4,FALSE)),(VLOOKUP(D123,COMP!$B$5:$E$8000,4,FALSE)))</f>
        <v>19.29</v>
      </c>
      <c r="I123" s="88">
        <f>ROUND(G123*H123,2)</f>
        <v>36.07</v>
      </c>
      <c r="J123" s="91"/>
    </row>
    <row r="124" spans="2:11" x14ac:dyDescent="0.25">
      <c r="B124" s="85" t="s">
        <v>4923</v>
      </c>
      <c r="C124" s="86" t="s">
        <v>11845</v>
      </c>
      <c r="D124" s="85">
        <v>88325</v>
      </c>
      <c r="E124" s="260" t="str">
        <f>IF(C124="INSUMO",(VLOOKUP(D124,INS!B117:$E$6000,2,FALSE)),(VLOOKUP(D124,COMP!$B$5:$E$8000,2,FALSE)))</f>
        <v>VIDRACEIRO COM ENCARGOS COMPLEMENTARES</v>
      </c>
      <c r="F124" s="85" t="str">
        <f>IF(C124="INSUMO",(VLOOKUP(D124,INS!B117:$E$6000,3,FALSE)),(VLOOKUP(D124,COMP!$B$5:$E$8000,3,FALSE)))</f>
        <v>H</v>
      </c>
      <c r="G124" s="87">
        <v>1.92</v>
      </c>
      <c r="H124" s="88">
        <f>IF(C124="INSUMO",(VLOOKUP(D124,INS!B117:$E$6000,4,FALSE)),(VLOOKUP(D124,COMP!$B$5:$E$8000,4,FALSE)))</f>
        <v>21.57</v>
      </c>
      <c r="I124" s="88">
        <f t="shared" ref="I124" si="15">ROUND(G124*H124,2)</f>
        <v>41.41</v>
      </c>
      <c r="J124" s="91"/>
    </row>
    <row r="125" spans="2:11" x14ac:dyDescent="0.25">
      <c r="B125" s="341" t="s">
        <v>4924</v>
      </c>
      <c r="C125" s="342"/>
      <c r="D125" s="342"/>
      <c r="E125" s="342"/>
      <c r="F125" s="342"/>
      <c r="G125" s="342"/>
      <c r="H125" s="343"/>
      <c r="I125" s="90">
        <f>SUM(I121:I124)</f>
        <v>750.87</v>
      </c>
      <c r="J125" s="91"/>
    </row>
    <row r="126" spans="2:11" x14ac:dyDescent="0.25">
      <c r="B126" s="92"/>
      <c r="C126" s="93"/>
      <c r="D126" s="93"/>
      <c r="E126" s="93"/>
      <c r="F126" s="93"/>
      <c r="G126" s="93"/>
      <c r="H126" s="93"/>
      <c r="I126" s="94"/>
      <c r="J126" s="91"/>
    </row>
    <row r="127" spans="2:11" x14ac:dyDescent="0.25">
      <c r="B127" s="92"/>
      <c r="C127" s="93"/>
      <c r="D127" s="93"/>
      <c r="E127" s="93"/>
      <c r="F127" s="93"/>
      <c r="G127" s="93"/>
      <c r="H127" s="93"/>
      <c r="I127" s="94"/>
      <c r="J127" s="91"/>
    </row>
    <row r="128" spans="2:11" ht="41.4" x14ac:dyDescent="0.25">
      <c r="B128" s="76" t="s">
        <v>4914</v>
      </c>
      <c r="C128" s="347" t="s">
        <v>4915</v>
      </c>
      <c r="D128" s="348"/>
      <c r="E128" s="348"/>
      <c r="F128" s="348"/>
      <c r="G128" s="348"/>
      <c r="H128" s="349"/>
      <c r="I128" s="76" t="s">
        <v>4916</v>
      </c>
      <c r="J128" s="91"/>
    </row>
    <row r="129" spans="2:11" x14ac:dyDescent="0.25">
      <c r="B129" s="78" t="s">
        <v>12547</v>
      </c>
      <c r="C129" s="350" t="s">
        <v>12549</v>
      </c>
      <c r="D129" s="351"/>
      <c r="E129" s="351"/>
      <c r="F129" s="351"/>
      <c r="G129" s="351"/>
      <c r="H129" s="352"/>
      <c r="I129" s="78" t="s">
        <v>12534</v>
      </c>
      <c r="J129" s="91"/>
      <c r="K129" s="127">
        <f>I135</f>
        <v>519.87</v>
      </c>
    </row>
    <row r="130" spans="2:11" ht="27.6" x14ac:dyDescent="0.25">
      <c r="B130" s="82" t="s">
        <v>4917</v>
      </c>
      <c r="C130" s="83" t="s">
        <v>4918</v>
      </c>
      <c r="D130" s="82" t="s">
        <v>4919</v>
      </c>
      <c r="E130" s="83" t="s">
        <v>4920</v>
      </c>
      <c r="F130" s="82" t="s">
        <v>11843</v>
      </c>
      <c r="G130" s="82" t="s">
        <v>11844</v>
      </c>
      <c r="H130" s="84" t="s">
        <v>4921</v>
      </c>
      <c r="I130" s="82" t="s">
        <v>4922</v>
      </c>
      <c r="J130" s="91"/>
    </row>
    <row r="131" spans="2:11" ht="41.4" x14ac:dyDescent="0.25">
      <c r="B131" s="85" t="s">
        <v>4923</v>
      </c>
      <c r="C131" s="86" t="s">
        <v>11841</v>
      </c>
      <c r="D131" s="85">
        <v>3104</v>
      </c>
      <c r="E131" s="260" t="str">
        <f>IF(C131="INSUMO",(VLOOKUP(D131,INS!B125:$E$6000,2,FALSE)),(VLOOKUP(D131,COMP!$B$5:$E$8000,2,FALSE)))</f>
        <v xml:space="preserve">CONJ. DE FERRAGENS PARA PORTA DE VIDRO TEMPERADO, EM ZAMAC CROMADO, CONTEMPLANDO DOBRADICA INF., DOBRADICA SUP., PIVO PARA DOBRADICA INF., PIVO PARA DOBRADICA SUP., FECHADURA CENTRAL EM ZAMC. CROMADO, CONTRA FECHADURA DE PRESSAO                                                                                                                                                                                                                                                                      </v>
      </c>
      <c r="F131" s="85" t="str">
        <f>IF(C131="INSUMO",(VLOOKUP(D131,INS!B125:$E$6000,3,FALSE)),(VLOOKUP(D131,COMP!$B$5:$E$8000,3,FALSE)))</f>
        <v xml:space="preserve">CJ    </v>
      </c>
      <c r="G131" s="87">
        <v>1</v>
      </c>
      <c r="H131" s="88">
        <f>IF(C131="INSUMO",(VLOOKUP(D131,INS!B125:$E$6000,4,FALSE)),(VLOOKUP(D131,COMP!$B$5:$E$8000,4,FALSE)))</f>
        <v>178.39</v>
      </c>
      <c r="I131" s="88">
        <f t="shared" ref="I131:I132" si="16">ROUND(G131*H131,2)</f>
        <v>178.39</v>
      </c>
      <c r="J131" s="91"/>
    </row>
    <row r="132" spans="2:11" ht="25.2" customHeight="1" x14ac:dyDescent="0.25">
      <c r="B132" s="85" t="s">
        <v>4923</v>
      </c>
      <c r="C132" s="86" t="s">
        <v>11841</v>
      </c>
      <c r="D132" s="85">
        <v>5031</v>
      </c>
      <c r="E132" s="260" t="str">
        <f>IF(C132="INSUMO",(VLOOKUP(D132,INS!B126:$E$6000,2,FALSE)),(VLOOKUP(D132,COMP!$B$5:$E$8000,2,FALSE)))</f>
        <v xml:space="preserve">VIDRO TEMPERADO INCOLOR PARA PORTA DE ABRIR, E = 10 MM (SEM FERRAGENS E SEM COLOCACAO)                                                                                                                                                                                                                                                                                                                                                                                                                    </v>
      </c>
      <c r="F132" s="85" t="str">
        <f>IF(C132="INSUMO",(VLOOKUP(D132,INS!B126:$E$6000,3,FALSE)),(VLOOKUP(D132,COMP!$B$5:$E$8000,3,FALSE)))</f>
        <v xml:space="preserve">M2    </v>
      </c>
      <c r="G132" s="87">
        <v>0.6</v>
      </c>
      <c r="H132" s="88">
        <f>IF(C132="INSUMO",(VLOOKUP(D132,INS!B126:$E$6000,4,FALSE)),(VLOOKUP(D132,COMP!$B$5:$E$8000,4,FALSE)))</f>
        <v>440</v>
      </c>
      <c r="I132" s="88">
        <f t="shared" si="16"/>
        <v>264</v>
      </c>
      <c r="J132" s="91"/>
    </row>
    <row r="133" spans="2:11" x14ac:dyDescent="0.25">
      <c r="B133" s="85" t="s">
        <v>4923</v>
      </c>
      <c r="C133" s="86" t="s">
        <v>11845</v>
      </c>
      <c r="D133" s="85">
        <v>88316</v>
      </c>
      <c r="E133" s="260" t="str">
        <f>IF(C133="INSUMO",(VLOOKUP(D133,INS!B127:$E$6000,2,FALSE)),(VLOOKUP(D133,COMP!$B$5:$E$8000,2,FALSE)))</f>
        <v>SERVENTE COM ENCARGOS COMPLEMENTARES</v>
      </c>
      <c r="F133" s="85" t="str">
        <f>IF(C133="INSUMO",(VLOOKUP(D133,INS!B127:$E$6000,3,FALSE)),(VLOOKUP(D133,COMP!$B$5:$E$8000,3,FALSE)))</f>
        <v>H</v>
      </c>
      <c r="G133" s="87">
        <v>1.87</v>
      </c>
      <c r="H133" s="88">
        <f>IF(C133="INSUMO",(VLOOKUP(D133,INS!B127:$E$6000,4,FALSE)),(VLOOKUP(D133,COMP!$B$5:$E$8000,4,FALSE)))</f>
        <v>19.29</v>
      </c>
      <c r="I133" s="88">
        <f>ROUND(G133*H133,2)</f>
        <v>36.07</v>
      </c>
      <c r="J133" s="91"/>
    </row>
    <row r="134" spans="2:11" x14ac:dyDescent="0.25">
      <c r="B134" s="85" t="s">
        <v>4923</v>
      </c>
      <c r="C134" s="86" t="s">
        <v>11845</v>
      </c>
      <c r="D134" s="85">
        <v>88325</v>
      </c>
      <c r="E134" s="260" t="str">
        <f>IF(C134="INSUMO",(VLOOKUP(D134,INS!B128:$E$6000,2,FALSE)),(VLOOKUP(D134,COMP!$B$5:$E$8000,2,FALSE)))</f>
        <v>VIDRACEIRO COM ENCARGOS COMPLEMENTARES</v>
      </c>
      <c r="F134" s="85" t="str">
        <f>IF(C134="INSUMO",(VLOOKUP(D134,INS!B128:$E$6000,3,FALSE)),(VLOOKUP(D134,COMP!$B$5:$E$8000,3,FALSE)))</f>
        <v>H</v>
      </c>
      <c r="G134" s="87">
        <v>1.92</v>
      </c>
      <c r="H134" s="88">
        <f>IF(C134="INSUMO",(VLOOKUP(D134,INS!B128:$E$6000,4,FALSE)),(VLOOKUP(D134,COMP!$B$5:$E$8000,4,FALSE)))</f>
        <v>21.57</v>
      </c>
      <c r="I134" s="88">
        <f t="shared" ref="I134" si="17">ROUND(G134*H134,2)</f>
        <v>41.41</v>
      </c>
      <c r="J134" s="91"/>
    </row>
    <row r="135" spans="2:11" x14ac:dyDescent="0.25">
      <c r="B135" s="341" t="s">
        <v>4924</v>
      </c>
      <c r="C135" s="342"/>
      <c r="D135" s="342"/>
      <c r="E135" s="342"/>
      <c r="F135" s="342"/>
      <c r="G135" s="342"/>
      <c r="H135" s="343"/>
      <c r="I135" s="90">
        <f>SUM(I131:I134)</f>
        <v>519.87</v>
      </c>
      <c r="J135" s="91"/>
    </row>
    <row r="136" spans="2:11" x14ac:dyDescent="0.25">
      <c r="B136" s="92"/>
      <c r="C136" s="93"/>
      <c r="D136" s="93"/>
      <c r="E136" s="93"/>
      <c r="F136" s="93"/>
      <c r="G136" s="93"/>
      <c r="H136" s="93"/>
      <c r="I136" s="94"/>
      <c r="J136" s="91"/>
    </row>
    <row r="137" spans="2:11" x14ac:dyDescent="0.25">
      <c r="B137" s="92"/>
      <c r="C137" s="93"/>
      <c r="D137" s="93"/>
      <c r="E137" s="93"/>
      <c r="F137" s="93"/>
      <c r="G137" s="93"/>
      <c r="H137" s="93"/>
      <c r="I137" s="94"/>
      <c r="J137" s="91"/>
    </row>
    <row r="138" spans="2:11" ht="41.4" x14ac:dyDescent="0.25">
      <c r="B138" s="76" t="s">
        <v>4914</v>
      </c>
      <c r="C138" s="347" t="s">
        <v>4915</v>
      </c>
      <c r="D138" s="348"/>
      <c r="E138" s="348"/>
      <c r="F138" s="348"/>
      <c r="G138" s="348"/>
      <c r="H138" s="349"/>
      <c r="I138" s="76" t="s">
        <v>4916</v>
      </c>
      <c r="J138" s="91"/>
    </row>
    <row r="139" spans="2:11" x14ac:dyDescent="0.25">
      <c r="B139" s="78" t="s">
        <v>12550</v>
      </c>
      <c r="C139" s="350" t="s">
        <v>12551</v>
      </c>
      <c r="D139" s="351"/>
      <c r="E139" s="351"/>
      <c r="F139" s="351"/>
      <c r="G139" s="351"/>
      <c r="H139" s="352"/>
      <c r="I139" s="78" t="s">
        <v>0</v>
      </c>
      <c r="J139" s="91"/>
      <c r="K139" s="127">
        <f>I143</f>
        <v>5496</v>
      </c>
    </row>
    <row r="140" spans="2:11" ht="27.6" x14ac:dyDescent="0.25">
      <c r="B140" s="82" t="s">
        <v>4917</v>
      </c>
      <c r="C140" s="83" t="s">
        <v>4918</v>
      </c>
      <c r="D140" s="82" t="s">
        <v>4919</v>
      </c>
      <c r="E140" s="83" t="s">
        <v>4920</v>
      </c>
      <c r="F140" s="82" t="s">
        <v>11843</v>
      </c>
      <c r="G140" s="82" t="s">
        <v>11844</v>
      </c>
      <c r="H140" s="84" t="s">
        <v>4921</v>
      </c>
      <c r="I140" s="82" t="s">
        <v>4922</v>
      </c>
      <c r="J140" s="91"/>
    </row>
    <row r="141" spans="2:11" x14ac:dyDescent="0.25">
      <c r="B141" s="85" t="s">
        <v>4923</v>
      </c>
      <c r="C141" s="86" t="s">
        <v>11845</v>
      </c>
      <c r="D141" s="85">
        <v>88316</v>
      </c>
      <c r="E141" s="260" t="str">
        <f>IF(C141="INSUMO",(VLOOKUP(D141,INS!B138:$E$6000,2,FALSE)),(VLOOKUP(D141,COMP!$B$5:$E$8000,2,FALSE)))</f>
        <v>SERVENTE COM ENCARGOS COMPLEMENTARES</v>
      </c>
      <c r="F141" s="85" t="str">
        <f>IF(C141="INSUMO",(VLOOKUP(D141,INS!B138:$E$6000,3,FALSE)),(VLOOKUP(D141,COMP!$B$5:$E$8000,3,FALSE)))</f>
        <v>H</v>
      </c>
      <c r="G141" s="87">
        <v>200</v>
      </c>
      <c r="H141" s="88">
        <f>IF(C141="INSUMO",(VLOOKUP(D141,INS!B138:$E$6000,4,FALSE)),(VLOOKUP(D141,COMP!$B$5:$E$8000,4,FALSE)))</f>
        <v>19.29</v>
      </c>
      <c r="I141" s="88">
        <f>ROUND(G141*H141,2)</f>
        <v>3858</v>
      </c>
      <c r="J141" s="91"/>
    </row>
    <row r="142" spans="2:11" ht="41.4" x14ac:dyDescent="0.25">
      <c r="B142" s="85" t="s">
        <v>4923</v>
      </c>
      <c r="C142" s="86" t="s">
        <v>11845</v>
      </c>
      <c r="D142" s="85">
        <v>100982</v>
      </c>
      <c r="E142" s="260" t="str">
        <f>IF(C142="INSUMO",(VLOOKUP(D142,INS!B139:$E$6000,2,FALSE)),(VLOOKUP(D142,COMP!$B$5:$E$8000,2,FALSE)))</f>
        <v>CARGA, MANOBRA E DESCARGA DE ENTULHO EM CAMINHÃO BASCULANTE 10 M³ - CARGA COM ESCAVADEIRA HIDRÁULICA  (CAÇAMBA DE 0,80 M³ / 111 HP) E DESCARGA LIVRE (UNIDADE: M3). AF_07/2020</v>
      </c>
      <c r="F142" s="85" t="str">
        <f>IF(C142="INSUMO",(VLOOKUP(D142,INS!B139:$E$6000,3,FALSE)),(VLOOKUP(D142,COMP!$B$5:$E$8000,3,FALSE)))</f>
        <v>M3</v>
      </c>
      <c r="G142" s="87">
        <v>200</v>
      </c>
      <c r="H142" s="88">
        <f>IF(C142="INSUMO",(VLOOKUP(D142,INS!B139:$E$6000,4,FALSE)),(VLOOKUP(D142,COMP!$B$5:$E$8000,4,FALSE)))</f>
        <v>8.19</v>
      </c>
      <c r="I142" s="88">
        <f t="shared" ref="I142" si="18">ROUND(G142*H142,2)</f>
        <v>1638</v>
      </c>
      <c r="J142" s="91"/>
    </row>
    <row r="143" spans="2:11" x14ac:dyDescent="0.25">
      <c r="B143" s="341" t="s">
        <v>4924</v>
      </c>
      <c r="C143" s="342"/>
      <c r="D143" s="342"/>
      <c r="E143" s="342"/>
      <c r="F143" s="342"/>
      <c r="G143" s="342"/>
      <c r="H143" s="343"/>
      <c r="I143" s="90">
        <f>SUM(I141:I142)</f>
        <v>5496</v>
      </c>
      <c r="J143" s="91"/>
    </row>
    <row r="144" spans="2:11" x14ac:dyDescent="0.25">
      <c r="B144" s="92"/>
      <c r="C144" s="93"/>
      <c r="D144" s="93"/>
      <c r="E144" s="93"/>
      <c r="F144" s="93"/>
      <c r="G144" s="93"/>
      <c r="H144" s="93"/>
      <c r="I144" s="94"/>
      <c r="J144" s="91"/>
    </row>
    <row r="145" spans="2:11" x14ac:dyDescent="0.25">
      <c r="B145" s="92"/>
      <c r="C145" s="93"/>
      <c r="D145" s="93"/>
      <c r="E145" s="93"/>
      <c r="F145" s="93"/>
      <c r="G145" s="93"/>
      <c r="H145" s="93"/>
      <c r="I145" s="94"/>
      <c r="J145" s="91"/>
    </row>
    <row r="146" spans="2:11" ht="41.4" x14ac:dyDescent="0.25">
      <c r="B146" s="76" t="s">
        <v>4914</v>
      </c>
      <c r="C146" s="347" t="s">
        <v>4915</v>
      </c>
      <c r="D146" s="348"/>
      <c r="E146" s="348"/>
      <c r="F146" s="348"/>
      <c r="G146" s="348"/>
      <c r="H146" s="349"/>
      <c r="I146" s="76" t="s">
        <v>4916</v>
      </c>
      <c r="J146" s="91"/>
    </row>
    <row r="147" spans="2:11" x14ac:dyDescent="0.25">
      <c r="B147" s="78" t="s">
        <v>12787</v>
      </c>
      <c r="C147" s="350" t="s">
        <v>12788</v>
      </c>
      <c r="D147" s="351"/>
      <c r="E147" s="351"/>
      <c r="F147" s="351"/>
      <c r="G147" s="351"/>
      <c r="H147" s="352"/>
      <c r="I147" s="78" t="s">
        <v>12789</v>
      </c>
      <c r="J147" s="91"/>
      <c r="K147" s="127">
        <f>I151</f>
        <v>3755.44</v>
      </c>
    </row>
    <row r="148" spans="2:11" ht="27.6" x14ac:dyDescent="0.25">
      <c r="B148" s="82" t="s">
        <v>4917</v>
      </c>
      <c r="C148" s="83" t="s">
        <v>4918</v>
      </c>
      <c r="D148" s="82" t="s">
        <v>4919</v>
      </c>
      <c r="E148" s="83" t="s">
        <v>4920</v>
      </c>
      <c r="F148" s="82" t="s">
        <v>11843</v>
      </c>
      <c r="G148" s="82" t="s">
        <v>11844</v>
      </c>
      <c r="H148" s="84" t="s">
        <v>4921</v>
      </c>
      <c r="I148" s="82" t="s">
        <v>4922</v>
      </c>
      <c r="J148" s="91"/>
    </row>
    <row r="149" spans="2:11" x14ac:dyDescent="0.25">
      <c r="B149" s="85" t="s">
        <v>4923</v>
      </c>
      <c r="C149" s="86" t="s">
        <v>11845</v>
      </c>
      <c r="D149" s="85">
        <v>90780</v>
      </c>
      <c r="E149" s="260" t="str">
        <f>IF(C149="INSUMO",(VLOOKUP(D149,INS!B146:$E$6000,2,FALSE)),(VLOOKUP(D149,COMP!$B$5:$E$8000,2,FALSE)))</f>
        <v>MESTRE DE OBRAS COM ENCARGOS COMPLEMENTARES</v>
      </c>
      <c r="F149" s="85" t="str">
        <f>IF(C149="INSUMO",(VLOOKUP(D149,INS!B146:$E$6000,3,FALSE)),(VLOOKUP(D149,COMP!$B$5:$E$8000,3,FALSE)))</f>
        <v>H</v>
      </c>
      <c r="G149" s="87">
        <f>3*4*4</f>
        <v>48</v>
      </c>
      <c r="H149" s="88">
        <f>IF(C149="INSUMO",(VLOOKUP(D149,INS!B146:$E$6000,4,FALSE)),(VLOOKUP(D149,COMP!$B$5:$E$8000,4,FALSE)))</f>
        <v>57.8</v>
      </c>
      <c r="I149" s="88">
        <f>ROUND(G149*H149,2)</f>
        <v>2774.4</v>
      </c>
      <c r="J149" s="91"/>
    </row>
    <row r="150" spans="2:11" x14ac:dyDescent="0.25">
      <c r="B150" s="85" t="s">
        <v>4923</v>
      </c>
      <c r="C150" s="86" t="s">
        <v>11845</v>
      </c>
      <c r="D150" s="85">
        <v>90778</v>
      </c>
      <c r="E150" s="260" t="str">
        <f>IF(C150="INSUMO",(VLOOKUP(D150,INS!B147:$E$6000,2,FALSE)),(VLOOKUP(D150,COMP!$B$5:$E$8000,2,FALSE)))</f>
        <v>ENGENHEIRO CIVIL DE OBRA PLENO COM ENCARGOS COMPLEMENTARES</v>
      </c>
      <c r="F150" s="85" t="str">
        <f>IF(C150="INSUMO",(VLOOKUP(D150,INS!B147:$E$6000,3,FALSE)),(VLOOKUP(D150,COMP!$B$5:$E$8000,3,FALSE)))</f>
        <v>H</v>
      </c>
      <c r="G150" s="87">
        <f>2*1*4</f>
        <v>8</v>
      </c>
      <c r="H150" s="88">
        <f>IF(C150="INSUMO",(VLOOKUP(D150,INS!B147:$E$6000,4,FALSE)),(VLOOKUP(D150,COMP!$B$5:$E$8000,4,FALSE)))</f>
        <v>122.63</v>
      </c>
      <c r="I150" s="88">
        <f t="shared" ref="I150" si="19">ROUND(G150*H150,2)</f>
        <v>981.04</v>
      </c>
      <c r="J150" s="91"/>
    </row>
    <row r="151" spans="2:11" x14ac:dyDescent="0.25">
      <c r="B151" s="341" t="s">
        <v>4924</v>
      </c>
      <c r="C151" s="342"/>
      <c r="D151" s="342"/>
      <c r="E151" s="342"/>
      <c r="F151" s="342"/>
      <c r="G151" s="342"/>
      <c r="H151" s="343"/>
      <c r="I151" s="90">
        <f>SUM(I149:I150)</f>
        <v>3755.44</v>
      </c>
      <c r="J151" s="91"/>
    </row>
    <row r="152" spans="2:11" x14ac:dyDescent="0.25">
      <c r="B152" s="92"/>
      <c r="C152" s="93"/>
      <c r="D152" s="93"/>
      <c r="E152" s="93"/>
      <c r="F152" s="93"/>
      <c r="G152" s="93"/>
      <c r="H152" s="93"/>
      <c r="I152" s="94"/>
      <c r="J152" s="91"/>
    </row>
    <row r="153" spans="2:11" x14ac:dyDescent="0.25">
      <c r="B153" s="92"/>
      <c r="C153" s="93"/>
      <c r="D153" s="93"/>
      <c r="E153" s="93"/>
      <c r="F153" s="93"/>
      <c r="G153" s="93"/>
      <c r="H153" s="93"/>
      <c r="I153" s="94"/>
      <c r="J153" s="91"/>
    </row>
    <row r="154" spans="2:11" x14ac:dyDescent="0.25">
      <c r="B154" s="92"/>
      <c r="C154" s="93"/>
      <c r="D154" s="93"/>
      <c r="E154" s="93"/>
      <c r="F154" s="93"/>
      <c r="G154" s="93"/>
      <c r="H154" s="93"/>
      <c r="I154" s="94"/>
      <c r="J154" s="91"/>
    </row>
    <row r="155" spans="2:11" x14ac:dyDescent="0.25">
      <c r="B155" s="92"/>
      <c r="C155" s="93"/>
      <c r="D155" s="93"/>
      <c r="E155" s="93"/>
      <c r="F155" s="93"/>
      <c r="G155" s="93"/>
      <c r="H155" s="93"/>
      <c r="I155" s="94"/>
      <c r="J155" s="91"/>
    </row>
    <row r="156" spans="2:11" x14ac:dyDescent="0.25">
      <c r="B156" s="92"/>
      <c r="C156" s="93"/>
      <c r="D156" s="93"/>
      <c r="E156" s="93"/>
      <c r="F156" s="93"/>
      <c r="G156" s="93"/>
      <c r="H156" s="93"/>
      <c r="I156" s="94"/>
      <c r="J156" s="91"/>
    </row>
    <row r="157" spans="2:11" x14ac:dyDescent="0.25">
      <c r="B157" s="92"/>
      <c r="C157" s="93"/>
      <c r="D157" s="93"/>
      <c r="E157" s="93"/>
      <c r="F157" s="93"/>
      <c r="G157" s="93"/>
      <c r="H157" s="93"/>
      <c r="I157" s="94"/>
      <c r="J157" s="91"/>
    </row>
    <row r="158" spans="2:11" ht="13.8" customHeight="1" x14ac:dyDescent="0.25">
      <c r="B158" s="334" t="s">
        <v>12771</v>
      </c>
      <c r="C158" s="335"/>
      <c r="D158" s="335"/>
      <c r="E158" s="335"/>
      <c r="F158" s="335"/>
      <c r="G158" s="335"/>
      <c r="H158" s="335"/>
      <c r="I158" s="330"/>
      <c r="J158" s="91"/>
    </row>
    <row r="159" spans="2:11" x14ac:dyDescent="0.25">
      <c r="B159" s="320" t="s">
        <v>12768</v>
      </c>
      <c r="C159" s="321"/>
      <c r="D159" s="321"/>
      <c r="E159" s="321"/>
      <c r="F159" s="321"/>
      <c r="G159" s="321"/>
      <c r="H159" s="321"/>
      <c r="I159" s="322"/>
      <c r="J159" s="91"/>
    </row>
    <row r="160" spans="2:11" x14ac:dyDescent="0.25">
      <c r="B160" s="320" t="s">
        <v>12769</v>
      </c>
      <c r="C160" s="321"/>
      <c r="D160" s="321"/>
      <c r="E160" s="321"/>
      <c r="F160" s="321"/>
      <c r="G160" s="321"/>
      <c r="H160" s="321"/>
      <c r="I160" s="322"/>
      <c r="J160" s="91"/>
    </row>
    <row r="161" spans="2:10" x14ac:dyDescent="0.25">
      <c r="B161" s="320" t="s">
        <v>12770</v>
      </c>
      <c r="C161" s="321"/>
      <c r="D161" s="321"/>
      <c r="E161" s="321"/>
      <c r="F161" s="321"/>
      <c r="G161" s="321"/>
      <c r="H161" s="321"/>
      <c r="I161" s="322"/>
      <c r="J161" s="91"/>
    </row>
    <row r="162" spans="2:10" s="70" customFormat="1" ht="23.4" customHeight="1" x14ac:dyDescent="0.25">
      <c r="B162" s="344"/>
      <c r="C162" s="345"/>
      <c r="D162" s="345"/>
      <c r="E162" s="345"/>
      <c r="F162" s="345"/>
      <c r="G162" s="345"/>
      <c r="H162" s="345"/>
      <c r="I162" s="346"/>
      <c r="J162" s="95"/>
    </row>
    <row r="263" spans="2:8" x14ac:dyDescent="0.25">
      <c r="B263" s="263"/>
      <c r="C263" s="263"/>
      <c r="D263" s="263"/>
      <c r="E263" s="263"/>
      <c r="F263" s="263"/>
      <c r="G263" s="263"/>
      <c r="H263" s="263"/>
    </row>
    <row r="264" spans="2:8" x14ac:dyDescent="0.25">
      <c r="B264" s="263"/>
      <c r="C264" s="263"/>
      <c r="D264" s="263"/>
      <c r="E264" s="263"/>
      <c r="F264" s="263"/>
      <c r="G264" s="263"/>
      <c r="H264" s="263"/>
    </row>
    <row r="265" spans="2:8" x14ac:dyDescent="0.25">
      <c r="B265" s="263"/>
      <c r="C265" s="263"/>
      <c r="D265" s="263"/>
      <c r="E265" s="263"/>
      <c r="F265" s="263"/>
      <c r="G265" s="263"/>
      <c r="H265" s="263"/>
    </row>
    <row r="266" spans="2:8" x14ac:dyDescent="0.25">
      <c r="B266" s="263"/>
      <c r="C266" s="263"/>
      <c r="D266" s="263"/>
      <c r="E266" s="263"/>
      <c r="F266" s="263"/>
      <c r="G266" s="263"/>
      <c r="H266" s="263"/>
    </row>
  </sheetData>
  <mergeCells count="43">
    <mergeCell ref="B109:H109"/>
    <mergeCell ref="C118:H118"/>
    <mergeCell ref="C119:H119"/>
    <mergeCell ref="D111:H111"/>
    <mergeCell ref="C88:H88"/>
    <mergeCell ref="C89:H89"/>
    <mergeCell ref="B98:H98"/>
    <mergeCell ref="C101:H101"/>
    <mergeCell ref="C102:H102"/>
    <mergeCell ref="G113:G115"/>
    <mergeCell ref="D112:H112"/>
    <mergeCell ref="H113:H115"/>
    <mergeCell ref="B85:H85"/>
    <mergeCell ref="B3:I3"/>
    <mergeCell ref="C11:H11"/>
    <mergeCell ref="C12:H12"/>
    <mergeCell ref="B25:H25"/>
    <mergeCell ref="C28:H28"/>
    <mergeCell ref="C63:H63"/>
    <mergeCell ref="B72:H72"/>
    <mergeCell ref="C75:H75"/>
    <mergeCell ref="C76:H76"/>
    <mergeCell ref="B42:H42"/>
    <mergeCell ref="C45:H45"/>
    <mergeCell ref="C46:H46"/>
    <mergeCell ref="C29:H29"/>
    <mergeCell ref="B59:H59"/>
    <mergeCell ref="C62:H62"/>
    <mergeCell ref="B125:H125"/>
    <mergeCell ref="B162:I162"/>
    <mergeCell ref="B158:I158"/>
    <mergeCell ref="B159:I159"/>
    <mergeCell ref="B160:I160"/>
    <mergeCell ref="B161:I161"/>
    <mergeCell ref="C128:H128"/>
    <mergeCell ref="C129:H129"/>
    <mergeCell ref="B143:H143"/>
    <mergeCell ref="B135:H135"/>
    <mergeCell ref="C138:H138"/>
    <mergeCell ref="C139:H139"/>
    <mergeCell ref="C146:H146"/>
    <mergeCell ref="C147:H147"/>
    <mergeCell ref="B151:H151"/>
  </mergeCells>
  <pageMargins left="0.51181102362204722" right="0.51181102362204722" top="0.78740157480314965" bottom="0.78740157480314965" header="0.31496062992125984" footer="0.31496062992125984"/>
  <pageSetup paperSize="9" scale="9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C6BBF-DCF2-4EE8-AFD9-0B91F4616159}">
  <sheetPr>
    <pageSetUpPr fitToPage="1"/>
  </sheetPr>
  <dimension ref="B2:I56"/>
  <sheetViews>
    <sheetView showGridLines="0" view="pageBreakPreview" zoomScaleNormal="100" zoomScaleSheetLayoutView="100" workbookViewId="0">
      <selection activeCell="B48" sqref="B48:F48"/>
    </sheetView>
  </sheetViews>
  <sheetFormatPr defaultColWidth="9.109375" defaultRowHeight="13.8" x14ac:dyDescent="0.3"/>
  <cols>
    <col min="1" max="1" width="8.6640625" style="105" customWidth="1"/>
    <col min="2" max="2" width="12.109375" style="105" customWidth="1"/>
    <col min="3" max="3" width="13.88671875" style="105" customWidth="1"/>
    <col min="4" max="4" width="66.44140625" style="105" customWidth="1"/>
    <col min="5" max="5" width="12.88671875" style="105" customWidth="1"/>
    <col min="6" max="6" width="17.109375" style="105" customWidth="1"/>
    <col min="7" max="7" width="11.6640625" style="105" customWidth="1"/>
    <col min="8" max="16384" width="9.109375" style="105"/>
  </cols>
  <sheetData>
    <row r="2" spans="2:7" ht="93" customHeight="1" thickBot="1" x14ac:dyDescent="0.35">
      <c r="B2" s="102"/>
      <c r="C2" s="103"/>
      <c r="D2" s="103"/>
      <c r="E2" s="103"/>
      <c r="F2" s="104"/>
    </row>
    <row r="3" spans="2:7" ht="30" customHeight="1" thickBot="1" x14ac:dyDescent="0.35">
      <c r="B3" s="394" t="s">
        <v>5287</v>
      </c>
      <c r="C3" s="395"/>
      <c r="D3" s="395"/>
      <c r="E3" s="395"/>
      <c r="F3" s="396"/>
    </row>
    <row r="4" spans="2:7" ht="14.4" customHeight="1" x14ac:dyDescent="0.3">
      <c r="B4" s="72" t="s">
        <v>12757</v>
      </c>
      <c r="C4" s="243"/>
      <c r="D4" s="243"/>
      <c r="E4" s="243"/>
      <c r="F4" s="106"/>
    </row>
    <row r="5" spans="2:7" ht="14.4" customHeight="1" x14ac:dyDescent="0.3">
      <c r="B5" s="72" t="s">
        <v>12758</v>
      </c>
      <c r="C5" s="243"/>
      <c r="D5" s="243"/>
      <c r="E5" s="243"/>
      <c r="F5" s="106"/>
    </row>
    <row r="6" spans="2:7" ht="14.4" customHeight="1" x14ac:dyDescent="0.3">
      <c r="B6" s="72" t="s">
        <v>12759</v>
      </c>
      <c r="C6" s="243"/>
      <c r="D6" s="243"/>
      <c r="E6" s="243"/>
      <c r="F6" s="106"/>
    </row>
    <row r="7" spans="2:7" ht="14.4" customHeight="1" x14ac:dyDescent="0.3">
      <c r="B7" s="72" t="s">
        <v>12760</v>
      </c>
      <c r="C7" s="243"/>
      <c r="D7" s="243"/>
      <c r="E7" s="243"/>
      <c r="F7" s="106"/>
    </row>
    <row r="8" spans="2:7" ht="14.4" customHeight="1" x14ac:dyDescent="0.3">
      <c r="B8" s="72" t="s">
        <v>12761</v>
      </c>
      <c r="C8" s="243"/>
      <c r="D8" s="243"/>
      <c r="E8" s="243"/>
      <c r="F8" s="106"/>
    </row>
    <row r="9" spans="2:7" x14ac:dyDescent="0.3">
      <c r="B9" s="72" t="s">
        <v>11878</v>
      </c>
      <c r="C9" s="243"/>
      <c r="D9" s="243"/>
      <c r="E9" s="243"/>
      <c r="F9" s="106"/>
    </row>
    <row r="10" spans="2:7" x14ac:dyDescent="0.3">
      <c r="B10" s="108"/>
      <c r="C10" s="109"/>
      <c r="D10" s="109"/>
      <c r="E10" s="109"/>
      <c r="F10" s="110"/>
    </row>
    <row r="11" spans="2:7" s="112" customFormat="1" ht="28.2" customHeight="1" x14ac:dyDescent="0.25">
      <c r="B11" s="397" t="s">
        <v>11855</v>
      </c>
      <c r="C11" s="398"/>
      <c r="D11" s="398"/>
      <c r="E11" s="398"/>
      <c r="F11" s="398"/>
      <c r="G11" s="111"/>
    </row>
    <row r="12" spans="2:7" x14ac:dyDescent="0.3">
      <c r="B12" s="399" t="s">
        <v>10116</v>
      </c>
      <c r="C12" s="399" t="s">
        <v>11856</v>
      </c>
      <c r="D12" s="399"/>
      <c r="E12" s="400" t="s">
        <v>11857</v>
      </c>
      <c r="F12" s="401"/>
    </row>
    <row r="13" spans="2:7" x14ac:dyDescent="0.3">
      <c r="B13" s="399"/>
      <c r="C13" s="399"/>
      <c r="D13" s="399"/>
      <c r="E13" s="402"/>
      <c r="F13" s="403"/>
    </row>
    <row r="14" spans="2:7" x14ac:dyDescent="0.3">
      <c r="B14" s="113">
        <v>1</v>
      </c>
      <c r="C14" s="384" t="s">
        <v>11858</v>
      </c>
      <c r="D14" s="385"/>
      <c r="E14" s="393">
        <f>SUM(E15:F18)</f>
        <v>5.3599999999999994</v>
      </c>
      <c r="F14" s="393"/>
    </row>
    <row r="15" spans="2:7" ht="15.75" customHeight="1" x14ac:dyDescent="0.3">
      <c r="B15" s="114" t="s">
        <v>11073</v>
      </c>
      <c r="C15" s="387" t="s">
        <v>5250</v>
      </c>
      <c r="D15" s="388"/>
      <c r="E15" s="392">
        <v>3</v>
      </c>
      <c r="F15" s="392"/>
    </row>
    <row r="16" spans="2:7" ht="15.75" customHeight="1" x14ac:dyDescent="0.3">
      <c r="B16" s="114" t="s">
        <v>11074</v>
      </c>
      <c r="C16" s="387" t="s">
        <v>5251</v>
      </c>
      <c r="D16" s="388"/>
      <c r="E16" s="392">
        <v>0.8</v>
      </c>
      <c r="F16" s="392"/>
    </row>
    <row r="17" spans="2:6" ht="15.75" customHeight="1" x14ac:dyDescent="0.3">
      <c r="B17" s="114" t="s">
        <v>11859</v>
      </c>
      <c r="C17" s="387" t="s">
        <v>5252</v>
      </c>
      <c r="D17" s="388"/>
      <c r="E17" s="392">
        <v>0.97</v>
      </c>
      <c r="F17" s="392"/>
    </row>
    <row r="18" spans="2:6" ht="15" customHeight="1" x14ac:dyDescent="0.3">
      <c r="B18" s="114" t="s">
        <v>11860</v>
      </c>
      <c r="C18" s="387" t="s">
        <v>5253</v>
      </c>
      <c r="D18" s="388"/>
      <c r="E18" s="392">
        <v>0.59</v>
      </c>
      <c r="F18" s="392"/>
    </row>
    <row r="19" spans="2:6" ht="15.75" customHeight="1" x14ac:dyDescent="0.3">
      <c r="B19" s="381"/>
      <c r="C19" s="382"/>
      <c r="D19" s="382"/>
      <c r="E19" s="382"/>
      <c r="F19" s="383"/>
    </row>
    <row r="20" spans="2:6" ht="15.75" customHeight="1" x14ac:dyDescent="0.3">
      <c r="B20" s="113" t="s">
        <v>15</v>
      </c>
      <c r="C20" s="384" t="s">
        <v>11861</v>
      </c>
      <c r="D20" s="385"/>
      <c r="E20" s="393">
        <f>E21</f>
        <v>6.16</v>
      </c>
      <c r="F20" s="393"/>
    </row>
    <row r="21" spans="2:6" ht="15.75" customHeight="1" x14ac:dyDescent="0.3">
      <c r="B21" s="114" t="s">
        <v>11850</v>
      </c>
      <c r="C21" s="387" t="s">
        <v>5254</v>
      </c>
      <c r="D21" s="388"/>
      <c r="E21" s="392">
        <v>6.16</v>
      </c>
      <c r="F21" s="392"/>
    </row>
    <row r="22" spans="2:6" ht="15.75" customHeight="1" x14ac:dyDescent="0.3">
      <c r="B22" s="381"/>
      <c r="C22" s="382"/>
      <c r="D22" s="382"/>
      <c r="E22" s="382"/>
      <c r="F22" s="383"/>
    </row>
    <row r="23" spans="2:6" ht="15.75" customHeight="1" x14ac:dyDescent="0.3">
      <c r="B23" s="113" t="s">
        <v>1</v>
      </c>
      <c r="C23" s="384" t="s">
        <v>11862</v>
      </c>
      <c r="D23" s="385"/>
      <c r="E23" s="386">
        <f>SUM(E24:F27)</f>
        <v>8.65</v>
      </c>
      <c r="F23" s="386"/>
    </row>
    <row r="24" spans="2:6" ht="15.75" customHeight="1" x14ac:dyDescent="0.3">
      <c r="B24" s="114" t="s">
        <v>11851</v>
      </c>
      <c r="C24" s="387" t="s">
        <v>11863</v>
      </c>
      <c r="D24" s="388"/>
      <c r="E24" s="389">
        <v>5</v>
      </c>
      <c r="F24" s="389"/>
    </row>
    <row r="25" spans="2:6" ht="15.75" customHeight="1" x14ac:dyDescent="0.3">
      <c r="B25" s="114" t="s">
        <v>11852</v>
      </c>
      <c r="C25" s="387" t="s">
        <v>11864</v>
      </c>
      <c r="D25" s="388"/>
      <c r="E25" s="390">
        <v>3</v>
      </c>
      <c r="F25" s="391"/>
    </row>
    <row r="26" spans="2:6" ht="15.75" customHeight="1" x14ac:dyDescent="0.3">
      <c r="B26" s="114" t="s">
        <v>11853</v>
      </c>
      <c r="C26" s="387" t="s">
        <v>11865</v>
      </c>
      <c r="D26" s="388"/>
      <c r="E26" s="390">
        <v>0.65</v>
      </c>
      <c r="F26" s="391"/>
    </row>
    <row r="27" spans="2:6" x14ac:dyDescent="0.3">
      <c r="B27" s="114" t="s">
        <v>11854</v>
      </c>
      <c r="C27" s="387" t="s">
        <v>11866</v>
      </c>
      <c r="D27" s="388"/>
      <c r="E27" s="389">
        <v>0</v>
      </c>
      <c r="F27" s="389"/>
    </row>
    <row r="28" spans="2:6" ht="15.75" customHeight="1" x14ac:dyDescent="0.3">
      <c r="B28" s="381" t="s">
        <v>11867</v>
      </c>
      <c r="C28" s="382"/>
      <c r="D28" s="382"/>
      <c r="E28" s="382"/>
      <c r="F28" s="383"/>
    </row>
    <row r="29" spans="2:6" ht="15.75" customHeight="1" x14ac:dyDescent="0.3">
      <c r="B29" s="378" t="s">
        <v>11868</v>
      </c>
      <c r="C29" s="379"/>
      <c r="D29" s="379"/>
      <c r="E29" s="379"/>
      <c r="F29" s="380"/>
    </row>
    <row r="30" spans="2:6" x14ac:dyDescent="0.3">
      <c r="B30" s="370" t="s">
        <v>11869</v>
      </c>
      <c r="C30" s="370"/>
      <c r="D30" s="370"/>
      <c r="E30" s="371">
        <f>ROUND(((1+(E15+E16+E17)/100)*((1+E18/100)*(1+E21/100))/(1-((E24+E25+E26+E27))/100))-1,4)</f>
        <v>0.22470000000000001</v>
      </c>
      <c r="F30" s="371"/>
    </row>
    <row r="31" spans="2:6" ht="19.5" customHeight="1" x14ac:dyDescent="0.3">
      <c r="B31" s="370"/>
      <c r="C31" s="370"/>
      <c r="D31" s="370"/>
      <c r="E31" s="371"/>
      <c r="F31" s="371"/>
    </row>
    <row r="32" spans="2:6" ht="15.75" customHeight="1" x14ac:dyDescent="0.3">
      <c r="B32" s="372" t="s">
        <v>11870</v>
      </c>
      <c r="C32" s="373"/>
      <c r="D32" s="373"/>
      <c r="E32" s="373"/>
      <c r="F32" s="374"/>
    </row>
    <row r="33" spans="2:9" ht="15.75" customHeight="1" x14ac:dyDescent="0.3">
      <c r="B33" s="375" t="s">
        <v>11871</v>
      </c>
      <c r="C33" s="375"/>
      <c r="D33" s="375"/>
      <c r="E33" s="375"/>
      <c r="F33" s="375"/>
    </row>
    <row r="34" spans="2:9" ht="16.5" customHeight="1" x14ac:dyDescent="0.3">
      <c r="B34" s="108"/>
      <c r="C34" s="244"/>
      <c r="F34" s="107"/>
    </row>
    <row r="35" spans="2:9" x14ac:dyDescent="0.3">
      <c r="B35" s="108"/>
      <c r="C35" s="376" t="s">
        <v>11872</v>
      </c>
      <c r="D35" s="115" t="s">
        <v>11873</v>
      </c>
      <c r="E35" s="377">
        <v>-1</v>
      </c>
      <c r="F35" s="107"/>
    </row>
    <row r="36" spans="2:9" x14ac:dyDescent="0.3">
      <c r="B36" s="108"/>
      <c r="C36" s="376"/>
      <c r="D36" s="247" t="s">
        <v>11874</v>
      </c>
      <c r="E36" s="377"/>
      <c r="F36" s="107"/>
    </row>
    <row r="37" spans="2:9" ht="14.4" thickBot="1" x14ac:dyDescent="0.35">
      <c r="B37" s="108"/>
      <c r="C37" s="245"/>
      <c r="D37" s="247"/>
      <c r="F37" s="107"/>
    </row>
    <row r="38" spans="2:9" ht="14.4" thickBot="1" x14ac:dyDescent="0.35">
      <c r="B38" s="108"/>
      <c r="C38" s="365" t="s">
        <v>11875</v>
      </c>
      <c r="D38" s="366"/>
      <c r="E38" s="367"/>
      <c r="F38" s="107"/>
    </row>
    <row r="39" spans="2:9" ht="14.4" thickBot="1" x14ac:dyDescent="0.35">
      <c r="B39" s="108"/>
      <c r="C39" s="116">
        <v>0.05</v>
      </c>
      <c r="D39" s="368" t="s">
        <v>11876</v>
      </c>
      <c r="E39" s="369"/>
      <c r="F39" s="107"/>
    </row>
    <row r="40" spans="2:9" ht="14.4" thickBot="1" x14ac:dyDescent="0.35">
      <c r="B40" s="108"/>
      <c r="D40" s="248"/>
      <c r="E40" s="248"/>
      <c r="F40" s="107"/>
    </row>
    <row r="41" spans="2:9" ht="14.4" thickBot="1" x14ac:dyDescent="0.35">
      <c r="B41" s="108"/>
      <c r="C41" s="116">
        <v>1</v>
      </c>
      <c r="D41" s="368" t="s">
        <v>11877</v>
      </c>
      <c r="E41" s="369"/>
      <c r="F41" s="107"/>
    </row>
    <row r="42" spans="2:9" ht="13.2" customHeight="1" x14ac:dyDescent="0.3">
      <c r="B42" s="108"/>
      <c r="C42" s="249"/>
      <c r="D42" s="246"/>
      <c r="F42" s="107"/>
    </row>
    <row r="43" spans="2:9" ht="13.2" customHeight="1" x14ac:dyDescent="0.3">
      <c r="B43" s="117"/>
      <c r="C43" s="118"/>
      <c r="D43" s="119"/>
      <c r="E43" s="120"/>
      <c r="F43" s="121"/>
    </row>
    <row r="44" spans="2:9" ht="13.2" customHeight="1" x14ac:dyDescent="0.3">
      <c r="B44" s="108"/>
      <c r="C44" s="249"/>
      <c r="D44" s="246"/>
      <c r="F44" s="107"/>
    </row>
    <row r="45" spans="2:9" ht="13.2" customHeight="1" x14ac:dyDescent="0.3">
      <c r="B45" s="108"/>
      <c r="C45" s="249"/>
      <c r="D45" s="246"/>
      <c r="F45" s="107"/>
    </row>
    <row r="46" spans="2:9" ht="13.2" customHeight="1" x14ac:dyDescent="0.3">
      <c r="B46" s="108"/>
      <c r="C46" s="249"/>
      <c r="D46" s="246"/>
      <c r="F46" s="107"/>
    </row>
    <row r="47" spans="2:9" ht="13.2" customHeight="1" x14ac:dyDescent="0.3">
      <c r="B47" s="334" t="s">
        <v>12771</v>
      </c>
      <c r="C47" s="335"/>
      <c r="D47" s="335"/>
      <c r="E47" s="335"/>
      <c r="F47" s="330"/>
      <c r="G47" s="180"/>
      <c r="H47" s="180"/>
      <c r="I47" s="180"/>
    </row>
    <row r="48" spans="2:9" ht="13.2" customHeight="1" x14ac:dyDescent="0.3">
      <c r="B48" s="320" t="s">
        <v>12768</v>
      </c>
      <c r="C48" s="321"/>
      <c r="D48" s="321"/>
      <c r="E48" s="321"/>
      <c r="F48" s="322"/>
      <c r="G48" s="181"/>
      <c r="H48" s="181"/>
      <c r="I48" s="181"/>
    </row>
    <row r="49" spans="2:9" ht="13.2" customHeight="1" x14ac:dyDescent="0.3">
      <c r="B49" s="320" t="s">
        <v>12769</v>
      </c>
      <c r="C49" s="321"/>
      <c r="D49" s="321"/>
      <c r="E49" s="321"/>
      <c r="F49" s="322"/>
      <c r="G49" s="181"/>
      <c r="H49" s="181"/>
      <c r="I49" s="181"/>
    </row>
    <row r="50" spans="2:9" ht="13.2" customHeight="1" x14ac:dyDescent="0.3">
      <c r="B50" s="320" t="s">
        <v>12770</v>
      </c>
      <c r="C50" s="321"/>
      <c r="D50" s="321"/>
      <c r="E50" s="321"/>
      <c r="F50" s="322"/>
      <c r="G50" s="181"/>
      <c r="H50" s="181"/>
      <c r="I50" s="181"/>
    </row>
    <row r="51" spans="2:9" ht="13.2" customHeight="1" x14ac:dyDescent="0.3">
      <c r="B51" s="108"/>
      <c r="C51" s="249"/>
      <c r="D51" s="246"/>
      <c r="F51" s="107"/>
    </row>
    <row r="52" spans="2:9" ht="13.2" customHeight="1" x14ac:dyDescent="0.3">
      <c r="B52" s="122"/>
      <c r="C52" s="123"/>
      <c r="D52" s="123"/>
      <c r="E52" s="123"/>
      <c r="F52" s="124"/>
    </row>
    <row r="54" spans="2:9" ht="21.6" customHeight="1" x14ac:dyDescent="0.3"/>
    <row r="55" spans="2:9" ht="17.399999999999999" customHeight="1" x14ac:dyDescent="0.3"/>
    <row r="56" spans="2:9" ht="26.4" customHeight="1" x14ac:dyDescent="0.3"/>
  </sheetData>
  <mergeCells count="46">
    <mergeCell ref="B49:F49"/>
    <mergeCell ref="B50:F50"/>
    <mergeCell ref="C14:D14"/>
    <mergeCell ref="E14:F14"/>
    <mergeCell ref="B3:F3"/>
    <mergeCell ref="B11:F11"/>
    <mergeCell ref="B12:B13"/>
    <mergeCell ref="C12:D13"/>
    <mergeCell ref="E12:F13"/>
    <mergeCell ref="C21:D21"/>
    <mergeCell ref="E21:F21"/>
    <mergeCell ref="C15:D15"/>
    <mergeCell ref="E15:F15"/>
    <mergeCell ref="C16:D16"/>
    <mergeCell ref="E16:F16"/>
    <mergeCell ref="C17:D17"/>
    <mergeCell ref="E17:F17"/>
    <mergeCell ref="C18:D18"/>
    <mergeCell ref="E18:F18"/>
    <mergeCell ref="B19:F19"/>
    <mergeCell ref="C20:D20"/>
    <mergeCell ref="E20:F20"/>
    <mergeCell ref="B29:F29"/>
    <mergeCell ref="B22:F22"/>
    <mergeCell ref="C23:D23"/>
    <mergeCell ref="E23:F23"/>
    <mergeCell ref="C24:D24"/>
    <mergeCell ref="E24:F24"/>
    <mergeCell ref="C25:D25"/>
    <mergeCell ref="E25:F25"/>
    <mergeCell ref="C26:D26"/>
    <mergeCell ref="E26:F26"/>
    <mergeCell ref="C27:D27"/>
    <mergeCell ref="E27:F27"/>
    <mergeCell ref="B28:F28"/>
    <mergeCell ref="B30:D31"/>
    <mergeCell ref="E30:F31"/>
    <mergeCell ref="B32:F32"/>
    <mergeCell ref="B33:F33"/>
    <mergeCell ref="C35:C36"/>
    <mergeCell ref="E35:E36"/>
    <mergeCell ref="B47:F47"/>
    <mergeCell ref="B48:F48"/>
    <mergeCell ref="C38:E38"/>
    <mergeCell ref="D39:E39"/>
    <mergeCell ref="D41:E41"/>
  </mergeCells>
  <printOptions horizontalCentered="1"/>
  <pageMargins left="0.70866141732283472" right="0.70866141732283472" top="0.74803149606299213" bottom="0.74803149606299213" header="0.31496062992125984" footer="0.31496062992125984"/>
  <pageSetup paperSize="9" scale="79" orientation="portrait"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31E30-758D-4CF7-8EE6-2015D3CFD9BC}">
  <sheetPr>
    <pageSetUpPr fitToPage="1"/>
  </sheetPr>
  <dimension ref="B2:P76"/>
  <sheetViews>
    <sheetView showGridLines="0" view="pageBreakPreview" topLeftCell="A41" zoomScale="80" zoomScaleNormal="100" zoomScaleSheetLayoutView="80" workbookViewId="0">
      <selection activeCell="B2" sqref="B2:P75"/>
    </sheetView>
  </sheetViews>
  <sheetFormatPr defaultRowHeight="13.8" x14ac:dyDescent="0.25"/>
  <cols>
    <col min="1" max="1" width="5.33203125" style="132" customWidth="1"/>
    <col min="2" max="2" width="7.5546875" style="132" customWidth="1"/>
    <col min="3" max="3" width="50.109375" style="132" customWidth="1"/>
    <col min="4" max="4" width="14.5546875" style="166" bestFit="1" customWidth="1"/>
    <col min="5" max="16" width="15" style="132" customWidth="1"/>
    <col min="17" max="16384" width="8.88671875" style="132"/>
  </cols>
  <sheetData>
    <row r="2" spans="2:16" ht="16.8" customHeight="1" x14ac:dyDescent="0.25">
      <c r="B2" s="128" t="s">
        <v>12829</v>
      </c>
      <c r="C2" s="129"/>
      <c r="D2" s="130"/>
      <c r="E2" s="130"/>
      <c r="F2" s="130"/>
      <c r="G2" s="130"/>
      <c r="H2" s="130"/>
      <c r="I2" s="130"/>
      <c r="J2" s="130"/>
      <c r="K2" s="130"/>
      <c r="L2" s="130"/>
      <c r="M2" s="130"/>
      <c r="N2" s="130"/>
      <c r="O2" s="130"/>
      <c r="P2" s="131"/>
    </row>
    <row r="3" spans="2:16" ht="15.6" customHeight="1" x14ac:dyDescent="0.25">
      <c r="B3" s="133" t="s">
        <v>3</v>
      </c>
      <c r="C3" s="134"/>
      <c r="D3" s="135"/>
      <c r="E3" s="135"/>
      <c r="F3" s="135"/>
      <c r="G3" s="135"/>
      <c r="H3" s="135"/>
      <c r="I3" s="135"/>
      <c r="J3" s="135"/>
      <c r="K3" s="135"/>
      <c r="L3" s="135"/>
      <c r="M3" s="135"/>
      <c r="N3" s="135"/>
      <c r="O3" s="135"/>
      <c r="P3" s="136"/>
    </row>
    <row r="4" spans="2:16" ht="16.8" customHeight="1" thickBot="1" x14ac:dyDescent="0.3">
      <c r="B4" s="133" t="s">
        <v>5286</v>
      </c>
      <c r="C4" s="134"/>
      <c r="D4" s="135"/>
      <c r="E4" s="135"/>
      <c r="F4" s="135"/>
      <c r="G4" s="135"/>
      <c r="H4" s="135"/>
      <c r="I4" s="135"/>
      <c r="J4" s="135"/>
      <c r="K4" s="135"/>
      <c r="L4" s="135"/>
      <c r="M4" s="135"/>
      <c r="N4" s="135"/>
      <c r="O4" s="135"/>
      <c r="P4" s="136"/>
    </row>
    <row r="5" spans="2:16" ht="19.2" customHeight="1" thickBot="1" x14ac:dyDescent="0.3">
      <c r="B5" s="415" t="s">
        <v>12552</v>
      </c>
      <c r="C5" s="416"/>
      <c r="D5" s="416"/>
      <c r="E5" s="416"/>
      <c r="F5" s="416"/>
      <c r="G5" s="416"/>
      <c r="H5" s="416"/>
      <c r="I5" s="416"/>
      <c r="J5" s="416"/>
      <c r="K5" s="416"/>
      <c r="L5" s="416"/>
      <c r="M5" s="416"/>
      <c r="N5" s="416"/>
      <c r="O5" s="416"/>
      <c r="P5" s="417"/>
    </row>
    <row r="6" spans="2:16" ht="16.8" customHeight="1" x14ac:dyDescent="0.25">
      <c r="B6" s="26" t="s">
        <v>12832</v>
      </c>
      <c r="C6" s="138"/>
      <c r="D6" s="135"/>
      <c r="E6" s="138"/>
      <c r="F6" s="138"/>
      <c r="G6" s="138"/>
      <c r="H6" s="138"/>
      <c r="I6" s="138"/>
      <c r="J6" s="138"/>
      <c r="K6" s="138"/>
      <c r="L6" s="138"/>
      <c r="M6" s="138"/>
      <c r="N6" s="138"/>
      <c r="O6" s="138"/>
      <c r="P6" s="139"/>
    </row>
    <row r="7" spans="2:16" ht="16.8" customHeight="1" x14ac:dyDescent="0.25">
      <c r="B7" s="26" t="s">
        <v>12828</v>
      </c>
      <c r="C7" s="138"/>
      <c r="D7" s="135"/>
      <c r="E7" s="138"/>
      <c r="F7" s="138"/>
      <c r="G7" s="138"/>
      <c r="H7" s="138"/>
      <c r="I7" s="138"/>
      <c r="J7" s="138"/>
      <c r="K7" s="138"/>
      <c r="L7" s="138"/>
      <c r="M7" s="138"/>
      <c r="N7" s="138"/>
      <c r="O7" s="138"/>
      <c r="P7" s="139"/>
    </row>
    <row r="8" spans="2:16" ht="15" customHeight="1" x14ac:dyDescent="0.25">
      <c r="B8" s="26" t="s">
        <v>11878</v>
      </c>
      <c r="C8" s="138"/>
      <c r="D8" s="135"/>
      <c r="E8" s="138"/>
      <c r="F8" s="138"/>
      <c r="G8" s="138"/>
      <c r="H8" s="138"/>
      <c r="I8" s="138"/>
      <c r="J8" s="138"/>
      <c r="K8" s="138"/>
      <c r="L8" s="138"/>
      <c r="M8" s="138"/>
      <c r="N8" s="138"/>
      <c r="O8" s="138"/>
      <c r="P8" s="139"/>
    </row>
    <row r="9" spans="2:16" ht="15" customHeight="1" x14ac:dyDescent="0.25">
      <c r="B9" s="26" t="s">
        <v>12825</v>
      </c>
      <c r="C9" s="138"/>
      <c r="D9" s="135"/>
      <c r="E9" s="138"/>
      <c r="F9" s="138"/>
      <c r="G9" s="138"/>
      <c r="H9" s="138"/>
      <c r="I9" s="138"/>
      <c r="J9" s="138"/>
      <c r="K9" s="138"/>
      <c r="L9" s="138"/>
      <c r="M9" s="138"/>
      <c r="N9" s="138"/>
      <c r="O9" s="138"/>
      <c r="P9" s="139"/>
    </row>
    <row r="10" spans="2:16" ht="6.6" customHeight="1" x14ac:dyDescent="0.25">
      <c r="B10" s="137"/>
      <c r="C10" s="140"/>
      <c r="D10" s="141"/>
      <c r="E10" s="140"/>
      <c r="F10" s="140"/>
      <c r="G10" s="140"/>
      <c r="H10" s="140"/>
      <c r="I10" s="140"/>
      <c r="J10" s="140"/>
      <c r="K10" s="140"/>
      <c r="L10" s="140"/>
      <c r="M10" s="140"/>
      <c r="N10" s="140"/>
      <c r="O10" s="140"/>
      <c r="P10" s="142"/>
    </row>
    <row r="11" spans="2:16" ht="17.399999999999999" customHeight="1" x14ac:dyDescent="0.25">
      <c r="B11" s="418" t="s">
        <v>10116</v>
      </c>
      <c r="C11" s="418" t="s">
        <v>12553</v>
      </c>
      <c r="D11" s="418" t="s">
        <v>12554</v>
      </c>
      <c r="E11" s="419" t="s">
        <v>12555</v>
      </c>
      <c r="F11" s="419"/>
      <c r="G11" s="419"/>
      <c r="H11" s="419"/>
      <c r="I11" s="419"/>
      <c r="J11" s="419"/>
      <c r="K11" s="419"/>
      <c r="L11" s="419"/>
      <c r="M11" s="419"/>
      <c r="N11" s="419"/>
      <c r="O11" s="419"/>
      <c r="P11" s="419"/>
    </row>
    <row r="12" spans="2:16" x14ac:dyDescent="0.25">
      <c r="B12" s="418"/>
      <c r="C12" s="418"/>
      <c r="D12" s="418"/>
      <c r="E12" s="143">
        <v>1</v>
      </c>
      <c r="F12" s="143">
        <v>2</v>
      </c>
      <c r="G12" s="143">
        <v>3</v>
      </c>
      <c r="H12" s="143">
        <v>4</v>
      </c>
      <c r="I12" s="143">
        <v>5</v>
      </c>
      <c r="J12" s="143">
        <v>6</v>
      </c>
      <c r="K12" s="143">
        <v>7</v>
      </c>
      <c r="L12" s="143">
        <v>8</v>
      </c>
      <c r="M12" s="143">
        <v>9</v>
      </c>
      <c r="N12" s="143">
        <v>10</v>
      </c>
      <c r="O12" s="143">
        <v>11</v>
      </c>
      <c r="P12" s="143">
        <v>12</v>
      </c>
    </row>
    <row r="13" spans="2:16" x14ac:dyDescent="0.25">
      <c r="B13" s="412" t="s">
        <v>14</v>
      </c>
      <c r="C13" s="413" t="s">
        <v>11847</v>
      </c>
      <c r="D13" s="144">
        <f>ORC!J14</f>
        <v>72741.289999999994</v>
      </c>
      <c r="E13" s="145">
        <f t="shared" ref="E13:P13" si="0">E15*$D$13</f>
        <v>36370.644999999997</v>
      </c>
      <c r="F13" s="146">
        <f t="shared" si="0"/>
        <v>0</v>
      </c>
      <c r="G13" s="146">
        <f t="shared" ref="G13:N13" si="1">G15*$D$13</f>
        <v>0</v>
      </c>
      <c r="H13" s="146">
        <f t="shared" si="1"/>
        <v>18185.322499999998</v>
      </c>
      <c r="I13" s="146">
        <f t="shared" si="1"/>
        <v>0</v>
      </c>
      <c r="J13" s="146">
        <f t="shared" si="1"/>
        <v>0</v>
      </c>
      <c r="K13" s="146">
        <f t="shared" si="1"/>
        <v>0</v>
      </c>
      <c r="L13" s="146">
        <f t="shared" si="1"/>
        <v>14548.258</v>
      </c>
      <c r="M13" s="146">
        <f t="shared" si="1"/>
        <v>0</v>
      </c>
      <c r="N13" s="146">
        <f t="shared" si="1"/>
        <v>0</v>
      </c>
      <c r="O13" s="146">
        <f t="shared" si="0"/>
        <v>3637.0645</v>
      </c>
      <c r="P13" s="146">
        <f t="shared" si="0"/>
        <v>0</v>
      </c>
    </row>
    <row r="14" spans="2:16" ht="7.2" customHeight="1" x14ac:dyDescent="0.25">
      <c r="B14" s="406"/>
      <c r="C14" s="414"/>
      <c r="D14" s="147"/>
      <c r="E14" s="148">
        <f t="shared" ref="E14:P14" si="2">IF(E15=0,"",E15)</f>
        <v>0.5</v>
      </c>
      <c r="F14" s="148" t="str">
        <f t="shared" si="2"/>
        <v/>
      </c>
      <c r="G14" s="148" t="str">
        <f t="shared" si="2"/>
        <v/>
      </c>
      <c r="H14" s="148">
        <f t="shared" si="2"/>
        <v>0.25</v>
      </c>
      <c r="I14" s="148" t="str">
        <f t="shared" si="2"/>
        <v/>
      </c>
      <c r="J14" s="148" t="str">
        <f t="shared" si="2"/>
        <v/>
      </c>
      <c r="K14" s="148" t="str">
        <f t="shared" si="2"/>
        <v/>
      </c>
      <c r="L14" s="148">
        <f t="shared" si="2"/>
        <v>0.2</v>
      </c>
      <c r="M14" s="148" t="str">
        <f t="shared" si="2"/>
        <v/>
      </c>
      <c r="N14" s="148" t="str">
        <f t="shared" si="2"/>
        <v/>
      </c>
      <c r="O14" s="148">
        <f t="shared" si="2"/>
        <v>0.05</v>
      </c>
      <c r="P14" s="148" t="str">
        <f t="shared" si="2"/>
        <v/>
      </c>
    </row>
    <row r="15" spans="2:16" x14ac:dyDescent="0.25">
      <c r="B15" s="406"/>
      <c r="C15" s="414"/>
      <c r="D15" s="149">
        <f>D13/$D$67</f>
        <v>2.5628891508512421E-2</v>
      </c>
      <c r="E15" s="150">
        <v>0.5</v>
      </c>
      <c r="F15" s="151"/>
      <c r="G15" s="151"/>
      <c r="H15" s="151">
        <v>0.25</v>
      </c>
      <c r="I15" s="151"/>
      <c r="J15" s="151"/>
      <c r="K15" s="151"/>
      <c r="L15" s="151">
        <v>0.2</v>
      </c>
      <c r="M15" s="151"/>
      <c r="N15" s="151"/>
      <c r="O15" s="151">
        <v>0.05</v>
      </c>
      <c r="P15" s="151"/>
    </row>
    <row r="16" spans="2:16" x14ac:dyDescent="0.25">
      <c r="B16" s="409" t="s">
        <v>15</v>
      </c>
      <c r="C16" s="410" t="s">
        <v>12532</v>
      </c>
      <c r="D16" s="152">
        <f>ORC!J19</f>
        <v>52877.509999999987</v>
      </c>
      <c r="E16" s="153">
        <f t="shared" ref="E16:P16" si="3">E18*$D$16</f>
        <v>5287.7509999999993</v>
      </c>
      <c r="F16" s="154">
        <f t="shared" si="3"/>
        <v>0</v>
      </c>
      <c r="G16" s="154">
        <f t="shared" ref="G16:N16" si="4">G18*$D$16</f>
        <v>0</v>
      </c>
      <c r="H16" s="154">
        <f t="shared" si="4"/>
        <v>21151.003999999997</v>
      </c>
      <c r="I16" s="154">
        <f t="shared" si="4"/>
        <v>0</v>
      </c>
      <c r="J16" s="154">
        <f t="shared" si="4"/>
        <v>0</v>
      </c>
      <c r="K16" s="154">
        <f t="shared" si="4"/>
        <v>0</v>
      </c>
      <c r="L16" s="154">
        <f t="shared" si="4"/>
        <v>13219.377499999997</v>
      </c>
      <c r="M16" s="154">
        <f t="shared" si="4"/>
        <v>0</v>
      </c>
      <c r="N16" s="154">
        <f t="shared" si="4"/>
        <v>0</v>
      </c>
      <c r="O16" s="154">
        <f t="shared" si="3"/>
        <v>13219.377499999997</v>
      </c>
      <c r="P16" s="154">
        <f t="shared" si="3"/>
        <v>0</v>
      </c>
    </row>
    <row r="17" spans="2:16" ht="7.2" customHeight="1" x14ac:dyDescent="0.25">
      <c r="B17" s="409"/>
      <c r="C17" s="411"/>
      <c r="D17" s="155"/>
      <c r="E17" s="156">
        <f t="shared" ref="E17:P17" si="5">IF(E18=0,"",E18)</f>
        <v>0.1</v>
      </c>
      <c r="F17" s="156"/>
      <c r="G17" s="156"/>
      <c r="H17" s="156"/>
      <c r="I17" s="156"/>
      <c r="J17" s="156"/>
      <c r="K17" s="156"/>
      <c r="L17" s="156"/>
      <c r="M17" s="156"/>
      <c r="N17" s="156"/>
      <c r="O17" s="156">
        <f t="shared" si="5"/>
        <v>0.25</v>
      </c>
      <c r="P17" s="156" t="str">
        <f t="shared" si="5"/>
        <v/>
      </c>
    </row>
    <row r="18" spans="2:16" x14ac:dyDescent="0.25">
      <c r="B18" s="409"/>
      <c r="C18" s="411"/>
      <c r="D18" s="157">
        <f>D16/$D$67</f>
        <v>1.8630298789453423E-2</v>
      </c>
      <c r="E18" s="158">
        <v>0.1</v>
      </c>
      <c r="F18" s="159"/>
      <c r="G18" s="159"/>
      <c r="H18" s="159">
        <v>0.4</v>
      </c>
      <c r="I18" s="159"/>
      <c r="J18" s="159"/>
      <c r="K18" s="159"/>
      <c r="L18" s="159">
        <v>0.25</v>
      </c>
      <c r="M18" s="159"/>
      <c r="N18" s="159"/>
      <c r="O18" s="159">
        <v>0.25</v>
      </c>
      <c r="P18" s="159"/>
    </row>
    <row r="19" spans="2:16" x14ac:dyDescent="0.25">
      <c r="B19" s="406" t="s">
        <v>1</v>
      </c>
      <c r="C19" s="407" t="s">
        <v>12531</v>
      </c>
      <c r="D19" s="144">
        <f>ORC!J30</f>
        <v>176548.02</v>
      </c>
      <c r="E19" s="160">
        <f t="shared" ref="E19:P19" si="6">E21*$D$19</f>
        <v>61791.806999999993</v>
      </c>
      <c r="F19" s="161">
        <f t="shared" si="6"/>
        <v>0</v>
      </c>
      <c r="G19" s="161">
        <f t="shared" ref="G19:N19" si="7">G21*$D$19</f>
        <v>0</v>
      </c>
      <c r="H19" s="161">
        <f t="shared" si="7"/>
        <v>61791.806999999993</v>
      </c>
      <c r="I19" s="161">
        <f t="shared" si="7"/>
        <v>0</v>
      </c>
      <c r="J19" s="161">
        <f t="shared" si="7"/>
        <v>0</v>
      </c>
      <c r="K19" s="161">
        <f t="shared" si="7"/>
        <v>0</v>
      </c>
      <c r="L19" s="161">
        <f t="shared" si="7"/>
        <v>35309.603999999999</v>
      </c>
      <c r="M19" s="161">
        <f t="shared" si="7"/>
        <v>0</v>
      </c>
      <c r="N19" s="161">
        <f t="shared" si="7"/>
        <v>0</v>
      </c>
      <c r="O19" s="161">
        <f t="shared" si="6"/>
        <v>17654.802</v>
      </c>
      <c r="P19" s="161">
        <f t="shared" si="6"/>
        <v>0</v>
      </c>
    </row>
    <row r="20" spans="2:16" ht="7.2" customHeight="1" x14ac:dyDescent="0.25">
      <c r="B20" s="406"/>
      <c r="C20" s="408"/>
      <c r="D20" s="147"/>
      <c r="E20" s="148">
        <f t="shared" ref="E20:P20" si="8">IF(E21=0,"",E21)</f>
        <v>0.35</v>
      </c>
      <c r="F20" s="148" t="str">
        <f t="shared" si="8"/>
        <v/>
      </c>
      <c r="G20" s="148" t="str">
        <f t="shared" si="8"/>
        <v/>
      </c>
      <c r="H20" s="148">
        <f t="shared" si="8"/>
        <v>0.35</v>
      </c>
      <c r="I20" s="148" t="str">
        <f t="shared" si="8"/>
        <v/>
      </c>
      <c r="J20" s="148" t="str">
        <f t="shared" si="8"/>
        <v/>
      </c>
      <c r="K20" s="148" t="str">
        <f t="shared" si="8"/>
        <v/>
      </c>
      <c r="L20" s="148">
        <f t="shared" si="8"/>
        <v>0.2</v>
      </c>
      <c r="M20" s="148" t="str">
        <f t="shared" si="8"/>
        <v/>
      </c>
      <c r="N20" s="148" t="str">
        <f t="shared" si="8"/>
        <v/>
      </c>
      <c r="O20" s="148">
        <f t="shared" si="8"/>
        <v>0.1</v>
      </c>
      <c r="P20" s="148" t="str">
        <f t="shared" si="8"/>
        <v/>
      </c>
    </row>
    <row r="21" spans="2:16" x14ac:dyDescent="0.25">
      <c r="B21" s="406"/>
      <c r="C21" s="408"/>
      <c r="D21" s="149">
        <f>D19/$D$67</f>
        <v>6.2203049335840498E-2</v>
      </c>
      <c r="E21" s="150">
        <v>0.35</v>
      </c>
      <c r="F21" s="150"/>
      <c r="G21" s="150"/>
      <c r="H21" s="150">
        <v>0.35</v>
      </c>
      <c r="I21" s="150"/>
      <c r="J21" s="150"/>
      <c r="K21" s="150"/>
      <c r="L21" s="150">
        <v>0.2</v>
      </c>
      <c r="M21" s="150"/>
      <c r="N21" s="150"/>
      <c r="O21" s="151">
        <v>0.1</v>
      </c>
      <c r="P21" s="151"/>
    </row>
    <row r="22" spans="2:16" x14ac:dyDescent="0.25">
      <c r="B22" s="409" t="s">
        <v>10096</v>
      </c>
      <c r="C22" s="410" t="s">
        <v>12530</v>
      </c>
      <c r="D22" s="152">
        <f>ORC!J44</f>
        <v>387098.93999999994</v>
      </c>
      <c r="E22" s="162">
        <f t="shared" ref="E22:P22" si="9">E24*$D$22</f>
        <v>34838.904599999994</v>
      </c>
      <c r="F22" s="154">
        <f t="shared" si="9"/>
        <v>30967.915199999996</v>
      </c>
      <c r="G22" s="154">
        <f t="shared" ref="G22:N22" si="10">G24*$D$22</f>
        <v>30967.915199999996</v>
      </c>
      <c r="H22" s="154">
        <f t="shared" si="10"/>
        <v>34838.904599999994</v>
      </c>
      <c r="I22" s="154">
        <f t="shared" si="10"/>
        <v>30967.915199999996</v>
      </c>
      <c r="J22" s="154">
        <f t="shared" si="10"/>
        <v>30967.915199999996</v>
      </c>
      <c r="K22" s="154">
        <f t="shared" si="10"/>
        <v>30967.915199999996</v>
      </c>
      <c r="L22" s="154">
        <f t="shared" si="10"/>
        <v>34838.904599999994</v>
      </c>
      <c r="M22" s="154">
        <f t="shared" si="10"/>
        <v>30967.915199999996</v>
      </c>
      <c r="N22" s="154">
        <f t="shared" si="10"/>
        <v>30967.915199999996</v>
      </c>
      <c r="O22" s="154">
        <f t="shared" si="9"/>
        <v>34838.904599999994</v>
      </c>
      <c r="P22" s="154">
        <f t="shared" si="9"/>
        <v>30967.915199999996</v>
      </c>
    </row>
    <row r="23" spans="2:16" ht="7.2" customHeight="1" x14ac:dyDescent="0.25">
      <c r="B23" s="409"/>
      <c r="C23" s="411"/>
      <c r="D23" s="155"/>
      <c r="E23" s="156">
        <f t="shared" ref="E23:P23" si="11">IF(E24=0,"",E24)</f>
        <v>0.09</v>
      </c>
      <c r="F23" s="156">
        <f t="shared" si="11"/>
        <v>0.08</v>
      </c>
      <c r="G23" s="156">
        <f t="shared" si="11"/>
        <v>0.08</v>
      </c>
      <c r="H23" s="156">
        <f t="shared" si="11"/>
        <v>0.09</v>
      </c>
      <c r="I23" s="156">
        <f t="shared" si="11"/>
        <v>0.08</v>
      </c>
      <c r="J23" s="156">
        <f t="shared" si="11"/>
        <v>0.08</v>
      </c>
      <c r="K23" s="156">
        <f t="shared" si="11"/>
        <v>0.08</v>
      </c>
      <c r="L23" s="156">
        <f t="shared" si="11"/>
        <v>0.09</v>
      </c>
      <c r="M23" s="156">
        <f t="shared" si="11"/>
        <v>0.08</v>
      </c>
      <c r="N23" s="156">
        <f t="shared" si="11"/>
        <v>0.08</v>
      </c>
      <c r="O23" s="156">
        <f t="shared" si="11"/>
        <v>0.09</v>
      </c>
      <c r="P23" s="156">
        <f t="shared" si="11"/>
        <v>0.08</v>
      </c>
    </row>
    <row r="24" spans="2:16" x14ac:dyDescent="0.25">
      <c r="B24" s="409"/>
      <c r="C24" s="411"/>
      <c r="D24" s="157">
        <f>D22/$D$67</f>
        <v>0.13638631836636603</v>
      </c>
      <c r="E24" s="158">
        <v>0.09</v>
      </c>
      <c r="F24" s="159">
        <v>0.08</v>
      </c>
      <c r="G24" s="159">
        <v>0.08</v>
      </c>
      <c r="H24" s="159">
        <v>0.09</v>
      </c>
      <c r="I24" s="159">
        <v>0.08</v>
      </c>
      <c r="J24" s="159">
        <v>0.08</v>
      </c>
      <c r="K24" s="159">
        <v>0.08</v>
      </c>
      <c r="L24" s="159">
        <v>0.09</v>
      </c>
      <c r="M24" s="159">
        <v>0.08</v>
      </c>
      <c r="N24" s="159">
        <v>0.08</v>
      </c>
      <c r="O24" s="159">
        <v>0.09</v>
      </c>
      <c r="P24" s="158">
        <v>0.08</v>
      </c>
    </row>
    <row r="25" spans="2:16" x14ac:dyDescent="0.25">
      <c r="B25" s="406" t="s">
        <v>11848</v>
      </c>
      <c r="C25" s="407" t="s">
        <v>12529</v>
      </c>
      <c r="D25" s="144">
        <f>ORC!J57</f>
        <v>24666.98</v>
      </c>
      <c r="E25" s="160">
        <f t="shared" ref="E25:P25" si="12">E27*$D$25</f>
        <v>0</v>
      </c>
      <c r="F25" s="161">
        <f t="shared" si="12"/>
        <v>8633.4429999999993</v>
      </c>
      <c r="G25" s="161">
        <f t="shared" ref="G25:N25" si="13">G27*$D$25</f>
        <v>0</v>
      </c>
      <c r="H25" s="161">
        <f t="shared" si="13"/>
        <v>0</v>
      </c>
      <c r="I25" s="161">
        <f t="shared" si="13"/>
        <v>8633.4429999999993</v>
      </c>
      <c r="J25" s="161">
        <f t="shared" si="13"/>
        <v>0</v>
      </c>
      <c r="K25" s="161">
        <f t="shared" si="13"/>
        <v>0</v>
      </c>
      <c r="L25" s="161">
        <f t="shared" si="13"/>
        <v>0</v>
      </c>
      <c r="M25" s="161">
        <f t="shared" si="13"/>
        <v>4933.3960000000006</v>
      </c>
      <c r="N25" s="161">
        <f t="shared" si="13"/>
        <v>0</v>
      </c>
      <c r="O25" s="161">
        <f t="shared" si="12"/>
        <v>0</v>
      </c>
      <c r="P25" s="161">
        <f t="shared" si="12"/>
        <v>2466.6980000000003</v>
      </c>
    </row>
    <row r="26" spans="2:16" ht="7.2" customHeight="1" x14ac:dyDescent="0.25">
      <c r="B26" s="406"/>
      <c r="C26" s="408"/>
      <c r="D26" s="147"/>
      <c r="E26" s="148" t="str">
        <f t="shared" ref="E26:P26" si="14">IF(E27=0,"",E27)</f>
        <v/>
      </c>
      <c r="F26" s="148">
        <f t="shared" si="14"/>
        <v>0.35</v>
      </c>
      <c r="G26" s="148" t="str">
        <f t="shared" si="14"/>
        <v/>
      </c>
      <c r="H26" s="148" t="str">
        <f t="shared" si="14"/>
        <v/>
      </c>
      <c r="I26" s="148">
        <f t="shared" si="14"/>
        <v>0.35</v>
      </c>
      <c r="J26" s="148" t="str">
        <f t="shared" si="14"/>
        <v/>
      </c>
      <c r="K26" s="148" t="str">
        <f t="shared" si="14"/>
        <v/>
      </c>
      <c r="L26" s="148" t="str">
        <f t="shared" si="14"/>
        <v/>
      </c>
      <c r="M26" s="148">
        <f t="shared" si="14"/>
        <v>0.2</v>
      </c>
      <c r="N26" s="148" t="str">
        <f t="shared" si="14"/>
        <v/>
      </c>
      <c r="O26" s="148" t="str">
        <f t="shared" si="14"/>
        <v/>
      </c>
      <c r="P26" s="148">
        <f t="shared" si="14"/>
        <v>0.1</v>
      </c>
    </row>
    <row r="27" spans="2:16" x14ac:dyDescent="0.25">
      <c r="B27" s="406"/>
      <c r="C27" s="408"/>
      <c r="D27" s="149">
        <f>D25/$D$67</f>
        <v>8.6909010585686022E-3</v>
      </c>
      <c r="E27" s="150"/>
      <c r="F27" s="151">
        <v>0.35</v>
      </c>
      <c r="G27" s="151"/>
      <c r="H27" s="151"/>
      <c r="I27" s="151">
        <v>0.35</v>
      </c>
      <c r="J27" s="151"/>
      <c r="K27" s="151"/>
      <c r="L27" s="151"/>
      <c r="M27" s="151">
        <v>0.2</v>
      </c>
      <c r="N27" s="151"/>
      <c r="O27" s="151"/>
      <c r="P27" s="151">
        <v>0.1</v>
      </c>
    </row>
    <row r="28" spans="2:16" x14ac:dyDescent="0.25">
      <c r="B28" s="409" t="s">
        <v>11849</v>
      </c>
      <c r="C28" s="410" t="s">
        <v>12528</v>
      </c>
      <c r="D28" s="152">
        <f>ORC!J60</f>
        <v>226972.62</v>
      </c>
      <c r="E28" s="153">
        <f>E30*$D$28</f>
        <v>22697.262000000002</v>
      </c>
      <c r="F28" s="153">
        <f t="shared" ref="F28:P28" si="15">F30*$D$28</f>
        <v>22697.262000000002</v>
      </c>
      <c r="G28" s="153">
        <f t="shared" si="15"/>
        <v>22697.262000000002</v>
      </c>
      <c r="H28" s="153">
        <f t="shared" si="15"/>
        <v>11348.631000000001</v>
      </c>
      <c r="I28" s="153">
        <f t="shared" si="15"/>
        <v>22697.262000000002</v>
      </c>
      <c r="J28" s="153">
        <f t="shared" si="15"/>
        <v>22697.262000000002</v>
      </c>
      <c r="K28" s="153">
        <f t="shared" si="15"/>
        <v>22697.262000000002</v>
      </c>
      <c r="L28" s="153">
        <f t="shared" si="15"/>
        <v>11348.631000000001</v>
      </c>
      <c r="M28" s="153">
        <f t="shared" si="15"/>
        <v>22697.262000000002</v>
      </c>
      <c r="N28" s="153">
        <f t="shared" si="15"/>
        <v>22697.262000000002</v>
      </c>
      <c r="O28" s="153">
        <f t="shared" si="15"/>
        <v>11348.631000000001</v>
      </c>
      <c r="P28" s="153">
        <f t="shared" si="15"/>
        <v>11348.631000000001</v>
      </c>
    </row>
    <row r="29" spans="2:16" ht="7.2" customHeight="1" x14ac:dyDescent="0.25">
      <c r="B29" s="409"/>
      <c r="C29" s="411"/>
      <c r="D29" s="155"/>
      <c r="E29" s="156">
        <f t="shared" ref="E29:P29" si="16">IF(E30=0,"",E30)</f>
        <v>0.1</v>
      </c>
      <c r="F29" s="156"/>
      <c r="G29" s="156"/>
      <c r="H29" s="156"/>
      <c r="I29" s="156"/>
      <c r="J29" s="156"/>
      <c r="K29" s="156"/>
      <c r="L29" s="156"/>
      <c r="M29" s="156"/>
      <c r="N29" s="156"/>
      <c r="O29" s="156">
        <f t="shared" si="16"/>
        <v>0.05</v>
      </c>
      <c r="P29" s="156">
        <f t="shared" si="16"/>
        <v>0.05</v>
      </c>
    </row>
    <row r="30" spans="2:16" x14ac:dyDescent="0.25">
      <c r="B30" s="409"/>
      <c r="C30" s="411"/>
      <c r="D30" s="157">
        <f>D28/$D$67</f>
        <v>7.9969115936530916E-2</v>
      </c>
      <c r="E30" s="158">
        <v>0.1</v>
      </c>
      <c r="F30" s="159">
        <v>0.1</v>
      </c>
      <c r="G30" s="159">
        <v>0.1</v>
      </c>
      <c r="H30" s="159">
        <v>0.05</v>
      </c>
      <c r="I30" s="159">
        <v>0.1</v>
      </c>
      <c r="J30" s="159">
        <v>0.1</v>
      </c>
      <c r="K30" s="159">
        <v>0.1</v>
      </c>
      <c r="L30" s="159">
        <v>0.05</v>
      </c>
      <c r="M30" s="159">
        <v>0.1</v>
      </c>
      <c r="N30" s="159">
        <v>0.1</v>
      </c>
      <c r="O30" s="159">
        <v>0.05</v>
      </c>
      <c r="P30" s="159">
        <v>0.05</v>
      </c>
    </row>
    <row r="31" spans="2:16" x14ac:dyDescent="0.25">
      <c r="B31" s="406" t="s">
        <v>12506</v>
      </c>
      <c r="C31" s="407" t="s">
        <v>12527</v>
      </c>
      <c r="D31" s="144">
        <f>ORC!J65</f>
        <v>280575.76</v>
      </c>
      <c r="E31" s="160">
        <f>E33*$D$31</f>
        <v>0</v>
      </c>
      <c r="F31" s="160">
        <f t="shared" ref="F31:P31" si="17">F33*$D$31</f>
        <v>0</v>
      </c>
      <c r="G31" s="160">
        <f t="shared" si="17"/>
        <v>14028.788</v>
      </c>
      <c r="H31" s="160">
        <f t="shared" si="17"/>
        <v>42086.364000000001</v>
      </c>
      <c r="I31" s="160">
        <f t="shared" si="17"/>
        <v>0</v>
      </c>
      <c r="J31" s="160">
        <f t="shared" si="17"/>
        <v>14028.788</v>
      </c>
      <c r="K31" s="160">
        <f t="shared" si="17"/>
        <v>42086.364000000001</v>
      </c>
      <c r="L31" s="160">
        <f t="shared" si="17"/>
        <v>0</v>
      </c>
      <c r="M31" s="160">
        <f t="shared" si="17"/>
        <v>0</v>
      </c>
      <c r="N31" s="160">
        <f t="shared" si="17"/>
        <v>56115.152000000002</v>
      </c>
      <c r="O31" s="160">
        <f t="shared" si="17"/>
        <v>84172.728000000003</v>
      </c>
      <c r="P31" s="160">
        <f t="shared" si="17"/>
        <v>28057.576000000001</v>
      </c>
    </row>
    <row r="32" spans="2:16" ht="7.2" customHeight="1" x14ac:dyDescent="0.25">
      <c r="B32" s="406"/>
      <c r="C32" s="408"/>
      <c r="D32" s="147"/>
      <c r="E32" s="148" t="str">
        <f t="shared" ref="E32:P32" si="18">IF(E33=0,"",E33)</f>
        <v/>
      </c>
      <c r="F32" s="148" t="str">
        <f t="shared" si="18"/>
        <v/>
      </c>
      <c r="G32" s="148">
        <f t="shared" si="18"/>
        <v>0.05</v>
      </c>
      <c r="H32" s="148">
        <f t="shared" si="18"/>
        <v>0.15</v>
      </c>
      <c r="I32" s="148" t="str">
        <f t="shared" si="18"/>
        <v/>
      </c>
      <c r="J32" s="148">
        <f t="shared" si="18"/>
        <v>0.05</v>
      </c>
      <c r="K32" s="148">
        <f t="shared" si="18"/>
        <v>0.15</v>
      </c>
      <c r="L32" s="148" t="str">
        <f t="shared" si="18"/>
        <v/>
      </c>
      <c r="M32" s="148" t="str">
        <f t="shared" si="18"/>
        <v/>
      </c>
      <c r="N32" s="148">
        <f t="shared" si="18"/>
        <v>0.2</v>
      </c>
      <c r="O32" s="148">
        <f t="shared" si="18"/>
        <v>0.3</v>
      </c>
      <c r="P32" s="148">
        <f t="shared" si="18"/>
        <v>0.1</v>
      </c>
    </row>
    <row r="33" spans="2:16" x14ac:dyDescent="0.25">
      <c r="B33" s="406"/>
      <c r="C33" s="408"/>
      <c r="D33" s="149">
        <f>D31/$D$67</f>
        <v>9.8855075473069279E-2</v>
      </c>
      <c r="E33" s="150"/>
      <c r="F33" s="150"/>
      <c r="G33" s="150">
        <v>0.05</v>
      </c>
      <c r="H33" s="150">
        <v>0.15</v>
      </c>
      <c r="I33" s="150"/>
      <c r="J33" s="150">
        <v>0.05</v>
      </c>
      <c r="K33" s="150">
        <v>0.15</v>
      </c>
      <c r="L33" s="150"/>
      <c r="M33" s="150"/>
      <c r="N33" s="150">
        <v>0.2</v>
      </c>
      <c r="O33" s="151">
        <v>0.3</v>
      </c>
      <c r="P33" s="151">
        <v>0.1</v>
      </c>
    </row>
    <row r="34" spans="2:16" x14ac:dyDescent="0.25">
      <c r="B34" s="409" t="s">
        <v>12507</v>
      </c>
      <c r="C34" s="410" t="s">
        <v>12526</v>
      </c>
      <c r="D34" s="152">
        <f>ORC!J74</f>
        <v>136058.67000000001</v>
      </c>
      <c r="E34" s="162">
        <f>E36*$D$34</f>
        <v>0</v>
      </c>
      <c r="F34" s="162">
        <f t="shared" ref="F34:P34" si="19">F36*$D$34</f>
        <v>0</v>
      </c>
      <c r="G34" s="162">
        <f t="shared" si="19"/>
        <v>13605.867000000002</v>
      </c>
      <c r="H34" s="162">
        <f t="shared" si="19"/>
        <v>34014.667500000003</v>
      </c>
      <c r="I34" s="162">
        <f t="shared" si="19"/>
        <v>0</v>
      </c>
      <c r="J34" s="162">
        <f t="shared" si="19"/>
        <v>13605.867000000002</v>
      </c>
      <c r="K34" s="162">
        <f t="shared" si="19"/>
        <v>34014.667500000003</v>
      </c>
      <c r="L34" s="162">
        <f t="shared" si="19"/>
        <v>0</v>
      </c>
      <c r="M34" s="162">
        <f t="shared" si="19"/>
        <v>6802.933500000001</v>
      </c>
      <c r="N34" s="162">
        <f t="shared" si="19"/>
        <v>20408.800500000001</v>
      </c>
      <c r="O34" s="162">
        <f t="shared" si="19"/>
        <v>4081.7601000000004</v>
      </c>
      <c r="P34" s="162">
        <f t="shared" si="19"/>
        <v>9524.1069000000025</v>
      </c>
    </row>
    <row r="35" spans="2:16" ht="7.2" customHeight="1" x14ac:dyDescent="0.25">
      <c r="B35" s="409"/>
      <c r="C35" s="411"/>
      <c r="D35" s="155"/>
      <c r="E35" s="156" t="str">
        <f t="shared" ref="E35:P35" si="20">IF(E36=0,"",E36)</f>
        <v/>
      </c>
      <c r="F35" s="156" t="str">
        <f t="shared" si="20"/>
        <v/>
      </c>
      <c r="G35" s="221">
        <f t="shared" si="20"/>
        <v>0.1</v>
      </c>
      <c r="H35" s="156">
        <f t="shared" si="20"/>
        <v>0.25</v>
      </c>
      <c r="I35" s="156" t="str">
        <f t="shared" si="20"/>
        <v/>
      </c>
      <c r="J35" s="156">
        <f t="shared" si="20"/>
        <v>0.1</v>
      </c>
      <c r="K35" s="156">
        <f t="shared" si="20"/>
        <v>0.25</v>
      </c>
      <c r="L35" s="156" t="str">
        <f t="shared" si="20"/>
        <v/>
      </c>
      <c r="M35" s="156">
        <f t="shared" si="20"/>
        <v>0.05</v>
      </c>
      <c r="N35" s="156">
        <f t="shared" si="20"/>
        <v>0.15</v>
      </c>
      <c r="O35" s="156">
        <f t="shared" si="20"/>
        <v>0.03</v>
      </c>
      <c r="P35" s="156">
        <f t="shared" si="20"/>
        <v>7.0000000000000007E-2</v>
      </c>
    </row>
    <row r="36" spans="2:16" x14ac:dyDescent="0.25">
      <c r="B36" s="409"/>
      <c r="C36" s="411"/>
      <c r="D36" s="157">
        <f>D34/$D$67</f>
        <v>4.7937462921299502E-2</v>
      </c>
      <c r="E36" s="158"/>
      <c r="F36" s="159"/>
      <c r="G36" s="159">
        <v>0.1</v>
      </c>
      <c r="H36" s="159">
        <v>0.25</v>
      </c>
      <c r="I36" s="159"/>
      <c r="J36" s="159">
        <v>0.1</v>
      </c>
      <c r="K36" s="159">
        <v>0.25</v>
      </c>
      <c r="L36" s="159"/>
      <c r="M36" s="159">
        <v>0.05</v>
      </c>
      <c r="N36" s="159">
        <v>0.15</v>
      </c>
      <c r="O36" s="159">
        <v>0.03</v>
      </c>
      <c r="P36" s="159">
        <v>7.0000000000000007E-2</v>
      </c>
    </row>
    <row r="37" spans="2:16" x14ac:dyDescent="0.25">
      <c r="B37" s="406" t="s">
        <v>12508</v>
      </c>
      <c r="C37" s="407" t="s">
        <v>12525</v>
      </c>
      <c r="D37" s="144">
        <f>ORC!J85</f>
        <v>330163.03999999998</v>
      </c>
      <c r="E37" s="160">
        <f>E39*$D$37</f>
        <v>0</v>
      </c>
      <c r="F37" s="160">
        <f t="shared" ref="F37:P37" si="21">F39*$D$37</f>
        <v>16508.151999999998</v>
      </c>
      <c r="G37" s="160">
        <f t="shared" si="21"/>
        <v>33016.303999999996</v>
      </c>
      <c r="H37" s="160">
        <f t="shared" si="21"/>
        <v>49524.455999999998</v>
      </c>
      <c r="I37" s="160">
        <f t="shared" si="21"/>
        <v>16508.151999999998</v>
      </c>
      <c r="J37" s="160">
        <f t="shared" si="21"/>
        <v>33016.303999999996</v>
      </c>
      <c r="K37" s="160">
        <f t="shared" si="21"/>
        <v>49524.455999999998</v>
      </c>
      <c r="L37" s="160">
        <f t="shared" si="21"/>
        <v>33016.303999999996</v>
      </c>
      <c r="M37" s="160">
        <f t="shared" si="21"/>
        <v>33016.303999999996</v>
      </c>
      <c r="N37" s="160">
        <f t="shared" si="21"/>
        <v>16508.151999999998</v>
      </c>
      <c r="O37" s="160">
        <f t="shared" si="21"/>
        <v>16508.151999999998</v>
      </c>
      <c r="P37" s="160">
        <f t="shared" si="21"/>
        <v>33016.303999999996</v>
      </c>
    </row>
    <row r="38" spans="2:16" ht="7.2" customHeight="1" x14ac:dyDescent="0.25">
      <c r="B38" s="406"/>
      <c r="C38" s="408"/>
      <c r="D38" s="147"/>
      <c r="E38" s="148" t="str">
        <f t="shared" ref="E38:P38" si="22">IF(E39=0,"",E39)</f>
        <v/>
      </c>
      <c r="F38" s="148">
        <f t="shared" si="22"/>
        <v>0.05</v>
      </c>
      <c r="G38" s="148">
        <f t="shared" si="22"/>
        <v>0.1</v>
      </c>
      <c r="H38" s="148">
        <f t="shared" si="22"/>
        <v>0.15</v>
      </c>
      <c r="I38" s="148">
        <f t="shared" si="22"/>
        <v>0.05</v>
      </c>
      <c r="J38" s="148">
        <f t="shared" si="22"/>
        <v>0.1</v>
      </c>
      <c r="K38" s="148">
        <f t="shared" si="22"/>
        <v>0.15</v>
      </c>
      <c r="L38" s="148">
        <f t="shared" si="22"/>
        <v>0.1</v>
      </c>
      <c r="M38" s="148">
        <f t="shared" si="22"/>
        <v>0.1</v>
      </c>
      <c r="N38" s="148">
        <f t="shared" si="22"/>
        <v>0.05</v>
      </c>
      <c r="O38" s="148">
        <f t="shared" si="22"/>
        <v>0.05</v>
      </c>
      <c r="P38" s="148">
        <f t="shared" si="22"/>
        <v>0.1</v>
      </c>
    </row>
    <row r="39" spans="2:16" x14ac:dyDescent="0.25">
      <c r="B39" s="406"/>
      <c r="C39" s="408"/>
      <c r="D39" s="149">
        <f>D37/$D$67</f>
        <v>0.11632612966144326</v>
      </c>
      <c r="E39" s="150"/>
      <c r="F39" s="151">
        <v>0.05</v>
      </c>
      <c r="G39" s="151">
        <v>0.1</v>
      </c>
      <c r="H39" s="151">
        <v>0.15</v>
      </c>
      <c r="I39" s="151">
        <v>0.05</v>
      </c>
      <c r="J39" s="151">
        <v>0.1</v>
      </c>
      <c r="K39" s="151">
        <v>0.15</v>
      </c>
      <c r="L39" s="151">
        <v>0.1</v>
      </c>
      <c r="M39" s="151">
        <v>0.1</v>
      </c>
      <c r="N39" s="151">
        <v>0.05</v>
      </c>
      <c r="O39" s="151">
        <v>0.05</v>
      </c>
      <c r="P39" s="151">
        <v>0.1</v>
      </c>
    </row>
    <row r="40" spans="2:16" x14ac:dyDescent="0.25">
      <c r="B40" s="409" t="s">
        <v>12509</v>
      </c>
      <c r="C40" s="410" t="s">
        <v>12524</v>
      </c>
      <c r="D40" s="152">
        <f>ORC!J95</f>
        <v>285128.11</v>
      </c>
      <c r="E40" s="153">
        <f>E42*$D$40</f>
        <v>0</v>
      </c>
      <c r="F40" s="153">
        <f t="shared" ref="F40:P40" si="23">F42*$D$40</f>
        <v>28512.811000000002</v>
      </c>
      <c r="G40" s="153">
        <f t="shared" si="23"/>
        <v>42769.216499999995</v>
      </c>
      <c r="H40" s="153">
        <f t="shared" si="23"/>
        <v>28512.811000000002</v>
      </c>
      <c r="I40" s="153">
        <f t="shared" si="23"/>
        <v>28512.811000000002</v>
      </c>
      <c r="J40" s="153">
        <f t="shared" si="23"/>
        <v>42769.216499999995</v>
      </c>
      <c r="K40" s="153">
        <f t="shared" si="23"/>
        <v>28512.811000000002</v>
      </c>
      <c r="L40" s="153">
        <f t="shared" si="23"/>
        <v>14256.405500000001</v>
      </c>
      <c r="M40" s="153">
        <f t="shared" si="23"/>
        <v>28512.811000000002</v>
      </c>
      <c r="N40" s="153">
        <f t="shared" si="23"/>
        <v>14256.405500000001</v>
      </c>
      <c r="O40" s="153">
        <f t="shared" si="23"/>
        <v>14256.405500000001</v>
      </c>
      <c r="P40" s="153">
        <f t="shared" si="23"/>
        <v>14256.405500000001</v>
      </c>
    </row>
    <row r="41" spans="2:16" ht="7.2" customHeight="1" x14ac:dyDescent="0.25">
      <c r="B41" s="409"/>
      <c r="C41" s="411"/>
      <c r="D41" s="155"/>
      <c r="E41" s="156" t="str">
        <f t="shared" ref="E41:P41" si="24">IF(E42=0,"",E42)</f>
        <v/>
      </c>
      <c r="F41" s="156"/>
      <c r="G41" s="156"/>
      <c r="H41" s="156"/>
      <c r="I41" s="156"/>
      <c r="J41" s="156"/>
      <c r="K41" s="156"/>
      <c r="L41" s="156"/>
      <c r="M41" s="156"/>
      <c r="N41" s="156"/>
      <c r="O41" s="156">
        <f t="shared" si="24"/>
        <v>0.05</v>
      </c>
      <c r="P41" s="156">
        <f t="shared" si="24"/>
        <v>0.05</v>
      </c>
    </row>
    <row r="42" spans="2:16" x14ac:dyDescent="0.25">
      <c r="B42" s="409"/>
      <c r="C42" s="411"/>
      <c r="D42" s="157">
        <f>D40/$D$67</f>
        <v>0.10045900199483945</v>
      </c>
      <c r="E42" s="158"/>
      <c r="F42" s="159">
        <v>0.1</v>
      </c>
      <c r="G42" s="159">
        <v>0.15</v>
      </c>
      <c r="H42" s="159">
        <v>0.1</v>
      </c>
      <c r="I42" s="159">
        <v>0.1</v>
      </c>
      <c r="J42" s="159">
        <v>0.15</v>
      </c>
      <c r="K42" s="159">
        <v>0.1</v>
      </c>
      <c r="L42" s="159">
        <v>0.05</v>
      </c>
      <c r="M42" s="159">
        <v>0.1</v>
      </c>
      <c r="N42" s="159">
        <v>0.05</v>
      </c>
      <c r="O42" s="159">
        <v>0.05</v>
      </c>
      <c r="P42" s="159">
        <v>0.05</v>
      </c>
    </row>
    <row r="43" spans="2:16" x14ac:dyDescent="0.25">
      <c r="B43" s="406" t="s">
        <v>12510</v>
      </c>
      <c r="C43" s="407" t="s">
        <v>12523</v>
      </c>
      <c r="D43" s="144">
        <f>ORC!J101</f>
        <v>61050.130000000005</v>
      </c>
      <c r="E43" s="160">
        <f>E45*$D$43</f>
        <v>0</v>
      </c>
      <c r="F43" s="160">
        <f t="shared" ref="F43:P43" si="25">F45*$D$43</f>
        <v>0</v>
      </c>
      <c r="G43" s="160">
        <f t="shared" si="25"/>
        <v>12210.026000000002</v>
      </c>
      <c r="H43" s="160">
        <f t="shared" si="25"/>
        <v>9157.5195000000003</v>
      </c>
      <c r="I43" s="160">
        <f t="shared" si="25"/>
        <v>0</v>
      </c>
      <c r="J43" s="160">
        <f t="shared" si="25"/>
        <v>12210.026000000002</v>
      </c>
      <c r="K43" s="160">
        <f t="shared" si="25"/>
        <v>9157.5195000000003</v>
      </c>
      <c r="L43" s="160">
        <f t="shared" si="25"/>
        <v>0</v>
      </c>
      <c r="M43" s="160">
        <f t="shared" si="25"/>
        <v>6105.0130000000008</v>
      </c>
      <c r="N43" s="160">
        <f t="shared" si="25"/>
        <v>6105.0130000000008</v>
      </c>
      <c r="O43" s="160">
        <f t="shared" si="25"/>
        <v>3052.5065000000004</v>
      </c>
      <c r="P43" s="160">
        <f t="shared" si="25"/>
        <v>3052.5065000000004</v>
      </c>
    </row>
    <row r="44" spans="2:16" ht="7.8" customHeight="1" x14ac:dyDescent="0.25">
      <c r="B44" s="406"/>
      <c r="C44" s="408"/>
      <c r="D44" s="147"/>
      <c r="E44" s="148" t="str">
        <f t="shared" ref="E44:P44" si="26">IF(E45=0,"",E45)</f>
        <v/>
      </c>
      <c r="F44" s="148" t="str">
        <f t="shared" si="26"/>
        <v/>
      </c>
      <c r="G44" s="148">
        <f t="shared" si="26"/>
        <v>0.2</v>
      </c>
      <c r="H44" s="148">
        <f t="shared" si="26"/>
        <v>0.15</v>
      </c>
      <c r="I44" s="148" t="str">
        <f t="shared" si="26"/>
        <v/>
      </c>
      <c r="J44" s="148">
        <f t="shared" si="26"/>
        <v>0.2</v>
      </c>
      <c r="K44" s="148">
        <f t="shared" si="26"/>
        <v>0.15</v>
      </c>
      <c r="L44" s="148" t="str">
        <f t="shared" si="26"/>
        <v/>
      </c>
      <c r="M44" s="148">
        <f t="shared" si="26"/>
        <v>0.1</v>
      </c>
      <c r="N44" s="148">
        <f t="shared" si="26"/>
        <v>0.1</v>
      </c>
      <c r="O44" s="148">
        <f t="shared" si="26"/>
        <v>0.05</v>
      </c>
      <c r="P44" s="148">
        <f t="shared" si="26"/>
        <v>0.05</v>
      </c>
    </row>
    <row r="45" spans="2:16" x14ac:dyDescent="0.25">
      <c r="B45" s="406"/>
      <c r="C45" s="408"/>
      <c r="D45" s="149">
        <f>D43/$D$67</f>
        <v>2.1509752691361118E-2</v>
      </c>
      <c r="E45" s="150"/>
      <c r="F45" s="151"/>
      <c r="G45" s="151">
        <v>0.2</v>
      </c>
      <c r="H45" s="151">
        <v>0.15</v>
      </c>
      <c r="I45" s="151"/>
      <c r="J45" s="151">
        <v>0.2</v>
      </c>
      <c r="K45" s="151">
        <v>0.15</v>
      </c>
      <c r="L45" s="151"/>
      <c r="M45" s="151">
        <v>0.1</v>
      </c>
      <c r="N45" s="151">
        <v>0.1</v>
      </c>
      <c r="O45" s="151">
        <v>0.05</v>
      </c>
      <c r="P45" s="151">
        <v>0.05</v>
      </c>
    </row>
    <row r="46" spans="2:16" x14ac:dyDescent="0.25">
      <c r="B46" s="409" t="s">
        <v>12511</v>
      </c>
      <c r="C46" s="410" t="s">
        <v>12522</v>
      </c>
      <c r="D46" s="152">
        <f>ORC!J109</f>
        <v>221754.06000000003</v>
      </c>
      <c r="E46" s="162">
        <f>E48*$D$46</f>
        <v>0</v>
      </c>
      <c r="F46" s="162">
        <f t="shared" ref="F46:P46" si="27">F48*$D$46</f>
        <v>22175.406000000003</v>
      </c>
      <c r="G46" s="162">
        <f t="shared" si="27"/>
        <v>55438.515000000007</v>
      </c>
      <c r="H46" s="162">
        <f t="shared" si="27"/>
        <v>0</v>
      </c>
      <c r="I46" s="162">
        <f t="shared" si="27"/>
        <v>22175.406000000003</v>
      </c>
      <c r="J46" s="162">
        <f t="shared" si="27"/>
        <v>55438.515000000007</v>
      </c>
      <c r="K46" s="162">
        <f t="shared" si="27"/>
        <v>0</v>
      </c>
      <c r="L46" s="162">
        <f t="shared" si="27"/>
        <v>11087.703000000001</v>
      </c>
      <c r="M46" s="162">
        <f t="shared" si="27"/>
        <v>22175.406000000003</v>
      </c>
      <c r="N46" s="162">
        <f t="shared" si="27"/>
        <v>11087.703000000001</v>
      </c>
      <c r="O46" s="162">
        <f t="shared" si="27"/>
        <v>6652.6218000000008</v>
      </c>
      <c r="P46" s="162">
        <f t="shared" si="27"/>
        <v>15522.784200000004</v>
      </c>
    </row>
    <row r="47" spans="2:16" ht="7.8" customHeight="1" x14ac:dyDescent="0.25">
      <c r="B47" s="409"/>
      <c r="C47" s="411"/>
      <c r="D47" s="155"/>
      <c r="E47" s="156" t="str">
        <f t="shared" ref="E47:P47" si="28">IF(E48=0,"",E48)</f>
        <v/>
      </c>
      <c r="F47" s="156">
        <f t="shared" si="28"/>
        <v>0.1</v>
      </c>
      <c r="G47" s="156">
        <f t="shared" si="28"/>
        <v>0.25</v>
      </c>
      <c r="H47" s="156" t="str">
        <f t="shared" si="28"/>
        <v/>
      </c>
      <c r="I47" s="156">
        <f t="shared" si="28"/>
        <v>0.1</v>
      </c>
      <c r="J47" s="156">
        <f t="shared" si="28"/>
        <v>0.25</v>
      </c>
      <c r="K47" s="156" t="str">
        <f t="shared" si="28"/>
        <v/>
      </c>
      <c r="L47" s="156">
        <f t="shared" si="28"/>
        <v>0.05</v>
      </c>
      <c r="M47" s="156">
        <f t="shared" si="28"/>
        <v>0.1</v>
      </c>
      <c r="N47" s="156">
        <f t="shared" si="28"/>
        <v>0.05</v>
      </c>
      <c r="O47" s="156">
        <f t="shared" si="28"/>
        <v>0.03</v>
      </c>
      <c r="P47" s="156">
        <f t="shared" si="28"/>
        <v>7.0000000000000007E-2</v>
      </c>
    </row>
    <row r="48" spans="2:16" x14ac:dyDescent="0.25">
      <c r="B48" s="409"/>
      <c r="C48" s="411"/>
      <c r="D48" s="157">
        <f>D46/$D$67</f>
        <v>7.8130464077721951E-2</v>
      </c>
      <c r="E48" s="158"/>
      <c r="F48" s="159">
        <v>0.1</v>
      </c>
      <c r="G48" s="159">
        <v>0.25</v>
      </c>
      <c r="H48" s="159"/>
      <c r="I48" s="159">
        <v>0.1</v>
      </c>
      <c r="J48" s="159">
        <v>0.25</v>
      </c>
      <c r="K48" s="159"/>
      <c r="L48" s="159">
        <v>0.05</v>
      </c>
      <c r="M48" s="159">
        <v>0.1</v>
      </c>
      <c r="N48" s="159">
        <v>0.05</v>
      </c>
      <c r="O48" s="159">
        <v>0.03</v>
      </c>
      <c r="P48" s="159">
        <v>7.0000000000000007E-2</v>
      </c>
    </row>
    <row r="49" spans="2:16" x14ac:dyDescent="0.25">
      <c r="B49" s="406" t="s">
        <v>12512</v>
      </c>
      <c r="C49" s="407" t="s">
        <v>12521</v>
      </c>
      <c r="D49" s="144">
        <f>ORC!J120</f>
        <v>85214.35</v>
      </c>
      <c r="E49" s="160">
        <f>E51*$D$49</f>
        <v>0</v>
      </c>
      <c r="F49" s="160">
        <f t="shared" ref="F49:P49" si="29">F51*$D$49</f>
        <v>0</v>
      </c>
      <c r="G49" s="160">
        <f t="shared" si="29"/>
        <v>29825.022499999999</v>
      </c>
      <c r="H49" s="160">
        <f t="shared" si="29"/>
        <v>0</v>
      </c>
      <c r="I49" s="160">
        <f t="shared" si="29"/>
        <v>0</v>
      </c>
      <c r="J49" s="160">
        <f t="shared" si="29"/>
        <v>29825.022499999999</v>
      </c>
      <c r="K49" s="160">
        <f t="shared" si="29"/>
        <v>0</v>
      </c>
      <c r="L49" s="160">
        <f t="shared" si="29"/>
        <v>0</v>
      </c>
      <c r="M49" s="160">
        <f t="shared" si="29"/>
        <v>17042.870000000003</v>
      </c>
      <c r="N49" s="160">
        <f t="shared" si="29"/>
        <v>0</v>
      </c>
      <c r="O49" s="160">
        <f t="shared" si="29"/>
        <v>0</v>
      </c>
      <c r="P49" s="160">
        <f t="shared" si="29"/>
        <v>8521.4350000000013</v>
      </c>
    </row>
    <row r="50" spans="2:16" ht="7.8" customHeight="1" x14ac:dyDescent="0.25">
      <c r="B50" s="406"/>
      <c r="C50" s="408"/>
      <c r="D50" s="147"/>
      <c r="E50" s="148" t="str">
        <f t="shared" ref="E50:P50" si="30">IF(E51=0,"",E51)</f>
        <v/>
      </c>
      <c r="F50" s="148" t="str">
        <f t="shared" si="30"/>
        <v/>
      </c>
      <c r="G50" s="148">
        <f t="shared" si="30"/>
        <v>0.35</v>
      </c>
      <c r="H50" s="148" t="str">
        <f t="shared" si="30"/>
        <v/>
      </c>
      <c r="I50" s="148" t="str">
        <f t="shared" si="30"/>
        <v/>
      </c>
      <c r="J50" s="148">
        <f t="shared" si="30"/>
        <v>0.35</v>
      </c>
      <c r="K50" s="148" t="str">
        <f t="shared" si="30"/>
        <v/>
      </c>
      <c r="L50" s="148" t="str">
        <f t="shared" si="30"/>
        <v/>
      </c>
      <c r="M50" s="148">
        <f t="shared" si="30"/>
        <v>0.2</v>
      </c>
      <c r="N50" s="148" t="str">
        <f t="shared" si="30"/>
        <v/>
      </c>
      <c r="O50" s="148" t="str">
        <f t="shared" si="30"/>
        <v/>
      </c>
      <c r="P50" s="148">
        <f t="shared" si="30"/>
        <v>0.1</v>
      </c>
    </row>
    <row r="51" spans="2:16" x14ac:dyDescent="0.25">
      <c r="B51" s="406"/>
      <c r="C51" s="408"/>
      <c r="D51" s="149">
        <f>D49/$D$67</f>
        <v>3.0023516645338647E-2</v>
      </c>
      <c r="E51" s="150"/>
      <c r="F51" s="151"/>
      <c r="G51" s="220">
        <v>0.35</v>
      </c>
      <c r="H51" s="220"/>
      <c r="I51" s="220"/>
      <c r="J51" s="220">
        <v>0.35</v>
      </c>
      <c r="K51" s="220"/>
      <c r="L51" s="220"/>
      <c r="M51" s="220">
        <v>0.2</v>
      </c>
      <c r="N51" s="220"/>
      <c r="O51" s="220"/>
      <c r="P51" s="220">
        <v>0.1</v>
      </c>
    </row>
    <row r="52" spans="2:16" x14ac:dyDescent="0.25">
      <c r="B52" s="409" t="s">
        <v>12513</v>
      </c>
      <c r="C52" s="410" t="s">
        <v>12520</v>
      </c>
      <c r="D52" s="152">
        <f>ORC!J129</f>
        <v>70322.950000000012</v>
      </c>
      <c r="E52" s="162">
        <f>E54*$D$52</f>
        <v>0</v>
      </c>
      <c r="F52" s="154">
        <f>F54*$D$52</f>
        <v>7032.2950000000019</v>
      </c>
      <c r="G52" s="154">
        <f t="shared" ref="G52:P52" si="31">G54*$D$52</f>
        <v>17580.737500000003</v>
      </c>
      <c r="H52" s="154">
        <f t="shared" si="31"/>
        <v>0</v>
      </c>
      <c r="I52" s="154">
        <f t="shared" si="31"/>
        <v>7032.2950000000019</v>
      </c>
      <c r="J52" s="154">
        <f t="shared" si="31"/>
        <v>17580.737500000003</v>
      </c>
      <c r="K52" s="154">
        <f t="shared" si="31"/>
        <v>0</v>
      </c>
      <c r="L52" s="154">
        <f t="shared" si="31"/>
        <v>3516.1475000000009</v>
      </c>
      <c r="M52" s="154">
        <f t="shared" si="31"/>
        <v>10548.442500000001</v>
      </c>
      <c r="N52" s="154">
        <f t="shared" si="31"/>
        <v>0</v>
      </c>
      <c r="O52" s="154">
        <f t="shared" si="31"/>
        <v>2109.6885000000002</v>
      </c>
      <c r="P52" s="154">
        <f t="shared" si="31"/>
        <v>4922.6065000000017</v>
      </c>
    </row>
    <row r="53" spans="2:16" ht="7.8" customHeight="1" x14ac:dyDescent="0.25">
      <c r="B53" s="409"/>
      <c r="C53" s="411"/>
      <c r="D53" s="155"/>
      <c r="E53" s="156" t="str">
        <f t="shared" ref="E53:P53" si="32">IF(E54=0,"",E54)</f>
        <v/>
      </c>
      <c r="F53" s="156"/>
      <c r="G53" s="156"/>
      <c r="H53" s="156"/>
      <c r="I53" s="156"/>
      <c r="J53" s="156"/>
      <c r="K53" s="156"/>
      <c r="L53" s="156"/>
      <c r="M53" s="156"/>
      <c r="N53" s="156"/>
      <c r="O53" s="156">
        <f t="shared" si="32"/>
        <v>0.03</v>
      </c>
      <c r="P53" s="156">
        <f t="shared" si="32"/>
        <v>7.0000000000000007E-2</v>
      </c>
    </row>
    <row r="54" spans="2:16" x14ac:dyDescent="0.25">
      <c r="B54" s="409"/>
      <c r="C54" s="411"/>
      <c r="D54" s="157">
        <f>D52/$D$67</f>
        <v>2.477683934541914E-2</v>
      </c>
      <c r="E54" s="158"/>
      <c r="F54" s="159">
        <v>0.1</v>
      </c>
      <c r="G54" s="159">
        <v>0.25</v>
      </c>
      <c r="H54" s="159"/>
      <c r="I54" s="159">
        <v>0.1</v>
      </c>
      <c r="J54" s="159">
        <v>0.25</v>
      </c>
      <c r="K54" s="159"/>
      <c r="L54" s="159">
        <v>0.05</v>
      </c>
      <c r="M54" s="159">
        <v>0.15</v>
      </c>
      <c r="N54" s="159"/>
      <c r="O54" s="159">
        <v>0.03</v>
      </c>
      <c r="P54" s="159">
        <v>7.0000000000000007E-2</v>
      </c>
    </row>
    <row r="55" spans="2:16" x14ac:dyDescent="0.25">
      <c r="B55" s="406" t="s">
        <v>12514</v>
      </c>
      <c r="C55" s="407" t="s">
        <v>12519</v>
      </c>
      <c r="D55" s="144">
        <f>ORC!J141</f>
        <v>159211.04999999999</v>
      </c>
      <c r="E55" s="160">
        <f>E57*$D$55</f>
        <v>0</v>
      </c>
      <c r="F55" s="161">
        <f>F57*$D$55</f>
        <v>15921.105</v>
      </c>
      <c r="G55" s="161">
        <f t="shared" ref="G55:P55" si="33">G57*$D$55</f>
        <v>39802.762499999997</v>
      </c>
      <c r="H55" s="161">
        <f t="shared" si="33"/>
        <v>0</v>
      </c>
      <c r="I55" s="161">
        <f t="shared" si="33"/>
        <v>15921.105</v>
      </c>
      <c r="J55" s="161">
        <f t="shared" si="33"/>
        <v>39802.762499999997</v>
      </c>
      <c r="K55" s="161">
        <f t="shared" si="33"/>
        <v>0</v>
      </c>
      <c r="L55" s="161">
        <f t="shared" si="33"/>
        <v>7960.5524999999998</v>
      </c>
      <c r="M55" s="161">
        <f t="shared" si="33"/>
        <v>23881.657499999998</v>
      </c>
      <c r="N55" s="161">
        <f t="shared" si="33"/>
        <v>0</v>
      </c>
      <c r="O55" s="161">
        <f t="shared" si="33"/>
        <v>4776.3314999999993</v>
      </c>
      <c r="P55" s="161">
        <f t="shared" si="33"/>
        <v>11144.773500000001</v>
      </c>
    </row>
    <row r="56" spans="2:16" ht="7.8" customHeight="1" x14ac:dyDescent="0.25">
      <c r="B56" s="406"/>
      <c r="C56" s="408"/>
      <c r="D56" s="147"/>
      <c r="E56" s="148" t="str">
        <f t="shared" ref="E56:P56" si="34">IF(E57=0,"",E57)</f>
        <v/>
      </c>
      <c r="F56" s="148">
        <f t="shared" si="34"/>
        <v>0.1</v>
      </c>
      <c r="G56" s="148">
        <f t="shared" si="34"/>
        <v>0.25</v>
      </c>
      <c r="H56" s="148" t="str">
        <f t="shared" si="34"/>
        <v/>
      </c>
      <c r="I56" s="148">
        <f t="shared" si="34"/>
        <v>0.1</v>
      </c>
      <c r="J56" s="148">
        <f t="shared" si="34"/>
        <v>0.25</v>
      </c>
      <c r="K56" s="148" t="str">
        <f t="shared" si="34"/>
        <v/>
      </c>
      <c r="L56" s="148">
        <f t="shared" si="34"/>
        <v>0.05</v>
      </c>
      <c r="M56" s="148">
        <f t="shared" si="34"/>
        <v>0.15</v>
      </c>
      <c r="N56" s="148" t="str">
        <f t="shared" si="34"/>
        <v/>
      </c>
      <c r="O56" s="148">
        <f t="shared" si="34"/>
        <v>0.03</v>
      </c>
      <c r="P56" s="148">
        <f t="shared" si="34"/>
        <v>7.0000000000000007E-2</v>
      </c>
    </row>
    <row r="57" spans="2:16" x14ac:dyDescent="0.25">
      <c r="B57" s="406"/>
      <c r="C57" s="408"/>
      <c r="D57" s="149">
        <f>D55/$D$67</f>
        <v>5.6094725944595518E-2</v>
      </c>
      <c r="E57" s="150"/>
      <c r="F57" s="220">
        <v>0.1</v>
      </c>
      <c r="G57" s="220">
        <v>0.25</v>
      </c>
      <c r="H57" s="220"/>
      <c r="I57" s="220">
        <v>0.1</v>
      </c>
      <c r="J57" s="220">
        <v>0.25</v>
      </c>
      <c r="K57" s="220"/>
      <c r="L57" s="220">
        <v>0.05</v>
      </c>
      <c r="M57" s="220">
        <v>0.15</v>
      </c>
      <c r="N57" s="220"/>
      <c r="O57" s="220">
        <v>0.03</v>
      </c>
      <c r="P57" s="220">
        <v>7.0000000000000007E-2</v>
      </c>
    </row>
    <row r="58" spans="2:16" x14ac:dyDescent="0.25">
      <c r="B58" s="409" t="s">
        <v>12515</v>
      </c>
      <c r="C58" s="410" t="s">
        <v>12518</v>
      </c>
      <c r="D58" s="152">
        <f>ORC!J171</f>
        <v>205947.59000000005</v>
      </c>
      <c r="E58" s="162">
        <f>E60*$D$58</f>
        <v>0</v>
      </c>
      <c r="F58" s="154">
        <f>F60*$D$58</f>
        <v>20594.759000000005</v>
      </c>
      <c r="G58" s="154">
        <f>G60*$D$58</f>
        <v>30892.138500000008</v>
      </c>
      <c r="H58" s="154">
        <f t="shared" ref="H58:P58" si="35">H60*$D$58</f>
        <v>20594.759000000005</v>
      </c>
      <c r="I58" s="154">
        <f t="shared" si="35"/>
        <v>20594.759000000005</v>
      </c>
      <c r="J58" s="154">
        <f t="shared" si="35"/>
        <v>30892.138500000008</v>
      </c>
      <c r="K58" s="154">
        <f t="shared" si="35"/>
        <v>20594.759000000005</v>
      </c>
      <c r="L58" s="154">
        <f t="shared" si="35"/>
        <v>10297.379500000003</v>
      </c>
      <c r="M58" s="154">
        <f t="shared" si="35"/>
        <v>30892.138500000008</v>
      </c>
      <c r="N58" s="154">
        <f t="shared" si="35"/>
        <v>0</v>
      </c>
      <c r="O58" s="154">
        <f t="shared" si="35"/>
        <v>6178.4277000000011</v>
      </c>
      <c r="P58" s="154">
        <f t="shared" si="35"/>
        <v>14416.331300000005</v>
      </c>
    </row>
    <row r="59" spans="2:16" ht="7.8" customHeight="1" x14ac:dyDescent="0.25">
      <c r="B59" s="409"/>
      <c r="C59" s="411"/>
      <c r="D59" s="155"/>
      <c r="E59" s="156" t="str">
        <f t="shared" ref="E59:P59" si="36">IF(E60=0,"",E60)</f>
        <v/>
      </c>
      <c r="F59" s="156">
        <f t="shared" si="36"/>
        <v>0.1</v>
      </c>
      <c r="G59" s="156">
        <f t="shared" si="36"/>
        <v>0.15</v>
      </c>
      <c r="H59" s="156">
        <f t="shared" si="36"/>
        <v>0.1</v>
      </c>
      <c r="I59" s="156">
        <f t="shared" si="36"/>
        <v>0.1</v>
      </c>
      <c r="J59" s="156">
        <f t="shared" si="36"/>
        <v>0.15</v>
      </c>
      <c r="K59" s="156">
        <f t="shared" si="36"/>
        <v>0.1</v>
      </c>
      <c r="L59" s="156">
        <f t="shared" si="36"/>
        <v>0.05</v>
      </c>
      <c r="M59" s="156">
        <f t="shared" si="36"/>
        <v>0.15</v>
      </c>
      <c r="N59" s="156" t="str">
        <f t="shared" si="36"/>
        <v/>
      </c>
      <c r="O59" s="156">
        <f t="shared" si="36"/>
        <v>0.03</v>
      </c>
      <c r="P59" s="156">
        <f t="shared" si="36"/>
        <v>7.0000000000000007E-2</v>
      </c>
    </row>
    <row r="60" spans="2:16" x14ac:dyDescent="0.25">
      <c r="B60" s="409"/>
      <c r="C60" s="411"/>
      <c r="D60" s="157">
        <f>D58/$D$67</f>
        <v>7.2561380758433061E-2</v>
      </c>
      <c r="E60" s="158"/>
      <c r="F60" s="159">
        <v>0.1</v>
      </c>
      <c r="G60" s="159">
        <v>0.15</v>
      </c>
      <c r="H60" s="159">
        <v>0.1</v>
      </c>
      <c r="I60" s="159">
        <v>0.1</v>
      </c>
      <c r="J60" s="159">
        <v>0.15</v>
      </c>
      <c r="K60" s="159">
        <v>0.1</v>
      </c>
      <c r="L60" s="159">
        <v>0.05</v>
      </c>
      <c r="M60" s="159">
        <v>0.15</v>
      </c>
      <c r="N60" s="159"/>
      <c r="O60" s="159">
        <v>0.03</v>
      </c>
      <c r="P60" s="159">
        <v>7.0000000000000007E-2</v>
      </c>
    </row>
    <row r="61" spans="2:16" x14ac:dyDescent="0.25">
      <c r="B61" s="426" t="s">
        <v>12516</v>
      </c>
      <c r="C61" s="428" t="s">
        <v>12517</v>
      </c>
      <c r="D61" s="144">
        <f>ORC!J252</f>
        <v>6730.95</v>
      </c>
      <c r="E61" s="160">
        <f t="shared" ref="E61:P61" si="37">E63*$D$61</f>
        <v>0</v>
      </c>
      <c r="F61" s="161">
        <f t="shared" si="37"/>
        <v>0</v>
      </c>
      <c r="G61" s="161">
        <f t="shared" ref="G61:N61" si="38">G63*$D$61</f>
        <v>0</v>
      </c>
      <c r="H61" s="161">
        <f t="shared" si="38"/>
        <v>1009.6424999999999</v>
      </c>
      <c r="I61" s="161">
        <f t="shared" si="38"/>
        <v>0</v>
      </c>
      <c r="J61" s="161">
        <f t="shared" si="38"/>
        <v>0</v>
      </c>
      <c r="K61" s="161">
        <f t="shared" si="38"/>
        <v>1346.19</v>
      </c>
      <c r="L61" s="161">
        <f t="shared" si="38"/>
        <v>0</v>
      </c>
      <c r="M61" s="161">
        <f t="shared" si="38"/>
        <v>0</v>
      </c>
      <c r="N61" s="161">
        <f t="shared" si="38"/>
        <v>1009.6424999999999</v>
      </c>
      <c r="O61" s="161">
        <f t="shared" si="37"/>
        <v>0</v>
      </c>
      <c r="P61" s="161">
        <f t="shared" si="37"/>
        <v>3365.4749999999999</v>
      </c>
    </row>
    <row r="62" spans="2:16" ht="7.2" customHeight="1" x14ac:dyDescent="0.25">
      <c r="B62" s="427"/>
      <c r="C62" s="429"/>
      <c r="D62" s="147"/>
      <c r="E62" s="148" t="str">
        <f t="shared" ref="E62:P62" si="39">IF(E63=0,"",E63)</f>
        <v/>
      </c>
      <c r="F62" s="148" t="str">
        <f t="shared" si="39"/>
        <v/>
      </c>
      <c r="G62" s="148" t="str">
        <f t="shared" si="39"/>
        <v/>
      </c>
      <c r="H62" s="148">
        <f t="shared" si="39"/>
        <v>0.15</v>
      </c>
      <c r="I62" s="148" t="str">
        <f t="shared" si="39"/>
        <v/>
      </c>
      <c r="J62" s="148" t="str">
        <f t="shared" si="39"/>
        <v/>
      </c>
      <c r="K62" s="148">
        <f t="shared" si="39"/>
        <v>0.2</v>
      </c>
      <c r="L62" s="148" t="str">
        <f t="shared" si="39"/>
        <v/>
      </c>
      <c r="M62" s="148" t="str">
        <f t="shared" si="39"/>
        <v/>
      </c>
      <c r="N62" s="148">
        <f t="shared" si="39"/>
        <v>0.15</v>
      </c>
      <c r="O62" s="148" t="str">
        <f t="shared" si="39"/>
        <v/>
      </c>
      <c r="P62" s="148">
        <f t="shared" si="39"/>
        <v>0.5</v>
      </c>
    </row>
    <row r="63" spans="2:16" x14ac:dyDescent="0.25">
      <c r="B63" s="412"/>
      <c r="C63" s="430"/>
      <c r="D63" s="149">
        <f>D61/$D$67</f>
        <v>2.3715112462154805E-3</v>
      </c>
      <c r="E63" s="150"/>
      <c r="F63" s="150"/>
      <c r="G63" s="150"/>
      <c r="H63" s="150">
        <v>0.15</v>
      </c>
      <c r="I63" s="150"/>
      <c r="J63" s="150"/>
      <c r="K63" s="150">
        <v>0.2</v>
      </c>
      <c r="L63" s="150"/>
      <c r="M63" s="150"/>
      <c r="N63" s="150">
        <v>0.15</v>
      </c>
      <c r="O63" s="151"/>
      <c r="P63" s="151">
        <v>0.5</v>
      </c>
    </row>
    <row r="64" spans="2:16" x14ac:dyDescent="0.25">
      <c r="B64" s="409" t="s">
        <v>12785</v>
      </c>
      <c r="C64" s="410" t="s">
        <v>12793</v>
      </c>
      <c r="D64" s="152">
        <f>ORC!J255</f>
        <v>55191.44</v>
      </c>
      <c r="E64" s="162">
        <f>E66*$D$64</f>
        <v>4967.2295999999997</v>
      </c>
      <c r="F64" s="162">
        <f t="shared" ref="F64:P64" si="40">F66*$D$64</f>
        <v>4415.3152</v>
      </c>
      <c r="G64" s="162">
        <f t="shared" si="40"/>
        <v>4415.3152</v>
      </c>
      <c r="H64" s="162">
        <f t="shared" si="40"/>
        <v>4967.2295999999997</v>
      </c>
      <c r="I64" s="162">
        <f t="shared" si="40"/>
        <v>4415.3152</v>
      </c>
      <c r="J64" s="162">
        <f t="shared" si="40"/>
        <v>4415.3152</v>
      </c>
      <c r="K64" s="162">
        <f t="shared" si="40"/>
        <v>4415.3152</v>
      </c>
      <c r="L64" s="162">
        <f t="shared" si="40"/>
        <v>4967.2295999999997</v>
      </c>
      <c r="M64" s="162">
        <f t="shared" si="40"/>
        <v>4415.3152</v>
      </c>
      <c r="N64" s="162">
        <f t="shared" si="40"/>
        <v>4415.3152</v>
      </c>
      <c r="O64" s="162">
        <f t="shared" si="40"/>
        <v>4967.2295999999997</v>
      </c>
      <c r="P64" s="162">
        <f t="shared" si="40"/>
        <v>4415.3152</v>
      </c>
    </row>
    <row r="65" spans="2:16" ht="7.8" customHeight="1" x14ac:dyDescent="0.25">
      <c r="B65" s="409"/>
      <c r="C65" s="411"/>
      <c r="D65" s="155"/>
      <c r="E65" s="156">
        <f t="shared" ref="E65:P65" si="41">IF(E66=0,"",E66)</f>
        <v>0.09</v>
      </c>
      <c r="F65" s="156">
        <f t="shared" si="41"/>
        <v>0.08</v>
      </c>
      <c r="G65" s="156">
        <f t="shared" si="41"/>
        <v>0.08</v>
      </c>
      <c r="H65" s="156">
        <f t="shared" si="41"/>
        <v>0.09</v>
      </c>
      <c r="I65" s="156">
        <f t="shared" si="41"/>
        <v>0.08</v>
      </c>
      <c r="J65" s="156">
        <f t="shared" si="41"/>
        <v>0.08</v>
      </c>
      <c r="K65" s="156">
        <f t="shared" si="41"/>
        <v>0.08</v>
      </c>
      <c r="L65" s="156">
        <f t="shared" si="41"/>
        <v>0.09</v>
      </c>
      <c r="M65" s="156">
        <f t="shared" si="41"/>
        <v>0.08</v>
      </c>
      <c r="N65" s="156">
        <f t="shared" si="41"/>
        <v>0.08</v>
      </c>
      <c r="O65" s="156">
        <f t="shared" si="41"/>
        <v>0.09</v>
      </c>
      <c r="P65" s="156">
        <f t="shared" si="41"/>
        <v>0.08</v>
      </c>
    </row>
    <row r="66" spans="2:16" x14ac:dyDescent="0.25">
      <c r="B66" s="409"/>
      <c r="C66" s="411"/>
      <c r="D66" s="157">
        <f>D64/$D$67</f>
        <v>1.9445564244991709E-2</v>
      </c>
      <c r="E66" s="158">
        <v>0.09</v>
      </c>
      <c r="F66" s="159">
        <v>0.08</v>
      </c>
      <c r="G66" s="159">
        <v>0.08</v>
      </c>
      <c r="H66" s="159">
        <v>0.09</v>
      </c>
      <c r="I66" s="159">
        <v>0.08</v>
      </c>
      <c r="J66" s="159">
        <v>0.08</v>
      </c>
      <c r="K66" s="159">
        <v>0.08</v>
      </c>
      <c r="L66" s="159">
        <v>0.09</v>
      </c>
      <c r="M66" s="159">
        <v>0.08</v>
      </c>
      <c r="N66" s="159">
        <v>0.08</v>
      </c>
      <c r="O66" s="159">
        <v>0.09</v>
      </c>
      <c r="P66" s="158">
        <v>0.08</v>
      </c>
    </row>
    <row r="67" spans="2:16" x14ac:dyDescent="0.25">
      <c r="B67" s="420" t="s">
        <v>12556</v>
      </c>
      <c r="C67" s="420"/>
      <c r="D67" s="421">
        <f>D13+D16+D19+D22+D25+D28+D31+D34+D37+D40+D43+D46+D49+D52+D55+D58+D61+D64</f>
        <v>2838253.46</v>
      </c>
      <c r="E67" s="163">
        <f>E13+E16+E19+E22+E25+E28+E31+E34+E37+E40+E43+E46+E49+E52+E55+E58+E61+E64</f>
        <v>165953.59919999997</v>
      </c>
      <c r="F67" s="163">
        <f t="shared" ref="F67:P67" si="42">F13+F16+F19+F22+F25+F28+F31+F34+F37+F40+F43+F46+F49+F52+F55+F58+F61+F64</f>
        <v>177458.46340000001</v>
      </c>
      <c r="G67" s="163">
        <f t="shared" si="42"/>
        <v>347249.86990000005</v>
      </c>
      <c r="H67" s="163">
        <f t="shared" si="42"/>
        <v>337183.11820000003</v>
      </c>
      <c r="I67" s="163">
        <f t="shared" si="42"/>
        <v>177458.46340000001</v>
      </c>
      <c r="J67" s="163">
        <f t="shared" si="42"/>
        <v>347249.86990000005</v>
      </c>
      <c r="K67" s="163">
        <f t="shared" si="42"/>
        <v>243317.25940000004</v>
      </c>
      <c r="L67" s="163">
        <f t="shared" si="42"/>
        <v>194366.49669999999</v>
      </c>
      <c r="M67" s="163">
        <f t="shared" si="42"/>
        <v>241991.46440000003</v>
      </c>
      <c r="N67" s="163">
        <f t="shared" si="42"/>
        <v>183571.3609</v>
      </c>
      <c r="O67" s="163">
        <f t="shared" si="42"/>
        <v>227454.63079999996</v>
      </c>
      <c r="P67" s="163">
        <f t="shared" si="42"/>
        <v>194998.86379999996</v>
      </c>
    </row>
    <row r="68" spans="2:16" x14ac:dyDescent="0.25">
      <c r="B68" s="420"/>
      <c r="C68" s="420"/>
      <c r="D68" s="421"/>
      <c r="E68" s="164">
        <f t="shared" ref="E68:P68" si="43">E67/$D$67</f>
        <v>5.847032392942101E-2</v>
      </c>
      <c r="F68" s="164">
        <f t="shared" si="43"/>
        <v>6.2523825268233801E-2</v>
      </c>
      <c r="G68" s="164">
        <f t="shared" si="43"/>
        <v>0.12234632135355525</v>
      </c>
      <c r="H68" s="164">
        <f t="shared" si="43"/>
        <v>0.11879950925876791</v>
      </c>
      <c r="I68" s="164">
        <f t="shared" si="43"/>
        <v>6.2523825268233801E-2</v>
      </c>
      <c r="J68" s="164">
        <f t="shared" si="43"/>
        <v>0.12234632135355525</v>
      </c>
      <c r="K68" s="164">
        <f t="shared" si="43"/>
        <v>8.5727812131337996E-2</v>
      </c>
      <c r="L68" s="164">
        <f t="shared" si="43"/>
        <v>6.8481021670277462E-2</v>
      </c>
      <c r="M68" s="164">
        <f t="shared" si="43"/>
        <v>8.5260695639211875E-2</v>
      </c>
      <c r="N68" s="164">
        <f t="shared" si="43"/>
        <v>6.4677578478139153E-2</v>
      </c>
      <c r="O68" s="164">
        <f t="shared" si="43"/>
        <v>8.0138942488948803E-2</v>
      </c>
      <c r="P68" s="164">
        <f t="shared" si="43"/>
        <v>6.8703823160317742E-2</v>
      </c>
    </row>
    <row r="69" spans="2:16" x14ac:dyDescent="0.25">
      <c r="B69" s="422" t="s">
        <v>12557</v>
      </c>
      <c r="C69" s="422"/>
      <c r="D69" s="424">
        <f>D15+D18+D21+D24+D27+D30+D33+D36+D39+D42+D45+D48+D51+D54+D57+D60+D63+D66</f>
        <v>1.0000000000000002</v>
      </c>
      <c r="E69" s="165">
        <f>E67</f>
        <v>165953.59919999997</v>
      </c>
      <c r="F69" s="165">
        <f t="shared" ref="F69:G70" si="44">E69+F67</f>
        <v>343412.06259999995</v>
      </c>
      <c r="G69" s="165">
        <f t="shared" si="44"/>
        <v>690661.9325</v>
      </c>
      <c r="H69" s="165">
        <f t="shared" ref="H69:H70" si="45">G69+H67</f>
        <v>1027845.0507</v>
      </c>
      <c r="I69" s="165">
        <f t="shared" ref="I69:I70" si="46">H69+I67</f>
        <v>1205303.5141</v>
      </c>
      <c r="J69" s="165">
        <f t="shared" ref="J69:J70" si="47">I69+J67</f>
        <v>1552553.3840000001</v>
      </c>
      <c r="K69" s="165">
        <f t="shared" ref="K69:K70" si="48">J69+K67</f>
        <v>1795870.6434000002</v>
      </c>
      <c r="L69" s="165">
        <f t="shared" ref="L69:L70" si="49">K69+L67</f>
        <v>1990237.1401000002</v>
      </c>
      <c r="M69" s="165">
        <f t="shared" ref="M69:M70" si="50">L69+M67</f>
        <v>2232228.6045000004</v>
      </c>
      <c r="N69" s="165">
        <f t="shared" ref="N69:N70" si="51">M69+N67</f>
        <v>2415799.9654000006</v>
      </c>
      <c r="O69" s="165">
        <f t="shared" ref="O69:O70" si="52">N69+O67</f>
        <v>2643254.5962000005</v>
      </c>
      <c r="P69" s="165">
        <f t="shared" ref="P69:P70" si="53">O69+P67</f>
        <v>2838253.4600000004</v>
      </c>
    </row>
    <row r="70" spans="2:16" x14ac:dyDescent="0.25">
      <c r="B70" s="423"/>
      <c r="C70" s="423"/>
      <c r="D70" s="425"/>
      <c r="E70" s="261">
        <f>E68</f>
        <v>5.847032392942101E-2</v>
      </c>
      <c r="F70" s="261">
        <f t="shared" si="44"/>
        <v>0.1209941491976548</v>
      </c>
      <c r="G70" s="261">
        <f t="shared" ref="G70" si="54">F70+G68</f>
        <v>0.24334047055121005</v>
      </c>
      <c r="H70" s="261">
        <f t="shared" si="45"/>
        <v>0.36213997980997797</v>
      </c>
      <c r="I70" s="261">
        <f t="shared" si="46"/>
        <v>0.42466380507821178</v>
      </c>
      <c r="J70" s="261">
        <f t="shared" si="47"/>
        <v>0.54701012643176705</v>
      </c>
      <c r="K70" s="261">
        <f t="shared" si="48"/>
        <v>0.63273793856310501</v>
      </c>
      <c r="L70" s="261">
        <f t="shared" si="49"/>
        <v>0.70121896023338248</v>
      </c>
      <c r="M70" s="261">
        <f t="shared" si="50"/>
        <v>0.78647965587259439</v>
      </c>
      <c r="N70" s="261">
        <f t="shared" si="51"/>
        <v>0.85115723435073354</v>
      </c>
      <c r="O70" s="261">
        <f t="shared" si="52"/>
        <v>0.93129617683968235</v>
      </c>
      <c r="P70" s="261">
        <f t="shared" si="53"/>
        <v>1</v>
      </c>
    </row>
    <row r="71" spans="2:16" x14ac:dyDescent="0.25">
      <c r="B71" s="264"/>
      <c r="C71" s="264"/>
      <c r="D71" s="265"/>
      <c r="E71" s="266"/>
      <c r="F71" s="266"/>
      <c r="G71" s="266"/>
      <c r="H71" s="266"/>
      <c r="I71" s="266"/>
      <c r="J71" s="266"/>
      <c r="K71" s="266"/>
      <c r="L71" s="266"/>
      <c r="M71" s="266"/>
      <c r="N71" s="266"/>
      <c r="O71" s="266"/>
      <c r="P71" s="266"/>
    </row>
    <row r="72" spans="2:16" ht="40.200000000000003" customHeight="1" x14ac:dyDescent="0.25">
      <c r="B72" s="404" t="s">
        <v>12830</v>
      </c>
      <c r="C72" s="404"/>
      <c r="D72" s="404"/>
      <c r="E72" s="404"/>
      <c r="F72" s="404"/>
      <c r="G72" s="404"/>
      <c r="H72" s="404"/>
      <c r="I72" s="404"/>
      <c r="J72" s="404"/>
      <c r="K72" s="404"/>
      <c r="L72" s="404"/>
      <c r="M72" s="404"/>
      <c r="N72" s="404"/>
      <c r="O72" s="404"/>
      <c r="P72" s="404"/>
    </row>
    <row r="73" spans="2:16" ht="15.6" x14ac:dyDescent="0.3">
      <c r="B73" s="405" t="s">
        <v>12826</v>
      </c>
      <c r="C73" s="405"/>
      <c r="D73" s="405"/>
      <c r="E73" s="405"/>
      <c r="F73" s="405"/>
      <c r="G73" s="405"/>
      <c r="H73" s="405"/>
      <c r="I73" s="405"/>
      <c r="J73" s="405"/>
      <c r="K73" s="405"/>
      <c r="L73" s="405"/>
      <c r="M73" s="405"/>
      <c r="N73" s="405"/>
      <c r="O73" s="405"/>
      <c r="P73" s="405"/>
    </row>
    <row r="74" spans="2:16" ht="15.6" x14ac:dyDescent="0.3">
      <c r="B74" s="405" t="s">
        <v>12831</v>
      </c>
      <c r="C74" s="405"/>
      <c r="D74" s="405"/>
      <c r="E74" s="405"/>
      <c r="F74" s="405"/>
      <c r="G74" s="405"/>
      <c r="H74" s="405"/>
      <c r="I74" s="405"/>
      <c r="J74" s="405"/>
      <c r="K74" s="405"/>
      <c r="L74" s="405"/>
      <c r="M74" s="405"/>
      <c r="N74" s="405"/>
      <c r="O74" s="405"/>
      <c r="P74" s="405"/>
    </row>
    <row r="75" spans="2:16" x14ac:dyDescent="0.25">
      <c r="D75" s="132"/>
      <c r="H75" s="132" t="s">
        <v>12827</v>
      </c>
    </row>
    <row r="76" spans="2:16" x14ac:dyDescent="0.25">
      <c r="B76" s="431"/>
      <c r="C76" s="431"/>
      <c r="D76" s="431"/>
      <c r="E76" s="431"/>
      <c r="F76" s="431"/>
      <c r="G76" s="431"/>
      <c r="H76" s="431"/>
      <c r="I76" s="431"/>
      <c r="J76" s="431"/>
      <c r="K76" s="431"/>
      <c r="L76" s="431"/>
      <c r="M76" s="431"/>
      <c r="N76" s="431"/>
      <c r="O76" s="431"/>
      <c r="P76" s="431"/>
    </row>
  </sheetData>
  <mergeCells count="49">
    <mergeCell ref="B64:B66"/>
    <mergeCell ref="C64:C66"/>
    <mergeCell ref="B76:P76"/>
    <mergeCell ref="B73:P73"/>
    <mergeCell ref="B28:B30"/>
    <mergeCell ref="C28:C30"/>
    <mergeCell ref="B31:B33"/>
    <mergeCell ref="C31:C33"/>
    <mergeCell ref="B34:B36"/>
    <mergeCell ref="C34:C36"/>
    <mergeCell ref="B37:B39"/>
    <mergeCell ref="B67:C68"/>
    <mergeCell ref="D67:D68"/>
    <mergeCell ref="B69:C70"/>
    <mergeCell ref="D69:D70"/>
    <mergeCell ref="B55:B57"/>
    <mergeCell ref="C55:C57"/>
    <mergeCell ref="B61:B63"/>
    <mergeCell ref="C61:C63"/>
    <mergeCell ref="C37:C39"/>
    <mergeCell ref="B40:B42"/>
    <mergeCell ref="C40:C42"/>
    <mergeCell ref="B43:B45"/>
    <mergeCell ref="B58:B60"/>
    <mergeCell ref="C58:C60"/>
    <mergeCell ref="C43:C45"/>
    <mergeCell ref="B13:B15"/>
    <mergeCell ref="C13:C15"/>
    <mergeCell ref="B5:P5"/>
    <mergeCell ref="B11:B12"/>
    <mergeCell ref="C11:C12"/>
    <mergeCell ref="D11:D12"/>
    <mergeCell ref="E11:P11"/>
    <mergeCell ref="B72:P72"/>
    <mergeCell ref="B74:P74"/>
    <mergeCell ref="B25:B27"/>
    <mergeCell ref="C25:C27"/>
    <mergeCell ref="B16:B18"/>
    <mergeCell ref="C16:C18"/>
    <mergeCell ref="B19:B21"/>
    <mergeCell ref="C19:C21"/>
    <mergeCell ref="B22:B24"/>
    <mergeCell ref="C22:C24"/>
    <mergeCell ref="B46:B48"/>
    <mergeCell ref="C46:C48"/>
    <mergeCell ref="B49:B51"/>
    <mergeCell ref="C49:C51"/>
    <mergeCell ref="B52:B54"/>
    <mergeCell ref="C52:C54"/>
  </mergeCells>
  <conditionalFormatting sqref="E14:F14 E17:F17 F20 F26 F62 E23:F23 P23 P62 P26 P20 P17 P14">
    <cfRule type="expression" dxfId="22" priority="23">
      <formula>E15&gt;0</formula>
    </cfRule>
  </conditionalFormatting>
  <conditionalFormatting sqref="E20">
    <cfRule type="expression" dxfId="21" priority="22">
      <formula>E21&gt;0</formula>
    </cfRule>
  </conditionalFormatting>
  <conditionalFormatting sqref="E26">
    <cfRule type="expression" dxfId="20" priority="21">
      <formula>E27&gt;0</formula>
    </cfRule>
  </conditionalFormatting>
  <conditionalFormatting sqref="E62">
    <cfRule type="expression" dxfId="19" priority="20">
      <formula>E63&gt;0</formula>
    </cfRule>
  </conditionalFormatting>
  <conditionalFormatting sqref="O23 O62 O26 O20 O17 O14">
    <cfRule type="expression" dxfId="18" priority="19">
      <formula>O15&gt;0</formula>
    </cfRule>
  </conditionalFormatting>
  <conditionalFormatting sqref="G14:N14 G17:N17 G20:N20 G26:N26 G62:N62 G23:N23">
    <cfRule type="expression" dxfId="17" priority="18">
      <formula>G15&gt;0</formula>
    </cfRule>
  </conditionalFormatting>
  <conditionalFormatting sqref="E29:F29 F32 F38 E35:F35 P35 P38 P32 P29">
    <cfRule type="expression" dxfId="16" priority="17">
      <formula>E30&gt;0</formula>
    </cfRule>
  </conditionalFormatting>
  <conditionalFormatting sqref="E32">
    <cfRule type="expression" dxfId="15" priority="16">
      <formula>E33&gt;0</formula>
    </cfRule>
  </conditionalFormatting>
  <conditionalFormatting sqref="E38">
    <cfRule type="expression" dxfId="14" priority="15">
      <formula>E39&gt;0</formula>
    </cfRule>
  </conditionalFormatting>
  <conditionalFormatting sqref="O35 O38 O32 O29">
    <cfRule type="expression" dxfId="13" priority="14">
      <formula>O30&gt;0</formula>
    </cfRule>
  </conditionalFormatting>
  <conditionalFormatting sqref="G29:N29 G32:N32 G38:N38 G35:N35">
    <cfRule type="expression" dxfId="12" priority="13">
      <formula>G30&gt;0</formula>
    </cfRule>
  </conditionalFormatting>
  <conditionalFormatting sqref="E41:F41 F44 F50 E47:F47 P47 P50 P44 P41">
    <cfRule type="expression" dxfId="11" priority="12">
      <formula>E42&gt;0</formula>
    </cfRule>
  </conditionalFormatting>
  <conditionalFormatting sqref="E44">
    <cfRule type="expression" dxfId="10" priority="11">
      <formula>E45&gt;0</formula>
    </cfRule>
  </conditionalFormatting>
  <conditionalFormatting sqref="E50">
    <cfRule type="expression" dxfId="9" priority="10">
      <formula>E51&gt;0</formula>
    </cfRule>
  </conditionalFormatting>
  <conditionalFormatting sqref="O47 O50 O44 O41">
    <cfRule type="expression" dxfId="8" priority="9">
      <formula>O42&gt;0</formula>
    </cfRule>
  </conditionalFormatting>
  <conditionalFormatting sqref="G41:N41 G44:N44 G50:N50 G47:N47">
    <cfRule type="expression" dxfId="7" priority="8">
      <formula>G42&gt;0</formula>
    </cfRule>
  </conditionalFormatting>
  <conditionalFormatting sqref="E53:F53 F56 E59:F59 P59 P56 P53">
    <cfRule type="expression" dxfId="6" priority="7">
      <formula>E54&gt;0</formula>
    </cfRule>
  </conditionalFormatting>
  <conditionalFormatting sqref="E56">
    <cfRule type="expression" dxfId="5" priority="6">
      <formula>E57&gt;0</formula>
    </cfRule>
  </conditionalFormatting>
  <conditionalFormatting sqref="O59 O56 O53">
    <cfRule type="expression" dxfId="4" priority="5">
      <formula>O54&gt;0</formula>
    </cfRule>
  </conditionalFormatting>
  <conditionalFormatting sqref="G53:N53 G56:N56 G59:N59">
    <cfRule type="expression" dxfId="3" priority="4">
      <formula>G54&gt;0</formula>
    </cfRule>
  </conditionalFormatting>
  <conditionalFormatting sqref="E65:F65 P65">
    <cfRule type="expression" dxfId="2" priority="3">
      <formula>E66&gt;0</formula>
    </cfRule>
  </conditionalFormatting>
  <conditionalFormatting sqref="O65">
    <cfRule type="expression" dxfId="1" priority="2">
      <formula>O66&gt;0</formula>
    </cfRule>
  </conditionalFormatting>
  <conditionalFormatting sqref="G65:N65">
    <cfRule type="expression" dxfId="0" priority="1">
      <formula>G66&gt;0</formula>
    </cfRule>
  </conditionalFormatting>
  <printOptions horizontalCentered="1" verticalCentered="1"/>
  <pageMargins left="0.51181102362204722" right="0.51181102362204722" top="0.31496062992125984" bottom="0.31496062992125984" header="0.31496062992125984" footer="0.31496062992125984"/>
  <pageSetup paperSize="9" scale="60" fitToHeight="0" orientation="landscape" horizontalDpi="4294967293" verticalDpi="4294967295" r:id="rId1"/>
  <ignoredErrors>
    <ignoredError sqref="D15 D18 D21 D24 D27"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60A91-F7AC-4AC2-A17B-D9119A17E496}">
  <sheetPr>
    <pageSetUpPr fitToPage="1"/>
  </sheetPr>
  <dimension ref="B2:Q261"/>
  <sheetViews>
    <sheetView showGridLines="0" view="pageBreakPreview" topLeftCell="A230" zoomScale="80" zoomScaleNormal="100" zoomScaleSheetLayoutView="80" workbookViewId="0">
      <selection activeCell="B2" sqref="B2:L238"/>
    </sheetView>
  </sheetViews>
  <sheetFormatPr defaultRowHeight="13.8" x14ac:dyDescent="0.25"/>
  <cols>
    <col min="1" max="1" width="4.77734375" style="7" customWidth="1"/>
    <col min="2" max="2" width="9.44140625" style="17" customWidth="1"/>
    <col min="3" max="3" width="10.109375" style="8" customWidth="1"/>
    <col min="4" max="4" width="94.5546875" style="9" customWidth="1"/>
    <col min="5" max="5" width="6.109375" style="8" customWidth="1"/>
    <col min="6" max="6" width="10.21875" style="177" customWidth="1"/>
    <col min="7" max="7" width="11.21875" style="8" customWidth="1"/>
    <col min="8" max="8" width="11" style="8" customWidth="1"/>
    <col min="9" max="11" width="15" style="8" customWidth="1"/>
    <col min="12" max="12" width="17.77734375" style="8" customWidth="1"/>
    <col min="13" max="15" width="8.88671875" style="7"/>
    <col min="16" max="16" width="16.77734375" style="7" bestFit="1" customWidth="1"/>
    <col min="17" max="17" width="51.109375" style="7" customWidth="1"/>
    <col min="18" max="16384" width="8.88671875" style="7"/>
  </cols>
  <sheetData>
    <row r="2" spans="2:12" x14ac:dyDescent="0.25">
      <c r="B2" s="216" t="s">
        <v>4</v>
      </c>
      <c r="C2" s="217"/>
      <c r="D2" s="217"/>
      <c r="E2" s="217"/>
      <c r="F2" s="217"/>
      <c r="G2" s="217"/>
      <c r="H2" s="217"/>
      <c r="I2" s="217"/>
      <c r="J2" s="217"/>
      <c r="K2" s="217"/>
      <c r="L2" s="218"/>
    </row>
    <row r="3" spans="2:12" x14ac:dyDescent="0.25">
      <c r="B3" s="15" t="s">
        <v>2</v>
      </c>
      <c r="C3" s="312"/>
      <c r="D3" s="312"/>
      <c r="E3" s="312"/>
      <c r="F3" s="312"/>
      <c r="G3" s="312"/>
      <c r="H3" s="312"/>
      <c r="I3" s="312"/>
      <c r="J3" s="312"/>
      <c r="K3" s="312"/>
      <c r="L3" s="195"/>
    </row>
    <row r="4" spans="2:12" x14ac:dyDescent="0.25">
      <c r="B4" s="15" t="s">
        <v>3</v>
      </c>
      <c r="C4" s="312"/>
      <c r="D4" s="312"/>
      <c r="E4" s="312"/>
      <c r="F4" s="312"/>
      <c r="G4" s="312"/>
      <c r="H4" s="312"/>
      <c r="I4" s="312"/>
      <c r="J4" s="312"/>
      <c r="K4" s="312"/>
      <c r="L4" s="195"/>
    </row>
    <row r="5" spans="2:12" ht="14.4" thickBot="1" x14ac:dyDescent="0.3">
      <c r="B5" s="15" t="s">
        <v>5286</v>
      </c>
      <c r="C5" s="312"/>
      <c r="D5" s="312"/>
      <c r="E5" s="312"/>
      <c r="F5" s="312"/>
      <c r="G5" s="312"/>
      <c r="H5" s="312"/>
      <c r="I5" s="312"/>
      <c r="J5" s="312"/>
      <c r="K5" s="312"/>
      <c r="L5" s="195"/>
    </row>
    <row r="6" spans="2:12" ht="21.6" customHeight="1" thickBot="1" x14ac:dyDescent="0.3">
      <c r="B6" s="313" t="s">
        <v>12777</v>
      </c>
      <c r="C6" s="314"/>
      <c r="D6" s="314"/>
      <c r="E6" s="314"/>
      <c r="F6" s="314"/>
      <c r="G6" s="314"/>
      <c r="H6" s="314"/>
      <c r="I6" s="314"/>
      <c r="J6" s="314"/>
      <c r="K6" s="314"/>
      <c r="L6" s="315"/>
    </row>
    <row r="7" spans="2:12" ht="13.8" customHeight="1" x14ac:dyDescent="0.25">
      <c r="B7" s="26" t="s">
        <v>12832</v>
      </c>
      <c r="C7" s="24"/>
      <c r="D7" s="24"/>
      <c r="E7" s="24"/>
      <c r="F7" s="25"/>
      <c r="G7" s="24"/>
      <c r="H7" s="24"/>
      <c r="I7" s="24"/>
      <c r="J7" s="24"/>
      <c r="K7" s="24"/>
      <c r="L7" s="16"/>
    </row>
    <row r="8" spans="2:12" ht="13.8" customHeight="1" x14ac:dyDescent="0.25">
      <c r="B8" s="26" t="s">
        <v>12828</v>
      </c>
      <c r="C8" s="24"/>
      <c r="D8" s="24"/>
      <c r="E8" s="24"/>
      <c r="F8" s="25"/>
      <c r="G8" s="24"/>
      <c r="H8" s="24"/>
      <c r="I8" s="24"/>
      <c r="J8" s="24"/>
      <c r="K8" s="24"/>
      <c r="L8" s="16"/>
    </row>
    <row r="9" spans="2:12" ht="12" customHeight="1" x14ac:dyDescent="0.25">
      <c r="B9" s="26" t="s">
        <v>11878</v>
      </c>
      <c r="C9" s="24"/>
      <c r="D9" s="24"/>
      <c r="E9" s="24"/>
      <c r="F9" s="25"/>
      <c r="G9" s="24"/>
      <c r="H9" s="24"/>
      <c r="I9" s="24"/>
      <c r="J9" s="24"/>
      <c r="K9" s="24"/>
      <c r="L9" s="16"/>
    </row>
    <row r="10" spans="2:12" ht="12" customHeight="1" x14ac:dyDescent="0.25">
      <c r="B10" s="26" t="s">
        <v>12825</v>
      </c>
      <c r="C10" s="24"/>
      <c r="D10" s="24"/>
      <c r="E10" s="24"/>
      <c r="F10" s="25"/>
      <c r="G10" s="24"/>
      <c r="H10" s="24"/>
      <c r="I10" s="24"/>
      <c r="J10" s="24"/>
      <c r="K10" s="24"/>
      <c r="L10" s="16"/>
    </row>
    <row r="11" spans="2:12" ht="7.2" customHeight="1" x14ac:dyDescent="0.25">
      <c r="B11" s="219"/>
      <c r="C11" s="27"/>
      <c r="D11" s="24"/>
      <c r="E11" s="12"/>
      <c r="F11" s="40"/>
      <c r="G11" s="28"/>
      <c r="H11" s="29"/>
      <c r="I11" s="12"/>
      <c r="J11" s="29"/>
      <c r="K11" s="12"/>
      <c r="L11" s="14"/>
    </row>
    <row r="12" spans="2:12" ht="11.7" customHeight="1" x14ac:dyDescent="0.25">
      <c r="B12" s="316" t="s">
        <v>10114</v>
      </c>
      <c r="C12" s="316" t="s">
        <v>5290</v>
      </c>
      <c r="D12" s="318" t="s">
        <v>6</v>
      </c>
      <c r="E12" s="316" t="s">
        <v>7</v>
      </c>
      <c r="F12" s="316" t="s">
        <v>8</v>
      </c>
      <c r="G12" s="437" t="s">
        <v>9</v>
      </c>
      <c r="H12" s="438"/>
      <c r="I12" s="439"/>
      <c r="J12" s="317" t="s">
        <v>12779</v>
      </c>
      <c r="K12" s="317" t="s">
        <v>12780</v>
      </c>
      <c r="L12" s="317" t="s">
        <v>12782</v>
      </c>
    </row>
    <row r="13" spans="2:12" ht="13.2" customHeight="1" x14ac:dyDescent="0.25">
      <c r="B13" s="316"/>
      <c r="C13" s="316"/>
      <c r="D13" s="318"/>
      <c r="E13" s="316"/>
      <c r="F13" s="316"/>
      <c r="G13" s="316" t="s">
        <v>10</v>
      </c>
      <c r="H13" s="316"/>
      <c r="I13" s="316" t="s">
        <v>11</v>
      </c>
      <c r="J13" s="336"/>
      <c r="K13" s="336"/>
      <c r="L13" s="336"/>
    </row>
    <row r="14" spans="2:12" ht="16.8" customHeight="1" x14ac:dyDescent="0.25">
      <c r="B14" s="316"/>
      <c r="C14" s="316"/>
      <c r="D14" s="318"/>
      <c r="E14" s="316"/>
      <c r="F14" s="316"/>
      <c r="G14" s="178" t="s">
        <v>12</v>
      </c>
      <c r="H14" s="178" t="s">
        <v>13</v>
      </c>
      <c r="I14" s="316"/>
      <c r="J14" s="337"/>
      <c r="K14" s="337"/>
      <c r="L14" s="337"/>
    </row>
    <row r="15" spans="2:12" ht="47.4" customHeight="1" x14ac:dyDescent="0.25">
      <c r="B15" s="296">
        <v>104162</v>
      </c>
      <c r="C15" s="297" t="s">
        <v>4923</v>
      </c>
      <c r="D15" s="298" t="s">
        <v>10937</v>
      </c>
      <c r="E15" s="299" t="s">
        <v>20</v>
      </c>
      <c r="F15" s="300">
        <v>1545.15</v>
      </c>
      <c r="G15" s="301">
        <v>97.39</v>
      </c>
      <c r="H15" s="302">
        <v>119.27353299999999</v>
      </c>
      <c r="I15" s="302">
        <v>184295.49</v>
      </c>
      <c r="J15" s="303">
        <f t="shared" ref="J15:J78" si="0">I15/$L$223</f>
        <v>6.4932710414100897E-2</v>
      </c>
      <c r="K15" s="303">
        <f>J15</f>
        <v>6.4932710414100897E-2</v>
      </c>
      <c r="L15" s="304" t="s">
        <v>12781</v>
      </c>
    </row>
    <row r="16" spans="2:12" ht="30" customHeight="1" x14ac:dyDescent="0.25">
      <c r="B16" s="305">
        <v>103324</v>
      </c>
      <c r="C16" s="306" t="s">
        <v>4923</v>
      </c>
      <c r="D16" s="307" t="s">
        <v>5187</v>
      </c>
      <c r="E16" s="299" t="s">
        <v>20</v>
      </c>
      <c r="F16" s="308">
        <v>1670</v>
      </c>
      <c r="G16" s="301">
        <v>84.96</v>
      </c>
      <c r="H16" s="302">
        <v>104.05051199999998</v>
      </c>
      <c r="I16" s="302">
        <v>173764.35</v>
      </c>
      <c r="J16" s="303">
        <f t="shared" si="0"/>
        <v>6.1222280690886546E-2</v>
      </c>
      <c r="K16" s="303">
        <f>J16+K15</f>
        <v>0.12615499110498746</v>
      </c>
      <c r="L16" s="304" t="s">
        <v>12781</v>
      </c>
    </row>
    <row r="17" spans="2:12" ht="33" customHeight="1" x14ac:dyDescent="0.25">
      <c r="B17" s="305">
        <v>101964</v>
      </c>
      <c r="C17" s="306" t="s">
        <v>4923</v>
      </c>
      <c r="D17" s="307" t="s">
        <v>2234</v>
      </c>
      <c r="E17" s="299" t="s">
        <v>20</v>
      </c>
      <c r="F17" s="308">
        <v>573.1</v>
      </c>
      <c r="G17" s="301">
        <v>198.37</v>
      </c>
      <c r="H17" s="302">
        <v>242.94373899999999</v>
      </c>
      <c r="I17" s="302">
        <v>139231.04999999999</v>
      </c>
      <c r="J17" s="303">
        <f t="shared" si="0"/>
        <v>4.905518550834425E-2</v>
      </c>
      <c r="K17" s="303">
        <f t="shared" ref="K17:K80" si="1">J17+K16</f>
        <v>0.17521017661333171</v>
      </c>
      <c r="L17" s="304" t="s">
        <v>12781</v>
      </c>
    </row>
    <row r="18" spans="2:12" ht="41.4" x14ac:dyDescent="0.25">
      <c r="B18" s="268">
        <v>87529</v>
      </c>
      <c r="C18" s="269" t="s">
        <v>4923</v>
      </c>
      <c r="D18" s="270" t="s">
        <v>39</v>
      </c>
      <c r="E18" s="271" t="s">
        <v>20</v>
      </c>
      <c r="F18" s="272">
        <v>2501.25</v>
      </c>
      <c r="G18" s="273">
        <v>36.520000000000003</v>
      </c>
      <c r="H18" s="274">
        <v>44.726044000000002</v>
      </c>
      <c r="I18" s="274">
        <v>111871.01</v>
      </c>
      <c r="J18" s="275">
        <f t="shared" si="0"/>
        <v>3.9415440367330669E-2</v>
      </c>
      <c r="K18" s="275">
        <f t="shared" si="1"/>
        <v>0.21462561698066238</v>
      </c>
      <c r="L18" s="267" t="s">
        <v>12781</v>
      </c>
    </row>
    <row r="19" spans="2:12" ht="27.6" x14ac:dyDescent="0.25">
      <c r="B19" s="268">
        <v>94207</v>
      </c>
      <c r="C19" s="269" t="s">
        <v>4923</v>
      </c>
      <c r="D19" s="270" t="s">
        <v>1273</v>
      </c>
      <c r="E19" s="271" t="s">
        <v>20</v>
      </c>
      <c r="F19" s="272">
        <v>1545.15</v>
      </c>
      <c r="G19" s="273">
        <v>50.98</v>
      </c>
      <c r="H19" s="274">
        <v>62.435205999999994</v>
      </c>
      <c r="I19" s="274">
        <v>96471.75</v>
      </c>
      <c r="J19" s="275">
        <f t="shared" si="0"/>
        <v>3.3989829083129156E-2</v>
      </c>
      <c r="K19" s="275">
        <f t="shared" si="1"/>
        <v>0.24861544606379155</v>
      </c>
      <c r="L19" s="267" t="s">
        <v>12781</v>
      </c>
    </row>
    <row r="20" spans="2:12" ht="27.6" x14ac:dyDescent="0.25">
      <c r="B20" s="268">
        <v>87273</v>
      </c>
      <c r="C20" s="269" t="s">
        <v>4923</v>
      </c>
      <c r="D20" s="270" t="s">
        <v>12365</v>
      </c>
      <c r="E20" s="271" t="s">
        <v>20</v>
      </c>
      <c r="F20" s="272">
        <v>990</v>
      </c>
      <c r="G20" s="273">
        <v>68.75</v>
      </c>
      <c r="H20" s="274">
        <v>84.19812499999999</v>
      </c>
      <c r="I20" s="274">
        <v>83356.14</v>
      </c>
      <c r="J20" s="275">
        <f t="shared" si="0"/>
        <v>2.9368814721712683E-2</v>
      </c>
      <c r="K20" s="275">
        <f t="shared" si="1"/>
        <v>0.2779842607855042</v>
      </c>
      <c r="L20" s="267" t="s">
        <v>12781</v>
      </c>
    </row>
    <row r="21" spans="2:12" x14ac:dyDescent="0.25">
      <c r="B21" s="268">
        <v>88497</v>
      </c>
      <c r="C21" s="269" t="s">
        <v>4923</v>
      </c>
      <c r="D21" s="270" t="s">
        <v>12286</v>
      </c>
      <c r="E21" s="271" t="s">
        <v>20</v>
      </c>
      <c r="F21" s="272">
        <v>3678.8999999999996</v>
      </c>
      <c r="G21" s="273">
        <v>17.399999999999999</v>
      </c>
      <c r="H21" s="274">
        <v>21.309779999999996</v>
      </c>
      <c r="I21" s="274">
        <v>78396.539999999994</v>
      </c>
      <c r="J21" s="275">
        <f t="shared" si="0"/>
        <v>2.7621402071681067E-2</v>
      </c>
      <c r="K21" s="275">
        <f t="shared" si="1"/>
        <v>0.30560566285718527</v>
      </c>
      <c r="L21" s="267" t="s">
        <v>12781</v>
      </c>
    </row>
    <row r="22" spans="2:12" ht="27.6" x14ac:dyDescent="0.25">
      <c r="B22" s="268">
        <v>92396</v>
      </c>
      <c r="C22" s="269" t="s">
        <v>4923</v>
      </c>
      <c r="D22" s="270" t="s">
        <v>11484</v>
      </c>
      <c r="E22" s="271" t="s">
        <v>20</v>
      </c>
      <c r="F22" s="272">
        <v>590</v>
      </c>
      <c r="G22" s="273">
        <v>94.01</v>
      </c>
      <c r="H22" s="274">
        <v>115.134047</v>
      </c>
      <c r="I22" s="274">
        <v>67929.08</v>
      </c>
      <c r="J22" s="275">
        <f t="shared" si="0"/>
        <v>2.3933408681548817E-2</v>
      </c>
      <c r="K22" s="275">
        <f t="shared" si="1"/>
        <v>0.32953907153873407</v>
      </c>
      <c r="L22" s="267" t="s">
        <v>12781</v>
      </c>
    </row>
    <row r="23" spans="2:12" ht="27.6" x14ac:dyDescent="0.25">
      <c r="B23" s="268">
        <v>100906</v>
      </c>
      <c r="C23" s="269" t="s">
        <v>4923</v>
      </c>
      <c r="D23" s="270" t="s">
        <v>2411</v>
      </c>
      <c r="E23" s="271" t="s">
        <v>31</v>
      </c>
      <c r="F23" s="272">
        <v>153</v>
      </c>
      <c r="G23" s="273">
        <v>329.44</v>
      </c>
      <c r="H23" s="274">
        <v>403.46516799999995</v>
      </c>
      <c r="I23" s="274">
        <v>61730.17</v>
      </c>
      <c r="J23" s="275">
        <f t="shared" si="0"/>
        <v>2.1749350743326484E-2</v>
      </c>
      <c r="K23" s="275">
        <f t="shared" si="1"/>
        <v>0.35128842228206059</v>
      </c>
      <c r="L23" s="267" t="s">
        <v>12781</v>
      </c>
    </row>
    <row r="24" spans="2:12" ht="27.6" x14ac:dyDescent="0.25">
      <c r="B24" s="268">
        <v>92413</v>
      </c>
      <c r="C24" s="269" t="s">
        <v>4923</v>
      </c>
      <c r="D24" s="270" t="s">
        <v>23</v>
      </c>
      <c r="E24" s="271" t="s">
        <v>20</v>
      </c>
      <c r="F24" s="272">
        <v>421.94</v>
      </c>
      <c r="G24" s="273">
        <v>113.54</v>
      </c>
      <c r="H24" s="274">
        <v>139.052438</v>
      </c>
      <c r="I24" s="274">
        <v>58671.78</v>
      </c>
      <c r="J24" s="275">
        <f t="shared" si="0"/>
        <v>2.067179017902086E-2</v>
      </c>
      <c r="K24" s="275">
        <f t="shared" si="1"/>
        <v>0.37196021246108146</v>
      </c>
      <c r="L24" s="267" t="s">
        <v>12781</v>
      </c>
    </row>
    <row r="25" spans="2:12" x14ac:dyDescent="0.25">
      <c r="B25" s="268">
        <v>98459</v>
      </c>
      <c r="C25" s="269" t="s">
        <v>4923</v>
      </c>
      <c r="D25" s="270" t="s">
        <v>350</v>
      </c>
      <c r="E25" s="271" t="s">
        <v>20</v>
      </c>
      <c r="F25" s="272">
        <v>460</v>
      </c>
      <c r="G25" s="273">
        <v>99.1</v>
      </c>
      <c r="H25" s="274">
        <v>121.36776999999998</v>
      </c>
      <c r="I25" s="274">
        <v>55829.17</v>
      </c>
      <c r="J25" s="275">
        <f t="shared" si="0"/>
        <v>1.9670255242109341E-2</v>
      </c>
      <c r="K25" s="275">
        <f t="shared" si="1"/>
        <v>0.39163046770319082</v>
      </c>
      <c r="L25" s="267" t="s">
        <v>12781</v>
      </c>
    </row>
    <row r="26" spans="2:12" x14ac:dyDescent="0.25">
      <c r="B26" s="268" t="s">
        <v>12787</v>
      </c>
      <c r="C26" s="269" t="s">
        <v>12778</v>
      </c>
      <c r="D26" s="270" t="s">
        <v>12788</v>
      </c>
      <c r="E26" s="271" t="s">
        <v>12789</v>
      </c>
      <c r="F26" s="272">
        <v>12</v>
      </c>
      <c r="G26" s="273">
        <v>3755.44</v>
      </c>
      <c r="H26" s="274">
        <v>4599.2873679999993</v>
      </c>
      <c r="I26" s="274">
        <v>55191.44</v>
      </c>
      <c r="J26" s="275">
        <f t="shared" si="0"/>
        <v>1.9445564244991699E-2</v>
      </c>
      <c r="K26" s="275">
        <f t="shared" si="1"/>
        <v>0.41107603194818254</v>
      </c>
      <c r="L26" s="267" t="s">
        <v>12781</v>
      </c>
    </row>
    <row r="27" spans="2:12" ht="27.6" x14ac:dyDescent="0.25">
      <c r="B27" s="268">
        <v>92448</v>
      </c>
      <c r="C27" s="269" t="s">
        <v>4923</v>
      </c>
      <c r="D27" s="270" t="s">
        <v>1983</v>
      </c>
      <c r="E27" s="271" t="s">
        <v>20</v>
      </c>
      <c r="F27" s="272">
        <v>270.32</v>
      </c>
      <c r="G27" s="273">
        <v>159.01</v>
      </c>
      <c r="H27" s="274">
        <v>194.73954699999996</v>
      </c>
      <c r="I27" s="274">
        <v>52641.99</v>
      </c>
      <c r="J27" s="275">
        <f t="shared" si="0"/>
        <v>1.8547318180667335E-2</v>
      </c>
      <c r="K27" s="275">
        <f t="shared" si="1"/>
        <v>0.42962335012884989</v>
      </c>
      <c r="L27" s="267" t="s">
        <v>12781</v>
      </c>
    </row>
    <row r="28" spans="2:12" x14ac:dyDescent="0.25">
      <c r="B28" s="268">
        <v>88489</v>
      </c>
      <c r="C28" s="269" t="s">
        <v>4923</v>
      </c>
      <c r="D28" s="270" t="s">
        <v>12282</v>
      </c>
      <c r="E28" s="271" t="s">
        <v>20</v>
      </c>
      <c r="F28" s="272">
        <v>3678.8999999999996</v>
      </c>
      <c r="G28" s="273">
        <v>11.33</v>
      </c>
      <c r="H28" s="274">
        <v>13.875850999999999</v>
      </c>
      <c r="I28" s="274">
        <v>51047.86</v>
      </c>
      <c r="J28" s="275">
        <f t="shared" si="0"/>
        <v>1.7985659392096707E-2</v>
      </c>
      <c r="K28" s="275">
        <f t="shared" si="1"/>
        <v>0.44760900952094662</v>
      </c>
      <c r="L28" s="267" t="s">
        <v>12781</v>
      </c>
    </row>
    <row r="29" spans="2:12" ht="41.4" x14ac:dyDescent="0.25">
      <c r="B29" s="268">
        <v>104217</v>
      </c>
      <c r="C29" s="269" t="s">
        <v>4923</v>
      </c>
      <c r="D29" s="270" t="s">
        <v>10998</v>
      </c>
      <c r="E29" s="271" t="s">
        <v>20</v>
      </c>
      <c r="F29" s="272">
        <v>838.75</v>
      </c>
      <c r="G29" s="273">
        <v>47.51</v>
      </c>
      <c r="H29" s="274">
        <v>58.185496999999991</v>
      </c>
      <c r="I29" s="274">
        <v>48803.08</v>
      </c>
      <c r="J29" s="275">
        <f t="shared" si="0"/>
        <v>1.71947575111914E-2</v>
      </c>
      <c r="K29" s="275">
        <f t="shared" si="1"/>
        <v>0.46480376703213799</v>
      </c>
      <c r="L29" s="267" t="s">
        <v>12781</v>
      </c>
    </row>
    <row r="30" spans="2:12" ht="41.4" x14ac:dyDescent="0.25">
      <c r="B30" s="268">
        <v>90844</v>
      </c>
      <c r="C30" s="269" t="s">
        <v>4923</v>
      </c>
      <c r="D30" s="270" t="s">
        <v>1745</v>
      </c>
      <c r="E30" s="271" t="s">
        <v>31</v>
      </c>
      <c r="F30" s="272">
        <v>32</v>
      </c>
      <c r="G30" s="273">
        <v>1234.74</v>
      </c>
      <c r="H30" s="274">
        <v>1512.186078</v>
      </c>
      <c r="I30" s="274">
        <v>48389.95</v>
      </c>
      <c r="J30" s="275">
        <f t="shared" si="0"/>
        <v>1.7049199686345128E-2</v>
      </c>
      <c r="K30" s="275">
        <f t="shared" si="1"/>
        <v>0.4818529667184831</v>
      </c>
      <c r="L30" s="267" t="s">
        <v>12781</v>
      </c>
    </row>
    <row r="31" spans="2:12" ht="41.4" x14ac:dyDescent="0.25">
      <c r="B31" s="268">
        <v>100384</v>
      </c>
      <c r="C31" s="269" t="s">
        <v>4923</v>
      </c>
      <c r="D31" s="270" t="s">
        <v>1244</v>
      </c>
      <c r="E31" s="271" t="s">
        <v>20</v>
      </c>
      <c r="F31" s="272">
        <v>1545.15</v>
      </c>
      <c r="G31" s="273">
        <v>24.91</v>
      </c>
      <c r="H31" s="274">
        <v>30.507276999999998</v>
      </c>
      <c r="I31" s="274">
        <v>47138.31</v>
      </c>
      <c r="J31" s="275">
        <f t="shared" si="0"/>
        <v>1.6608210177254563E-2</v>
      </c>
      <c r="K31" s="275">
        <f t="shared" si="1"/>
        <v>0.49846117689573766</v>
      </c>
      <c r="L31" s="267" t="s">
        <v>12781</v>
      </c>
    </row>
    <row r="32" spans="2:12" ht="27.6" x14ac:dyDescent="0.25">
      <c r="B32" s="268">
        <v>94229</v>
      </c>
      <c r="C32" s="269" t="s">
        <v>4923</v>
      </c>
      <c r="D32" s="270" t="s">
        <v>1293</v>
      </c>
      <c r="E32" s="271" t="s">
        <v>36</v>
      </c>
      <c r="F32" s="272">
        <v>198.6</v>
      </c>
      <c r="G32" s="273">
        <v>170.23</v>
      </c>
      <c r="H32" s="274">
        <v>208.48068099999998</v>
      </c>
      <c r="I32" s="274">
        <v>41404.26</v>
      </c>
      <c r="J32" s="275">
        <f t="shared" si="0"/>
        <v>1.4587936061214203E-2</v>
      </c>
      <c r="K32" s="275">
        <f t="shared" si="1"/>
        <v>0.51304911295695188</v>
      </c>
      <c r="L32" s="267" t="s">
        <v>12781</v>
      </c>
    </row>
    <row r="33" spans="2:12" ht="41.4" x14ac:dyDescent="0.25">
      <c r="B33" s="268">
        <v>94573</v>
      </c>
      <c r="C33" s="269" t="s">
        <v>4923</v>
      </c>
      <c r="D33" s="270" t="s">
        <v>1878</v>
      </c>
      <c r="E33" s="271" t="s">
        <v>20</v>
      </c>
      <c r="F33" s="272">
        <v>72.150000000000006</v>
      </c>
      <c r="G33" s="273">
        <v>449.03</v>
      </c>
      <c r="H33" s="274">
        <v>549.92704099999992</v>
      </c>
      <c r="I33" s="274">
        <v>39677.230000000003</v>
      </c>
      <c r="J33" s="275">
        <f t="shared" si="0"/>
        <v>1.3979452701873913E-2</v>
      </c>
      <c r="K33" s="275">
        <f t="shared" si="1"/>
        <v>0.52702856565882583</v>
      </c>
      <c r="L33" s="267" t="s">
        <v>12781</v>
      </c>
    </row>
    <row r="34" spans="2:12" ht="27.6" x14ac:dyDescent="0.25">
      <c r="B34" s="268">
        <v>92543</v>
      </c>
      <c r="C34" s="269" t="s">
        <v>4923</v>
      </c>
      <c r="D34" s="270" t="s">
        <v>1218</v>
      </c>
      <c r="E34" s="271" t="s">
        <v>20</v>
      </c>
      <c r="F34" s="272">
        <v>1545.15</v>
      </c>
      <c r="G34" s="273">
        <v>20.91</v>
      </c>
      <c r="H34" s="274">
        <v>25.608476999999997</v>
      </c>
      <c r="I34" s="274">
        <v>39568.93</v>
      </c>
      <c r="J34" s="275">
        <f t="shared" si="0"/>
        <v>1.3941295433142882E-2</v>
      </c>
      <c r="K34" s="275">
        <f t="shared" si="1"/>
        <v>0.54096986109196876</v>
      </c>
      <c r="L34" s="267" t="s">
        <v>12781</v>
      </c>
    </row>
    <row r="35" spans="2:12" x14ac:dyDescent="0.25">
      <c r="B35" s="268">
        <v>93188</v>
      </c>
      <c r="C35" s="269" t="s">
        <v>4923</v>
      </c>
      <c r="D35" s="270" t="s">
        <v>2244</v>
      </c>
      <c r="E35" s="271" t="s">
        <v>36</v>
      </c>
      <c r="F35" s="272">
        <v>340.05</v>
      </c>
      <c r="G35" s="273">
        <v>87.17</v>
      </c>
      <c r="H35" s="274">
        <v>106.757099</v>
      </c>
      <c r="I35" s="274">
        <v>36302.75</v>
      </c>
      <c r="J35" s="275">
        <f t="shared" si="0"/>
        <v>1.2790524352958944E-2</v>
      </c>
      <c r="K35" s="275">
        <f t="shared" si="1"/>
        <v>0.55376038544492767</v>
      </c>
      <c r="L35" s="267" t="s">
        <v>12781</v>
      </c>
    </row>
    <row r="36" spans="2:12" ht="41.4" x14ac:dyDescent="0.25">
      <c r="B36" s="268">
        <v>86941</v>
      </c>
      <c r="C36" s="269" t="s">
        <v>4923</v>
      </c>
      <c r="D36" s="270" t="s">
        <v>3281</v>
      </c>
      <c r="E36" s="271" t="s">
        <v>31</v>
      </c>
      <c r="F36" s="272">
        <v>33</v>
      </c>
      <c r="G36" s="273">
        <v>860.37</v>
      </c>
      <c r="H36" s="274">
        <v>1053.6951389999999</v>
      </c>
      <c r="I36" s="274">
        <v>34771.93</v>
      </c>
      <c r="J36" s="275">
        <f t="shared" si="0"/>
        <v>1.2251171535610488E-2</v>
      </c>
      <c r="K36" s="275">
        <f t="shared" si="1"/>
        <v>0.56601155698053818</v>
      </c>
      <c r="L36" s="267" t="s">
        <v>12781</v>
      </c>
    </row>
    <row r="37" spans="2:12" ht="27.6" x14ac:dyDescent="0.25">
      <c r="B37" s="268">
        <v>91341</v>
      </c>
      <c r="C37" s="269" t="s">
        <v>4923</v>
      </c>
      <c r="D37" s="270" t="s">
        <v>1843</v>
      </c>
      <c r="E37" s="271" t="s">
        <v>20</v>
      </c>
      <c r="F37" s="272">
        <v>39.479999999999997</v>
      </c>
      <c r="G37" s="273">
        <v>689.79</v>
      </c>
      <c r="H37" s="274">
        <v>844.78581299999985</v>
      </c>
      <c r="I37" s="274">
        <v>33352.14</v>
      </c>
      <c r="J37" s="275">
        <f t="shared" si="0"/>
        <v>1.1750937846121743E-2</v>
      </c>
      <c r="K37" s="275">
        <f t="shared" si="1"/>
        <v>0.57776249482665987</v>
      </c>
      <c r="L37" s="267" t="s">
        <v>12781</v>
      </c>
    </row>
    <row r="38" spans="2:12" ht="41.4" x14ac:dyDescent="0.25">
      <c r="B38" s="268">
        <v>90406</v>
      </c>
      <c r="C38" s="269" t="s">
        <v>4923</v>
      </c>
      <c r="D38" s="270" t="s">
        <v>3999</v>
      </c>
      <c r="E38" s="271" t="s">
        <v>20</v>
      </c>
      <c r="F38" s="272">
        <v>573.1</v>
      </c>
      <c r="G38" s="273">
        <v>46.59</v>
      </c>
      <c r="H38" s="274">
        <v>57.058773000000002</v>
      </c>
      <c r="I38" s="274">
        <v>32700.38</v>
      </c>
      <c r="J38" s="275">
        <f t="shared" si="0"/>
        <v>1.1521303668207273E-2</v>
      </c>
      <c r="K38" s="275">
        <f t="shared" si="1"/>
        <v>0.58928379849486712</v>
      </c>
      <c r="L38" s="267" t="s">
        <v>12781</v>
      </c>
    </row>
    <row r="39" spans="2:12" ht="27.6" x14ac:dyDescent="0.25">
      <c r="B39" s="268">
        <v>104108</v>
      </c>
      <c r="C39" s="269" t="s">
        <v>4923</v>
      </c>
      <c r="D39" s="270" t="s">
        <v>10173</v>
      </c>
      <c r="E39" s="271" t="s">
        <v>21</v>
      </c>
      <c r="F39" s="272">
        <v>1821</v>
      </c>
      <c r="G39" s="273">
        <v>14.63</v>
      </c>
      <c r="H39" s="274">
        <v>17.917361</v>
      </c>
      <c r="I39" s="274">
        <v>32627.51</v>
      </c>
      <c r="J39" s="275">
        <f t="shared" si="0"/>
        <v>1.1495629428387971E-2</v>
      </c>
      <c r="K39" s="275">
        <f t="shared" si="1"/>
        <v>0.60077942792325512</v>
      </c>
      <c r="L39" s="267" t="s">
        <v>12781</v>
      </c>
    </row>
    <row r="40" spans="2:12" x14ac:dyDescent="0.25">
      <c r="B40" s="268">
        <v>96546</v>
      </c>
      <c r="C40" s="269" t="s">
        <v>4923</v>
      </c>
      <c r="D40" s="270" t="s">
        <v>2176</v>
      </c>
      <c r="E40" s="271" t="s">
        <v>21</v>
      </c>
      <c r="F40" s="272">
        <v>1777</v>
      </c>
      <c r="G40" s="273">
        <v>14.71</v>
      </c>
      <c r="H40" s="274">
        <v>18.015336999999999</v>
      </c>
      <c r="I40" s="274">
        <v>32013.25</v>
      </c>
      <c r="J40" s="275">
        <f t="shared" si="0"/>
        <v>1.1279207601142142E-2</v>
      </c>
      <c r="K40" s="275">
        <f t="shared" si="1"/>
        <v>0.61205863552439721</v>
      </c>
      <c r="L40" s="267" t="s">
        <v>12781</v>
      </c>
    </row>
    <row r="41" spans="2:12" ht="27.6" x14ac:dyDescent="0.25">
      <c r="B41" s="268">
        <v>103669</v>
      </c>
      <c r="C41" s="269" t="s">
        <v>4923</v>
      </c>
      <c r="D41" s="270" t="s">
        <v>5263</v>
      </c>
      <c r="E41" s="271" t="s">
        <v>0</v>
      </c>
      <c r="F41" s="272">
        <v>20.52</v>
      </c>
      <c r="G41" s="273">
        <v>1149.7</v>
      </c>
      <c r="H41" s="274">
        <v>1408.0375899999999</v>
      </c>
      <c r="I41" s="274">
        <v>28892.93</v>
      </c>
      <c r="J41" s="275">
        <f t="shared" si="0"/>
        <v>1.0179827280118946E-2</v>
      </c>
      <c r="K41" s="275">
        <f t="shared" si="1"/>
        <v>0.62223846280451611</v>
      </c>
      <c r="L41" s="267" t="s">
        <v>12781</v>
      </c>
    </row>
    <row r="42" spans="2:12" ht="27.6" x14ac:dyDescent="0.25">
      <c r="B42" s="268">
        <v>103674</v>
      </c>
      <c r="C42" s="269" t="s">
        <v>4923</v>
      </c>
      <c r="D42" s="270" t="s">
        <v>11912</v>
      </c>
      <c r="E42" s="271" t="s">
        <v>0</v>
      </c>
      <c r="F42" s="272">
        <v>26.290000000000003</v>
      </c>
      <c r="G42" s="273">
        <v>890.45</v>
      </c>
      <c r="H42" s="274">
        <v>1090.5341149999999</v>
      </c>
      <c r="I42" s="274">
        <v>28670.14</v>
      </c>
      <c r="J42" s="275">
        <f t="shared" si="0"/>
        <v>1.0101331823973179E-2</v>
      </c>
      <c r="K42" s="275">
        <f t="shared" si="1"/>
        <v>0.63233979462848933</v>
      </c>
      <c r="L42" s="267" t="s">
        <v>12781</v>
      </c>
    </row>
    <row r="43" spans="2:12" ht="27.6" x14ac:dyDescent="0.25">
      <c r="B43" s="268">
        <v>96556</v>
      </c>
      <c r="C43" s="269" t="s">
        <v>4923</v>
      </c>
      <c r="D43" s="270" t="s">
        <v>2215</v>
      </c>
      <c r="E43" s="271" t="s">
        <v>0</v>
      </c>
      <c r="F43" s="272">
        <v>27.520000000000003</v>
      </c>
      <c r="G43" s="273">
        <v>837.6</v>
      </c>
      <c r="H43" s="274">
        <v>1025.80872</v>
      </c>
      <c r="I43" s="274">
        <v>28230.25</v>
      </c>
      <c r="J43" s="275">
        <f t="shared" si="0"/>
        <v>9.9463456656897677E-3</v>
      </c>
      <c r="K43" s="275">
        <f t="shared" si="1"/>
        <v>0.64228614029417908</v>
      </c>
      <c r="L43" s="267" t="s">
        <v>12781</v>
      </c>
    </row>
    <row r="44" spans="2:12" ht="27.6" x14ac:dyDescent="0.25">
      <c r="B44" s="268">
        <v>104111</v>
      </c>
      <c r="C44" s="269" t="s">
        <v>4923</v>
      </c>
      <c r="D44" s="270" t="s">
        <v>10176</v>
      </c>
      <c r="E44" s="271" t="s">
        <v>21</v>
      </c>
      <c r="F44" s="272">
        <v>1065</v>
      </c>
      <c r="G44" s="273">
        <v>20.99</v>
      </c>
      <c r="H44" s="274">
        <v>25.706452999999996</v>
      </c>
      <c r="I44" s="274">
        <v>27377.37</v>
      </c>
      <c r="J44" s="275">
        <f t="shared" si="0"/>
        <v>9.6458510086692498E-3</v>
      </c>
      <c r="K44" s="275">
        <f t="shared" si="1"/>
        <v>0.65193199130284829</v>
      </c>
      <c r="L44" s="267" t="s">
        <v>12781</v>
      </c>
    </row>
    <row r="45" spans="2:12" ht="27.6" x14ac:dyDescent="0.25">
      <c r="B45" s="268">
        <v>95241</v>
      </c>
      <c r="C45" s="269" t="s">
        <v>4923</v>
      </c>
      <c r="D45" s="270" t="s">
        <v>1915</v>
      </c>
      <c r="E45" s="271" t="s">
        <v>20</v>
      </c>
      <c r="F45" s="272">
        <v>668.58</v>
      </c>
      <c r="G45" s="273">
        <v>32.380000000000003</v>
      </c>
      <c r="H45" s="274">
        <v>39.655785999999999</v>
      </c>
      <c r="I45" s="274">
        <v>26513.06</v>
      </c>
      <c r="J45" s="275">
        <f t="shared" si="0"/>
        <v>9.3413292271649299E-3</v>
      </c>
      <c r="K45" s="275">
        <f t="shared" si="1"/>
        <v>0.6612733205300132</v>
      </c>
      <c r="L45" s="267" t="s">
        <v>12781</v>
      </c>
    </row>
    <row r="46" spans="2:12" ht="27.6" x14ac:dyDescent="0.25">
      <c r="B46" s="268">
        <v>96522</v>
      </c>
      <c r="C46" s="269" t="s">
        <v>4923</v>
      </c>
      <c r="D46" s="270" t="s">
        <v>3522</v>
      </c>
      <c r="E46" s="271" t="s">
        <v>0</v>
      </c>
      <c r="F46" s="272">
        <v>154.57200000000003</v>
      </c>
      <c r="G46" s="273">
        <v>137.43</v>
      </c>
      <c r="H46" s="274">
        <v>168.31052099999999</v>
      </c>
      <c r="I46" s="274">
        <v>26016.09</v>
      </c>
      <c r="J46" s="275">
        <f t="shared" si="0"/>
        <v>9.1662321095170932E-3</v>
      </c>
      <c r="K46" s="275">
        <f t="shared" si="1"/>
        <v>0.67043955263953026</v>
      </c>
      <c r="L46" s="267" t="s">
        <v>12781</v>
      </c>
    </row>
    <row r="47" spans="2:12" x14ac:dyDescent="0.25">
      <c r="B47" s="276" t="s">
        <v>12542</v>
      </c>
      <c r="C47" s="269" t="s">
        <v>12778</v>
      </c>
      <c r="D47" s="270" t="s">
        <v>12545</v>
      </c>
      <c r="E47" s="271" t="s">
        <v>20</v>
      </c>
      <c r="F47" s="272">
        <v>140</v>
      </c>
      <c r="G47" s="273">
        <v>148.85999999999999</v>
      </c>
      <c r="H47" s="274">
        <v>182.30884199999997</v>
      </c>
      <c r="I47" s="274">
        <v>25523.23</v>
      </c>
      <c r="J47" s="275">
        <f t="shared" si="0"/>
        <v>8.9925830655025393E-3</v>
      </c>
      <c r="K47" s="275">
        <f t="shared" si="1"/>
        <v>0.6794321357050328</v>
      </c>
      <c r="L47" s="267" t="s">
        <v>12781</v>
      </c>
    </row>
    <row r="48" spans="2:12" ht="27.6" x14ac:dyDescent="0.25">
      <c r="B48" s="268">
        <v>94231</v>
      </c>
      <c r="C48" s="269" t="s">
        <v>4923</v>
      </c>
      <c r="D48" s="270" t="s">
        <v>1294</v>
      </c>
      <c r="E48" s="271" t="s">
        <v>36</v>
      </c>
      <c r="F48" s="272">
        <v>386</v>
      </c>
      <c r="G48" s="273">
        <v>53.05</v>
      </c>
      <c r="H48" s="274">
        <v>64.970334999999992</v>
      </c>
      <c r="I48" s="274">
        <v>25078.54</v>
      </c>
      <c r="J48" s="275">
        <f t="shared" si="0"/>
        <v>8.8359057263335417E-3</v>
      </c>
      <c r="K48" s="275">
        <f t="shared" si="1"/>
        <v>0.68826804143136633</v>
      </c>
      <c r="L48" s="267" t="s">
        <v>12781</v>
      </c>
    </row>
    <row r="49" spans="2:12" x14ac:dyDescent="0.25">
      <c r="B49" s="268">
        <v>98557</v>
      </c>
      <c r="C49" s="269" t="s">
        <v>4923</v>
      </c>
      <c r="D49" s="270" t="s">
        <v>2302</v>
      </c>
      <c r="E49" s="271" t="s">
        <v>20</v>
      </c>
      <c r="F49" s="272">
        <v>307.5</v>
      </c>
      <c r="G49" s="273">
        <v>65.5</v>
      </c>
      <c r="H49" s="274">
        <v>80.217849999999999</v>
      </c>
      <c r="I49" s="274">
        <v>24666.98</v>
      </c>
      <c r="J49" s="275">
        <f t="shared" si="0"/>
        <v>8.6909010585685988E-3</v>
      </c>
      <c r="K49" s="275">
        <f t="shared" si="1"/>
        <v>0.69695894248993495</v>
      </c>
      <c r="L49" s="267" t="s">
        <v>12781</v>
      </c>
    </row>
    <row r="50" spans="2:12" ht="27.6" x14ac:dyDescent="0.25">
      <c r="B50" s="268">
        <v>98074</v>
      </c>
      <c r="C50" s="269" t="s">
        <v>4923</v>
      </c>
      <c r="D50" s="270" t="s">
        <v>10865</v>
      </c>
      <c r="E50" s="271" t="s">
        <v>31</v>
      </c>
      <c r="F50" s="272">
        <v>2</v>
      </c>
      <c r="G50" s="273">
        <v>9980.35</v>
      </c>
      <c r="H50" s="274">
        <v>12222.934644999999</v>
      </c>
      <c r="I50" s="274">
        <v>24445.86</v>
      </c>
      <c r="J50" s="275">
        <f t="shared" si="0"/>
        <v>8.6129939924392759E-3</v>
      </c>
      <c r="K50" s="275">
        <f t="shared" si="1"/>
        <v>0.70557193648237426</v>
      </c>
      <c r="L50" s="267" t="s">
        <v>12781</v>
      </c>
    </row>
    <row r="51" spans="2:12" x14ac:dyDescent="0.25">
      <c r="B51" s="276">
        <v>88488</v>
      </c>
      <c r="C51" s="269" t="s">
        <v>4923</v>
      </c>
      <c r="D51" s="270" t="s">
        <v>12281</v>
      </c>
      <c r="E51" s="271" t="s">
        <v>20</v>
      </c>
      <c r="F51" s="272">
        <v>1450</v>
      </c>
      <c r="G51" s="273">
        <v>13.39</v>
      </c>
      <c r="H51" s="274">
        <v>16.398733</v>
      </c>
      <c r="I51" s="274">
        <v>23778.16</v>
      </c>
      <c r="J51" s="275">
        <f t="shared" si="0"/>
        <v>8.3777436846672569E-3</v>
      </c>
      <c r="K51" s="275">
        <f t="shared" si="1"/>
        <v>0.71394968016704152</v>
      </c>
      <c r="L51" s="267" t="s">
        <v>12781</v>
      </c>
    </row>
    <row r="52" spans="2:12" ht="27.6" x14ac:dyDescent="0.25">
      <c r="B52" s="268">
        <v>100868</v>
      </c>
      <c r="C52" s="269" t="s">
        <v>4923</v>
      </c>
      <c r="D52" s="270" t="s">
        <v>3315</v>
      </c>
      <c r="E52" s="271" t="s">
        <v>31</v>
      </c>
      <c r="F52" s="272">
        <v>54</v>
      </c>
      <c r="G52" s="273">
        <v>351.64</v>
      </c>
      <c r="H52" s="274">
        <v>430.65350799999993</v>
      </c>
      <c r="I52" s="274">
        <v>23255.279999999999</v>
      </c>
      <c r="J52" s="275">
        <f t="shared" si="0"/>
        <v>8.1935177135307666E-3</v>
      </c>
      <c r="K52" s="275">
        <f t="shared" si="1"/>
        <v>0.72214319788057224</v>
      </c>
      <c r="L52" s="267" t="s">
        <v>12781</v>
      </c>
    </row>
    <row r="53" spans="2:12" ht="27.6" x14ac:dyDescent="0.25">
      <c r="B53" s="268">
        <v>98068</v>
      </c>
      <c r="C53" s="269" t="s">
        <v>4923</v>
      </c>
      <c r="D53" s="270" t="s">
        <v>10859</v>
      </c>
      <c r="E53" s="271" t="s">
        <v>31</v>
      </c>
      <c r="F53" s="272">
        <v>2</v>
      </c>
      <c r="G53" s="273">
        <v>9261.11</v>
      </c>
      <c r="H53" s="274">
        <v>11342.081416999999</v>
      </c>
      <c r="I53" s="274">
        <v>22684.16</v>
      </c>
      <c r="J53" s="275">
        <f t="shared" si="0"/>
        <v>7.9922953744941405E-3</v>
      </c>
      <c r="K53" s="275">
        <f t="shared" si="1"/>
        <v>0.73013549325506633</v>
      </c>
      <c r="L53" s="267" t="s">
        <v>12781</v>
      </c>
    </row>
    <row r="54" spans="2:12" x14ac:dyDescent="0.25">
      <c r="B54" s="268">
        <v>101979</v>
      </c>
      <c r="C54" s="269" t="s">
        <v>4923</v>
      </c>
      <c r="D54" s="270" t="s">
        <v>4006</v>
      </c>
      <c r="E54" s="271" t="s">
        <v>36</v>
      </c>
      <c r="F54" s="272">
        <v>386</v>
      </c>
      <c r="G54" s="273">
        <v>47.28</v>
      </c>
      <c r="H54" s="274">
        <v>57.903815999999999</v>
      </c>
      <c r="I54" s="274">
        <v>22350.87</v>
      </c>
      <c r="J54" s="275">
        <f t="shared" si="0"/>
        <v>7.8748675250447809E-3</v>
      </c>
      <c r="K54" s="275">
        <f t="shared" si="1"/>
        <v>0.73801036078011106</v>
      </c>
      <c r="L54" s="267" t="s">
        <v>12781</v>
      </c>
    </row>
    <row r="55" spans="2:12" x14ac:dyDescent="0.25">
      <c r="B55" s="268">
        <v>88496</v>
      </c>
      <c r="C55" s="269" t="s">
        <v>4923</v>
      </c>
      <c r="D55" s="270" t="s">
        <v>12285</v>
      </c>
      <c r="E55" s="271" t="s">
        <v>20</v>
      </c>
      <c r="F55" s="272">
        <v>1450</v>
      </c>
      <c r="G55" s="273">
        <v>12.52</v>
      </c>
      <c r="H55" s="274">
        <v>15.333243999999999</v>
      </c>
      <c r="I55" s="274">
        <v>22233.200000000001</v>
      </c>
      <c r="J55" s="275">
        <f t="shared" si="0"/>
        <v>7.8334089302933459E-3</v>
      </c>
      <c r="K55" s="275">
        <f t="shared" si="1"/>
        <v>0.74584376971040445</v>
      </c>
      <c r="L55" s="267" t="s">
        <v>12781</v>
      </c>
    </row>
    <row r="56" spans="2:12" ht="27.6" x14ac:dyDescent="0.25">
      <c r="B56" s="268">
        <v>96535</v>
      </c>
      <c r="C56" s="269" t="s">
        <v>4923</v>
      </c>
      <c r="D56" s="270" t="s">
        <v>2054</v>
      </c>
      <c r="E56" s="271" t="s">
        <v>20</v>
      </c>
      <c r="F56" s="272">
        <v>120.06</v>
      </c>
      <c r="G56" s="273">
        <v>144.32</v>
      </c>
      <c r="H56" s="274">
        <v>176.74870399999998</v>
      </c>
      <c r="I56" s="274">
        <v>21220.44</v>
      </c>
      <c r="J56" s="275">
        <f t="shared" si="0"/>
        <v>7.4765838566087711E-3</v>
      </c>
      <c r="K56" s="275">
        <f t="shared" si="1"/>
        <v>0.75332035356701321</v>
      </c>
      <c r="L56" s="267" t="s">
        <v>12781</v>
      </c>
    </row>
    <row r="57" spans="2:12" ht="27.6" x14ac:dyDescent="0.25">
      <c r="B57" s="268">
        <v>96536</v>
      </c>
      <c r="C57" s="269" t="s">
        <v>4923</v>
      </c>
      <c r="D57" s="270" t="s">
        <v>32</v>
      </c>
      <c r="E57" s="271" t="s">
        <v>20</v>
      </c>
      <c r="F57" s="272">
        <v>232.66</v>
      </c>
      <c r="G57" s="273">
        <v>74.14</v>
      </c>
      <c r="H57" s="274">
        <v>90.799257999999995</v>
      </c>
      <c r="I57" s="274">
        <v>21125.35</v>
      </c>
      <c r="J57" s="275">
        <f t="shared" si="0"/>
        <v>7.4430808586066124E-3</v>
      </c>
      <c r="K57" s="275">
        <f t="shared" si="1"/>
        <v>0.76076343442561978</v>
      </c>
      <c r="L57" s="267" t="s">
        <v>12781</v>
      </c>
    </row>
    <row r="58" spans="2:12" ht="27.6" x14ac:dyDescent="0.25">
      <c r="B58" s="268">
        <v>91926</v>
      </c>
      <c r="C58" s="269" t="s">
        <v>4923</v>
      </c>
      <c r="D58" s="270" t="s">
        <v>12001</v>
      </c>
      <c r="E58" s="271" t="s">
        <v>36</v>
      </c>
      <c r="F58" s="272">
        <v>4174</v>
      </c>
      <c r="G58" s="273">
        <v>4.04</v>
      </c>
      <c r="H58" s="274">
        <v>4.9477880000000001</v>
      </c>
      <c r="I58" s="274">
        <v>20652.060000000001</v>
      </c>
      <c r="J58" s="275">
        <f t="shared" si="0"/>
        <v>7.2763268999943339E-3</v>
      </c>
      <c r="K58" s="275">
        <f t="shared" si="1"/>
        <v>0.76803976132561413</v>
      </c>
      <c r="L58" s="267" t="s">
        <v>12781</v>
      </c>
    </row>
    <row r="59" spans="2:12" ht="27.6" x14ac:dyDescent="0.25">
      <c r="B59" s="268">
        <v>98079</v>
      </c>
      <c r="C59" s="269" t="s">
        <v>4923</v>
      </c>
      <c r="D59" s="270" t="s">
        <v>10870</v>
      </c>
      <c r="E59" s="271" t="s">
        <v>31</v>
      </c>
      <c r="F59" s="272">
        <v>2</v>
      </c>
      <c r="G59" s="273">
        <v>8217.0300000000007</v>
      </c>
      <c r="H59" s="274">
        <v>10063.396640999999</v>
      </c>
      <c r="I59" s="274">
        <v>20126.79</v>
      </c>
      <c r="J59" s="275">
        <f t="shared" si="0"/>
        <v>7.0912588617085635E-3</v>
      </c>
      <c r="K59" s="275">
        <f t="shared" si="1"/>
        <v>0.77513102018732272</v>
      </c>
      <c r="L59" s="267" t="s">
        <v>12781</v>
      </c>
    </row>
    <row r="60" spans="2:12" ht="41.4" x14ac:dyDescent="0.25">
      <c r="B60" s="268">
        <v>90843</v>
      </c>
      <c r="C60" s="269" t="s">
        <v>4923</v>
      </c>
      <c r="D60" s="270" t="s">
        <v>1744</v>
      </c>
      <c r="E60" s="271" t="s">
        <v>31</v>
      </c>
      <c r="F60" s="272">
        <v>14</v>
      </c>
      <c r="G60" s="273">
        <v>1129.07</v>
      </c>
      <c r="H60" s="274">
        <v>1382.7720289999997</v>
      </c>
      <c r="I60" s="274">
        <v>19358.8</v>
      </c>
      <c r="J60" s="275">
        <f t="shared" si="0"/>
        <v>6.8206734433083329E-3</v>
      </c>
      <c r="K60" s="275">
        <f t="shared" si="1"/>
        <v>0.781951693630631</v>
      </c>
      <c r="L60" s="267" t="s">
        <v>12781</v>
      </c>
    </row>
    <row r="61" spans="2:12" ht="27.6" x14ac:dyDescent="0.25">
      <c r="B61" s="268">
        <v>97634</v>
      </c>
      <c r="C61" s="269" t="s">
        <v>4923</v>
      </c>
      <c r="D61" s="270" t="s">
        <v>4320</v>
      </c>
      <c r="E61" s="271" t="s">
        <v>20</v>
      </c>
      <c r="F61" s="272">
        <v>1491.7</v>
      </c>
      <c r="G61" s="273">
        <v>10.47</v>
      </c>
      <c r="H61" s="274">
        <v>12.822609</v>
      </c>
      <c r="I61" s="274">
        <v>19127.48</v>
      </c>
      <c r="J61" s="275">
        <f t="shared" si="0"/>
        <v>6.7391726177971397E-3</v>
      </c>
      <c r="K61" s="275">
        <f t="shared" si="1"/>
        <v>0.7886908662484281</v>
      </c>
      <c r="L61" s="267" t="s">
        <v>12781</v>
      </c>
    </row>
    <row r="62" spans="2:12" ht="27.6" x14ac:dyDescent="0.25">
      <c r="B62" s="268">
        <v>89714</v>
      </c>
      <c r="C62" s="269" t="s">
        <v>4923</v>
      </c>
      <c r="D62" s="270" t="s">
        <v>10222</v>
      </c>
      <c r="E62" s="271" t="s">
        <v>36</v>
      </c>
      <c r="F62" s="272">
        <v>409</v>
      </c>
      <c r="G62" s="273">
        <v>37.22</v>
      </c>
      <c r="H62" s="274">
        <v>45.583333999999994</v>
      </c>
      <c r="I62" s="274">
        <v>18643.580000000002</v>
      </c>
      <c r="J62" s="275">
        <f t="shared" si="0"/>
        <v>6.5686804447690136E-3</v>
      </c>
      <c r="K62" s="275">
        <f t="shared" si="1"/>
        <v>0.79525954669319709</v>
      </c>
      <c r="L62" s="267" t="s">
        <v>12781</v>
      </c>
    </row>
    <row r="63" spans="2:12" x14ac:dyDescent="0.25">
      <c r="B63" s="268">
        <v>97622</v>
      </c>
      <c r="C63" s="269" t="s">
        <v>4923</v>
      </c>
      <c r="D63" s="270" t="s">
        <v>4311</v>
      </c>
      <c r="E63" s="271" t="s">
        <v>0</v>
      </c>
      <c r="F63" s="272">
        <v>300</v>
      </c>
      <c r="G63" s="273">
        <v>50.31</v>
      </c>
      <c r="H63" s="274">
        <v>61.614657000000001</v>
      </c>
      <c r="I63" s="274">
        <v>18484.39</v>
      </c>
      <c r="J63" s="275">
        <f t="shared" si="0"/>
        <v>6.5125931353572598E-3</v>
      </c>
      <c r="K63" s="275">
        <f t="shared" si="1"/>
        <v>0.80177213982855433</v>
      </c>
      <c r="L63" s="267" t="s">
        <v>12781</v>
      </c>
    </row>
    <row r="64" spans="2:12" ht="27.6" x14ac:dyDescent="0.25">
      <c r="B64" s="277">
        <v>101965</v>
      </c>
      <c r="C64" s="209" t="s">
        <v>4923</v>
      </c>
      <c r="D64" s="210" t="s">
        <v>4004</v>
      </c>
      <c r="E64" s="211" t="s">
        <v>36</v>
      </c>
      <c r="F64" s="278">
        <v>118.65</v>
      </c>
      <c r="G64" s="212">
        <v>120.74</v>
      </c>
      <c r="H64" s="213">
        <v>147.87027799999998</v>
      </c>
      <c r="I64" s="213">
        <v>17544.8</v>
      </c>
      <c r="J64" s="279">
        <f t="shared" si="0"/>
        <v>6.1815480002973345E-3</v>
      </c>
      <c r="K64" s="279">
        <f t="shared" si="1"/>
        <v>0.80795368782885169</v>
      </c>
      <c r="L64" s="214" t="s">
        <v>12783</v>
      </c>
    </row>
    <row r="65" spans="2:12" ht="27.6" x14ac:dyDescent="0.25">
      <c r="B65" s="277">
        <v>96555</v>
      </c>
      <c r="C65" s="209" t="s">
        <v>4923</v>
      </c>
      <c r="D65" s="210" t="s">
        <v>2214</v>
      </c>
      <c r="E65" s="211" t="s">
        <v>0</v>
      </c>
      <c r="F65" s="278">
        <v>18.23</v>
      </c>
      <c r="G65" s="212">
        <v>759.67</v>
      </c>
      <c r="H65" s="213">
        <v>930.36784899999986</v>
      </c>
      <c r="I65" s="213">
        <v>16960.599999999999</v>
      </c>
      <c r="J65" s="279">
        <f t="shared" si="0"/>
        <v>5.9757171933474858E-3</v>
      </c>
      <c r="K65" s="279">
        <f t="shared" si="1"/>
        <v>0.81392940502219913</v>
      </c>
      <c r="L65" s="214" t="s">
        <v>12783</v>
      </c>
    </row>
    <row r="66" spans="2:12" x14ac:dyDescent="0.25">
      <c r="B66" s="277">
        <v>93196</v>
      </c>
      <c r="C66" s="209" t="s">
        <v>4923</v>
      </c>
      <c r="D66" s="210" t="s">
        <v>2251</v>
      </c>
      <c r="E66" s="211" t="s">
        <v>36</v>
      </c>
      <c r="F66" s="278">
        <v>163.05000000000001</v>
      </c>
      <c r="G66" s="212">
        <v>84.66</v>
      </c>
      <c r="H66" s="213">
        <v>103.68310199999999</v>
      </c>
      <c r="I66" s="213">
        <v>16905.52</v>
      </c>
      <c r="J66" s="279">
        <f t="shared" si="0"/>
        <v>5.9563108926853885E-3</v>
      </c>
      <c r="K66" s="279">
        <f t="shared" si="1"/>
        <v>0.81988571591488446</v>
      </c>
      <c r="L66" s="214" t="s">
        <v>12783</v>
      </c>
    </row>
    <row r="67" spans="2:12" ht="27.6" x14ac:dyDescent="0.25">
      <c r="B67" s="280">
        <v>100878</v>
      </c>
      <c r="C67" s="209" t="s">
        <v>4923</v>
      </c>
      <c r="D67" s="210" t="s">
        <v>3323</v>
      </c>
      <c r="E67" s="211" t="s">
        <v>31</v>
      </c>
      <c r="F67" s="278">
        <v>20</v>
      </c>
      <c r="G67" s="212">
        <v>680.89</v>
      </c>
      <c r="H67" s="213">
        <v>833.8859829999999</v>
      </c>
      <c r="I67" s="213">
        <v>16677.71</v>
      </c>
      <c r="J67" s="279">
        <f t="shared" si="0"/>
        <v>5.8760467431967795E-3</v>
      </c>
      <c r="K67" s="279">
        <f t="shared" si="1"/>
        <v>0.82576176265808121</v>
      </c>
      <c r="L67" s="214" t="s">
        <v>12783</v>
      </c>
    </row>
    <row r="68" spans="2:12" ht="27.6" x14ac:dyDescent="0.25">
      <c r="B68" s="277">
        <v>102253</v>
      </c>
      <c r="C68" s="209" t="s">
        <v>4923</v>
      </c>
      <c r="D68" s="210" t="s">
        <v>3649</v>
      </c>
      <c r="E68" s="211" t="s">
        <v>20</v>
      </c>
      <c r="F68" s="278">
        <v>15.6</v>
      </c>
      <c r="G68" s="212">
        <v>859.16</v>
      </c>
      <c r="H68" s="213">
        <v>1052.2132519999998</v>
      </c>
      <c r="I68" s="213">
        <v>16414.52</v>
      </c>
      <c r="J68" s="279">
        <f t="shared" si="0"/>
        <v>5.7833171812639991E-3</v>
      </c>
      <c r="K68" s="279">
        <f t="shared" si="1"/>
        <v>0.83154507983934522</v>
      </c>
      <c r="L68" s="214" t="s">
        <v>12783</v>
      </c>
    </row>
    <row r="69" spans="2:12" ht="27.6" x14ac:dyDescent="0.25">
      <c r="B69" s="277">
        <v>91928</v>
      </c>
      <c r="C69" s="209" t="s">
        <v>4923</v>
      </c>
      <c r="D69" s="210" t="s">
        <v>12003</v>
      </c>
      <c r="E69" s="211" t="s">
        <v>36</v>
      </c>
      <c r="F69" s="278">
        <v>2056</v>
      </c>
      <c r="G69" s="212">
        <v>6.26</v>
      </c>
      <c r="H69" s="213">
        <v>7.6666219999999994</v>
      </c>
      <c r="I69" s="213">
        <v>15762.57</v>
      </c>
      <c r="J69" s="279">
        <f t="shared" si="0"/>
        <v>5.5536160607728077E-3</v>
      </c>
      <c r="K69" s="279">
        <f t="shared" si="1"/>
        <v>0.83709869590011798</v>
      </c>
      <c r="L69" s="214" t="s">
        <v>12783</v>
      </c>
    </row>
    <row r="70" spans="2:12" x14ac:dyDescent="0.25">
      <c r="B70" s="277">
        <v>86881</v>
      </c>
      <c r="C70" s="209" t="s">
        <v>4923</v>
      </c>
      <c r="D70" s="210" t="s">
        <v>3231</v>
      </c>
      <c r="E70" s="211" t="s">
        <v>31</v>
      </c>
      <c r="F70" s="278">
        <v>61</v>
      </c>
      <c r="G70" s="212">
        <v>207.16</v>
      </c>
      <c r="H70" s="213">
        <v>253.70885199999998</v>
      </c>
      <c r="I70" s="213">
        <v>15476.23</v>
      </c>
      <c r="J70" s="279">
        <f t="shared" si="0"/>
        <v>5.4527300743605865E-3</v>
      </c>
      <c r="K70" s="279">
        <f t="shared" si="1"/>
        <v>0.84255142597447852</v>
      </c>
      <c r="L70" s="214" t="s">
        <v>12783</v>
      </c>
    </row>
    <row r="71" spans="2:12" x14ac:dyDescent="0.25">
      <c r="B71" s="280">
        <v>88485</v>
      </c>
      <c r="C71" s="209" t="s">
        <v>4923</v>
      </c>
      <c r="D71" s="210" t="s">
        <v>12280</v>
      </c>
      <c r="E71" s="211" t="s">
        <v>20</v>
      </c>
      <c r="F71" s="278">
        <v>3678.8999999999996</v>
      </c>
      <c r="G71" s="212">
        <v>3.13</v>
      </c>
      <c r="H71" s="213">
        <v>3.8333109999999997</v>
      </c>
      <c r="I71" s="213">
        <v>14102.36</v>
      </c>
      <c r="J71" s="279">
        <f t="shared" si="0"/>
        <v>4.9686753486772794E-3</v>
      </c>
      <c r="K71" s="279">
        <f t="shared" si="1"/>
        <v>0.84752010132315581</v>
      </c>
      <c r="L71" s="214" t="s">
        <v>12783</v>
      </c>
    </row>
    <row r="72" spans="2:12" x14ac:dyDescent="0.25">
      <c r="B72" s="280">
        <v>98554</v>
      </c>
      <c r="C72" s="209" t="s">
        <v>4923</v>
      </c>
      <c r="D72" s="210" t="s">
        <v>2301</v>
      </c>
      <c r="E72" s="211" t="s">
        <v>20</v>
      </c>
      <c r="F72" s="278">
        <v>251</v>
      </c>
      <c r="G72" s="212">
        <v>45.33</v>
      </c>
      <c r="H72" s="213">
        <v>55.515650999999991</v>
      </c>
      <c r="I72" s="213">
        <v>13934.42</v>
      </c>
      <c r="J72" s="279">
        <f t="shared" si="0"/>
        <v>4.9095051574428433E-3</v>
      </c>
      <c r="K72" s="279">
        <f t="shared" si="1"/>
        <v>0.85242960648059862</v>
      </c>
      <c r="L72" s="214" t="s">
        <v>12783</v>
      </c>
    </row>
    <row r="73" spans="2:12" ht="27.6" x14ac:dyDescent="0.25">
      <c r="B73" s="277">
        <v>94569</v>
      </c>
      <c r="C73" s="209" t="s">
        <v>4923</v>
      </c>
      <c r="D73" s="210" t="s">
        <v>1875</v>
      </c>
      <c r="E73" s="211" t="s">
        <v>20</v>
      </c>
      <c r="F73" s="278">
        <v>14.7</v>
      </c>
      <c r="G73" s="212">
        <v>747.05</v>
      </c>
      <c r="H73" s="213">
        <v>914.91213499999992</v>
      </c>
      <c r="I73" s="213">
        <v>13449.2</v>
      </c>
      <c r="J73" s="279">
        <f t="shared" si="0"/>
        <v>4.7385479096711805E-3</v>
      </c>
      <c r="K73" s="279">
        <f t="shared" si="1"/>
        <v>0.85716815439026983</v>
      </c>
      <c r="L73" s="214" t="s">
        <v>12783</v>
      </c>
    </row>
    <row r="74" spans="2:12" ht="27.6" x14ac:dyDescent="0.25">
      <c r="B74" s="277">
        <v>87879</v>
      </c>
      <c r="C74" s="209" t="s">
        <v>4923</v>
      </c>
      <c r="D74" s="210" t="s">
        <v>11518</v>
      </c>
      <c r="E74" s="211" t="s">
        <v>20</v>
      </c>
      <c r="F74" s="278">
        <v>2501.25</v>
      </c>
      <c r="G74" s="212">
        <v>4.28</v>
      </c>
      <c r="H74" s="213">
        <v>5.2417160000000003</v>
      </c>
      <c r="I74" s="213">
        <v>13110.84</v>
      </c>
      <c r="J74" s="279">
        <f t="shared" si="0"/>
        <v>4.619333750411422E-3</v>
      </c>
      <c r="K74" s="279">
        <f t="shared" si="1"/>
        <v>0.86178748814068129</v>
      </c>
      <c r="L74" s="214" t="s">
        <v>12783</v>
      </c>
    </row>
    <row r="75" spans="2:12" ht="27.6" x14ac:dyDescent="0.25">
      <c r="B75" s="277">
        <v>99059</v>
      </c>
      <c r="C75" s="209" t="s">
        <v>4923</v>
      </c>
      <c r="D75" s="210" t="s">
        <v>4354</v>
      </c>
      <c r="E75" s="211" t="s">
        <v>36</v>
      </c>
      <c r="F75" s="278">
        <v>190</v>
      </c>
      <c r="G75" s="212">
        <v>56.01</v>
      </c>
      <c r="H75" s="213">
        <v>68.595446999999993</v>
      </c>
      <c r="I75" s="213">
        <v>13033.13</v>
      </c>
      <c r="J75" s="279">
        <f t="shared" si="0"/>
        <v>4.5919542365324886E-3</v>
      </c>
      <c r="K75" s="279">
        <f t="shared" si="1"/>
        <v>0.86637944237721376</v>
      </c>
      <c r="L75" s="214" t="s">
        <v>12783</v>
      </c>
    </row>
    <row r="76" spans="2:12" ht="27.6" x14ac:dyDescent="0.25">
      <c r="B76" s="277">
        <v>92992</v>
      </c>
      <c r="C76" s="209" t="s">
        <v>4923</v>
      </c>
      <c r="D76" s="210" t="s">
        <v>5094</v>
      </c>
      <c r="E76" s="211" t="s">
        <v>36</v>
      </c>
      <c r="F76" s="278">
        <v>109</v>
      </c>
      <c r="G76" s="212">
        <v>94.65</v>
      </c>
      <c r="H76" s="213">
        <v>115.917855</v>
      </c>
      <c r="I76" s="213">
        <v>12635.04</v>
      </c>
      <c r="J76" s="279">
        <f t="shared" si="0"/>
        <v>4.4516954451277214E-3</v>
      </c>
      <c r="K76" s="279">
        <f t="shared" si="1"/>
        <v>0.87083113782234145</v>
      </c>
      <c r="L76" s="214" t="s">
        <v>12783</v>
      </c>
    </row>
    <row r="77" spans="2:12" x14ac:dyDescent="0.25">
      <c r="B77" s="277">
        <v>100874</v>
      </c>
      <c r="C77" s="209" t="s">
        <v>4923</v>
      </c>
      <c r="D77" s="210" t="s">
        <v>3321</v>
      </c>
      <c r="E77" s="211" t="s">
        <v>31</v>
      </c>
      <c r="F77" s="278">
        <v>32</v>
      </c>
      <c r="G77" s="212">
        <v>318.02</v>
      </c>
      <c r="H77" s="213">
        <v>389.47909399999992</v>
      </c>
      <c r="I77" s="213">
        <v>12463.33</v>
      </c>
      <c r="J77" s="279">
        <f t="shared" si="0"/>
        <v>4.3911969722393975E-3</v>
      </c>
      <c r="K77" s="279">
        <f t="shared" si="1"/>
        <v>0.87522233479458089</v>
      </c>
      <c r="L77" s="214" t="s">
        <v>12783</v>
      </c>
    </row>
    <row r="78" spans="2:12" ht="27.6" x14ac:dyDescent="0.25">
      <c r="B78" s="277">
        <v>97903</v>
      </c>
      <c r="C78" s="209" t="s">
        <v>4923</v>
      </c>
      <c r="D78" s="210" t="s">
        <v>3171</v>
      </c>
      <c r="E78" s="211" t="s">
        <v>31</v>
      </c>
      <c r="F78" s="278">
        <v>11</v>
      </c>
      <c r="G78" s="212">
        <v>805.04</v>
      </c>
      <c r="H78" s="213">
        <v>985.93248799999992</v>
      </c>
      <c r="I78" s="213">
        <v>10845.25</v>
      </c>
      <c r="J78" s="279">
        <f t="shared" si="0"/>
        <v>3.8210998957083965E-3</v>
      </c>
      <c r="K78" s="279">
        <f t="shared" si="1"/>
        <v>0.87904343469028934</v>
      </c>
      <c r="L78" s="214" t="s">
        <v>12783</v>
      </c>
    </row>
    <row r="79" spans="2:12" ht="27.6" x14ac:dyDescent="0.25">
      <c r="B79" s="280">
        <v>86889</v>
      </c>
      <c r="C79" s="209" t="s">
        <v>4923</v>
      </c>
      <c r="D79" s="210" t="s">
        <v>3239</v>
      </c>
      <c r="E79" s="211" t="s">
        <v>31</v>
      </c>
      <c r="F79" s="278">
        <v>10</v>
      </c>
      <c r="G79" s="212">
        <v>796.69</v>
      </c>
      <c r="H79" s="213">
        <v>975.70624299999997</v>
      </c>
      <c r="I79" s="213">
        <v>9757.06</v>
      </c>
      <c r="J79" s="279">
        <f t="shared" ref="J79:J142" si="2">I79/$L$223</f>
        <v>3.4376986190655413E-3</v>
      </c>
      <c r="K79" s="279">
        <f t="shared" si="1"/>
        <v>0.88248113330935485</v>
      </c>
      <c r="L79" s="214" t="s">
        <v>12783</v>
      </c>
    </row>
    <row r="80" spans="2:12" ht="27.6" x14ac:dyDescent="0.25">
      <c r="B80" s="277" t="s">
        <v>4925</v>
      </c>
      <c r="C80" s="209" t="s">
        <v>12778</v>
      </c>
      <c r="D80" s="210" t="s">
        <v>12533</v>
      </c>
      <c r="E80" s="211" t="s">
        <v>12534</v>
      </c>
      <c r="F80" s="278">
        <v>3</v>
      </c>
      <c r="G80" s="212">
        <v>2463.6000000000004</v>
      </c>
      <c r="H80" s="213">
        <v>3017.17092</v>
      </c>
      <c r="I80" s="213">
        <v>9051.51</v>
      </c>
      <c r="J80" s="279">
        <f t="shared" si="2"/>
        <v>3.189112645351975E-3</v>
      </c>
      <c r="K80" s="279">
        <f t="shared" si="1"/>
        <v>0.88567024595470678</v>
      </c>
      <c r="L80" s="214" t="s">
        <v>12783</v>
      </c>
    </row>
    <row r="81" spans="2:12" ht="27.6" x14ac:dyDescent="0.25">
      <c r="B81" s="277">
        <v>96547</v>
      </c>
      <c r="C81" s="209" t="s">
        <v>4923</v>
      </c>
      <c r="D81" s="210" t="s">
        <v>2177</v>
      </c>
      <c r="E81" s="211" t="s">
        <v>21</v>
      </c>
      <c r="F81" s="278">
        <v>567</v>
      </c>
      <c r="G81" s="212">
        <v>12.45</v>
      </c>
      <c r="H81" s="213">
        <v>15.247514999999998</v>
      </c>
      <c r="I81" s="213">
        <v>8645.34</v>
      </c>
      <c r="J81" s="279">
        <f t="shared" si="2"/>
        <v>3.0460070327898046E-3</v>
      </c>
      <c r="K81" s="279">
        <f t="shared" ref="K81:K144" si="3">J81+K80</f>
        <v>0.88871625298749657</v>
      </c>
      <c r="L81" s="214" t="s">
        <v>12783</v>
      </c>
    </row>
    <row r="82" spans="2:12" ht="27.6" x14ac:dyDescent="0.25">
      <c r="B82" s="277">
        <v>91854</v>
      </c>
      <c r="C82" s="209" t="s">
        <v>4923</v>
      </c>
      <c r="D82" s="210" t="s">
        <v>11941</v>
      </c>
      <c r="E82" s="211" t="s">
        <v>36</v>
      </c>
      <c r="F82" s="278">
        <v>780</v>
      </c>
      <c r="G82" s="212">
        <v>9.0500000000000007</v>
      </c>
      <c r="H82" s="213">
        <v>11.083534999999999</v>
      </c>
      <c r="I82" s="213">
        <v>8645.15</v>
      </c>
      <c r="J82" s="279">
        <f t="shared" si="2"/>
        <v>3.0459400902130831E-3</v>
      </c>
      <c r="K82" s="279">
        <f t="shared" si="3"/>
        <v>0.89176219307770965</v>
      </c>
      <c r="L82" s="214" t="s">
        <v>12783</v>
      </c>
    </row>
    <row r="83" spans="2:12" ht="27.6" x14ac:dyDescent="0.25">
      <c r="B83" s="277">
        <v>94223</v>
      </c>
      <c r="C83" s="209" t="s">
        <v>4923</v>
      </c>
      <c r="D83" s="210" t="s">
        <v>1281</v>
      </c>
      <c r="E83" s="211" t="s">
        <v>36</v>
      </c>
      <c r="F83" s="278">
        <v>80</v>
      </c>
      <c r="G83" s="212">
        <v>87.4</v>
      </c>
      <c r="H83" s="213">
        <v>107.03878</v>
      </c>
      <c r="I83" s="213">
        <v>8563.1</v>
      </c>
      <c r="J83" s="279">
        <f t="shared" si="2"/>
        <v>3.0170314669500996E-3</v>
      </c>
      <c r="K83" s="279">
        <f t="shared" si="3"/>
        <v>0.89477922454465975</v>
      </c>
      <c r="L83" s="214" t="s">
        <v>12783</v>
      </c>
    </row>
    <row r="84" spans="2:12" x14ac:dyDescent="0.25">
      <c r="B84" s="277">
        <v>96543</v>
      </c>
      <c r="C84" s="209" t="s">
        <v>4923</v>
      </c>
      <c r="D84" s="210" t="s">
        <v>34</v>
      </c>
      <c r="E84" s="211" t="s">
        <v>21</v>
      </c>
      <c r="F84" s="278">
        <v>373</v>
      </c>
      <c r="G84" s="212">
        <v>18.64</v>
      </c>
      <c r="H84" s="213">
        <v>22.828408</v>
      </c>
      <c r="I84" s="213">
        <v>8514.99</v>
      </c>
      <c r="J84" s="279">
        <f t="shared" si="2"/>
        <v>3.0000809018656126E-3</v>
      </c>
      <c r="K84" s="279">
        <f t="shared" si="3"/>
        <v>0.8977793054465254</v>
      </c>
      <c r="L84" s="214" t="s">
        <v>12783</v>
      </c>
    </row>
    <row r="85" spans="2:12" ht="27.6" x14ac:dyDescent="0.25">
      <c r="B85" s="277">
        <v>91930</v>
      </c>
      <c r="C85" s="209" t="s">
        <v>4923</v>
      </c>
      <c r="D85" s="210" t="s">
        <v>12005</v>
      </c>
      <c r="E85" s="211" t="s">
        <v>36</v>
      </c>
      <c r="F85" s="278">
        <v>769</v>
      </c>
      <c r="G85" s="212">
        <v>8.76</v>
      </c>
      <c r="H85" s="213">
        <v>10.728371999999998</v>
      </c>
      <c r="I85" s="213">
        <v>8250.11</v>
      </c>
      <c r="J85" s="279">
        <f t="shared" si="2"/>
        <v>2.9067559033293653E-3</v>
      </c>
      <c r="K85" s="279">
        <f t="shared" si="3"/>
        <v>0.90068606134985474</v>
      </c>
      <c r="L85" s="214" t="s">
        <v>12783</v>
      </c>
    </row>
    <row r="86" spans="2:12" x14ac:dyDescent="0.25">
      <c r="B86" s="277">
        <v>86872</v>
      </c>
      <c r="C86" s="209" t="s">
        <v>4923</v>
      </c>
      <c r="D86" s="210" t="s">
        <v>3223</v>
      </c>
      <c r="E86" s="211" t="s">
        <v>31</v>
      </c>
      <c r="F86" s="278">
        <v>9</v>
      </c>
      <c r="G86" s="212">
        <v>742.82</v>
      </c>
      <c r="H86" s="213">
        <v>909.73165399999993</v>
      </c>
      <c r="I86" s="213">
        <v>8187.58</v>
      </c>
      <c r="J86" s="279">
        <f t="shared" si="2"/>
        <v>2.8847247490010972E-3</v>
      </c>
      <c r="K86" s="279">
        <f t="shared" si="3"/>
        <v>0.90357078609885588</v>
      </c>
      <c r="L86" s="214" t="s">
        <v>12783</v>
      </c>
    </row>
    <row r="87" spans="2:12" ht="27.6" x14ac:dyDescent="0.25">
      <c r="B87" s="277">
        <v>89578</v>
      </c>
      <c r="C87" s="209" t="s">
        <v>4923</v>
      </c>
      <c r="D87" s="210" t="s">
        <v>10213</v>
      </c>
      <c r="E87" s="211" t="s">
        <v>36</v>
      </c>
      <c r="F87" s="278">
        <v>182</v>
      </c>
      <c r="G87" s="212">
        <v>35.880000000000003</v>
      </c>
      <c r="H87" s="213">
        <v>43.942236000000001</v>
      </c>
      <c r="I87" s="213">
        <v>7997.48</v>
      </c>
      <c r="J87" s="279">
        <f t="shared" si="2"/>
        <v>2.817746939344873E-3</v>
      </c>
      <c r="K87" s="279">
        <f t="shared" si="3"/>
        <v>0.90638853303820077</v>
      </c>
      <c r="L87" s="214" t="s">
        <v>12783</v>
      </c>
    </row>
    <row r="88" spans="2:12" x14ac:dyDescent="0.25">
      <c r="B88" s="277">
        <v>96545</v>
      </c>
      <c r="C88" s="209" t="s">
        <v>4923</v>
      </c>
      <c r="D88" s="210" t="s">
        <v>33</v>
      </c>
      <c r="E88" s="211" t="s">
        <v>21</v>
      </c>
      <c r="F88" s="278">
        <v>396</v>
      </c>
      <c r="G88" s="212">
        <v>16.46</v>
      </c>
      <c r="H88" s="213">
        <v>20.158562</v>
      </c>
      <c r="I88" s="213">
        <v>7982.79</v>
      </c>
      <c r="J88" s="279">
        <f t="shared" si="2"/>
        <v>2.8125712211762781E-3</v>
      </c>
      <c r="K88" s="279">
        <f t="shared" si="3"/>
        <v>0.90920110425937706</v>
      </c>
      <c r="L88" s="214" t="s">
        <v>12783</v>
      </c>
    </row>
    <row r="89" spans="2:12" x14ac:dyDescent="0.25">
      <c r="B89" s="277" t="s">
        <v>11846</v>
      </c>
      <c r="C89" s="209" t="s">
        <v>12778</v>
      </c>
      <c r="D89" s="210" t="s">
        <v>12537</v>
      </c>
      <c r="E89" s="211" t="s">
        <v>12534</v>
      </c>
      <c r="F89" s="278">
        <v>6</v>
      </c>
      <c r="G89" s="212">
        <v>1081.9499999999998</v>
      </c>
      <c r="H89" s="213">
        <v>1325.0641649999998</v>
      </c>
      <c r="I89" s="213">
        <v>7950.38</v>
      </c>
      <c r="J89" s="279">
        <f t="shared" si="2"/>
        <v>2.8011522269050615E-3</v>
      </c>
      <c r="K89" s="279">
        <f t="shared" si="3"/>
        <v>0.91200225648628208</v>
      </c>
      <c r="L89" s="214" t="s">
        <v>12783</v>
      </c>
    </row>
    <row r="90" spans="2:12" ht="27.6" x14ac:dyDescent="0.25">
      <c r="B90" s="277">
        <v>104109</v>
      </c>
      <c r="C90" s="209" t="s">
        <v>4923</v>
      </c>
      <c r="D90" s="210" t="s">
        <v>10174</v>
      </c>
      <c r="E90" s="211" t="s">
        <v>21</v>
      </c>
      <c r="F90" s="278">
        <v>371</v>
      </c>
      <c r="G90" s="212">
        <v>17.399999999999999</v>
      </c>
      <c r="H90" s="213">
        <v>21.309779999999996</v>
      </c>
      <c r="I90" s="213">
        <v>7905.92</v>
      </c>
      <c r="J90" s="279">
        <f t="shared" si="2"/>
        <v>2.7854876639523225E-3</v>
      </c>
      <c r="K90" s="279">
        <f t="shared" si="3"/>
        <v>0.91478774415023445</v>
      </c>
      <c r="L90" s="214" t="s">
        <v>12783</v>
      </c>
    </row>
    <row r="91" spans="2:12" ht="27.6" x14ac:dyDescent="0.25">
      <c r="B91" s="277">
        <v>87905</v>
      </c>
      <c r="C91" s="209" t="s">
        <v>4923</v>
      </c>
      <c r="D91" s="210" t="s">
        <v>11538</v>
      </c>
      <c r="E91" s="211" t="s">
        <v>20</v>
      </c>
      <c r="F91" s="278">
        <v>838.75</v>
      </c>
      <c r="G91" s="212">
        <v>7.43</v>
      </c>
      <c r="H91" s="213">
        <v>9.0995209999999993</v>
      </c>
      <c r="I91" s="213">
        <v>7632.22</v>
      </c>
      <c r="J91" s="279">
        <f t="shared" si="2"/>
        <v>2.6890551205388108E-3</v>
      </c>
      <c r="K91" s="279">
        <f t="shared" si="3"/>
        <v>0.9174767992707733</v>
      </c>
      <c r="L91" s="214" t="s">
        <v>12783</v>
      </c>
    </row>
    <row r="92" spans="2:12" ht="27.6" x14ac:dyDescent="0.25">
      <c r="B92" s="277">
        <v>104110</v>
      </c>
      <c r="C92" s="209" t="s">
        <v>4923</v>
      </c>
      <c r="D92" s="210" t="s">
        <v>10175</v>
      </c>
      <c r="E92" s="211" t="s">
        <v>21</v>
      </c>
      <c r="F92" s="278">
        <v>311</v>
      </c>
      <c r="G92" s="212">
        <v>19.13</v>
      </c>
      <c r="H92" s="213">
        <v>23.428510999999997</v>
      </c>
      <c r="I92" s="213">
        <v>7286.26</v>
      </c>
      <c r="J92" s="279">
        <f t="shared" si="2"/>
        <v>2.5671632582102083E-3</v>
      </c>
      <c r="K92" s="279">
        <f t="shared" si="3"/>
        <v>0.92004396252898346</v>
      </c>
      <c r="L92" s="214" t="s">
        <v>12783</v>
      </c>
    </row>
    <row r="93" spans="2:12" ht="27.6" x14ac:dyDescent="0.25">
      <c r="B93" s="277">
        <v>101882</v>
      </c>
      <c r="C93" s="209" t="s">
        <v>4923</v>
      </c>
      <c r="D93" s="210" t="s">
        <v>2369</v>
      </c>
      <c r="E93" s="211" t="s">
        <v>31</v>
      </c>
      <c r="F93" s="278">
        <v>4</v>
      </c>
      <c r="G93" s="212">
        <v>1487.28</v>
      </c>
      <c r="H93" s="213">
        <v>1821.4718159999998</v>
      </c>
      <c r="I93" s="213">
        <v>7285.88</v>
      </c>
      <c r="J93" s="279">
        <f t="shared" si="2"/>
        <v>2.5670293730567658E-3</v>
      </c>
      <c r="K93" s="279">
        <f t="shared" si="3"/>
        <v>0.92261099190204021</v>
      </c>
      <c r="L93" s="214" t="s">
        <v>12783</v>
      </c>
    </row>
    <row r="94" spans="2:12" ht="27.6" x14ac:dyDescent="0.25">
      <c r="B94" s="277">
        <v>97650</v>
      </c>
      <c r="C94" s="209" t="s">
        <v>4923</v>
      </c>
      <c r="D94" s="210" t="s">
        <v>4335</v>
      </c>
      <c r="E94" s="211" t="s">
        <v>20</v>
      </c>
      <c r="F94" s="278">
        <v>905.7</v>
      </c>
      <c r="G94" s="212">
        <v>6.54</v>
      </c>
      <c r="H94" s="213">
        <v>8.0095379999999992</v>
      </c>
      <c r="I94" s="213">
        <v>7254.23</v>
      </c>
      <c r="J94" s="279">
        <f t="shared" si="2"/>
        <v>2.5558781490924339E-3</v>
      </c>
      <c r="K94" s="279">
        <f t="shared" si="3"/>
        <v>0.92516687005113263</v>
      </c>
      <c r="L94" s="214" t="s">
        <v>12783</v>
      </c>
    </row>
    <row r="95" spans="2:12" x14ac:dyDescent="0.25">
      <c r="B95" s="277" t="s">
        <v>12539</v>
      </c>
      <c r="C95" s="209" t="s">
        <v>12778</v>
      </c>
      <c r="D95" s="210" t="s">
        <v>12541</v>
      </c>
      <c r="E95" s="211" t="s">
        <v>12534</v>
      </c>
      <c r="F95" s="278">
        <v>5</v>
      </c>
      <c r="G95" s="212">
        <v>1184.29</v>
      </c>
      <c r="H95" s="213">
        <v>1450.3999629999998</v>
      </c>
      <c r="I95" s="213">
        <v>7251.99</v>
      </c>
      <c r="J95" s="279">
        <f t="shared" si="2"/>
        <v>2.5550889313458269E-3</v>
      </c>
      <c r="K95" s="279">
        <f t="shared" si="3"/>
        <v>0.92772195898247845</v>
      </c>
      <c r="L95" s="214" t="s">
        <v>12783</v>
      </c>
    </row>
    <row r="96" spans="2:12" ht="27.6" x14ac:dyDescent="0.25">
      <c r="B96" s="277">
        <v>89708</v>
      </c>
      <c r="C96" s="209" t="s">
        <v>4923</v>
      </c>
      <c r="D96" s="210" t="s">
        <v>10850</v>
      </c>
      <c r="E96" s="211" t="s">
        <v>31</v>
      </c>
      <c r="F96" s="278">
        <v>55</v>
      </c>
      <c r="G96" s="212">
        <v>107.28</v>
      </c>
      <c r="H96" s="213">
        <v>131.38581599999998</v>
      </c>
      <c r="I96" s="213">
        <v>7226.21</v>
      </c>
      <c r="J96" s="279">
        <f t="shared" si="2"/>
        <v>2.5460058806728264E-3</v>
      </c>
      <c r="K96" s="279">
        <f t="shared" si="3"/>
        <v>0.93026796486315122</v>
      </c>
      <c r="L96" s="214" t="s">
        <v>12783</v>
      </c>
    </row>
    <row r="97" spans="2:12" ht="27.6" x14ac:dyDescent="0.25">
      <c r="B97" s="277">
        <v>87882</v>
      </c>
      <c r="C97" s="209" t="s">
        <v>4923</v>
      </c>
      <c r="D97" s="210" t="s">
        <v>11520</v>
      </c>
      <c r="E97" s="211" t="s">
        <v>20</v>
      </c>
      <c r="F97" s="278">
        <v>573.1</v>
      </c>
      <c r="G97" s="212">
        <v>10.210000000000001</v>
      </c>
      <c r="H97" s="213">
        <v>12.504187</v>
      </c>
      <c r="I97" s="213">
        <v>7166.14</v>
      </c>
      <c r="J97" s="279">
        <f t="shared" si="2"/>
        <v>2.5248414565484214E-3</v>
      </c>
      <c r="K97" s="279">
        <f t="shared" si="3"/>
        <v>0.93279280631969963</v>
      </c>
      <c r="L97" s="214" t="s">
        <v>12783</v>
      </c>
    </row>
    <row r="98" spans="2:12" x14ac:dyDescent="0.25">
      <c r="B98" s="277">
        <v>88484</v>
      </c>
      <c r="C98" s="209" t="s">
        <v>4923</v>
      </c>
      <c r="D98" s="210" t="s">
        <v>12279</v>
      </c>
      <c r="E98" s="211" t="s">
        <v>20</v>
      </c>
      <c r="F98" s="278">
        <v>1450</v>
      </c>
      <c r="G98" s="212">
        <v>3.96</v>
      </c>
      <c r="H98" s="213">
        <v>4.8498119999999991</v>
      </c>
      <c r="I98" s="213">
        <v>7032.22</v>
      </c>
      <c r="J98" s="279">
        <f t="shared" si="2"/>
        <v>2.4776575098405754E-3</v>
      </c>
      <c r="K98" s="279">
        <f t="shared" si="3"/>
        <v>0.93527046382954016</v>
      </c>
      <c r="L98" s="214" t="s">
        <v>12783</v>
      </c>
    </row>
    <row r="99" spans="2:12" x14ac:dyDescent="0.25">
      <c r="B99" s="277" t="s">
        <v>12550</v>
      </c>
      <c r="C99" s="209" t="s">
        <v>12778</v>
      </c>
      <c r="D99" s="210" t="s">
        <v>12551</v>
      </c>
      <c r="E99" s="211" t="s">
        <v>0</v>
      </c>
      <c r="F99" s="278">
        <v>1</v>
      </c>
      <c r="G99" s="212">
        <v>5496</v>
      </c>
      <c r="H99" s="213">
        <v>6730.9511999999995</v>
      </c>
      <c r="I99" s="213">
        <v>6730.95</v>
      </c>
      <c r="J99" s="279">
        <f t="shared" si="2"/>
        <v>2.3715112462154796E-3</v>
      </c>
      <c r="K99" s="279">
        <f t="shared" si="3"/>
        <v>0.93764197507575564</v>
      </c>
      <c r="L99" s="214" t="s">
        <v>12783</v>
      </c>
    </row>
    <row r="100" spans="2:12" ht="27.6" x14ac:dyDescent="0.25">
      <c r="B100" s="277">
        <v>102200</v>
      </c>
      <c r="C100" s="209" t="s">
        <v>4923</v>
      </c>
      <c r="D100" s="210" t="s">
        <v>3776</v>
      </c>
      <c r="E100" s="211" t="s">
        <v>20</v>
      </c>
      <c r="F100" s="278">
        <v>251</v>
      </c>
      <c r="G100" s="212">
        <v>21.61</v>
      </c>
      <c r="H100" s="213">
        <v>26.465766999999996</v>
      </c>
      <c r="I100" s="213">
        <v>6642.9</v>
      </c>
      <c r="J100" s="279">
        <f t="shared" si="2"/>
        <v>2.3404886468455133E-3</v>
      </c>
      <c r="K100" s="279">
        <f t="shared" si="3"/>
        <v>0.93998246372260119</v>
      </c>
      <c r="L100" s="214" t="s">
        <v>12783</v>
      </c>
    </row>
    <row r="101" spans="2:12" ht="41.4" x14ac:dyDescent="0.25">
      <c r="B101" s="277">
        <v>94275</v>
      </c>
      <c r="C101" s="209" t="s">
        <v>4923</v>
      </c>
      <c r="D101" s="210" t="s">
        <v>11180</v>
      </c>
      <c r="E101" s="211" t="s">
        <v>36</v>
      </c>
      <c r="F101" s="278">
        <v>100</v>
      </c>
      <c r="G101" s="212">
        <v>52.18</v>
      </c>
      <c r="H101" s="213">
        <v>63.904845999999992</v>
      </c>
      <c r="I101" s="213">
        <v>6390.48</v>
      </c>
      <c r="J101" s="279">
        <f t="shared" si="2"/>
        <v>2.2515536720247656E-3</v>
      </c>
      <c r="K101" s="279">
        <f t="shared" si="3"/>
        <v>0.94223401739462598</v>
      </c>
      <c r="L101" s="214" t="s">
        <v>12783</v>
      </c>
    </row>
    <row r="102" spans="2:12" ht="27.6" x14ac:dyDescent="0.25">
      <c r="B102" s="277">
        <v>89449</v>
      </c>
      <c r="C102" s="209" t="s">
        <v>4923</v>
      </c>
      <c r="D102" s="210" t="s">
        <v>10204</v>
      </c>
      <c r="E102" s="211" t="s">
        <v>36</v>
      </c>
      <c r="F102" s="278">
        <v>256</v>
      </c>
      <c r="G102" s="212">
        <v>20.309999999999999</v>
      </c>
      <c r="H102" s="213">
        <v>24.873656999999998</v>
      </c>
      <c r="I102" s="213">
        <v>6367.65</v>
      </c>
      <c r="J102" s="279">
        <f t="shared" si="2"/>
        <v>2.2435099929376981E-3</v>
      </c>
      <c r="K102" s="279">
        <f t="shared" si="3"/>
        <v>0.94447752738756363</v>
      </c>
      <c r="L102" s="214" t="s">
        <v>12783</v>
      </c>
    </row>
    <row r="103" spans="2:12" ht="27.6" x14ac:dyDescent="0.25">
      <c r="B103" s="277">
        <v>89712</v>
      </c>
      <c r="C103" s="209" t="s">
        <v>4923</v>
      </c>
      <c r="D103" s="210" t="s">
        <v>10220</v>
      </c>
      <c r="E103" s="211" t="s">
        <v>36</v>
      </c>
      <c r="F103" s="278">
        <v>191</v>
      </c>
      <c r="G103" s="212">
        <v>26.73</v>
      </c>
      <c r="H103" s="213">
        <v>32.736230999999997</v>
      </c>
      <c r="I103" s="213">
        <v>6252.62</v>
      </c>
      <c r="J103" s="279">
        <f t="shared" si="2"/>
        <v>2.2029815476733348E-3</v>
      </c>
      <c r="K103" s="279">
        <f t="shared" si="3"/>
        <v>0.94668050893523692</v>
      </c>
      <c r="L103" s="214" t="s">
        <v>12783</v>
      </c>
    </row>
    <row r="104" spans="2:12" ht="27.6" x14ac:dyDescent="0.25">
      <c r="B104" s="277">
        <v>89987</v>
      </c>
      <c r="C104" s="209" t="s">
        <v>4923</v>
      </c>
      <c r="D104" s="210" t="s">
        <v>3344</v>
      </c>
      <c r="E104" s="211" t="s">
        <v>31</v>
      </c>
      <c r="F104" s="278">
        <v>69</v>
      </c>
      <c r="G104" s="212">
        <v>69.62</v>
      </c>
      <c r="H104" s="213">
        <v>85.263614000000004</v>
      </c>
      <c r="I104" s="213">
        <v>5883.18</v>
      </c>
      <c r="J104" s="279">
        <f t="shared" si="2"/>
        <v>2.072816992179408E-3</v>
      </c>
      <c r="K104" s="279">
        <f t="shared" si="3"/>
        <v>0.94875332592741635</v>
      </c>
      <c r="L104" s="214" t="s">
        <v>12783</v>
      </c>
    </row>
    <row r="105" spans="2:12" ht="27.6" x14ac:dyDescent="0.25">
      <c r="B105" s="277">
        <v>89402</v>
      </c>
      <c r="C105" s="209" t="s">
        <v>4923</v>
      </c>
      <c r="D105" s="210" t="s">
        <v>10199</v>
      </c>
      <c r="E105" s="211" t="s">
        <v>36</v>
      </c>
      <c r="F105" s="278">
        <v>371</v>
      </c>
      <c r="G105" s="212">
        <v>12.13</v>
      </c>
      <c r="H105" s="213">
        <v>14.855611</v>
      </c>
      <c r="I105" s="213">
        <v>5511.43</v>
      </c>
      <c r="J105" s="279">
        <f t="shared" si="2"/>
        <v>1.9418385558842928E-3</v>
      </c>
      <c r="K105" s="279">
        <f t="shared" si="3"/>
        <v>0.9506951644833006</v>
      </c>
      <c r="L105" s="214" t="s">
        <v>12783</v>
      </c>
    </row>
    <row r="106" spans="2:12" ht="16.8" customHeight="1" x14ac:dyDescent="0.25">
      <c r="B106" s="281" t="s">
        <v>12538</v>
      </c>
      <c r="C106" s="196" t="s">
        <v>12778</v>
      </c>
      <c r="D106" s="197" t="s">
        <v>12540</v>
      </c>
      <c r="E106" s="198" t="s">
        <v>12534</v>
      </c>
      <c r="F106" s="282">
        <v>4</v>
      </c>
      <c r="G106" s="199">
        <v>1091.51</v>
      </c>
      <c r="H106" s="200">
        <v>1336.772297</v>
      </c>
      <c r="I106" s="200">
        <v>5347.08</v>
      </c>
      <c r="J106" s="283">
        <f t="shared" si="2"/>
        <v>1.8839332270205345E-3</v>
      </c>
      <c r="K106" s="283">
        <f t="shared" si="3"/>
        <v>0.95257909771032112</v>
      </c>
      <c r="L106" s="215" t="s">
        <v>12784</v>
      </c>
    </row>
    <row r="107" spans="2:12" ht="27.6" x14ac:dyDescent="0.25">
      <c r="B107" s="284">
        <v>89799</v>
      </c>
      <c r="C107" s="196" t="s">
        <v>4923</v>
      </c>
      <c r="D107" s="197" t="s">
        <v>10230</v>
      </c>
      <c r="E107" s="198" t="s">
        <v>36</v>
      </c>
      <c r="F107" s="282">
        <v>180</v>
      </c>
      <c r="G107" s="199">
        <v>23.36</v>
      </c>
      <c r="H107" s="200">
        <v>28.608991999999997</v>
      </c>
      <c r="I107" s="200">
        <v>5149.6099999999997</v>
      </c>
      <c r="J107" s="283">
        <f t="shared" si="2"/>
        <v>1.8143587500462335E-3</v>
      </c>
      <c r="K107" s="283">
        <f t="shared" si="3"/>
        <v>0.95439345646036733</v>
      </c>
      <c r="L107" s="215" t="s">
        <v>12784</v>
      </c>
    </row>
    <row r="108" spans="2:12" ht="27.6" x14ac:dyDescent="0.25">
      <c r="B108" s="284">
        <v>86877</v>
      </c>
      <c r="C108" s="196" t="s">
        <v>4923</v>
      </c>
      <c r="D108" s="197" t="s">
        <v>3227</v>
      </c>
      <c r="E108" s="198" t="s">
        <v>31</v>
      </c>
      <c r="F108" s="282">
        <v>56</v>
      </c>
      <c r="G108" s="199">
        <v>67.989999999999995</v>
      </c>
      <c r="H108" s="200">
        <v>83.267352999999986</v>
      </c>
      <c r="I108" s="200">
        <v>4662.97</v>
      </c>
      <c r="J108" s="283">
        <f t="shared" si="2"/>
        <v>1.6429011945959182E-3</v>
      </c>
      <c r="K108" s="283">
        <f t="shared" si="3"/>
        <v>0.9560363576549632</v>
      </c>
      <c r="L108" s="215" t="s">
        <v>12784</v>
      </c>
    </row>
    <row r="109" spans="2:12" ht="27.6" x14ac:dyDescent="0.25">
      <c r="B109" s="284">
        <v>102219</v>
      </c>
      <c r="C109" s="196" t="s">
        <v>4923</v>
      </c>
      <c r="D109" s="197" t="s">
        <v>3790</v>
      </c>
      <c r="E109" s="198" t="s">
        <v>20</v>
      </c>
      <c r="F109" s="282">
        <v>251</v>
      </c>
      <c r="G109" s="199">
        <v>14.92</v>
      </c>
      <c r="H109" s="200">
        <v>18.272523999999997</v>
      </c>
      <c r="I109" s="200">
        <v>4586.3999999999996</v>
      </c>
      <c r="J109" s="283">
        <f t="shared" si="2"/>
        <v>1.6159233361773115E-3</v>
      </c>
      <c r="K109" s="283">
        <f t="shared" si="3"/>
        <v>0.95765228099114053</v>
      </c>
      <c r="L109" s="215" t="s">
        <v>12784</v>
      </c>
    </row>
    <row r="110" spans="2:12" x14ac:dyDescent="0.25">
      <c r="B110" s="284">
        <v>98689</v>
      </c>
      <c r="C110" s="196" t="s">
        <v>4923</v>
      </c>
      <c r="D110" s="197" t="s">
        <v>3860</v>
      </c>
      <c r="E110" s="198" t="s">
        <v>36</v>
      </c>
      <c r="F110" s="282">
        <v>31.5</v>
      </c>
      <c r="G110" s="199">
        <v>113.45</v>
      </c>
      <c r="H110" s="200">
        <v>138.942215</v>
      </c>
      <c r="I110" s="200">
        <v>4376.67</v>
      </c>
      <c r="J110" s="283">
        <f t="shared" si="2"/>
        <v>1.5420293013577433E-3</v>
      </c>
      <c r="K110" s="283">
        <f t="shared" si="3"/>
        <v>0.95919431029249824</v>
      </c>
      <c r="L110" s="215" t="s">
        <v>12784</v>
      </c>
    </row>
    <row r="111" spans="2:12" ht="27.6" x14ac:dyDescent="0.25">
      <c r="B111" s="284">
        <v>103689</v>
      </c>
      <c r="C111" s="196" t="s">
        <v>4923</v>
      </c>
      <c r="D111" s="197" t="s">
        <v>12278</v>
      </c>
      <c r="E111" s="198" t="s">
        <v>20</v>
      </c>
      <c r="F111" s="282">
        <v>10</v>
      </c>
      <c r="G111" s="199">
        <v>316.73</v>
      </c>
      <c r="H111" s="200">
        <v>387.89923099999999</v>
      </c>
      <c r="I111" s="200">
        <v>3878.99</v>
      </c>
      <c r="J111" s="283">
        <f t="shared" si="2"/>
        <v>1.3666820298705803E-3</v>
      </c>
      <c r="K111" s="283">
        <f t="shared" si="3"/>
        <v>0.9605609923223688</v>
      </c>
      <c r="L111" s="215" t="s">
        <v>12784</v>
      </c>
    </row>
    <row r="112" spans="2:12" ht="41.4" x14ac:dyDescent="0.25">
      <c r="B112" s="284">
        <v>94570</v>
      </c>
      <c r="C112" s="196" t="s">
        <v>4923</v>
      </c>
      <c r="D112" s="197" t="s">
        <v>1876</v>
      </c>
      <c r="E112" s="198" t="s">
        <v>20</v>
      </c>
      <c r="F112" s="282">
        <v>7.8</v>
      </c>
      <c r="G112" s="199">
        <v>389.73</v>
      </c>
      <c r="H112" s="200">
        <v>477.30233099999998</v>
      </c>
      <c r="I112" s="200">
        <v>3722.95</v>
      </c>
      <c r="J112" s="283">
        <f t="shared" si="2"/>
        <v>1.3117045579149925E-3</v>
      </c>
      <c r="K112" s="283">
        <f t="shared" si="3"/>
        <v>0.96187269688028376</v>
      </c>
      <c r="L112" s="215" t="s">
        <v>12784</v>
      </c>
    </row>
    <row r="113" spans="2:12" ht="27.6" x14ac:dyDescent="0.25">
      <c r="B113" s="284">
        <v>104107</v>
      </c>
      <c r="C113" s="196" t="s">
        <v>4923</v>
      </c>
      <c r="D113" s="197" t="s">
        <v>10172</v>
      </c>
      <c r="E113" s="198" t="s">
        <v>21</v>
      </c>
      <c r="F113" s="282">
        <v>234</v>
      </c>
      <c r="G113" s="199">
        <v>12.43</v>
      </c>
      <c r="H113" s="200">
        <v>15.223020999999999</v>
      </c>
      <c r="I113" s="200">
        <v>3562.18</v>
      </c>
      <c r="J113" s="283">
        <f t="shared" si="2"/>
        <v>1.2550605681284003E-3</v>
      </c>
      <c r="K113" s="283">
        <f t="shared" si="3"/>
        <v>0.96312775744841217</v>
      </c>
      <c r="L113" s="215" t="s">
        <v>12784</v>
      </c>
    </row>
    <row r="114" spans="2:12" ht="27.6" x14ac:dyDescent="0.25">
      <c r="B114" s="284">
        <v>97647</v>
      </c>
      <c r="C114" s="196" t="s">
        <v>4923</v>
      </c>
      <c r="D114" s="197" t="s">
        <v>4332</v>
      </c>
      <c r="E114" s="198" t="s">
        <v>20</v>
      </c>
      <c r="F114" s="282">
        <v>905.7</v>
      </c>
      <c r="G114" s="199">
        <v>3.04</v>
      </c>
      <c r="H114" s="200">
        <v>3.7230879999999997</v>
      </c>
      <c r="I114" s="200">
        <v>3372</v>
      </c>
      <c r="J114" s="283">
        <f t="shared" si="2"/>
        <v>1.1880545721240832E-3</v>
      </c>
      <c r="K114" s="283">
        <f t="shared" si="3"/>
        <v>0.96431581202053629</v>
      </c>
      <c r="L114" s="215" t="s">
        <v>12784</v>
      </c>
    </row>
    <row r="115" spans="2:12" x14ac:dyDescent="0.25">
      <c r="B115" s="284">
        <v>97645</v>
      </c>
      <c r="C115" s="196" t="s">
        <v>4923</v>
      </c>
      <c r="D115" s="197" t="s">
        <v>4331</v>
      </c>
      <c r="E115" s="198" t="s">
        <v>20</v>
      </c>
      <c r="F115" s="282">
        <v>87.9</v>
      </c>
      <c r="G115" s="199">
        <v>30.89</v>
      </c>
      <c r="H115" s="200">
        <v>37.830982999999996</v>
      </c>
      <c r="I115" s="200">
        <v>3325.34</v>
      </c>
      <c r="J115" s="283">
        <f t="shared" si="2"/>
        <v>1.1716148845987836E-3</v>
      </c>
      <c r="K115" s="283">
        <f t="shared" si="3"/>
        <v>0.96548742690513512</v>
      </c>
      <c r="L115" s="215" t="s">
        <v>12784</v>
      </c>
    </row>
    <row r="116" spans="2:12" ht="27.6" x14ac:dyDescent="0.25">
      <c r="B116" s="281">
        <v>100852</v>
      </c>
      <c r="C116" s="196" t="s">
        <v>4923</v>
      </c>
      <c r="D116" s="197" t="s">
        <v>3300</v>
      </c>
      <c r="E116" s="198" t="s">
        <v>31</v>
      </c>
      <c r="F116" s="282">
        <v>10</v>
      </c>
      <c r="G116" s="199">
        <v>263.02</v>
      </c>
      <c r="H116" s="200">
        <v>322.12059399999993</v>
      </c>
      <c r="I116" s="200">
        <v>3221.2</v>
      </c>
      <c r="J116" s="283">
        <f t="shared" si="2"/>
        <v>1.1349233059685933E-3</v>
      </c>
      <c r="K116" s="283">
        <f t="shared" si="3"/>
        <v>0.96662235021110365</v>
      </c>
      <c r="L116" s="215" t="s">
        <v>12784</v>
      </c>
    </row>
    <row r="117" spans="2:12" ht="27.6" x14ac:dyDescent="0.25">
      <c r="B117" s="284" t="s">
        <v>11840</v>
      </c>
      <c r="C117" s="196" t="s">
        <v>12778</v>
      </c>
      <c r="D117" s="197" t="s">
        <v>12535</v>
      </c>
      <c r="E117" s="198" t="s">
        <v>12534</v>
      </c>
      <c r="F117" s="282">
        <v>1</v>
      </c>
      <c r="G117" s="199">
        <v>2533.56</v>
      </c>
      <c r="H117" s="200">
        <v>3102.8509319999998</v>
      </c>
      <c r="I117" s="200">
        <v>3102.85</v>
      </c>
      <c r="J117" s="283">
        <f t="shared" si="2"/>
        <v>1.0932251272583664E-3</v>
      </c>
      <c r="K117" s="283">
        <f t="shared" si="3"/>
        <v>0.96771557533836206</v>
      </c>
      <c r="L117" s="215" t="s">
        <v>12784</v>
      </c>
    </row>
    <row r="118" spans="2:12" x14ac:dyDescent="0.25">
      <c r="B118" s="284">
        <v>91937</v>
      </c>
      <c r="C118" s="196" t="s">
        <v>4923</v>
      </c>
      <c r="D118" s="197" t="s">
        <v>12012</v>
      </c>
      <c r="E118" s="198" t="s">
        <v>31</v>
      </c>
      <c r="F118" s="282">
        <v>162</v>
      </c>
      <c r="G118" s="199">
        <v>14.93</v>
      </c>
      <c r="H118" s="200">
        <v>18.284770999999999</v>
      </c>
      <c r="I118" s="200">
        <v>2962.13</v>
      </c>
      <c r="J118" s="283">
        <f t="shared" si="2"/>
        <v>1.0436453409626068E-3</v>
      </c>
      <c r="K118" s="283">
        <f t="shared" si="3"/>
        <v>0.96875922067932463</v>
      </c>
      <c r="L118" s="215" t="s">
        <v>12784</v>
      </c>
    </row>
    <row r="119" spans="2:12" ht="27.6" x14ac:dyDescent="0.25">
      <c r="B119" s="284">
        <v>96527</v>
      </c>
      <c r="C119" s="196" t="s">
        <v>4923</v>
      </c>
      <c r="D119" s="197" t="s">
        <v>3527</v>
      </c>
      <c r="E119" s="198" t="s">
        <v>0</v>
      </c>
      <c r="F119" s="282">
        <v>20.053000000000001</v>
      </c>
      <c r="G119" s="199">
        <v>115.31</v>
      </c>
      <c r="H119" s="200">
        <v>141.220157</v>
      </c>
      <c r="I119" s="200">
        <v>2831.88</v>
      </c>
      <c r="J119" s="283">
        <f t="shared" si="2"/>
        <v>9.9775444297353156E-4</v>
      </c>
      <c r="K119" s="283">
        <f t="shared" si="3"/>
        <v>0.96975697512229819</v>
      </c>
      <c r="L119" s="215" t="s">
        <v>12784</v>
      </c>
    </row>
    <row r="120" spans="2:12" ht="27.6" x14ac:dyDescent="0.25">
      <c r="B120" s="284">
        <v>99253</v>
      </c>
      <c r="C120" s="196" t="s">
        <v>4923</v>
      </c>
      <c r="D120" s="197" t="s">
        <v>3185</v>
      </c>
      <c r="E120" s="198" t="s">
        <v>31</v>
      </c>
      <c r="F120" s="282">
        <v>4</v>
      </c>
      <c r="G120" s="199">
        <v>561.49</v>
      </c>
      <c r="H120" s="200">
        <v>687.65680299999997</v>
      </c>
      <c r="I120" s="200">
        <v>2750.62</v>
      </c>
      <c r="J120" s="283">
        <f t="shared" si="2"/>
        <v>9.6912415989796718E-4</v>
      </c>
      <c r="K120" s="283">
        <f t="shared" si="3"/>
        <v>0.97072609928219611</v>
      </c>
      <c r="L120" s="215" t="s">
        <v>12784</v>
      </c>
    </row>
    <row r="121" spans="2:12" ht="27.6" x14ac:dyDescent="0.25">
      <c r="B121" s="284">
        <v>91940</v>
      </c>
      <c r="C121" s="196" t="s">
        <v>4923</v>
      </c>
      <c r="D121" s="197" t="s">
        <v>12014</v>
      </c>
      <c r="E121" s="198" t="s">
        <v>31</v>
      </c>
      <c r="F121" s="282">
        <v>133</v>
      </c>
      <c r="G121" s="199">
        <v>16.7</v>
      </c>
      <c r="H121" s="200">
        <v>20.452489999999997</v>
      </c>
      <c r="I121" s="200">
        <v>2720.18</v>
      </c>
      <c r="J121" s="283">
        <f t="shared" si="2"/>
        <v>9.5839925444854337E-4</v>
      </c>
      <c r="K121" s="283">
        <f t="shared" si="3"/>
        <v>0.97168449853664463</v>
      </c>
      <c r="L121" s="215" t="s">
        <v>12784</v>
      </c>
    </row>
    <row r="122" spans="2:12" ht="27.6" x14ac:dyDescent="0.25">
      <c r="B122" s="284">
        <v>97668</v>
      </c>
      <c r="C122" s="196" t="s">
        <v>4923</v>
      </c>
      <c r="D122" s="197" t="s">
        <v>5077</v>
      </c>
      <c r="E122" s="198" t="s">
        <v>36</v>
      </c>
      <c r="F122" s="282">
        <v>168</v>
      </c>
      <c r="G122" s="199">
        <v>12.88</v>
      </c>
      <c r="H122" s="200">
        <v>15.774136</v>
      </c>
      <c r="I122" s="200">
        <v>2650.05</v>
      </c>
      <c r="J122" s="283">
        <f t="shared" si="2"/>
        <v>9.3369039705143138E-4</v>
      </c>
      <c r="K122" s="283">
        <f t="shared" si="3"/>
        <v>0.972618188933696</v>
      </c>
      <c r="L122" s="215" t="s">
        <v>12784</v>
      </c>
    </row>
    <row r="123" spans="2:12" ht="27.6" x14ac:dyDescent="0.25">
      <c r="B123" s="281">
        <v>101896</v>
      </c>
      <c r="C123" s="196" t="s">
        <v>4923</v>
      </c>
      <c r="D123" s="197" t="s">
        <v>2377</v>
      </c>
      <c r="E123" s="198" t="s">
        <v>31</v>
      </c>
      <c r="F123" s="282">
        <v>3</v>
      </c>
      <c r="G123" s="199">
        <v>711.01</v>
      </c>
      <c r="H123" s="200">
        <v>870.77394699999991</v>
      </c>
      <c r="I123" s="200">
        <v>2612.3200000000002</v>
      </c>
      <c r="J123" s="283">
        <f t="shared" si="2"/>
        <v>9.2039701063202401E-4</v>
      </c>
      <c r="K123" s="283">
        <f t="shared" si="3"/>
        <v>0.97353858594432807</v>
      </c>
      <c r="L123" s="215" t="s">
        <v>12784</v>
      </c>
    </row>
    <row r="124" spans="2:12" ht="27.6" x14ac:dyDescent="0.25">
      <c r="B124" s="284">
        <v>92988</v>
      </c>
      <c r="C124" s="196" t="s">
        <v>4923</v>
      </c>
      <c r="D124" s="197" t="s">
        <v>5092</v>
      </c>
      <c r="E124" s="198" t="s">
        <v>36</v>
      </c>
      <c r="F124" s="282">
        <v>37</v>
      </c>
      <c r="G124" s="199">
        <v>52.83</v>
      </c>
      <c r="H124" s="200">
        <v>64.700900999999988</v>
      </c>
      <c r="I124" s="200">
        <v>2393.9299999999998</v>
      </c>
      <c r="J124" s="283">
        <f t="shared" si="2"/>
        <v>8.4345180363137786E-4</v>
      </c>
      <c r="K124" s="283">
        <f t="shared" si="3"/>
        <v>0.9743820377479594</v>
      </c>
      <c r="L124" s="215" t="s">
        <v>12784</v>
      </c>
    </row>
    <row r="125" spans="2:12" x14ac:dyDescent="0.25">
      <c r="B125" s="284">
        <v>96548</v>
      </c>
      <c r="C125" s="196" t="s">
        <v>4923</v>
      </c>
      <c r="D125" s="197" t="s">
        <v>2178</v>
      </c>
      <c r="E125" s="198" t="s">
        <v>21</v>
      </c>
      <c r="F125" s="282">
        <v>162</v>
      </c>
      <c r="G125" s="199">
        <v>11.8</v>
      </c>
      <c r="H125" s="200">
        <v>14.451459999999999</v>
      </c>
      <c r="I125" s="200">
        <v>2341.13</v>
      </c>
      <c r="J125" s="283">
        <f t="shared" si="2"/>
        <v>8.2484881388993319E-4</v>
      </c>
      <c r="K125" s="283">
        <f t="shared" si="3"/>
        <v>0.97520688656184928</v>
      </c>
      <c r="L125" s="215" t="s">
        <v>12784</v>
      </c>
    </row>
    <row r="126" spans="2:12" ht="27.6" x14ac:dyDescent="0.25">
      <c r="B126" s="284" t="s">
        <v>11842</v>
      </c>
      <c r="C126" s="196" t="s">
        <v>12778</v>
      </c>
      <c r="D126" s="197" t="s">
        <v>12536</v>
      </c>
      <c r="E126" s="198" t="s">
        <v>12534</v>
      </c>
      <c r="F126" s="282">
        <v>1</v>
      </c>
      <c r="G126" s="199">
        <v>1840.4300000000003</v>
      </c>
      <c r="H126" s="200">
        <v>2253.9746210000003</v>
      </c>
      <c r="I126" s="200">
        <v>2253.9699999999998</v>
      </c>
      <c r="J126" s="283">
        <f t="shared" si="2"/>
        <v>7.9413978764250278E-4</v>
      </c>
      <c r="K126" s="283">
        <f t="shared" si="3"/>
        <v>0.97600102634949182</v>
      </c>
      <c r="L126" s="215" t="s">
        <v>12784</v>
      </c>
    </row>
    <row r="127" spans="2:12" x14ac:dyDescent="0.25">
      <c r="B127" s="284">
        <v>86887</v>
      </c>
      <c r="C127" s="196" t="s">
        <v>4923</v>
      </c>
      <c r="D127" s="197" t="s">
        <v>3237</v>
      </c>
      <c r="E127" s="198" t="s">
        <v>31</v>
      </c>
      <c r="F127" s="282">
        <v>33</v>
      </c>
      <c r="G127" s="199">
        <v>54.58</v>
      </c>
      <c r="H127" s="200">
        <v>66.844125999999989</v>
      </c>
      <c r="I127" s="200">
        <v>2205.85</v>
      </c>
      <c r="J127" s="283">
        <f t="shared" si="2"/>
        <v>7.7718569926450427E-4</v>
      </c>
      <c r="K127" s="283">
        <f t="shared" si="3"/>
        <v>0.97677821204875637</v>
      </c>
      <c r="L127" s="215" t="s">
        <v>12784</v>
      </c>
    </row>
    <row r="128" spans="2:12" x14ac:dyDescent="0.25">
      <c r="B128" s="284">
        <v>93661</v>
      </c>
      <c r="C128" s="196" t="s">
        <v>4923</v>
      </c>
      <c r="D128" s="197" t="s">
        <v>2345</v>
      </c>
      <c r="E128" s="198" t="s">
        <v>31</v>
      </c>
      <c r="F128" s="282">
        <v>26</v>
      </c>
      <c r="G128" s="199">
        <v>65.09</v>
      </c>
      <c r="H128" s="200">
        <v>79.715722999999997</v>
      </c>
      <c r="I128" s="200">
        <v>2072.6</v>
      </c>
      <c r="J128" s="283">
        <f t="shared" si="2"/>
        <v>7.3023781322193782E-4</v>
      </c>
      <c r="K128" s="283">
        <f t="shared" si="3"/>
        <v>0.97750844986197827</v>
      </c>
      <c r="L128" s="215" t="s">
        <v>12784</v>
      </c>
    </row>
    <row r="129" spans="2:12" x14ac:dyDescent="0.25">
      <c r="B129" s="284">
        <v>100860</v>
      </c>
      <c r="C129" s="196" t="s">
        <v>4923</v>
      </c>
      <c r="D129" s="197" t="s">
        <v>3307</v>
      </c>
      <c r="E129" s="198" t="s">
        <v>31</v>
      </c>
      <c r="F129" s="282">
        <v>17</v>
      </c>
      <c r="G129" s="199">
        <v>98.52</v>
      </c>
      <c r="H129" s="200">
        <v>120.65744399999998</v>
      </c>
      <c r="I129" s="200">
        <v>2051.17</v>
      </c>
      <c r="J129" s="283">
        <f t="shared" si="2"/>
        <v>7.2268739522649927E-4</v>
      </c>
      <c r="K129" s="283">
        <f t="shared" si="3"/>
        <v>0.97823113725720479</v>
      </c>
      <c r="L129" s="215" t="s">
        <v>12784</v>
      </c>
    </row>
    <row r="130" spans="2:12" x14ac:dyDescent="0.25">
      <c r="B130" s="284">
        <v>102176</v>
      </c>
      <c r="C130" s="196" t="s">
        <v>4923</v>
      </c>
      <c r="D130" s="197" t="s">
        <v>11199</v>
      </c>
      <c r="E130" s="198" t="s">
        <v>20</v>
      </c>
      <c r="F130" s="282">
        <v>1.5</v>
      </c>
      <c r="G130" s="199">
        <v>1092.95</v>
      </c>
      <c r="H130" s="200">
        <v>1338.5358650000001</v>
      </c>
      <c r="I130" s="200">
        <v>2007.8</v>
      </c>
      <c r="J130" s="283">
        <f t="shared" si="2"/>
        <v>7.0740687126652848E-4</v>
      </c>
      <c r="K130" s="283">
        <f t="shared" si="3"/>
        <v>0.97893854412847137</v>
      </c>
      <c r="L130" s="215" t="s">
        <v>12784</v>
      </c>
    </row>
    <row r="131" spans="2:12" ht="27.6" x14ac:dyDescent="0.25">
      <c r="B131" s="281">
        <v>89833</v>
      </c>
      <c r="C131" s="196" t="s">
        <v>4923</v>
      </c>
      <c r="D131" s="197" t="s">
        <v>10633</v>
      </c>
      <c r="E131" s="198" t="s">
        <v>31</v>
      </c>
      <c r="F131" s="282">
        <v>33</v>
      </c>
      <c r="G131" s="199">
        <v>45.86</v>
      </c>
      <c r="H131" s="200">
        <v>56.164741999999997</v>
      </c>
      <c r="I131" s="200">
        <v>1853.43</v>
      </c>
      <c r="J131" s="283">
        <f t="shared" si="2"/>
        <v>6.5301778932738415E-4</v>
      </c>
      <c r="K131" s="283">
        <f t="shared" si="3"/>
        <v>0.97959156191779873</v>
      </c>
      <c r="L131" s="215" t="s">
        <v>12784</v>
      </c>
    </row>
    <row r="132" spans="2:12" ht="27.6" x14ac:dyDescent="0.25">
      <c r="B132" s="284">
        <v>86910</v>
      </c>
      <c r="C132" s="196" t="s">
        <v>4923</v>
      </c>
      <c r="D132" s="197" t="s">
        <v>3253</v>
      </c>
      <c r="E132" s="198" t="s">
        <v>31</v>
      </c>
      <c r="F132" s="282">
        <v>10</v>
      </c>
      <c r="G132" s="199">
        <v>150.71</v>
      </c>
      <c r="H132" s="200">
        <v>184.57453699999999</v>
      </c>
      <c r="I132" s="200">
        <v>1845.74</v>
      </c>
      <c r="J132" s="283">
        <f t="shared" si="2"/>
        <v>6.5030837661693506E-4</v>
      </c>
      <c r="K132" s="283">
        <f t="shared" si="3"/>
        <v>0.98024187029441567</v>
      </c>
      <c r="L132" s="215" t="s">
        <v>12784</v>
      </c>
    </row>
    <row r="133" spans="2:12" ht="27.6" x14ac:dyDescent="0.25">
      <c r="B133" s="284">
        <v>89425</v>
      </c>
      <c r="C133" s="196" t="s">
        <v>4923</v>
      </c>
      <c r="D133" s="197" t="s">
        <v>10327</v>
      </c>
      <c r="E133" s="198" t="s">
        <v>31</v>
      </c>
      <c r="F133" s="282">
        <v>69</v>
      </c>
      <c r="G133" s="199">
        <v>19.61</v>
      </c>
      <c r="H133" s="200">
        <v>24.016366999999999</v>
      </c>
      <c r="I133" s="200">
        <v>1657.12</v>
      </c>
      <c r="J133" s="283">
        <f t="shared" si="2"/>
        <v>5.8385201440043315E-4</v>
      </c>
      <c r="K133" s="283">
        <f t="shared" si="3"/>
        <v>0.98082572230881615</v>
      </c>
      <c r="L133" s="215" t="s">
        <v>12784</v>
      </c>
    </row>
    <row r="134" spans="2:12" ht="27.6" x14ac:dyDescent="0.25">
      <c r="B134" s="284">
        <v>89408</v>
      </c>
      <c r="C134" s="196" t="s">
        <v>4923</v>
      </c>
      <c r="D134" s="197" t="s">
        <v>10312</v>
      </c>
      <c r="E134" s="198" t="s">
        <v>31</v>
      </c>
      <c r="F134" s="282">
        <v>165</v>
      </c>
      <c r="G134" s="199">
        <v>8.1300000000000008</v>
      </c>
      <c r="H134" s="200">
        <v>9.9568110000000001</v>
      </c>
      <c r="I134" s="200">
        <v>1642.87</v>
      </c>
      <c r="J134" s="283">
        <f t="shared" si="2"/>
        <v>5.7883132114634999E-4</v>
      </c>
      <c r="K134" s="283">
        <f t="shared" si="3"/>
        <v>0.98140455362996248</v>
      </c>
      <c r="L134" s="215" t="s">
        <v>12784</v>
      </c>
    </row>
    <row r="135" spans="2:12" ht="27.6" x14ac:dyDescent="0.25">
      <c r="B135" s="284">
        <v>86878</v>
      </c>
      <c r="C135" s="196" t="s">
        <v>4923</v>
      </c>
      <c r="D135" s="197" t="s">
        <v>3228</v>
      </c>
      <c r="E135" s="198" t="s">
        <v>31</v>
      </c>
      <c r="F135" s="282">
        <v>18</v>
      </c>
      <c r="G135" s="199">
        <v>73.34</v>
      </c>
      <c r="H135" s="200">
        <v>89.819497999999996</v>
      </c>
      <c r="I135" s="200">
        <v>1616.75</v>
      </c>
      <c r="J135" s="283">
        <f t="shared" si="2"/>
        <v>5.6962847849395353E-4</v>
      </c>
      <c r="K135" s="283">
        <f t="shared" si="3"/>
        <v>0.98197418210845644</v>
      </c>
      <c r="L135" s="215" t="s">
        <v>12784</v>
      </c>
    </row>
    <row r="136" spans="2:12" ht="27.6" x14ac:dyDescent="0.25">
      <c r="B136" s="284">
        <v>89707</v>
      </c>
      <c r="C136" s="196" t="s">
        <v>4923</v>
      </c>
      <c r="D136" s="197" t="s">
        <v>10849</v>
      </c>
      <c r="E136" s="198" t="s">
        <v>31</v>
      </c>
      <c r="F136" s="282">
        <v>26</v>
      </c>
      <c r="G136" s="199">
        <v>48.81</v>
      </c>
      <c r="H136" s="200">
        <v>59.777606999999996</v>
      </c>
      <c r="I136" s="200">
        <v>1554.21</v>
      </c>
      <c r="J136" s="283">
        <f t="shared" si="2"/>
        <v>5.4759380087217411E-4</v>
      </c>
      <c r="K136" s="283">
        <f t="shared" si="3"/>
        <v>0.98252177590932865</v>
      </c>
      <c r="L136" s="215" t="s">
        <v>12784</v>
      </c>
    </row>
    <row r="137" spans="2:12" ht="27.6" x14ac:dyDescent="0.25">
      <c r="B137" s="284">
        <v>89557</v>
      </c>
      <c r="C137" s="196" t="s">
        <v>4923</v>
      </c>
      <c r="D137" s="197" t="s">
        <v>10405</v>
      </c>
      <c r="E137" s="198" t="s">
        <v>31</v>
      </c>
      <c r="F137" s="282">
        <v>37</v>
      </c>
      <c r="G137" s="199">
        <v>33.6</v>
      </c>
      <c r="H137" s="200">
        <v>41.149920000000002</v>
      </c>
      <c r="I137" s="200">
        <v>1522.54</v>
      </c>
      <c r="J137" s="283">
        <f t="shared" si="2"/>
        <v>5.3643553032081898E-4</v>
      </c>
      <c r="K137" s="283">
        <f t="shared" si="3"/>
        <v>0.98305821143964944</v>
      </c>
      <c r="L137" s="215" t="s">
        <v>12784</v>
      </c>
    </row>
    <row r="138" spans="2:12" ht="27.6" x14ac:dyDescent="0.25">
      <c r="B138" s="284">
        <v>89985</v>
      </c>
      <c r="C138" s="196" t="s">
        <v>4923</v>
      </c>
      <c r="D138" s="197" t="s">
        <v>3342</v>
      </c>
      <c r="E138" s="198" t="s">
        <v>31</v>
      </c>
      <c r="F138" s="282">
        <v>18</v>
      </c>
      <c r="G138" s="199">
        <v>66.22</v>
      </c>
      <c r="H138" s="200">
        <v>81.099633999999995</v>
      </c>
      <c r="I138" s="200">
        <v>1459.79</v>
      </c>
      <c r="J138" s="283">
        <f t="shared" si="2"/>
        <v>5.1432686353529509E-4</v>
      </c>
      <c r="K138" s="283">
        <f t="shared" si="3"/>
        <v>0.9835725383031847</v>
      </c>
      <c r="L138" s="215" t="s">
        <v>12784</v>
      </c>
    </row>
    <row r="139" spans="2:12" ht="27.6" x14ac:dyDescent="0.25">
      <c r="B139" s="284">
        <v>91996</v>
      </c>
      <c r="C139" s="196" t="s">
        <v>4923</v>
      </c>
      <c r="D139" s="197" t="s">
        <v>12077</v>
      </c>
      <c r="E139" s="198" t="s">
        <v>31</v>
      </c>
      <c r="F139" s="282">
        <v>37</v>
      </c>
      <c r="G139" s="199">
        <v>31.97</v>
      </c>
      <c r="H139" s="200">
        <v>39.153658999999998</v>
      </c>
      <c r="I139" s="200">
        <v>1448.68</v>
      </c>
      <c r="J139" s="283">
        <f t="shared" si="2"/>
        <v>5.1041248444386623E-4</v>
      </c>
      <c r="K139" s="283">
        <f t="shared" si="3"/>
        <v>0.98408295078762853</v>
      </c>
      <c r="L139" s="215" t="s">
        <v>12784</v>
      </c>
    </row>
    <row r="140" spans="2:12" ht="27.6" x14ac:dyDescent="0.25">
      <c r="B140" s="284">
        <v>89744</v>
      </c>
      <c r="C140" s="196" t="s">
        <v>4923</v>
      </c>
      <c r="D140" s="197" t="s">
        <v>10555</v>
      </c>
      <c r="E140" s="198" t="s">
        <v>31</v>
      </c>
      <c r="F140" s="282">
        <v>42</v>
      </c>
      <c r="G140" s="199">
        <v>27.92</v>
      </c>
      <c r="H140" s="200">
        <v>34.193624</v>
      </c>
      <c r="I140" s="200">
        <v>1436.13</v>
      </c>
      <c r="J140" s="283">
        <f t="shared" si="2"/>
        <v>5.0599075108676147E-4</v>
      </c>
      <c r="K140" s="283">
        <f t="shared" si="3"/>
        <v>0.98458894153871535</v>
      </c>
      <c r="L140" s="215" t="s">
        <v>12784</v>
      </c>
    </row>
    <row r="141" spans="2:12" ht="27.6" x14ac:dyDescent="0.25">
      <c r="B141" s="284">
        <v>91993</v>
      </c>
      <c r="C141" s="196" t="s">
        <v>4923</v>
      </c>
      <c r="D141" s="197" t="s">
        <v>12074</v>
      </c>
      <c r="E141" s="198" t="s">
        <v>31</v>
      </c>
      <c r="F141" s="282">
        <v>27</v>
      </c>
      <c r="G141" s="199">
        <v>42.96</v>
      </c>
      <c r="H141" s="200">
        <v>52.613111999999994</v>
      </c>
      <c r="I141" s="200">
        <v>1420.55</v>
      </c>
      <c r="J141" s="283">
        <f t="shared" si="2"/>
        <v>5.0050145979563059E-4</v>
      </c>
      <c r="K141" s="283">
        <f t="shared" si="3"/>
        <v>0.98508944299851098</v>
      </c>
      <c r="L141" s="215" t="s">
        <v>12784</v>
      </c>
    </row>
    <row r="142" spans="2:12" ht="27.6" x14ac:dyDescent="0.25">
      <c r="B142" s="284">
        <v>86895</v>
      </c>
      <c r="C142" s="196" t="s">
        <v>4923</v>
      </c>
      <c r="D142" s="197" t="s">
        <v>3242</v>
      </c>
      <c r="E142" s="198" t="s">
        <v>31</v>
      </c>
      <c r="F142" s="282">
        <v>3</v>
      </c>
      <c r="G142" s="199">
        <v>381.78</v>
      </c>
      <c r="H142" s="200">
        <v>467.56596599999995</v>
      </c>
      <c r="I142" s="200">
        <v>1402.69</v>
      </c>
      <c r="J142" s="283">
        <f t="shared" si="2"/>
        <v>4.9420885758384649E-4</v>
      </c>
      <c r="K142" s="283">
        <f t="shared" si="3"/>
        <v>0.98558365185609487</v>
      </c>
      <c r="L142" s="215" t="s">
        <v>12784</v>
      </c>
    </row>
    <row r="143" spans="2:12" ht="27.6" x14ac:dyDescent="0.25">
      <c r="B143" s="284">
        <v>98104</v>
      </c>
      <c r="C143" s="196" t="s">
        <v>4923</v>
      </c>
      <c r="D143" s="197" t="s">
        <v>3178</v>
      </c>
      <c r="E143" s="198" t="s">
        <v>31</v>
      </c>
      <c r="F143" s="282">
        <v>3</v>
      </c>
      <c r="G143" s="199">
        <v>376.61</v>
      </c>
      <c r="H143" s="200">
        <v>461.23426699999999</v>
      </c>
      <c r="I143" s="200">
        <v>1383.7</v>
      </c>
      <c r="J143" s="283">
        <f t="shared" ref="J143:J206" si="4">I143/$L$223</f>
        <v>4.8751812320524726E-4</v>
      </c>
      <c r="K143" s="283">
        <f t="shared" si="3"/>
        <v>0.98607116997930011</v>
      </c>
      <c r="L143" s="215" t="s">
        <v>12784</v>
      </c>
    </row>
    <row r="144" spans="2:12" ht="27.6" x14ac:dyDescent="0.25">
      <c r="B144" s="284">
        <v>89731</v>
      </c>
      <c r="C144" s="196" t="s">
        <v>4923</v>
      </c>
      <c r="D144" s="197" t="s">
        <v>10543</v>
      </c>
      <c r="E144" s="198" t="s">
        <v>31</v>
      </c>
      <c r="F144" s="282">
        <v>76</v>
      </c>
      <c r="G144" s="199">
        <v>14.74</v>
      </c>
      <c r="H144" s="200">
        <v>18.052077999999998</v>
      </c>
      <c r="I144" s="200">
        <v>1371.95</v>
      </c>
      <c r="J144" s="283">
        <f t="shared" si="4"/>
        <v>4.833782533290735E-4</v>
      </c>
      <c r="K144" s="283">
        <f t="shared" si="3"/>
        <v>0.98655454823262922</v>
      </c>
      <c r="L144" s="215" t="s">
        <v>12784</v>
      </c>
    </row>
    <row r="145" spans="2:12" ht="27.6" x14ac:dyDescent="0.25">
      <c r="B145" s="284">
        <v>104345</v>
      </c>
      <c r="C145" s="196" t="s">
        <v>4923</v>
      </c>
      <c r="D145" s="197" t="s">
        <v>10834</v>
      </c>
      <c r="E145" s="198" t="s">
        <v>31</v>
      </c>
      <c r="F145" s="282">
        <v>24</v>
      </c>
      <c r="G145" s="199">
        <v>44.33</v>
      </c>
      <c r="H145" s="200">
        <v>54.290950999999993</v>
      </c>
      <c r="I145" s="200">
        <v>1302.98</v>
      </c>
      <c r="J145" s="283">
        <f t="shared" si="4"/>
        <v>4.5907809797931132E-4</v>
      </c>
      <c r="K145" s="283">
        <f t="shared" ref="K145:K208" si="5">J145+K144</f>
        <v>0.98701362633060852</v>
      </c>
      <c r="L145" s="215" t="s">
        <v>12784</v>
      </c>
    </row>
    <row r="146" spans="2:12" x14ac:dyDescent="0.25">
      <c r="B146" s="284" t="s">
        <v>12547</v>
      </c>
      <c r="C146" s="196" t="s">
        <v>12778</v>
      </c>
      <c r="D146" s="197" t="s">
        <v>12549</v>
      </c>
      <c r="E146" s="198" t="s">
        <v>12534</v>
      </c>
      <c r="F146" s="282">
        <v>2</v>
      </c>
      <c r="G146" s="199">
        <v>519.87</v>
      </c>
      <c r="H146" s="200">
        <v>636.68478899999991</v>
      </c>
      <c r="I146" s="200">
        <v>1273.3599999999999</v>
      </c>
      <c r="J146" s="283">
        <f t="shared" si="4"/>
        <v>4.4864210259784175E-4</v>
      </c>
      <c r="K146" s="283">
        <f t="shared" si="5"/>
        <v>0.98746226843320639</v>
      </c>
      <c r="L146" s="215" t="s">
        <v>12784</v>
      </c>
    </row>
    <row r="147" spans="2:12" x14ac:dyDescent="0.25">
      <c r="B147" s="284">
        <v>86914</v>
      </c>
      <c r="C147" s="196" t="s">
        <v>4923</v>
      </c>
      <c r="D147" s="197" t="s">
        <v>3256</v>
      </c>
      <c r="E147" s="198" t="s">
        <v>31</v>
      </c>
      <c r="F147" s="282">
        <v>9</v>
      </c>
      <c r="G147" s="199">
        <v>115.33</v>
      </c>
      <c r="H147" s="200">
        <v>141.24465099999998</v>
      </c>
      <c r="I147" s="200">
        <v>1271.2</v>
      </c>
      <c r="J147" s="283">
        <f t="shared" si="4"/>
        <v>4.4788107119932813E-4</v>
      </c>
      <c r="K147" s="283">
        <f t="shared" si="5"/>
        <v>0.9879101495044057</v>
      </c>
      <c r="L147" s="215" t="s">
        <v>12784</v>
      </c>
    </row>
    <row r="148" spans="2:12" ht="27.6" x14ac:dyDescent="0.25">
      <c r="B148" s="284">
        <v>89711</v>
      </c>
      <c r="C148" s="196" t="s">
        <v>4923</v>
      </c>
      <c r="D148" s="197" t="s">
        <v>10219</v>
      </c>
      <c r="E148" s="198" t="s">
        <v>36</v>
      </c>
      <c r="F148" s="282">
        <v>46.16</v>
      </c>
      <c r="G148" s="199">
        <v>20.62</v>
      </c>
      <c r="H148" s="200">
        <v>25.253314</v>
      </c>
      <c r="I148" s="200">
        <v>1165.69</v>
      </c>
      <c r="J148" s="283">
        <f t="shared" si="4"/>
        <v>4.1070680135804345E-4</v>
      </c>
      <c r="K148" s="283">
        <f t="shared" si="5"/>
        <v>0.98832085630576372</v>
      </c>
      <c r="L148" s="215" t="s">
        <v>12784</v>
      </c>
    </row>
    <row r="149" spans="2:12" ht="27.6" x14ac:dyDescent="0.25">
      <c r="B149" s="284">
        <v>89627</v>
      </c>
      <c r="C149" s="196" t="s">
        <v>4923</v>
      </c>
      <c r="D149" s="197" t="s">
        <v>10457</v>
      </c>
      <c r="E149" s="198" t="s">
        <v>31</v>
      </c>
      <c r="F149" s="282">
        <v>45</v>
      </c>
      <c r="G149" s="199">
        <v>20.99</v>
      </c>
      <c r="H149" s="200">
        <v>25.706452999999996</v>
      </c>
      <c r="I149" s="200">
        <v>1156.79</v>
      </c>
      <c r="J149" s="283">
        <f t="shared" si="4"/>
        <v>4.0757107013268624E-4</v>
      </c>
      <c r="K149" s="283">
        <f t="shared" si="5"/>
        <v>0.98872842737589639</v>
      </c>
      <c r="L149" s="215" t="s">
        <v>12784</v>
      </c>
    </row>
    <row r="150" spans="2:12" ht="27.6" x14ac:dyDescent="0.25">
      <c r="B150" s="281">
        <v>89366</v>
      </c>
      <c r="C150" s="196" t="s">
        <v>4923</v>
      </c>
      <c r="D150" s="197" t="s">
        <v>10275</v>
      </c>
      <c r="E150" s="198" t="s">
        <v>31</v>
      </c>
      <c r="F150" s="282">
        <v>54</v>
      </c>
      <c r="G150" s="199">
        <v>16.73</v>
      </c>
      <c r="H150" s="200">
        <v>20.489231</v>
      </c>
      <c r="I150" s="200">
        <v>1106.4100000000001</v>
      </c>
      <c r="J150" s="283">
        <f t="shared" si="4"/>
        <v>3.8982071742105781E-4</v>
      </c>
      <c r="K150" s="283">
        <f t="shared" si="5"/>
        <v>0.9891182480933175</v>
      </c>
      <c r="L150" s="215" t="s">
        <v>12784</v>
      </c>
    </row>
    <row r="151" spans="2:12" x14ac:dyDescent="0.25">
      <c r="B151" s="284">
        <v>100849</v>
      </c>
      <c r="C151" s="196" t="s">
        <v>4923</v>
      </c>
      <c r="D151" s="197" t="s">
        <v>3298</v>
      </c>
      <c r="E151" s="198" t="s">
        <v>31</v>
      </c>
      <c r="F151" s="282">
        <v>20</v>
      </c>
      <c r="G151" s="199">
        <v>44.6</v>
      </c>
      <c r="H151" s="200">
        <v>54.62162</v>
      </c>
      <c r="I151" s="200">
        <v>1092.43</v>
      </c>
      <c r="J151" s="283">
        <f t="shared" si="4"/>
        <v>3.8489515309178887E-4</v>
      </c>
      <c r="K151" s="283">
        <f t="shared" si="5"/>
        <v>0.98950314324640931</v>
      </c>
      <c r="L151" s="215" t="s">
        <v>12784</v>
      </c>
    </row>
    <row r="152" spans="2:12" ht="27.6" x14ac:dyDescent="0.25">
      <c r="B152" s="284">
        <v>90373</v>
      </c>
      <c r="C152" s="196" t="s">
        <v>4923</v>
      </c>
      <c r="D152" s="197" t="s">
        <v>10663</v>
      </c>
      <c r="E152" s="198" t="s">
        <v>31</v>
      </c>
      <c r="F152" s="282">
        <v>65</v>
      </c>
      <c r="G152" s="199">
        <v>13.14</v>
      </c>
      <c r="H152" s="200">
        <v>16.092558</v>
      </c>
      <c r="I152" s="200">
        <v>1046.01</v>
      </c>
      <c r="J152" s="283">
        <f t="shared" si="4"/>
        <v>3.6854002461076871E-4</v>
      </c>
      <c r="K152" s="283">
        <f t="shared" si="5"/>
        <v>0.98987168327102004</v>
      </c>
      <c r="L152" s="215" t="s">
        <v>12784</v>
      </c>
    </row>
    <row r="153" spans="2:12" ht="27.6" x14ac:dyDescent="0.25">
      <c r="B153" s="284">
        <v>89429</v>
      </c>
      <c r="C153" s="196" t="s">
        <v>4923</v>
      </c>
      <c r="D153" s="197" t="s">
        <v>10331</v>
      </c>
      <c r="E153" s="198" t="s">
        <v>31</v>
      </c>
      <c r="F153" s="282">
        <v>145</v>
      </c>
      <c r="G153" s="199">
        <v>5.87</v>
      </c>
      <c r="H153" s="200">
        <v>7.1889889999999994</v>
      </c>
      <c r="I153" s="200">
        <v>1042.4000000000001</v>
      </c>
      <c r="J153" s="283">
        <f t="shared" si="4"/>
        <v>3.6726811565306771E-4</v>
      </c>
      <c r="K153" s="283">
        <f t="shared" si="5"/>
        <v>0.99023895138667306</v>
      </c>
      <c r="L153" s="215" t="s">
        <v>12784</v>
      </c>
    </row>
    <row r="154" spans="2:12" ht="27.6" x14ac:dyDescent="0.25">
      <c r="B154" s="284">
        <v>91953</v>
      </c>
      <c r="C154" s="196" t="s">
        <v>4923</v>
      </c>
      <c r="D154" s="197" t="s">
        <v>12034</v>
      </c>
      <c r="E154" s="198" t="s">
        <v>31</v>
      </c>
      <c r="F154" s="282">
        <v>30</v>
      </c>
      <c r="G154" s="199">
        <v>27.15</v>
      </c>
      <c r="H154" s="200">
        <v>33.250604999999993</v>
      </c>
      <c r="I154" s="200">
        <v>997.51</v>
      </c>
      <c r="J154" s="283">
        <f t="shared" si="4"/>
        <v>3.5145205107932803E-4</v>
      </c>
      <c r="K154" s="283">
        <f t="shared" si="5"/>
        <v>0.9905904034377524</v>
      </c>
      <c r="L154" s="215" t="s">
        <v>12784</v>
      </c>
    </row>
    <row r="155" spans="2:12" ht="27.6" x14ac:dyDescent="0.25">
      <c r="B155" s="284">
        <v>89395</v>
      </c>
      <c r="C155" s="196" t="s">
        <v>4923</v>
      </c>
      <c r="D155" s="197" t="s">
        <v>10302</v>
      </c>
      <c r="E155" s="198" t="s">
        <v>31</v>
      </c>
      <c r="F155" s="282">
        <v>65</v>
      </c>
      <c r="G155" s="199">
        <v>12.3</v>
      </c>
      <c r="H155" s="200">
        <v>15.06381</v>
      </c>
      <c r="I155" s="200">
        <v>979.14</v>
      </c>
      <c r="J155" s="283">
        <f t="shared" si="4"/>
        <v>3.449797608984504E-4</v>
      </c>
      <c r="K155" s="283">
        <f t="shared" si="5"/>
        <v>0.99093538319865082</v>
      </c>
      <c r="L155" s="215" t="s">
        <v>12784</v>
      </c>
    </row>
    <row r="156" spans="2:12" ht="27.6" x14ac:dyDescent="0.25">
      <c r="B156" s="284">
        <v>89366</v>
      </c>
      <c r="C156" s="196" t="s">
        <v>4923</v>
      </c>
      <c r="D156" s="197" t="s">
        <v>10275</v>
      </c>
      <c r="E156" s="198" t="s">
        <v>31</v>
      </c>
      <c r="F156" s="282">
        <v>47</v>
      </c>
      <c r="G156" s="199">
        <v>16.73</v>
      </c>
      <c r="H156" s="200">
        <v>20.489231</v>
      </c>
      <c r="I156" s="200">
        <v>962.99</v>
      </c>
      <c r="J156" s="283">
        <f t="shared" si="4"/>
        <v>3.3928964187715624E-4</v>
      </c>
      <c r="K156" s="283">
        <f t="shared" si="5"/>
        <v>0.99127467284052795</v>
      </c>
      <c r="L156" s="215" t="s">
        <v>12784</v>
      </c>
    </row>
    <row r="157" spans="2:12" x14ac:dyDescent="0.25">
      <c r="B157" s="284" t="s">
        <v>12546</v>
      </c>
      <c r="C157" s="196" t="s">
        <v>12778</v>
      </c>
      <c r="D157" s="197" t="s">
        <v>12548</v>
      </c>
      <c r="E157" s="198" t="s">
        <v>12534</v>
      </c>
      <c r="F157" s="282">
        <v>1</v>
      </c>
      <c r="G157" s="199">
        <v>750.87</v>
      </c>
      <c r="H157" s="200">
        <v>919.59048899999993</v>
      </c>
      <c r="I157" s="200">
        <v>919.59</v>
      </c>
      <c r="J157" s="283">
        <f t="shared" si="4"/>
        <v>3.2399854803665055E-4</v>
      </c>
      <c r="K157" s="283">
        <f t="shared" si="5"/>
        <v>0.99159867138856461</v>
      </c>
      <c r="L157" s="215" t="s">
        <v>12784</v>
      </c>
    </row>
    <row r="158" spans="2:12" x14ac:dyDescent="0.25">
      <c r="B158" s="284">
        <v>97644</v>
      </c>
      <c r="C158" s="196" t="s">
        <v>4923</v>
      </c>
      <c r="D158" s="197" t="s">
        <v>4330</v>
      </c>
      <c r="E158" s="198" t="s">
        <v>20</v>
      </c>
      <c r="F158" s="282">
        <v>85.96</v>
      </c>
      <c r="G158" s="199">
        <v>8.17</v>
      </c>
      <c r="H158" s="200">
        <v>10.005799</v>
      </c>
      <c r="I158" s="200">
        <v>860.09</v>
      </c>
      <c r="J158" s="283">
        <f t="shared" si="4"/>
        <v>3.0303495164240885E-4</v>
      </c>
      <c r="K158" s="283">
        <f t="shared" si="5"/>
        <v>0.99190170634020702</v>
      </c>
      <c r="L158" s="215" t="s">
        <v>12784</v>
      </c>
    </row>
    <row r="159" spans="2:12" ht="27.6" x14ac:dyDescent="0.25">
      <c r="B159" s="284">
        <v>95694</v>
      </c>
      <c r="C159" s="196" t="s">
        <v>4923</v>
      </c>
      <c r="D159" s="197" t="s">
        <v>10668</v>
      </c>
      <c r="E159" s="198" t="s">
        <v>31</v>
      </c>
      <c r="F159" s="282">
        <v>12</v>
      </c>
      <c r="G159" s="199">
        <v>56.57</v>
      </c>
      <c r="H159" s="200">
        <v>69.281278999999998</v>
      </c>
      <c r="I159" s="200">
        <v>831.37</v>
      </c>
      <c r="J159" s="283">
        <f t="shared" si="4"/>
        <v>2.9291605267698663E-4</v>
      </c>
      <c r="K159" s="283">
        <f t="shared" si="5"/>
        <v>0.99219462239288403</v>
      </c>
      <c r="L159" s="215" t="s">
        <v>12784</v>
      </c>
    </row>
    <row r="160" spans="2:12" ht="27.6" x14ac:dyDescent="0.25">
      <c r="B160" s="284">
        <v>89584</v>
      </c>
      <c r="C160" s="196" t="s">
        <v>4923</v>
      </c>
      <c r="D160" s="197" t="s">
        <v>10428</v>
      </c>
      <c r="E160" s="198" t="s">
        <v>31</v>
      </c>
      <c r="F160" s="282">
        <v>15</v>
      </c>
      <c r="G160" s="199">
        <v>44.98</v>
      </c>
      <c r="H160" s="200">
        <v>55.087005999999988</v>
      </c>
      <c r="I160" s="200">
        <v>826.3</v>
      </c>
      <c r="J160" s="283">
        <f t="shared" si="4"/>
        <v>2.9112974286658655E-4</v>
      </c>
      <c r="K160" s="283">
        <f t="shared" si="5"/>
        <v>0.99248575213575063</v>
      </c>
      <c r="L160" s="215" t="s">
        <v>12784</v>
      </c>
    </row>
    <row r="161" spans="2:12" ht="27.6" x14ac:dyDescent="0.25">
      <c r="B161" s="284">
        <v>97669</v>
      </c>
      <c r="C161" s="196" t="s">
        <v>4923</v>
      </c>
      <c r="D161" s="197" t="s">
        <v>5078</v>
      </c>
      <c r="E161" s="198" t="s">
        <v>36</v>
      </c>
      <c r="F161" s="282">
        <v>35</v>
      </c>
      <c r="G161" s="199">
        <v>18.91</v>
      </c>
      <c r="H161" s="200">
        <v>23.159077</v>
      </c>
      <c r="I161" s="200">
        <v>810.56</v>
      </c>
      <c r="J161" s="283">
        <f t="shared" si="4"/>
        <v>2.8558407887926951E-4</v>
      </c>
      <c r="K161" s="283">
        <f t="shared" si="5"/>
        <v>0.99277133621462987</v>
      </c>
      <c r="L161" s="215" t="s">
        <v>12784</v>
      </c>
    </row>
    <row r="162" spans="2:12" ht="27.6" x14ac:dyDescent="0.25">
      <c r="B162" s="284">
        <v>89549</v>
      </c>
      <c r="C162" s="196" t="s">
        <v>4923</v>
      </c>
      <c r="D162" s="197" t="s">
        <v>10397</v>
      </c>
      <c r="E162" s="198" t="s">
        <v>31</v>
      </c>
      <c r="F162" s="282">
        <v>33</v>
      </c>
      <c r="G162" s="199">
        <v>20</v>
      </c>
      <c r="H162" s="200">
        <v>24.494</v>
      </c>
      <c r="I162" s="200">
        <v>808.3</v>
      </c>
      <c r="J162" s="283">
        <f t="shared" si="4"/>
        <v>2.8478781454563948E-4</v>
      </c>
      <c r="K162" s="283">
        <f t="shared" si="5"/>
        <v>0.99305612402917554</v>
      </c>
      <c r="L162" s="215" t="s">
        <v>12784</v>
      </c>
    </row>
    <row r="163" spans="2:12" ht="27.6" x14ac:dyDescent="0.25">
      <c r="B163" s="284">
        <v>89482</v>
      </c>
      <c r="C163" s="196" t="s">
        <v>4923</v>
      </c>
      <c r="D163" s="197" t="s">
        <v>10846</v>
      </c>
      <c r="E163" s="198" t="s">
        <v>31</v>
      </c>
      <c r="F163" s="282">
        <v>16</v>
      </c>
      <c r="G163" s="199">
        <v>40.79</v>
      </c>
      <c r="H163" s="200">
        <v>49.955512999999996</v>
      </c>
      <c r="I163" s="200">
        <v>799.28</v>
      </c>
      <c r="J163" s="283">
        <f t="shared" si="4"/>
        <v>2.8160980379814268E-4</v>
      </c>
      <c r="K163" s="283">
        <f t="shared" si="5"/>
        <v>0.99333773383297364</v>
      </c>
      <c r="L163" s="215" t="s">
        <v>12784</v>
      </c>
    </row>
    <row r="164" spans="2:12" ht="27.6" x14ac:dyDescent="0.25">
      <c r="B164" s="284">
        <v>104348</v>
      </c>
      <c r="C164" s="196" t="s">
        <v>4923</v>
      </c>
      <c r="D164" s="197" t="s">
        <v>10837</v>
      </c>
      <c r="E164" s="198" t="s">
        <v>31</v>
      </c>
      <c r="F164" s="282">
        <v>53</v>
      </c>
      <c r="G164" s="199">
        <v>12.21</v>
      </c>
      <c r="H164" s="200">
        <v>14.953587000000001</v>
      </c>
      <c r="I164" s="200">
        <v>792.54</v>
      </c>
      <c r="J164" s="283">
        <f t="shared" si="4"/>
        <v>2.7923510397129915E-4</v>
      </c>
      <c r="K164" s="283">
        <f t="shared" si="5"/>
        <v>0.99361696893694496</v>
      </c>
      <c r="L164" s="215" t="s">
        <v>12784</v>
      </c>
    </row>
    <row r="165" spans="2:12" ht="27.6" x14ac:dyDescent="0.25">
      <c r="B165" s="281">
        <v>89728</v>
      </c>
      <c r="C165" s="196" t="s">
        <v>4923</v>
      </c>
      <c r="D165" s="197" t="s">
        <v>10540</v>
      </c>
      <c r="E165" s="198" t="s">
        <v>31</v>
      </c>
      <c r="F165" s="282">
        <v>44</v>
      </c>
      <c r="G165" s="199">
        <v>13.27</v>
      </c>
      <c r="H165" s="200">
        <v>16.251768999999999</v>
      </c>
      <c r="I165" s="200">
        <v>715.07</v>
      </c>
      <c r="J165" s="283">
        <f t="shared" si="4"/>
        <v>2.5194014913664534E-4</v>
      </c>
      <c r="K165" s="283">
        <f t="shared" si="5"/>
        <v>0.99386890908608161</v>
      </c>
      <c r="L165" s="215" t="s">
        <v>12784</v>
      </c>
    </row>
    <row r="166" spans="2:12" ht="27.6" x14ac:dyDescent="0.25">
      <c r="B166" s="284">
        <v>97902</v>
      </c>
      <c r="C166" s="196" t="s">
        <v>4923</v>
      </c>
      <c r="D166" s="197" t="s">
        <v>3170</v>
      </c>
      <c r="E166" s="198" t="s">
        <v>31</v>
      </c>
      <c r="F166" s="282">
        <v>1</v>
      </c>
      <c r="G166" s="199">
        <v>580.16999999999996</v>
      </c>
      <c r="H166" s="200">
        <v>710.53419899999994</v>
      </c>
      <c r="I166" s="200">
        <v>710.53</v>
      </c>
      <c r="J166" s="283">
        <f t="shared" si="4"/>
        <v>2.5034057388236203E-4</v>
      </c>
      <c r="K166" s="283">
        <f t="shared" si="5"/>
        <v>0.99411924965996401</v>
      </c>
      <c r="L166" s="215" t="s">
        <v>12784</v>
      </c>
    </row>
    <row r="167" spans="2:12" ht="27.6" x14ac:dyDescent="0.25">
      <c r="B167" s="284">
        <v>90373</v>
      </c>
      <c r="C167" s="196" t="s">
        <v>4923</v>
      </c>
      <c r="D167" s="197" t="s">
        <v>10663</v>
      </c>
      <c r="E167" s="198" t="s">
        <v>31</v>
      </c>
      <c r="F167" s="282">
        <v>44</v>
      </c>
      <c r="G167" s="199">
        <v>13.14</v>
      </c>
      <c r="H167" s="200">
        <v>16.092558</v>
      </c>
      <c r="I167" s="200">
        <v>708.07</v>
      </c>
      <c r="J167" s="283">
        <f t="shared" si="4"/>
        <v>2.494738436784993E-4</v>
      </c>
      <c r="K167" s="283">
        <f t="shared" si="5"/>
        <v>0.99436872350364247</v>
      </c>
      <c r="L167" s="215" t="s">
        <v>12784</v>
      </c>
    </row>
    <row r="168" spans="2:12" x14ac:dyDescent="0.25">
      <c r="B168" s="284">
        <v>93664</v>
      </c>
      <c r="C168" s="196" t="s">
        <v>4923</v>
      </c>
      <c r="D168" s="197" t="s">
        <v>2348</v>
      </c>
      <c r="E168" s="198" t="s">
        <v>31</v>
      </c>
      <c r="F168" s="282">
        <v>8</v>
      </c>
      <c r="G168" s="199">
        <v>70.34</v>
      </c>
      <c r="H168" s="200">
        <v>86.145398</v>
      </c>
      <c r="I168" s="200">
        <v>689.16</v>
      </c>
      <c r="J168" s="283">
        <f t="shared" si="4"/>
        <v>2.4281129564799321E-4</v>
      </c>
      <c r="K168" s="283">
        <f t="shared" si="5"/>
        <v>0.99461153479929043</v>
      </c>
      <c r="L168" s="215" t="s">
        <v>12784</v>
      </c>
    </row>
    <row r="169" spans="2:12" ht="27.6" x14ac:dyDescent="0.25">
      <c r="B169" s="284">
        <v>89732</v>
      </c>
      <c r="C169" s="196" t="s">
        <v>4923</v>
      </c>
      <c r="D169" s="197" t="s">
        <v>10544</v>
      </c>
      <c r="E169" s="198" t="s">
        <v>31</v>
      </c>
      <c r="F169" s="282">
        <v>36</v>
      </c>
      <c r="G169" s="199">
        <v>15.55</v>
      </c>
      <c r="H169" s="200">
        <v>19.044084999999999</v>
      </c>
      <c r="I169" s="200">
        <v>685.58</v>
      </c>
      <c r="J169" s="283">
        <f t="shared" si="4"/>
        <v>2.4154995657082708E-4</v>
      </c>
      <c r="K169" s="283">
        <f t="shared" si="5"/>
        <v>0.99485308475586121</v>
      </c>
      <c r="L169" s="215" t="s">
        <v>12784</v>
      </c>
    </row>
    <row r="170" spans="2:12" ht="27.6" x14ac:dyDescent="0.25">
      <c r="B170" s="284">
        <v>92023</v>
      </c>
      <c r="C170" s="196" t="s">
        <v>4923</v>
      </c>
      <c r="D170" s="197" t="s">
        <v>12104</v>
      </c>
      <c r="E170" s="198" t="s">
        <v>31</v>
      </c>
      <c r="F170" s="282">
        <v>12</v>
      </c>
      <c r="G170" s="199">
        <v>46.19</v>
      </c>
      <c r="H170" s="200">
        <v>56.568892999999996</v>
      </c>
      <c r="I170" s="200">
        <v>678.82</v>
      </c>
      <c r="J170" s="283">
        <f t="shared" si="4"/>
        <v>2.391682101569603E-4</v>
      </c>
      <c r="K170" s="283">
        <f t="shared" si="5"/>
        <v>0.99509225296601822</v>
      </c>
      <c r="L170" s="215" t="s">
        <v>12784</v>
      </c>
    </row>
    <row r="171" spans="2:12" ht="27.6" x14ac:dyDescent="0.25">
      <c r="B171" s="284">
        <v>91997</v>
      </c>
      <c r="C171" s="196" t="s">
        <v>4923</v>
      </c>
      <c r="D171" s="197" t="s">
        <v>12078</v>
      </c>
      <c r="E171" s="198" t="s">
        <v>31</v>
      </c>
      <c r="F171" s="282">
        <v>16</v>
      </c>
      <c r="G171" s="199">
        <v>34.01</v>
      </c>
      <c r="H171" s="200">
        <v>41.652046999999996</v>
      </c>
      <c r="I171" s="200">
        <v>666.43</v>
      </c>
      <c r="J171" s="283">
        <f t="shared" si="4"/>
        <v>2.348028494960417E-4</v>
      </c>
      <c r="K171" s="283">
        <f t="shared" si="5"/>
        <v>0.99532705581551428</v>
      </c>
      <c r="L171" s="215" t="s">
        <v>12784</v>
      </c>
    </row>
    <row r="172" spans="2:12" x14ac:dyDescent="0.25">
      <c r="B172" s="284">
        <v>96544</v>
      </c>
      <c r="C172" s="196" t="s">
        <v>4923</v>
      </c>
      <c r="D172" s="197" t="s">
        <v>2175</v>
      </c>
      <c r="E172" s="198" t="s">
        <v>21</v>
      </c>
      <c r="F172" s="282">
        <v>31</v>
      </c>
      <c r="G172" s="199">
        <v>17.54</v>
      </c>
      <c r="H172" s="200">
        <v>21.481237999999998</v>
      </c>
      <c r="I172" s="200">
        <v>665.91</v>
      </c>
      <c r="J172" s="283">
        <f t="shared" si="4"/>
        <v>2.3461963823343657E-4</v>
      </c>
      <c r="K172" s="283">
        <f t="shared" si="5"/>
        <v>0.99556167545374774</v>
      </c>
      <c r="L172" s="215" t="s">
        <v>12784</v>
      </c>
    </row>
    <row r="173" spans="2:12" ht="27.6" x14ac:dyDescent="0.25">
      <c r="B173" s="284">
        <v>89801</v>
      </c>
      <c r="C173" s="196" t="s">
        <v>4923</v>
      </c>
      <c r="D173" s="197" t="s">
        <v>10602</v>
      </c>
      <c r="E173" s="198" t="s">
        <v>31</v>
      </c>
      <c r="F173" s="282">
        <v>53</v>
      </c>
      <c r="G173" s="199">
        <v>10.17</v>
      </c>
      <c r="H173" s="200">
        <v>12.455198999999999</v>
      </c>
      <c r="I173" s="200">
        <v>660.12</v>
      </c>
      <c r="J173" s="283">
        <f t="shared" si="4"/>
        <v>2.3257965129019862E-4</v>
      </c>
      <c r="K173" s="283">
        <f t="shared" si="5"/>
        <v>0.99579425510503794</v>
      </c>
      <c r="L173" s="215" t="s">
        <v>12784</v>
      </c>
    </row>
    <row r="174" spans="2:12" ht="27.6" x14ac:dyDescent="0.25">
      <c r="B174" s="284">
        <v>86915</v>
      </c>
      <c r="C174" s="196" t="s">
        <v>4923</v>
      </c>
      <c r="D174" s="197" t="s">
        <v>3257</v>
      </c>
      <c r="E174" s="198" t="s">
        <v>31</v>
      </c>
      <c r="F174" s="282">
        <v>3</v>
      </c>
      <c r="G174" s="199">
        <v>169.02</v>
      </c>
      <c r="H174" s="200">
        <v>206.998794</v>
      </c>
      <c r="I174" s="200">
        <v>620.99</v>
      </c>
      <c r="J174" s="283">
        <f t="shared" si="4"/>
        <v>2.1879300377916202E-4</v>
      </c>
      <c r="K174" s="283">
        <f t="shared" si="5"/>
        <v>0.99601304810881708</v>
      </c>
      <c r="L174" s="215" t="s">
        <v>12784</v>
      </c>
    </row>
    <row r="175" spans="2:12" ht="27.6" x14ac:dyDescent="0.25">
      <c r="B175" s="284">
        <v>86901</v>
      </c>
      <c r="C175" s="196" t="s">
        <v>4923</v>
      </c>
      <c r="D175" s="197" t="s">
        <v>3245</v>
      </c>
      <c r="E175" s="198" t="s">
        <v>31</v>
      </c>
      <c r="F175" s="282">
        <v>3</v>
      </c>
      <c r="G175" s="199">
        <v>158.68</v>
      </c>
      <c r="H175" s="200">
        <v>194.335396</v>
      </c>
      <c r="I175" s="200">
        <v>583</v>
      </c>
      <c r="J175" s="283">
        <f t="shared" si="4"/>
        <v>2.0540801172845208E-4</v>
      </c>
      <c r="K175" s="283">
        <f t="shared" si="5"/>
        <v>0.99621845612054549</v>
      </c>
      <c r="L175" s="215" t="s">
        <v>12784</v>
      </c>
    </row>
    <row r="176" spans="2:12" ht="27.6" x14ac:dyDescent="0.25">
      <c r="B176" s="281">
        <v>101895</v>
      </c>
      <c r="C176" s="196" t="s">
        <v>4923</v>
      </c>
      <c r="D176" s="197" t="s">
        <v>2376</v>
      </c>
      <c r="E176" s="198" t="s">
        <v>31</v>
      </c>
      <c r="F176" s="282">
        <v>1</v>
      </c>
      <c r="G176" s="199">
        <v>469.91</v>
      </c>
      <c r="H176" s="200">
        <v>575.49877700000002</v>
      </c>
      <c r="I176" s="200">
        <v>575.49</v>
      </c>
      <c r="J176" s="283">
        <f t="shared" si="4"/>
        <v>2.0276201830121251E-4</v>
      </c>
      <c r="K176" s="283">
        <f t="shared" si="5"/>
        <v>0.99642121813884665</v>
      </c>
      <c r="L176" s="215" t="s">
        <v>12784</v>
      </c>
    </row>
    <row r="177" spans="2:12" ht="27.6" x14ac:dyDescent="0.25">
      <c r="B177" s="284">
        <v>89625</v>
      </c>
      <c r="C177" s="196" t="s">
        <v>4923</v>
      </c>
      <c r="D177" s="197" t="s">
        <v>10455</v>
      </c>
      <c r="E177" s="198" t="s">
        <v>31</v>
      </c>
      <c r="F177" s="282">
        <v>19</v>
      </c>
      <c r="G177" s="199">
        <v>23.49</v>
      </c>
      <c r="H177" s="200">
        <v>28.768202999999996</v>
      </c>
      <c r="I177" s="200">
        <v>546.59</v>
      </c>
      <c r="J177" s="283">
        <f t="shared" si="4"/>
        <v>1.9257970005258086E-4</v>
      </c>
      <c r="K177" s="283">
        <f t="shared" si="5"/>
        <v>0.99661379783889925</v>
      </c>
      <c r="L177" s="215" t="s">
        <v>12784</v>
      </c>
    </row>
    <row r="178" spans="2:12" ht="27.6" x14ac:dyDescent="0.25">
      <c r="B178" s="284">
        <v>89724</v>
      </c>
      <c r="C178" s="196" t="s">
        <v>4923</v>
      </c>
      <c r="D178" s="197" t="s">
        <v>10536</v>
      </c>
      <c r="E178" s="198" t="s">
        <v>31</v>
      </c>
      <c r="F178" s="282">
        <v>44</v>
      </c>
      <c r="G178" s="199">
        <v>10.02</v>
      </c>
      <c r="H178" s="200">
        <v>12.271493999999999</v>
      </c>
      <c r="I178" s="200">
        <v>539.94000000000005</v>
      </c>
      <c r="J178" s="283">
        <f t="shared" si="4"/>
        <v>1.9023670986734209E-4</v>
      </c>
      <c r="K178" s="283">
        <f t="shared" si="5"/>
        <v>0.99680403454876665</v>
      </c>
      <c r="L178" s="215" t="s">
        <v>12784</v>
      </c>
    </row>
    <row r="179" spans="2:12" ht="27.6" x14ac:dyDescent="0.25">
      <c r="B179" s="284">
        <v>104341</v>
      </c>
      <c r="C179" s="196" t="s">
        <v>4923</v>
      </c>
      <c r="D179" s="197" t="s">
        <v>10831</v>
      </c>
      <c r="E179" s="198" t="s">
        <v>31</v>
      </c>
      <c r="F179" s="282">
        <v>39</v>
      </c>
      <c r="G179" s="199">
        <v>10.98</v>
      </c>
      <c r="H179" s="200">
        <v>13.447206</v>
      </c>
      <c r="I179" s="200">
        <v>524.44000000000005</v>
      </c>
      <c r="J179" s="283">
        <f t="shared" si="4"/>
        <v>1.8477560492430434E-4</v>
      </c>
      <c r="K179" s="283">
        <f t="shared" si="5"/>
        <v>0.99698881015369101</v>
      </c>
      <c r="L179" s="215" t="s">
        <v>12784</v>
      </c>
    </row>
    <row r="180" spans="2:12" ht="27.6" x14ac:dyDescent="0.25">
      <c r="B180" s="284">
        <v>89797</v>
      </c>
      <c r="C180" s="196" t="s">
        <v>4923</v>
      </c>
      <c r="D180" s="197" t="s">
        <v>10601</v>
      </c>
      <c r="E180" s="198" t="s">
        <v>31</v>
      </c>
      <c r="F180" s="282">
        <v>8</v>
      </c>
      <c r="G180" s="199">
        <v>53.38</v>
      </c>
      <c r="H180" s="200">
        <v>65.374486000000005</v>
      </c>
      <c r="I180" s="200">
        <v>522.99</v>
      </c>
      <c r="J180" s="283">
        <f t="shared" si="4"/>
        <v>1.842647273651169E-4</v>
      </c>
      <c r="K180" s="283">
        <f t="shared" si="5"/>
        <v>0.99717307488105611</v>
      </c>
      <c r="L180" s="215" t="s">
        <v>12784</v>
      </c>
    </row>
    <row r="181" spans="2:12" ht="27.6" x14ac:dyDescent="0.25">
      <c r="B181" s="284">
        <v>89825</v>
      </c>
      <c r="C181" s="196" t="s">
        <v>4923</v>
      </c>
      <c r="D181" s="197" t="s">
        <v>10625</v>
      </c>
      <c r="E181" s="198" t="s">
        <v>31</v>
      </c>
      <c r="F181" s="282">
        <v>22</v>
      </c>
      <c r="G181" s="199">
        <v>18.260000000000002</v>
      </c>
      <c r="H181" s="200">
        <v>22.363022000000001</v>
      </c>
      <c r="I181" s="200">
        <v>491.98</v>
      </c>
      <c r="J181" s="283">
        <f t="shared" si="4"/>
        <v>1.7333899418552979E-4</v>
      </c>
      <c r="K181" s="283">
        <f t="shared" si="5"/>
        <v>0.99734641387524159</v>
      </c>
      <c r="L181" s="215" t="s">
        <v>12784</v>
      </c>
    </row>
    <row r="182" spans="2:12" ht="27.6" x14ac:dyDescent="0.25">
      <c r="B182" s="284">
        <v>89531</v>
      </c>
      <c r="C182" s="196" t="s">
        <v>4923</v>
      </c>
      <c r="D182" s="197" t="s">
        <v>10385</v>
      </c>
      <c r="E182" s="198" t="s">
        <v>31</v>
      </c>
      <c r="F182" s="282">
        <v>10</v>
      </c>
      <c r="G182" s="199">
        <v>39.78</v>
      </c>
      <c r="H182" s="200">
        <v>48.718565999999996</v>
      </c>
      <c r="I182" s="200">
        <v>487.18</v>
      </c>
      <c r="J182" s="283">
        <f t="shared" si="4"/>
        <v>1.7164781329994389E-4</v>
      </c>
      <c r="K182" s="283">
        <f t="shared" si="5"/>
        <v>0.99751806168854151</v>
      </c>
      <c r="L182" s="215" t="s">
        <v>12784</v>
      </c>
    </row>
    <row r="183" spans="2:12" ht="27.6" x14ac:dyDescent="0.25">
      <c r="B183" s="284">
        <v>91856</v>
      </c>
      <c r="C183" s="196" t="s">
        <v>4923</v>
      </c>
      <c r="D183" s="197" t="s">
        <v>11943</v>
      </c>
      <c r="E183" s="198" t="s">
        <v>36</v>
      </c>
      <c r="F183" s="282">
        <v>33</v>
      </c>
      <c r="G183" s="199">
        <v>11.79</v>
      </c>
      <c r="H183" s="200">
        <v>14.439212999999997</v>
      </c>
      <c r="I183" s="200">
        <v>476.49</v>
      </c>
      <c r="J183" s="283">
        <f t="shared" si="4"/>
        <v>1.6788141253600366E-4</v>
      </c>
      <c r="K183" s="283">
        <f t="shared" si="5"/>
        <v>0.9976859431010775</v>
      </c>
      <c r="L183" s="215" t="s">
        <v>12784</v>
      </c>
    </row>
    <row r="184" spans="2:12" ht="27.6" x14ac:dyDescent="0.25">
      <c r="B184" s="284">
        <v>89827</v>
      </c>
      <c r="C184" s="196" t="s">
        <v>4923</v>
      </c>
      <c r="D184" s="197" t="s">
        <v>10627</v>
      </c>
      <c r="E184" s="198" t="s">
        <v>31</v>
      </c>
      <c r="F184" s="282">
        <v>18</v>
      </c>
      <c r="G184" s="199">
        <v>20.88</v>
      </c>
      <c r="H184" s="200">
        <v>25.571735999999998</v>
      </c>
      <c r="I184" s="200">
        <v>460.29</v>
      </c>
      <c r="J184" s="283">
        <f t="shared" si="4"/>
        <v>1.621736770471513E-4</v>
      </c>
      <c r="K184" s="283">
        <f t="shared" si="5"/>
        <v>0.99784811677812468</v>
      </c>
      <c r="L184" s="215" t="s">
        <v>12784</v>
      </c>
    </row>
    <row r="185" spans="2:12" ht="27.6" x14ac:dyDescent="0.25">
      <c r="B185" s="284">
        <v>89713</v>
      </c>
      <c r="C185" s="196" t="s">
        <v>4923</v>
      </c>
      <c r="D185" s="197" t="s">
        <v>10221</v>
      </c>
      <c r="E185" s="198" t="s">
        <v>36</v>
      </c>
      <c r="F185" s="282">
        <v>11</v>
      </c>
      <c r="G185" s="199">
        <v>33.49</v>
      </c>
      <c r="H185" s="200">
        <v>41.015203</v>
      </c>
      <c r="I185" s="200">
        <v>451.16</v>
      </c>
      <c r="J185" s="283">
        <f t="shared" si="4"/>
        <v>1.5895691007102649E-4</v>
      </c>
      <c r="K185" s="283">
        <f t="shared" si="5"/>
        <v>0.99800707368819574</v>
      </c>
      <c r="L185" s="215" t="s">
        <v>12784</v>
      </c>
    </row>
    <row r="186" spans="2:12" ht="27.6" x14ac:dyDescent="0.25">
      <c r="B186" s="284">
        <v>89849</v>
      </c>
      <c r="C186" s="196" t="s">
        <v>4923</v>
      </c>
      <c r="D186" s="197" t="s">
        <v>10233</v>
      </c>
      <c r="E186" s="198" t="s">
        <v>36</v>
      </c>
      <c r="F186" s="282">
        <v>6</v>
      </c>
      <c r="G186" s="199">
        <v>59.67</v>
      </c>
      <c r="H186" s="200">
        <v>73.077849000000001</v>
      </c>
      <c r="I186" s="200">
        <v>438.46</v>
      </c>
      <c r="J186" s="283">
        <f t="shared" si="4"/>
        <v>1.5448232731124717E-4</v>
      </c>
      <c r="K186" s="283">
        <f t="shared" si="5"/>
        <v>0.99816155601550705</v>
      </c>
      <c r="L186" s="215" t="s">
        <v>12784</v>
      </c>
    </row>
    <row r="187" spans="2:12" ht="27.6" x14ac:dyDescent="0.25">
      <c r="B187" s="284">
        <v>103998</v>
      </c>
      <c r="C187" s="196" t="s">
        <v>4923</v>
      </c>
      <c r="D187" s="197" t="s">
        <v>10771</v>
      </c>
      <c r="E187" s="198" t="s">
        <v>31</v>
      </c>
      <c r="F187" s="282">
        <v>20</v>
      </c>
      <c r="G187" s="199">
        <v>14.89</v>
      </c>
      <c r="H187" s="200">
        <v>18.235782999999998</v>
      </c>
      <c r="I187" s="200">
        <v>364.71</v>
      </c>
      <c r="J187" s="283">
        <f t="shared" si="4"/>
        <v>1.284980376629224E-4</v>
      </c>
      <c r="K187" s="283">
        <f t="shared" si="5"/>
        <v>0.99829005405316995</v>
      </c>
      <c r="L187" s="215" t="s">
        <v>12784</v>
      </c>
    </row>
    <row r="188" spans="2:12" ht="27.6" x14ac:dyDescent="0.25">
      <c r="B188" s="284">
        <v>89785</v>
      </c>
      <c r="C188" s="196" t="s">
        <v>4923</v>
      </c>
      <c r="D188" s="197" t="s">
        <v>10589</v>
      </c>
      <c r="E188" s="198" t="s">
        <v>31</v>
      </c>
      <c r="F188" s="282">
        <v>11</v>
      </c>
      <c r="G188" s="199">
        <v>26.98</v>
      </c>
      <c r="H188" s="200">
        <v>33.042406</v>
      </c>
      <c r="I188" s="200">
        <v>363.46</v>
      </c>
      <c r="J188" s="283">
        <f t="shared" si="4"/>
        <v>1.2805762597396773E-4</v>
      </c>
      <c r="K188" s="283">
        <f t="shared" si="5"/>
        <v>0.99841811167914396</v>
      </c>
      <c r="L188" s="215" t="s">
        <v>12784</v>
      </c>
    </row>
    <row r="189" spans="2:12" ht="27.6" x14ac:dyDescent="0.25">
      <c r="B189" s="284">
        <v>89746</v>
      </c>
      <c r="C189" s="196" t="s">
        <v>4923</v>
      </c>
      <c r="D189" s="197" t="s">
        <v>10556</v>
      </c>
      <c r="E189" s="198" t="s">
        <v>31</v>
      </c>
      <c r="F189" s="282">
        <v>10</v>
      </c>
      <c r="G189" s="199">
        <v>28.85</v>
      </c>
      <c r="H189" s="200">
        <v>35.332594999999998</v>
      </c>
      <c r="I189" s="200">
        <v>353.32</v>
      </c>
      <c r="J189" s="283">
        <f t="shared" si="4"/>
        <v>1.2448500635316756E-4</v>
      </c>
      <c r="K189" s="283">
        <f t="shared" si="5"/>
        <v>0.99854259668549716</v>
      </c>
      <c r="L189" s="215" t="s">
        <v>12784</v>
      </c>
    </row>
    <row r="190" spans="2:12" x14ac:dyDescent="0.25">
      <c r="B190" s="284">
        <v>97663</v>
      </c>
      <c r="C190" s="196" t="s">
        <v>4923</v>
      </c>
      <c r="D190" s="197" t="s">
        <v>4348</v>
      </c>
      <c r="E190" s="198" t="s">
        <v>31</v>
      </c>
      <c r="F190" s="282">
        <v>26</v>
      </c>
      <c r="G190" s="199">
        <v>10.9</v>
      </c>
      <c r="H190" s="200">
        <v>13.349229999999999</v>
      </c>
      <c r="I190" s="200">
        <v>347.07</v>
      </c>
      <c r="J190" s="283">
        <f t="shared" si="4"/>
        <v>1.2228294790839428E-4</v>
      </c>
      <c r="K190" s="283">
        <f t="shared" si="5"/>
        <v>0.99866487963340556</v>
      </c>
      <c r="L190" s="215" t="s">
        <v>12784</v>
      </c>
    </row>
    <row r="191" spans="2:12" ht="27.6" x14ac:dyDescent="0.25">
      <c r="B191" s="284">
        <v>89448</v>
      </c>
      <c r="C191" s="196" t="s">
        <v>4923</v>
      </c>
      <c r="D191" s="197" t="s">
        <v>10203</v>
      </c>
      <c r="E191" s="198" t="s">
        <v>36</v>
      </c>
      <c r="F191" s="282">
        <v>15</v>
      </c>
      <c r="G191" s="199">
        <v>18.38</v>
      </c>
      <c r="H191" s="200">
        <v>22.509985999999998</v>
      </c>
      <c r="I191" s="200">
        <v>337.64</v>
      </c>
      <c r="J191" s="283">
        <f t="shared" si="4"/>
        <v>1.1896048212692035E-4</v>
      </c>
      <c r="K191" s="283">
        <f t="shared" si="5"/>
        <v>0.99878384011553245</v>
      </c>
      <c r="L191" s="215" t="s">
        <v>12784</v>
      </c>
    </row>
    <row r="192" spans="2:12" x14ac:dyDescent="0.25">
      <c r="B192" s="284">
        <v>93654</v>
      </c>
      <c r="C192" s="196" t="s">
        <v>4923</v>
      </c>
      <c r="D192" s="197" t="s">
        <v>2338</v>
      </c>
      <c r="E192" s="198" t="s">
        <v>31</v>
      </c>
      <c r="F192" s="282">
        <v>19</v>
      </c>
      <c r="G192" s="199">
        <v>13.49</v>
      </c>
      <c r="H192" s="200">
        <v>16.521203</v>
      </c>
      <c r="I192" s="200">
        <v>313.89999999999998</v>
      </c>
      <c r="J192" s="283">
        <f t="shared" si="4"/>
        <v>1.1059618333029349E-4</v>
      </c>
      <c r="K192" s="283">
        <f t="shared" si="5"/>
        <v>0.99889443629886276</v>
      </c>
      <c r="L192" s="215" t="s">
        <v>12784</v>
      </c>
    </row>
    <row r="193" spans="2:12" x14ac:dyDescent="0.25">
      <c r="B193" s="284">
        <v>93663</v>
      </c>
      <c r="C193" s="196" t="s">
        <v>4923</v>
      </c>
      <c r="D193" s="197" t="s">
        <v>2347</v>
      </c>
      <c r="E193" s="198" t="s">
        <v>31</v>
      </c>
      <c r="F193" s="282">
        <v>3</v>
      </c>
      <c r="G193" s="199">
        <v>67.48</v>
      </c>
      <c r="H193" s="200">
        <v>82.642755999999991</v>
      </c>
      <c r="I193" s="200">
        <v>247.92</v>
      </c>
      <c r="J193" s="283">
        <f t="shared" si="4"/>
        <v>8.7349492740510876E-5</v>
      </c>
      <c r="K193" s="283">
        <f t="shared" si="5"/>
        <v>0.99898178579160324</v>
      </c>
      <c r="L193" s="215" t="s">
        <v>12784</v>
      </c>
    </row>
    <row r="194" spans="2:12" ht="27.6" x14ac:dyDescent="0.25">
      <c r="B194" s="284">
        <v>91955</v>
      </c>
      <c r="C194" s="196" t="s">
        <v>4923</v>
      </c>
      <c r="D194" s="197" t="s">
        <v>12036</v>
      </c>
      <c r="E194" s="198" t="s">
        <v>31</v>
      </c>
      <c r="F194" s="282">
        <v>6</v>
      </c>
      <c r="G194" s="199">
        <v>33.03</v>
      </c>
      <c r="H194" s="200">
        <v>40.451840999999995</v>
      </c>
      <c r="I194" s="200">
        <v>242.71</v>
      </c>
      <c r="J194" s="283">
        <f t="shared" si="4"/>
        <v>8.5513856820947871E-5</v>
      </c>
      <c r="K194" s="283">
        <f t="shared" si="5"/>
        <v>0.99906729964842422</v>
      </c>
      <c r="L194" s="215" t="s">
        <v>12784</v>
      </c>
    </row>
    <row r="195" spans="2:12" ht="27.6" x14ac:dyDescent="0.25">
      <c r="B195" s="284">
        <v>104106</v>
      </c>
      <c r="C195" s="196" t="s">
        <v>4923</v>
      </c>
      <c r="D195" s="197" t="s">
        <v>10171</v>
      </c>
      <c r="E195" s="198" t="s">
        <v>21</v>
      </c>
      <c r="F195" s="282">
        <v>16</v>
      </c>
      <c r="G195" s="199">
        <v>11.83</v>
      </c>
      <c r="H195" s="200">
        <v>14.488200999999998</v>
      </c>
      <c r="I195" s="200">
        <v>231.81</v>
      </c>
      <c r="J195" s="283">
        <f t="shared" si="4"/>
        <v>8.1673466893263257E-5</v>
      </c>
      <c r="K195" s="283">
        <f t="shared" si="5"/>
        <v>0.99914897311531747</v>
      </c>
      <c r="L195" s="215" t="s">
        <v>12784</v>
      </c>
    </row>
    <row r="196" spans="2:12" x14ac:dyDescent="0.25">
      <c r="B196" s="284">
        <v>86883</v>
      </c>
      <c r="C196" s="196" t="s">
        <v>4923</v>
      </c>
      <c r="D196" s="197" t="s">
        <v>3233</v>
      </c>
      <c r="E196" s="198" t="s">
        <v>31</v>
      </c>
      <c r="F196" s="282">
        <v>13</v>
      </c>
      <c r="G196" s="199">
        <v>13.59</v>
      </c>
      <c r="H196" s="200">
        <v>16.643673</v>
      </c>
      <c r="I196" s="200">
        <v>216.36</v>
      </c>
      <c r="J196" s="283">
        <f t="shared" si="4"/>
        <v>7.6229978417783701E-5</v>
      </c>
      <c r="K196" s="283">
        <f t="shared" si="5"/>
        <v>0.9992252030937353</v>
      </c>
      <c r="L196" s="215" t="s">
        <v>12784</v>
      </c>
    </row>
    <row r="197" spans="2:12" ht="27.6" x14ac:dyDescent="0.25">
      <c r="B197" s="284">
        <v>89571</v>
      </c>
      <c r="C197" s="196" t="s">
        <v>4923</v>
      </c>
      <c r="D197" s="197" t="s">
        <v>10418</v>
      </c>
      <c r="E197" s="198" t="s">
        <v>31</v>
      </c>
      <c r="F197" s="282">
        <v>2</v>
      </c>
      <c r="G197" s="199">
        <v>73.37</v>
      </c>
      <c r="H197" s="200">
        <v>89.856239000000002</v>
      </c>
      <c r="I197" s="200">
        <v>179.71</v>
      </c>
      <c r="J197" s="283">
        <f t="shared" si="4"/>
        <v>6.331710769763315E-5</v>
      </c>
      <c r="K197" s="283">
        <f t="shared" si="5"/>
        <v>0.99928852020143288</v>
      </c>
      <c r="L197" s="215" t="s">
        <v>12784</v>
      </c>
    </row>
    <row r="198" spans="2:12" ht="27.6" x14ac:dyDescent="0.25">
      <c r="B198" s="284">
        <v>89825</v>
      </c>
      <c r="C198" s="196" t="s">
        <v>4923</v>
      </c>
      <c r="D198" s="197" t="s">
        <v>10625</v>
      </c>
      <c r="E198" s="198" t="s">
        <v>31</v>
      </c>
      <c r="F198" s="282">
        <v>8</v>
      </c>
      <c r="G198" s="199">
        <v>18.260000000000002</v>
      </c>
      <c r="H198" s="200">
        <v>22.363022000000001</v>
      </c>
      <c r="I198" s="200">
        <v>178.9</v>
      </c>
      <c r="J198" s="283">
        <f t="shared" si="4"/>
        <v>6.303172092319053E-5</v>
      </c>
      <c r="K198" s="283">
        <f t="shared" si="5"/>
        <v>0.99935155192235603</v>
      </c>
      <c r="L198" s="215" t="s">
        <v>12784</v>
      </c>
    </row>
    <row r="199" spans="2:12" ht="27.6" x14ac:dyDescent="0.25">
      <c r="B199" s="284">
        <v>89502</v>
      </c>
      <c r="C199" s="196" t="s">
        <v>4923</v>
      </c>
      <c r="D199" s="197" t="s">
        <v>10360</v>
      </c>
      <c r="E199" s="198" t="s">
        <v>31</v>
      </c>
      <c r="F199" s="282">
        <v>8</v>
      </c>
      <c r="G199" s="199">
        <v>17.5</v>
      </c>
      <c r="H199" s="200">
        <v>21.43225</v>
      </c>
      <c r="I199" s="200">
        <v>171.45</v>
      </c>
      <c r="J199" s="283">
        <f t="shared" si="4"/>
        <v>6.0406867257020766E-5</v>
      </c>
      <c r="K199" s="283">
        <f t="shared" si="5"/>
        <v>0.99941195878961309</v>
      </c>
      <c r="L199" s="215" t="s">
        <v>12784</v>
      </c>
    </row>
    <row r="200" spans="2:12" ht="27.6" x14ac:dyDescent="0.25">
      <c r="B200" s="284">
        <v>104350</v>
      </c>
      <c r="C200" s="196" t="s">
        <v>4923</v>
      </c>
      <c r="D200" s="197" t="s">
        <v>10838</v>
      </c>
      <c r="E200" s="198" t="s">
        <v>31</v>
      </c>
      <c r="F200" s="282">
        <v>4</v>
      </c>
      <c r="G200" s="199">
        <v>31.22</v>
      </c>
      <c r="H200" s="200">
        <v>38.235133999999995</v>
      </c>
      <c r="I200" s="200">
        <v>152.94</v>
      </c>
      <c r="J200" s="283">
        <f t="shared" si="4"/>
        <v>5.3885250966980206E-5</v>
      </c>
      <c r="K200" s="283">
        <f t="shared" si="5"/>
        <v>0.99946584404058003</v>
      </c>
      <c r="L200" s="215" t="s">
        <v>12784</v>
      </c>
    </row>
    <row r="201" spans="2:12" ht="27.6" x14ac:dyDescent="0.25">
      <c r="B201" s="284">
        <v>89501</v>
      </c>
      <c r="C201" s="196" t="s">
        <v>4923</v>
      </c>
      <c r="D201" s="197" t="s">
        <v>10359</v>
      </c>
      <c r="E201" s="198" t="s">
        <v>31</v>
      </c>
      <c r="F201" s="282">
        <v>8</v>
      </c>
      <c r="G201" s="199">
        <v>14.61</v>
      </c>
      <c r="H201" s="200">
        <v>17.892866999999999</v>
      </c>
      <c r="I201" s="200">
        <v>143.13999999999999</v>
      </c>
      <c r="J201" s="283">
        <f t="shared" si="4"/>
        <v>5.0432423325575692E-5</v>
      </c>
      <c r="K201" s="283">
        <f t="shared" si="5"/>
        <v>0.99951627646390562</v>
      </c>
      <c r="L201" s="215" t="s">
        <v>12784</v>
      </c>
    </row>
    <row r="202" spans="2:12" ht="27.6" x14ac:dyDescent="0.25">
      <c r="B202" s="281">
        <v>92029</v>
      </c>
      <c r="C202" s="196" t="s">
        <v>4923</v>
      </c>
      <c r="D202" s="197" t="s">
        <v>12110</v>
      </c>
      <c r="E202" s="198" t="s">
        <v>31</v>
      </c>
      <c r="F202" s="282">
        <v>2</v>
      </c>
      <c r="G202" s="199">
        <v>52.11</v>
      </c>
      <c r="H202" s="200">
        <v>63.819116999999991</v>
      </c>
      <c r="I202" s="200">
        <v>127.63</v>
      </c>
      <c r="J202" s="283">
        <f t="shared" si="4"/>
        <v>4.4967795089026313E-5</v>
      </c>
      <c r="K202" s="283">
        <f t="shared" si="5"/>
        <v>0.99956124425899462</v>
      </c>
      <c r="L202" s="215" t="s">
        <v>12784</v>
      </c>
    </row>
    <row r="203" spans="2:12" ht="41.4" x14ac:dyDescent="0.25">
      <c r="B203" s="284">
        <v>94689</v>
      </c>
      <c r="C203" s="196" t="s">
        <v>4923</v>
      </c>
      <c r="D203" s="197" t="s">
        <v>2977</v>
      </c>
      <c r="E203" s="198" t="s">
        <v>31</v>
      </c>
      <c r="F203" s="282">
        <v>7</v>
      </c>
      <c r="G203" s="199">
        <v>14.7</v>
      </c>
      <c r="H203" s="200">
        <v>18.003089999999997</v>
      </c>
      <c r="I203" s="200">
        <v>126.02</v>
      </c>
      <c r="J203" s="283">
        <f t="shared" si="4"/>
        <v>4.440054483365271E-5</v>
      </c>
      <c r="K203" s="283">
        <f t="shared" si="5"/>
        <v>0.9996056448038283</v>
      </c>
      <c r="L203" s="215" t="s">
        <v>12784</v>
      </c>
    </row>
    <row r="204" spans="2:12" ht="27.6" x14ac:dyDescent="0.25">
      <c r="B204" s="284">
        <v>92004</v>
      </c>
      <c r="C204" s="196" t="s">
        <v>4923</v>
      </c>
      <c r="D204" s="197" t="s">
        <v>12085</v>
      </c>
      <c r="E204" s="198" t="s">
        <v>31</v>
      </c>
      <c r="F204" s="282">
        <v>2</v>
      </c>
      <c r="G204" s="199">
        <v>51.05</v>
      </c>
      <c r="H204" s="200">
        <v>62.520934999999994</v>
      </c>
      <c r="I204" s="200">
        <v>125.04</v>
      </c>
      <c r="J204" s="283">
        <f t="shared" si="4"/>
        <v>4.4055262069512268E-5</v>
      </c>
      <c r="K204" s="283">
        <f t="shared" si="5"/>
        <v>0.99964970006589782</v>
      </c>
      <c r="L204" s="215" t="s">
        <v>12784</v>
      </c>
    </row>
    <row r="205" spans="2:12" ht="27.6" x14ac:dyDescent="0.25">
      <c r="B205" s="284">
        <v>89409</v>
      </c>
      <c r="C205" s="196" t="s">
        <v>4923</v>
      </c>
      <c r="D205" s="197" t="s">
        <v>10313</v>
      </c>
      <c r="E205" s="198" t="s">
        <v>31</v>
      </c>
      <c r="F205" s="282">
        <v>11</v>
      </c>
      <c r="G205" s="199">
        <v>9.0299999999999994</v>
      </c>
      <c r="H205" s="200">
        <v>11.059040999999999</v>
      </c>
      <c r="I205" s="200">
        <v>121.64</v>
      </c>
      <c r="J205" s="283">
        <f t="shared" si="4"/>
        <v>4.2857342275555595E-5</v>
      </c>
      <c r="K205" s="283">
        <f t="shared" si="5"/>
        <v>0.99969255740817342</v>
      </c>
      <c r="L205" s="215" t="s">
        <v>12784</v>
      </c>
    </row>
    <row r="206" spans="2:12" ht="27.6" x14ac:dyDescent="0.25">
      <c r="B206" s="284">
        <v>89726</v>
      </c>
      <c r="C206" s="196" t="s">
        <v>4923</v>
      </c>
      <c r="D206" s="197" t="s">
        <v>10538</v>
      </c>
      <c r="E206" s="198" t="s">
        <v>31</v>
      </c>
      <c r="F206" s="282">
        <v>9</v>
      </c>
      <c r="G206" s="199">
        <v>10.27</v>
      </c>
      <c r="H206" s="200">
        <v>12.577668999999998</v>
      </c>
      <c r="I206" s="200">
        <v>113.19</v>
      </c>
      <c r="J206" s="283">
        <f t="shared" si="4"/>
        <v>3.9880159258222113E-5</v>
      </c>
      <c r="K206" s="283">
        <f t="shared" si="5"/>
        <v>0.99973243756743169</v>
      </c>
      <c r="L206" s="215" t="s">
        <v>12784</v>
      </c>
    </row>
    <row r="207" spans="2:12" ht="27.6" x14ac:dyDescent="0.25">
      <c r="B207" s="284">
        <v>89750</v>
      </c>
      <c r="C207" s="196" t="s">
        <v>4923</v>
      </c>
      <c r="D207" s="197" t="s">
        <v>10560</v>
      </c>
      <c r="E207" s="198" t="s">
        <v>31</v>
      </c>
      <c r="F207" s="282">
        <v>1</v>
      </c>
      <c r="G207" s="199">
        <v>83.76</v>
      </c>
      <c r="H207" s="200">
        <v>102.580872</v>
      </c>
      <c r="I207" s="200">
        <v>102.58</v>
      </c>
      <c r="J207" s="283">
        <f t="shared" ref="J207:J222" si="6">I207/$L$223</f>
        <v>3.6141944842374985E-5</v>
      </c>
      <c r="K207" s="283">
        <f t="shared" si="5"/>
        <v>0.99976857951227405</v>
      </c>
      <c r="L207" s="215" t="s">
        <v>12784</v>
      </c>
    </row>
    <row r="208" spans="2:12" ht="27.6" x14ac:dyDescent="0.25">
      <c r="B208" s="284">
        <v>89623</v>
      </c>
      <c r="C208" s="196" t="s">
        <v>4923</v>
      </c>
      <c r="D208" s="197" t="s">
        <v>10453</v>
      </c>
      <c r="E208" s="198" t="s">
        <v>31</v>
      </c>
      <c r="F208" s="282">
        <v>3</v>
      </c>
      <c r="G208" s="199">
        <v>20.12</v>
      </c>
      <c r="H208" s="200">
        <v>24.640964</v>
      </c>
      <c r="I208" s="200">
        <v>73.92</v>
      </c>
      <c r="J208" s="283">
        <f t="shared" si="6"/>
        <v>2.6044185638022607E-5</v>
      </c>
      <c r="K208" s="283">
        <f t="shared" si="5"/>
        <v>0.99979462369791205</v>
      </c>
      <c r="L208" s="215" t="s">
        <v>12784</v>
      </c>
    </row>
    <row r="209" spans="2:12" ht="27.6" x14ac:dyDescent="0.25">
      <c r="B209" s="281">
        <v>89433</v>
      </c>
      <c r="C209" s="196" t="s">
        <v>4923</v>
      </c>
      <c r="D209" s="197" t="s">
        <v>10335</v>
      </c>
      <c r="E209" s="198" t="s">
        <v>31</v>
      </c>
      <c r="F209" s="282">
        <v>4</v>
      </c>
      <c r="G209" s="199">
        <v>13.34</v>
      </c>
      <c r="H209" s="200">
        <v>16.337498</v>
      </c>
      <c r="I209" s="200">
        <v>65.34</v>
      </c>
      <c r="J209" s="283">
        <f t="shared" si="6"/>
        <v>2.3021199805037839E-5</v>
      </c>
      <c r="K209" s="283">
        <f t="shared" ref="K209:K222" si="7">J209+K208</f>
        <v>0.99981764489771707</v>
      </c>
      <c r="L209" s="215" t="s">
        <v>12784</v>
      </c>
    </row>
    <row r="210" spans="2:12" ht="27.6" x14ac:dyDescent="0.25">
      <c r="B210" s="284">
        <v>104347</v>
      </c>
      <c r="C210" s="196" t="s">
        <v>4923</v>
      </c>
      <c r="D210" s="197" t="s">
        <v>10836</v>
      </c>
      <c r="E210" s="198" t="s">
        <v>31</v>
      </c>
      <c r="F210" s="282">
        <v>1</v>
      </c>
      <c r="G210" s="199">
        <v>49.61</v>
      </c>
      <c r="H210" s="200">
        <v>60.757366999999995</v>
      </c>
      <c r="I210" s="200">
        <v>60.75</v>
      </c>
      <c r="J210" s="283">
        <f t="shared" si="6"/>
        <v>2.1404008083196337E-5</v>
      </c>
      <c r="K210" s="283">
        <f t="shared" si="7"/>
        <v>0.99983904890580022</v>
      </c>
      <c r="L210" s="215" t="s">
        <v>12784</v>
      </c>
    </row>
    <row r="211" spans="2:12" ht="27.6" x14ac:dyDescent="0.25">
      <c r="B211" s="284">
        <v>89385</v>
      </c>
      <c r="C211" s="196" t="s">
        <v>4923</v>
      </c>
      <c r="D211" s="197" t="s">
        <v>10293</v>
      </c>
      <c r="E211" s="198" t="s">
        <v>31</v>
      </c>
      <c r="F211" s="282">
        <v>7</v>
      </c>
      <c r="G211" s="199">
        <v>7.05</v>
      </c>
      <c r="H211" s="200">
        <v>8.6341349999999988</v>
      </c>
      <c r="I211" s="200">
        <v>60.43</v>
      </c>
      <c r="J211" s="283">
        <f t="shared" si="6"/>
        <v>2.1291262690823944E-5</v>
      </c>
      <c r="K211" s="283">
        <f t="shared" si="7"/>
        <v>0.99986034016849101</v>
      </c>
      <c r="L211" s="215" t="s">
        <v>12784</v>
      </c>
    </row>
    <row r="212" spans="2:12" x14ac:dyDescent="0.25">
      <c r="B212" s="284">
        <v>97664</v>
      </c>
      <c r="C212" s="196" t="s">
        <v>4923</v>
      </c>
      <c r="D212" s="197" t="s">
        <v>4349</v>
      </c>
      <c r="E212" s="198" t="s">
        <v>31</v>
      </c>
      <c r="F212" s="282">
        <v>35</v>
      </c>
      <c r="G212" s="199">
        <v>1.36</v>
      </c>
      <c r="H212" s="200">
        <v>1.665592</v>
      </c>
      <c r="I212" s="200">
        <v>58.29</v>
      </c>
      <c r="J212" s="283">
        <f t="shared" si="6"/>
        <v>2.0537277879333571E-5</v>
      </c>
      <c r="K212" s="283">
        <f t="shared" si="7"/>
        <v>0.99988087744637033</v>
      </c>
      <c r="L212" s="215" t="s">
        <v>12784</v>
      </c>
    </row>
    <row r="213" spans="2:12" ht="27.6" x14ac:dyDescent="0.25">
      <c r="B213" s="284">
        <v>89497</v>
      </c>
      <c r="C213" s="196" t="s">
        <v>4923</v>
      </c>
      <c r="D213" s="197" t="s">
        <v>10355</v>
      </c>
      <c r="E213" s="198" t="s">
        <v>31</v>
      </c>
      <c r="F213" s="282">
        <v>3</v>
      </c>
      <c r="G213" s="199">
        <v>13.62</v>
      </c>
      <c r="H213" s="200">
        <v>16.680413999999999</v>
      </c>
      <c r="I213" s="200">
        <v>50.04</v>
      </c>
      <c r="J213" s="283">
        <f t="shared" si="6"/>
        <v>1.7630560732232835E-5</v>
      </c>
      <c r="K213" s="283">
        <f t="shared" si="7"/>
        <v>0.99989850800710256</v>
      </c>
      <c r="L213" s="215" t="s">
        <v>12784</v>
      </c>
    </row>
    <row r="214" spans="2:12" x14ac:dyDescent="0.25">
      <c r="B214" s="284">
        <v>97666</v>
      </c>
      <c r="C214" s="196" t="s">
        <v>4923</v>
      </c>
      <c r="D214" s="197" t="s">
        <v>4351</v>
      </c>
      <c r="E214" s="198" t="s">
        <v>31</v>
      </c>
      <c r="F214" s="282">
        <v>5</v>
      </c>
      <c r="G214" s="199">
        <v>7.94</v>
      </c>
      <c r="H214" s="200">
        <v>9.7241179999999989</v>
      </c>
      <c r="I214" s="200">
        <v>48.62</v>
      </c>
      <c r="J214" s="283">
        <f t="shared" si="6"/>
        <v>1.7130253053580342E-5</v>
      </c>
      <c r="K214" s="283">
        <f t="shared" si="7"/>
        <v>0.99991563826015617</v>
      </c>
      <c r="L214" s="215" t="s">
        <v>12784</v>
      </c>
    </row>
    <row r="215" spans="2:12" ht="27.6" x14ac:dyDescent="0.25">
      <c r="B215" s="284">
        <v>89426</v>
      </c>
      <c r="C215" s="196" t="s">
        <v>4923</v>
      </c>
      <c r="D215" s="197" t="s">
        <v>10328</v>
      </c>
      <c r="E215" s="198" t="s">
        <v>31</v>
      </c>
      <c r="F215" s="282">
        <v>4</v>
      </c>
      <c r="G215" s="199">
        <v>9.5</v>
      </c>
      <c r="H215" s="200">
        <v>11.634649999999999</v>
      </c>
      <c r="I215" s="200">
        <v>46.53</v>
      </c>
      <c r="J215" s="283">
        <f t="shared" si="6"/>
        <v>1.6393884709648159E-5</v>
      </c>
      <c r="K215" s="283">
        <f t="shared" si="7"/>
        <v>0.99993203214486581</v>
      </c>
      <c r="L215" s="215" t="s">
        <v>12784</v>
      </c>
    </row>
    <row r="216" spans="2:12" ht="27.6" x14ac:dyDescent="0.25">
      <c r="B216" s="284">
        <v>89829</v>
      </c>
      <c r="C216" s="196" t="s">
        <v>4923</v>
      </c>
      <c r="D216" s="197" t="s">
        <v>10629</v>
      </c>
      <c r="E216" s="198" t="s">
        <v>31</v>
      </c>
      <c r="F216" s="282">
        <v>1</v>
      </c>
      <c r="G216" s="199">
        <v>37.61</v>
      </c>
      <c r="H216" s="200">
        <v>46.060966999999998</v>
      </c>
      <c r="I216" s="200">
        <v>46.06</v>
      </c>
      <c r="J216" s="283">
        <f t="shared" si="6"/>
        <v>1.6228289914601208E-5</v>
      </c>
      <c r="K216" s="283">
        <f t="shared" si="7"/>
        <v>0.99994826043478047</v>
      </c>
      <c r="L216" s="215" t="s">
        <v>12784</v>
      </c>
    </row>
    <row r="217" spans="2:12" ht="27.6" x14ac:dyDescent="0.25">
      <c r="B217" s="284">
        <v>104343</v>
      </c>
      <c r="C217" s="196" t="s">
        <v>4923</v>
      </c>
      <c r="D217" s="197" t="s">
        <v>10832</v>
      </c>
      <c r="E217" s="198" t="s">
        <v>31</v>
      </c>
      <c r="F217" s="282">
        <v>1</v>
      </c>
      <c r="G217" s="199">
        <v>34.81</v>
      </c>
      <c r="H217" s="200">
        <v>42.631807000000002</v>
      </c>
      <c r="I217" s="200">
        <v>42.63</v>
      </c>
      <c r="J217" s="283">
        <f t="shared" si="6"/>
        <v>1.5019800240109629E-5</v>
      </c>
      <c r="K217" s="283">
        <f t="shared" si="7"/>
        <v>0.99996328023502057</v>
      </c>
      <c r="L217" s="215" t="s">
        <v>12784</v>
      </c>
    </row>
    <row r="218" spans="2:12" ht="27.6" x14ac:dyDescent="0.25">
      <c r="B218" s="284">
        <v>89802</v>
      </c>
      <c r="C218" s="196" t="s">
        <v>4923</v>
      </c>
      <c r="D218" s="197" t="s">
        <v>10603</v>
      </c>
      <c r="E218" s="198" t="s">
        <v>31</v>
      </c>
      <c r="F218" s="282">
        <v>2</v>
      </c>
      <c r="G218" s="199">
        <v>10.98</v>
      </c>
      <c r="H218" s="200">
        <v>13.447206</v>
      </c>
      <c r="I218" s="200">
        <v>26.89</v>
      </c>
      <c r="J218" s="283">
        <f t="shared" si="6"/>
        <v>9.4741362527925851E-6</v>
      </c>
      <c r="K218" s="283">
        <f t="shared" si="7"/>
        <v>0.99997275437127331</v>
      </c>
      <c r="L218" s="215" t="s">
        <v>12784</v>
      </c>
    </row>
    <row r="219" spans="2:12" ht="27.6" x14ac:dyDescent="0.25">
      <c r="B219" s="284">
        <v>89549</v>
      </c>
      <c r="C219" s="196" t="s">
        <v>4923</v>
      </c>
      <c r="D219" s="197" t="s">
        <v>10397</v>
      </c>
      <c r="E219" s="198" t="s">
        <v>31</v>
      </c>
      <c r="F219" s="282">
        <v>1</v>
      </c>
      <c r="G219" s="199">
        <v>20</v>
      </c>
      <c r="H219" s="200">
        <v>24.494</v>
      </c>
      <c r="I219" s="200">
        <v>24.49</v>
      </c>
      <c r="J219" s="283">
        <f t="shared" si="6"/>
        <v>8.6285458099996421E-6</v>
      </c>
      <c r="K219" s="283">
        <f t="shared" si="7"/>
        <v>0.99998138291708327</v>
      </c>
      <c r="L219" s="215" t="s">
        <v>12784</v>
      </c>
    </row>
    <row r="220" spans="2:12" ht="27.6" x14ac:dyDescent="0.25">
      <c r="B220" s="284">
        <v>89783</v>
      </c>
      <c r="C220" s="196" t="s">
        <v>4923</v>
      </c>
      <c r="D220" s="197" t="s">
        <v>10587</v>
      </c>
      <c r="E220" s="198" t="s">
        <v>31</v>
      </c>
      <c r="F220" s="282">
        <v>1</v>
      </c>
      <c r="G220" s="199">
        <v>14.79</v>
      </c>
      <c r="H220" s="200">
        <v>18.113312999999998</v>
      </c>
      <c r="I220" s="200">
        <v>18.11</v>
      </c>
      <c r="J220" s="283">
        <f t="shared" si="6"/>
        <v>6.3806845495750722E-6</v>
      </c>
      <c r="K220" s="283">
        <f t="shared" si="7"/>
        <v>0.99998776360163288</v>
      </c>
      <c r="L220" s="215" t="s">
        <v>12784</v>
      </c>
    </row>
    <row r="221" spans="2:12" x14ac:dyDescent="0.25">
      <c r="B221" s="285">
        <v>93655</v>
      </c>
      <c r="C221" s="202" t="s">
        <v>4923</v>
      </c>
      <c r="D221" s="203" t="s">
        <v>2339</v>
      </c>
      <c r="E221" s="204" t="s">
        <v>31</v>
      </c>
      <c r="F221" s="286">
        <v>1</v>
      </c>
      <c r="G221" s="205">
        <v>14.68</v>
      </c>
      <c r="H221" s="206">
        <v>17.978596</v>
      </c>
      <c r="I221" s="206">
        <v>17.97</v>
      </c>
      <c r="J221" s="287">
        <f t="shared" si="6"/>
        <v>6.3313584404121502E-6</v>
      </c>
      <c r="K221" s="283">
        <f t="shared" si="7"/>
        <v>0.9999940949600733</v>
      </c>
      <c r="L221" s="215" t="s">
        <v>12784</v>
      </c>
    </row>
    <row r="222" spans="2:12" ht="27.6" x14ac:dyDescent="0.25">
      <c r="B222" s="288">
        <v>89498</v>
      </c>
      <c r="C222" s="196" t="s">
        <v>4923</v>
      </c>
      <c r="D222" s="197" t="s">
        <v>10356</v>
      </c>
      <c r="E222" s="207" t="s">
        <v>31</v>
      </c>
      <c r="F222" s="289">
        <v>1</v>
      </c>
      <c r="G222" s="208">
        <v>13.69</v>
      </c>
      <c r="H222" s="201">
        <v>16.766143</v>
      </c>
      <c r="I222" s="201">
        <v>16.760000000000002</v>
      </c>
      <c r="J222" s="290">
        <f t="shared" si="6"/>
        <v>5.9050399255040431E-6</v>
      </c>
      <c r="K222" s="283">
        <f t="shared" si="7"/>
        <v>0.99999999999999878</v>
      </c>
      <c r="L222" s="215" t="s">
        <v>12784</v>
      </c>
    </row>
    <row r="223" spans="2:12" ht="18.600000000000001" customHeight="1" x14ac:dyDescent="0.35">
      <c r="B223" s="291"/>
      <c r="C223" s="292"/>
      <c r="D223" s="292"/>
      <c r="E223" s="292"/>
      <c r="F223" s="292"/>
      <c r="G223" s="292"/>
      <c r="H223" s="292"/>
      <c r="I223" s="292"/>
      <c r="J223" s="293"/>
      <c r="K223" s="294" t="s">
        <v>5255</v>
      </c>
      <c r="L223" s="295">
        <f>SUM(I15:I222)</f>
        <v>2838253.4600000014</v>
      </c>
    </row>
    <row r="224" spans="2:12" ht="17.399999999999999" customHeight="1" x14ac:dyDescent="0.25">
      <c r="B224" s="435"/>
      <c r="C224" s="435"/>
      <c r="D224" s="435"/>
      <c r="E224" s="435"/>
      <c r="F224" s="435"/>
      <c r="G224" s="435"/>
      <c r="H224" s="435"/>
      <c r="I224" s="435"/>
      <c r="J224" s="435"/>
      <c r="K224" s="435"/>
      <c r="L224" s="435"/>
    </row>
    <row r="225" spans="2:12" ht="17.399999999999999" customHeight="1" x14ac:dyDescent="0.25">
      <c r="B225" s="335"/>
      <c r="C225" s="335"/>
      <c r="D225" s="335"/>
      <c r="E225" s="335"/>
      <c r="F225" s="335"/>
      <c r="G225" s="335"/>
      <c r="H225" s="335"/>
      <c r="I225" s="335"/>
      <c r="J225" s="335"/>
      <c r="K225" s="335"/>
      <c r="L225" s="335"/>
    </row>
    <row r="226" spans="2:12" ht="20.399999999999999" customHeight="1" x14ac:dyDescent="0.25">
      <c r="B226" s="434" t="s">
        <v>12840</v>
      </c>
      <c r="C226" s="434"/>
      <c r="D226" s="434"/>
      <c r="E226" s="434"/>
      <c r="F226" s="434"/>
      <c r="G226" s="434"/>
      <c r="H226" s="434"/>
      <c r="I226" s="434"/>
      <c r="J226" s="434"/>
      <c r="K226" s="434"/>
      <c r="L226" s="434"/>
    </row>
    <row r="227" spans="2:12" ht="16.2" customHeight="1" x14ac:dyDescent="0.25">
      <c r="B227" s="310" t="s">
        <v>12837</v>
      </c>
      <c r="C227" s="433" t="s">
        <v>12838</v>
      </c>
      <c r="D227" s="433"/>
      <c r="E227" s="433"/>
      <c r="F227" s="433"/>
      <c r="G227" s="433"/>
      <c r="H227" s="433"/>
      <c r="I227" s="433"/>
      <c r="J227" s="433"/>
      <c r="K227" s="311" t="s">
        <v>16</v>
      </c>
      <c r="L227" s="311" t="s">
        <v>12839</v>
      </c>
    </row>
    <row r="228" spans="2:12" ht="29.4" customHeight="1" x14ac:dyDescent="0.25">
      <c r="B228" s="309" t="s">
        <v>12834</v>
      </c>
      <c r="C228" s="432" t="s">
        <v>10937</v>
      </c>
      <c r="D228" s="432"/>
      <c r="E228" s="432"/>
      <c r="F228" s="432"/>
      <c r="G228" s="432"/>
      <c r="H228" s="432"/>
      <c r="I228" s="432"/>
      <c r="J228" s="432"/>
      <c r="K228" s="309" t="s">
        <v>20</v>
      </c>
      <c r="L228" s="309">
        <v>1545.15</v>
      </c>
    </row>
    <row r="229" spans="2:12" ht="27.6" customHeight="1" x14ac:dyDescent="0.25">
      <c r="B229" s="309" t="s">
        <v>12835</v>
      </c>
      <c r="C229" s="432" t="s">
        <v>5187</v>
      </c>
      <c r="D229" s="432"/>
      <c r="E229" s="432"/>
      <c r="F229" s="432"/>
      <c r="G229" s="432"/>
      <c r="H229" s="432"/>
      <c r="I229" s="432"/>
      <c r="J229" s="432"/>
      <c r="K229" s="309" t="s">
        <v>20</v>
      </c>
      <c r="L229" s="309">
        <v>1670</v>
      </c>
    </row>
    <row r="230" spans="2:12" ht="27.6" customHeight="1" x14ac:dyDescent="0.25">
      <c r="B230" s="309" t="s">
        <v>12836</v>
      </c>
      <c r="C230" s="432" t="s">
        <v>2234</v>
      </c>
      <c r="D230" s="432"/>
      <c r="E230" s="432"/>
      <c r="F230" s="432"/>
      <c r="G230" s="432"/>
      <c r="H230" s="432"/>
      <c r="I230" s="432"/>
      <c r="J230" s="432"/>
      <c r="K230" s="309" t="s">
        <v>20</v>
      </c>
      <c r="L230" s="309">
        <v>573.1</v>
      </c>
    </row>
    <row r="231" spans="2:12" ht="17.399999999999999" customHeight="1" x14ac:dyDescent="0.25">
      <c r="B231" s="262"/>
      <c r="C231" s="262"/>
      <c r="D231" s="262"/>
      <c r="E231" s="262"/>
      <c r="F231" s="262"/>
      <c r="G231" s="262"/>
      <c r="H231" s="262"/>
      <c r="I231" s="262"/>
      <c r="J231" s="262"/>
      <c r="K231" s="262"/>
      <c r="L231" s="262"/>
    </row>
    <row r="232" spans="2:12" ht="17.399999999999999" customHeight="1" x14ac:dyDescent="0.25">
      <c r="B232" s="262"/>
      <c r="C232" s="262"/>
      <c r="D232" s="262"/>
      <c r="E232" s="262"/>
      <c r="F232" s="262"/>
      <c r="G232" s="262"/>
      <c r="H232" s="262"/>
      <c r="I232" s="262"/>
      <c r="J232" s="262"/>
      <c r="K232" s="262"/>
      <c r="L232" s="262"/>
    </row>
    <row r="233" spans="2:12" ht="17.399999999999999" customHeight="1" x14ac:dyDescent="0.25">
      <c r="B233" s="262"/>
      <c r="C233" s="262"/>
      <c r="D233" s="262"/>
      <c r="E233" s="262"/>
      <c r="F233" s="262"/>
      <c r="G233" s="262"/>
      <c r="H233" s="262"/>
      <c r="I233" s="262"/>
      <c r="J233" s="262"/>
      <c r="K233" s="262"/>
      <c r="L233" s="262"/>
    </row>
    <row r="234" spans="2:12" ht="17.399999999999999" customHeight="1" x14ac:dyDescent="0.25">
      <c r="B234" s="262"/>
      <c r="C234" s="262"/>
      <c r="D234" s="262"/>
      <c r="E234" s="262"/>
      <c r="F234" s="262"/>
      <c r="G234" s="262"/>
      <c r="H234" s="262"/>
      <c r="I234" s="262"/>
      <c r="J234" s="262"/>
      <c r="K234" s="262"/>
      <c r="L234" s="262"/>
    </row>
    <row r="235" spans="2:12" ht="17.399999999999999" customHeight="1" x14ac:dyDescent="0.25">
      <c r="B235" s="335" t="s">
        <v>12830</v>
      </c>
      <c r="C235" s="335"/>
      <c r="D235" s="335"/>
      <c r="E235" s="335"/>
      <c r="F235" s="335"/>
      <c r="G235" s="335"/>
      <c r="H235" s="335"/>
      <c r="I235" s="335"/>
      <c r="J235" s="335"/>
      <c r="K235" s="335"/>
      <c r="L235" s="335"/>
    </row>
    <row r="236" spans="2:12" ht="17.399999999999999" customHeight="1" x14ac:dyDescent="0.25">
      <c r="B236" s="436" t="s">
        <v>12833</v>
      </c>
      <c r="C236" s="436"/>
      <c r="D236" s="436"/>
      <c r="E236" s="436"/>
      <c r="F236" s="436"/>
      <c r="G236" s="436"/>
      <c r="H236" s="436"/>
      <c r="I236" s="436"/>
      <c r="J236" s="436"/>
      <c r="K236" s="436"/>
      <c r="L236" s="436"/>
    </row>
    <row r="237" spans="2:12" ht="17.399999999999999" customHeight="1" x14ac:dyDescent="0.25">
      <c r="B237" s="436" t="s">
        <v>12831</v>
      </c>
      <c r="C237" s="436"/>
      <c r="D237" s="436"/>
      <c r="E237" s="436"/>
      <c r="F237" s="436"/>
      <c r="G237" s="436"/>
      <c r="H237" s="436"/>
      <c r="I237" s="436"/>
      <c r="J237" s="436"/>
      <c r="K237" s="436"/>
      <c r="L237" s="436"/>
    </row>
    <row r="238" spans="2:12" ht="17.399999999999999" customHeight="1" x14ac:dyDescent="0.25">
      <c r="B238" s="436" t="s">
        <v>12827</v>
      </c>
      <c r="C238" s="436"/>
      <c r="D238" s="436"/>
      <c r="E238" s="436"/>
      <c r="F238" s="436"/>
      <c r="G238" s="436"/>
      <c r="H238" s="436"/>
      <c r="I238" s="436"/>
      <c r="J238" s="436"/>
      <c r="K238" s="436"/>
      <c r="L238" s="436"/>
    </row>
    <row r="256" spans="17:17" x14ac:dyDescent="0.25">
      <c r="Q256" s="10"/>
    </row>
    <row r="257" spans="16:17" x14ac:dyDescent="0.25">
      <c r="P257" s="11"/>
      <c r="Q257" s="10"/>
    </row>
    <row r="258" spans="16:17" x14ac:dyDescent="0.25">
      <c r="Q258" s="10"/>
    </row>
    <row r="259" spans="16:17" x14ac:dyDescent="0.25">
      <c r="Q259" s="10"/>
    </row>
    <row r="260" spans="16:17" x14ac:dyDescent="0.25">
      <c r="Q260" s="10"/>
    </row>
    <row r="261" spans="16:17" x14ac:dyDescent="0.25">
      <c r="Q261" s="10"/>
    </row>
  </sheetData>
  <sortState xmlns:xlrd2="http://schemas.microsoft.com/office/spreadsheetml/2017/richdata2" ref="B15:K222">
    <sortCondition descending="1" ref="I15:I222"/>
  </sortState>
  <mergeCells count="23">
    <mergeCell ref="B235:L235"/>
    <mergeCell ref="B236:L236"/>
    <mergeCell ref="B238:L238"/>
    <mergeCell ref="B6:L6"/>
    <mergeCell ref="B12:B14"/>
    <mergeCell ref="C12:C14"/>
    <mergeCell ref="D12:D14"/>
    <mergeCell ref="E12:E14"/>
    <mergeCell ref="F12:F14"/>
    <mergeCell ref="G12:I12"/>
    <mergeCell ref="J12:J14"/>
    <mergeCell ref="K12:K14"/>
    <mergeCell ref="L12:L14"/>
    <mergeCell ref="G13:H13"/>
    <mergeCell ref="I13:I14"/>
    <mergeCell ref="B225:L225"/>
    <mergeCell ref="B224:L224"/>
    <mergeCell ref="B237:L237"/>
    <mergeCell ref="C229:J229"/>
    <mergeCell ref="C230:J230"/>
    <mergeCell ref="C227:J227"/>
    <mergeCell ref="B226:L226"/>
    <mergeCell ref="C228:J228"/>
  </mergeCells>
  <pageMargins left="0.70866141732283472" right="0.70866141732283472" top="0.74803149606299213" bottom="0.74803149606299213" header="0.31496062992125984" footer="0.31496062992125984"/>
  <pageSetup paperSize="9" scale="68" fitToHeight="0" orientation="landscape" r:id="rId1"/>
  <headerFooter>
    <oddFooter>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73174-5C53-44A3-92E7-3D58F9BC5EE8}">
  <sheetPr>
    <tabColor theme="4" tint="0.79998168889431442"/>
  </sheetPr>
  <dimension ref="A1:F7547"/>
  <sheetViews>
    <sheetView showGridLines="0" zoomScaleNormal="100" workbookViewId="0">
      <pane xSplit="2" ySplit="3" topLeftCell="C7149" activePane="bottomRight" state="frozen"/>
      <selection activeCell="B2" sqref="B2:C2"/>
      <selection pane="topRight" activeCell="B2" sqref="B2:C2"/>
      <selection pane="bottomLeft" activeCell="B2" sqref="B2:C2"/>
      <selection pane="bottomRight" activeCell="C7160" sqref="C7160"/>
    </sheetView>
  </sheetViews>
  <sheetFormatPr defaultRowHeight="13.2" x14ac:dyDescent="0.25"/>
  <cols>
    <col min="1" max="1" width="8.88671875" style="1"/>
    <col min="2" max="2" width="12.109375" style="1" bestFit="1" customWidth="1"/>
    <col min="3" max="3" width="107.88671875" style="3" customWidth="1"/>
    <col min="4" max="4" width="8.21875" style="1" customWidth="1"/>
    <col min="5" max="5" width="15.5546875" style="1" bestFit="1" customWidth="1"/>
    <col min="6" max="257" width="8.88671875" style="4"/>
    <col min="258" max="258" width="12.109375" style="4" bestFit="1" customWidth="1"/>
    <col min="259" max="259" width="79.5546875" style="4" customWidth="1"/>
    <col min="260" max="260" width="8.21875" style="4" customWidth="1"/>
    <col min="261" max="261" width="21.109375" style="4" customWidth="1"/>
    <col min="262" max="513" width="8.88671875" style="4"/>
    <col min="514" max="514" width="12.109375" style="4" bestFit="1" customWidth="1"/>
    <col min="515" max="515" width="79.5546875" style="4" customWidth="1"/>
    <col min="516" max="516" width="8.21875" style="4" customWidth="1"/>
    <col min="517" max="517" width="21.109375" style="4" customWidth="1"/>
    <col min="518" max="769" width="8.88671875" style="4"/>
    <col min="770" max="770" width="12.109375" style="4" bestFit="1" customWidth="1"/>
    <col min="771" max="771" width="79.5546875" style="4" customWidth="1"/>
    <col min="772" max="772" width="8.21875" style="4" customWidth="1"/>
    <col min="773" max="773" width="21.109375" style="4" customWidth="1"/>
    <col min="774" max="1025" width="8.88671875" style="4"/>
    <col min="1026" max="1026" width="12.109375" style="4" bestFit="1" customWidth="1"/>
    <col min="1027" max="1027" width="79.5546875" style="4" customWidth="1"/>
    <col min="1028" max="1028" width="8.21875" style="4" customWidth="1"/>
    <col min="1029" max="1029" width="21.109375" style="4" customWidth="1"/>
    <col min="1030" max="1281" width="8.88671875" style="4"/>
    <col min="1282" max="1282" width="12.109375" style="4" bestFit="1" customWidth="1"/>
    <col min="1283" max="1283" width="79.5546875" style="4" customWidth="1"/>
    <col min="1284" max="1284" width="8.21875" style="4" customWidth="1"/>
    <col min="1285" max="1285" width="21.109375" style="4" customWidth="1"/>
    <col min="1286" max="1537" width="8.88671875" style="4"/>
    <col min="1538" max="1538" width="12.109375" style="4" bestFit="1" customWidth="1"/>
    <col min="1539" max="1539" width="79.5546875" style="4" customWidth="1"/>
    <col min="1540" max="1540" width="8.21875" style="4" customWidth="1"/>
    <col min="1541" max="1541" width="21.109375" style="4" customWidth="1"/>
    <col min="1542" max="1793" width="8.88671875" style="4"/>
    <col min="1794" max="1794" width="12.109375" style="4" bestFit="1" customWidth="1"/>
    <col min="1795" max="1795" width="79.5546875" style="4" customWidth="1"/>
    <col min="1796" max="1796" width="8.21875" style="4" customWidth="1"/>
    <col min="1797" max="1797" width="21.109375" style="4" customWidth="1"/>
    <col min="1798" max="2049" width="8.88671875" style="4"/>
    <col min="2050" max="2050" width="12.109375" style="4" bestFit="1" customWidth="1"/>
    <col min="2051" max="2051" width="79.5546875" style="4" customWidth="1"/>
    <col min="2052" max="2052" width="8.21875" style="4" customWidth="1"/>
    <col min="2053" max="2053" width="21.109375" style="4" customWidth="1"/>
    <col min="2054" max="2305" width="8.88671875" style="4"/>
    <col min="2306" max="2306" width="12.109375" style="4" bestFit="1" customWidth="1"/>
    <col min="2307" max="2307" width="79.5546875" style="4" customWidth="1"/>
    <col min="2308" max="2308" width="8.21875" style="4" customWidth="1"/>
    <col min="2309" max="2309" width="21.109375" style="4" customWidth="1"/>
    <col min="2310" max="2561" width="8.88671875" style="4"/>
    <col min="2562" max="2562" width="12.109375" style="4" bestFit="1" customWidth="1"/>
    <col min="2563" max="2563" width="79.5546875" style="4" customWidth="1"/>
    <col min="2564" max="2564" width="8.21875" style="4" customWidth="1"/>
    <col min="2565" max="2565" width="21.109375" style="4" customWidth="1"/>
    <col min="2566" max="2817" width="8.88671875" style="4"/>
    <col min="2818" max="2818" width="12.109375" style="4" bestFit="1" customWidth="1"/>
    <col min="2819" max="2819" width="79.5546875" style="4" customWidth="1"/>
    <col min="2820" max="2820" width="8.21875" style="4" customWidth="1"/>
    <col min="2821" max="2821" width="21.109375" style="4" customWidth="1"/>
    <col min="2822" max="3073" width="8.88671875" style="4"/>
    <col min="3074" max="3074" width="12.109375" style="4" bestFit="1" customWidth="1"/>
    <col min="3075" max="3075" width="79.5546875" style="4" customWidth="1"/>
    <col min="3076" max="3076" width="8.21875" style="4" customWidth="1"/>
    <col min="3077" max="3077" width="21.109375" style="4" customWidth="1"/>
    <col min="3078" max="3329" width="8.88671875" style="4"/>
    <col min="3330" max="3330" width="12.109375" style="4" bestFit="1" customWidth="1"/>
    <col min="3331" max="3331" width="79.5546875" style="4" customWidth="1"/>
    <col min="3332" max="3332" width="8.21875" style="4" customWidth="1"/>
    <col min="3333" max="3333" width="21.109375" style="4" customWidth="1"/>
    <col min="3334" max="3585" width="8.88671875" style="4"/>
    <col min="3586" max="3586" width="12.109375" style="4" bestFit="1" customWidth="1"/>
    <col min="3587" max="3587" width="79.5546875" style="4" customWidth="1"/>
    <col min="3588" max="3588" width="8.21875" style="4" customWidth="1"/>
    <col min="3589" max="3589" width="21.109375" style="4" customWidth="1"/>
    <col min="3590" max="3841" width="8.88671875" style="4"/>
    <col min="3842" max="3842" width="12.109375" style="4" bestFit="1" customWidth="1"/>
    <col min="3843" max="3843" width="79.5546875" style="4" customWidth="1"/>
    <col min="3844" max="3844" width="8.21875" style="4" customWidth="1"/>
    <col min="3845" max="3845" width="21.109375" style="4" customWidth="1"/>
    <col min="3846" max="4097" width="8.88671875" style="4"/>
    <col min="4098" max="4098" width="12.109375" style="4" bestFit="1" customWidth="1"/>
    <col min="4099" max="4099" width="79.5546875" style="4" customWidth="1"/>
    <col min="4100" max="4100" width="8.21875" style="4" customWidth="1"/>
    <col min="4101" max="4101" width="21.109375" style="4" customWidth="1"/>
    <col min="4102" max="4353" width="8.88671875" style="4"/>
    <col min="4354" max="4354" width="12.109375" style="4" bestFit="1" customWidth="1"/>
    <col min="4355" max="4355" width="79.5546875" style="4" customWidth="1"/>
    <col min="4356" max="4356" width="8.21875" style="4" customWidth="1"/>
    <col min="4357" max="4357" width="21.109375" style="4" customWidth="1"/>
    <col min="4358" max="4609" width="8.88671875" style="4"/>
    <col min="4610" max="4610" width="12.109375" style="4" bestFit="1" customWidth="1"/>
    <col min="4611" max="4611" width="79.5546875" style="4" customWidth="1"/>
    <col min="4612" max="4612" width="8.21875" style="4" customWidth="1"/>
    <col min="4613" max="4613" width="21.109375" style="4" customWidth="1"/>
    <col min="4614" max="4865" width="8.88671875" style="4"/>
    <col min="4866" max="4866" width="12.109375" style="4" bestFit="1" customWidth="1"/>
    <col min="4867" max="4867" width="79.5546875" style="4" customWidth="1"/>
    <col min="4868" max="4868" width="8.21875" style="4" customWidth="1"/>
    <col min="4869" max="4869" width="21.109375" style="4" customWidth="1"/>
    <col min="4870" max="5121" width="8.88671875" style="4"/>
    <col min="5122" max="5122" width="12.109375" style="4" bestFit="1" customWidth="1"/>
    <col min="5123" max="5123" width="79.5546875" style="4" customWidth="1"/>
    <col min="5124" max="5124" width="8.21875" style="4" customWidth="1"/>
    <col min="5125" max="5125" width="21.109375" style="4" customWidth="1"/>
    <col min="5126" max="5377" width="8.88671875" style="4"/>
    <col min="5378" max="5378" width="12.109375" style="4" bestFit="1" customWidth="1"/>
    <col min="5379" max="5379" width="79.5546875" style="4" customWidth="1"/>
    <col min="5380" max="5380" width="8.21875" style="4" customWidth="1"/>
    <col min="5381" max="5381" width="21.109375" style="4" customWidth="1"/>
    <col min="5382" max="5633" width="8.88671875" style="4"/>
    <col min="5634" max="5634" width="12.109375" style="4" bestFit="1" customWidth="1"/>
    <col min="5635" max="5635" width="79.5546875" style="4" customWidth="1"/>
    <col min="5636" max="5636" width="8.21875" style="4" customWidth="1"/>
    <col min="5637" max="5637" width="21.109375" style="4" customWidth="1"/>
    <col min="5638" max="5889" width="8.88671875" style="4"/>
    <col min="5890" max="5890" width="12.109375" style="4" bestFit="1" customWidth="1"/>
    <col min="5891" max="5891" width="79.5546875" style="4" customWidth="1"/>
    <col min="5892" max="5892" width="8.21875" style="4" customWidth="1"/>
    <col min="5893" max="5893" width="21.109375" style="4" customWidth="1"/>
    <col min="5894" max="6145" width="8.88671875" style="4"/>
    <col min="6146" max="6146" width="12.109375" style="4" bestFit="1" customWidth="1"/>
    <col min="6147" max="6147" width="79.5546875" style="4" customWidth="1"/>
    <col min="6148" max="6148" width="8.21875" style="4" customWidth="1"/>
    <col min="6149" max="6149" width="21.109375" style="4" customWidth="1"/>
    <col min="6150" max="6401" width="8.88671875" style="4"/>
    <col min="6402" max="6402" width="12.109375" style="4" bestFit="1" customWidth="1"/>
    <col min="6403" max="6403" width="79.5546875" style="4" customWidth="1"/>
    <col min="6404" max="6404" width="8.21875" style="4" customWidth="1"/>
    <col min="6405" max="6405" width="21.109375" style="4" customWidth="1"/>
    <col min="6406" max="6657" width="8.88671875" style="4"/>
    <col min="6658" max="6658" width="12.109375" style="4" bestFit="1" customWidth="1"/>
    <col min="6659" max="6659" width="79.5546875" style="4" customWidth="1"/>
    <col min="6660" max="6660" width="8.21875" style="4" customWidth="1"/>
    <col min="6661" max="6661" width="21.109375" style="4" customWidth="1"/>
    <col min="6662" max="6913" width="8.88671875" style="4"/>
    <col min="6914" max="6914" width="12.109375" style="4" bestFit="1" customWidth="1"/>
    <col min="6915" max="6915" width="79.5546875" style="4" customWidth="1"/>
    <col min="6916" max="6916" width="8.21875" style="4" customWidth="1"/>
    <col min="6917" max="6917" width="21.109375" style="4" customWidth="1"/>
    <col min="6918" max="7169" width="8.88671875" style="4"/>
    <col min="7170" max="7170" width="12.109375" style="4" bestFit="1" customWidth="1"/>
    <col min="7171" max="7171" width="79.5546875" style="4" customWidth="1"/>
    <col min="7172" max="7172" width="8.21875" style="4" customWidth="1"/>
    <col min="7173" max="7173" width="21.109375" style="4" customWidth="1"/>
    <col min="7174" max="7425" width="8.88671875" style="4"/>
    <col min="7426" max="7426" width="12.109375" style="4" bestFit="1" customWidth="1"/>
    <col min="7427" max="7427" width="79.5546875" style="4" customWidth="1"/>
    <col min="7428" max="7428" width="8.21875" style="4" customWidth="1"/>
    <col min="7429" max="7429" width="21.109375" style="4" customWidth="1"/>
    <col min="7430" max="7681" width="8.88671875" style="4"/>
    <col min="7682" max="7682" width="12.109375" style="4" bestFit="1" customWidth="1"/>
    <col min="7683" max="7683" width="79.5546875" style="4" customWidth="1"/>
    <col min="7684" max="7684" width="8.21875" style="4" customWidth="1"/>
    <col min="7685" max="7685" width="21.109375" style="4" customWidth="1"/>
    <col min="7686" max="7937" width="8.88671875" style="4"/>
    <col min="7938" max="7938" width="12.109375" style="4" bestFit="1" customWidth="1"/>
    <col min="7939" max="7939" width="79.5546875" style="4" customWidth="1"/>
    <col min="7940" max="7940" width="8.21875" style="4" customWidth="1"/>
    <col min="7941" max="7941" width="21.109375" style="4" customWidth="1"/>
    <col min="7942" max="8193" width="8.88671875" style="4"/>
    <col min="8194" max="8194" width="12.109375" style="4" bestFit="1" customWidth="1"/>
    <col min="8195" max="8195" width="79.5546875" style="4" customWidth="1"/>
    <col min="8196" max="8196" width="8.21875" style="4" customWidth="1"/>
    <col min="8197" max="8197" width="21.109375" style="4" customWidth="1"/>
    <col min="8198" max="8449" width="8.88671875" style="4"/>
    <col min="8450" max="8450" width="12.109375" style="4" bestFit="1" customWidth="1"/>
    <col min="8451" max="8451" width="79.5546875" style="4" customWidth="1"/>
    <col min="8452" max="8452" width="8.21875" style="4" customWidth="1"/>
    <col min="8453" max="8453" width="21.109375" style="4" customWidth="1"/>
    <col min="8454" max="8705" width="8.88671875" style="4"/>
    <col min="8706" max="8706" width="12.109375" style="4" bestFit="1" customWidth="1"/>
    <col min="8707" max="8707" width="79.5546875" style="4" customWidth="1"/>
    <col min="8708" max="8708" width="8.21875" style="4" customWidth="1"/>
    <col min="8709" max="8709" width="21.109375" style="4" customWidth="1"/>
    <col min="8710" max="8961" width="8.88671875" style="4"/>
    <col min="8962" max="8962" width="12.109375" style="4" bestFit="1" customWidth="1"/>
    <col min="8963" max="8963" width="79.5546875" style="4" customWidth="1"/>
    <col min="8964" max="8964" width="8.21875" style="4" customWidth="1"/>
    <col min="8965" max="8965" width="21.109375" style="4" customWidth="1"/>
    <col min="8966" max="9217" width="8.88671875" style="4"/>
    <col min="9218" max="9218" width="12.109375" style="4" bestFit="1" customWidth="1"/>
    <col min="9219" max="9219" width="79.5546875" style="4" customWidth="1"/>
    <col min="9220" max="9220" width="8.21875" style="4" customWidth="1"/>
    <col min="9221" max="9221" width="21.109375" style="4" customWidth="1"/>
    <col min="9222" max="9473" width="8.88671875" style="4"/>
    <col min="9474" max="9474" width="12.109375" style="4" bestFit="1" customWidth="1"/>
    <col min="9475" max="9475" width="79.5546875" style="4" customWidth="1"/>
    <col min="9476" max="9476" width="8.21875" style="4" customWidth="1"/>
    <col min="9477" max="9477" width="21.109375" style="4" customWidth="1"/>
    <col min="9478" max="9729" width="8.88671875" style="4"/>
    <col min="9730" max="9730" width="12.109375" style="4" bestFit="1" customWidth="1"/>
    <col min="9731" max="9731" width="79.5546875" style="4" customWidth="1"/>
    <col min="9732" max="9732" width="8.21875" style="4" customWidth="1"/>
    <col min="9733" max="9733" width="21.109375" style="4" customWidth="1"/>
    <col min="9734" max="9985" width="8.88671875" style="4"/>
    <col min="9986" max="9986" width="12.109375" style="4" bestFit="1" customWidth="1"/>
    <col min="9987" max="9987" width="79.5546875" style="4" customWidth="1"/>
    <col min="9988" max="9988" width="8.21875" style="4" customWidth="1"/>
    <col min="9989" max="9989" width="21.109375" style="4" customWidth="1"/>
    <col min="9990" max="10241" width="8.88671875" style="4"/>
    <col min="10242" max="10242" width="12.109375" style="4" bestFit="1" customWidth="1"/>
    <col min="10243" max="10243" width="79.5546875" style="4" customWidth="1"/>
    <col min="10244" max="10244" width="8.21875" style="4" customWidth="1"/>
    <col min="10245" max="10245" width="21.109375" style="4" customWidth="1"/>
    <col min="10246" max="10497" width="8.88671875" style="4"/>
    <col min="10498" max="10498" width="12.109375" style="4" bestFit="1" customWidth="1"/>
    <col min="10499" max="10499" width="79.5546875" style="4" customWidth="1"/>
    <col min="10500" max="10500" width="8.21875" style="4" customWidth="1"/>
    <col min="10501" max="10501" width="21.109375" style="4" customWidth="1"/>
    <col min="10502" max="10753" width="8.88671875" style="4"/>
    <col min="10754" max="10754" width="12.109375" style="4" bestFit="1" customWidth="1"/>
    <col min="10755" max="10755" width="79.5546875" style="4" customWidth="1"/>
    <col min="10756" max="10756" width="8.21875" style="4" customWidth="1"/>
    <col min="10757" max="10757" width="21.109375" style="4" customWidth="1"/>
    <col min="10758" max="11009" width="8.88671875" style="4"/>
    <col min="11010" max="11010" width="12.109375" style="4" bestFit="1" customWidth="1"/>
    <col min="11011" max="11011" width="79.5546875" style="4" customWidth="1"/>
    <col min="11012" max="11012" width="8.21875" style="4" customWidth="1"/>
    <col min="11013" max="11013" width="21.109375" style="4" customWidth="1"/>
    <col min="11014" max="11265" width="8.88671875" style="4"/>
    <col min="11266" max="11266" width="12.109375" style="4" bestFit="1" customWidth="1"/>
    <col min="11267" max="11267" width="79.5546875" style="4" customWidth="1"/>
    <col min="11268" max="11268" width="8.21875" style="4" customWidth="1"/>
    <col min="11269" max="11269" width="21.109375" style="4" customWidth="1"/>
    <col min="11270" max="11521" width="8.88671875" style="4"/>
    <col min="11522" max="11522" width="12.109375" style="4" bestFit="1" customWidth="1"/>
    <col min="11523" max="11523" width="79.5546875" style="4" customWidth="1"/>
    <col min="11524" max="11524" width="8.21875" style="4" customWidth="1"/>
    <col min="11525" max="11525" width="21.109375" style="4" customWidth="1"/>
    <col min="11526" max="11777" width="8.88671875" style="4"/>
    <col min="11778" max="11778" width="12.109375" style="4" bestFit="1" customWidth="1"/>
    <col min="11779" max="11779" width="79.5546875" style="4" customWidth="1"/>
    <col min="11780" max="11780" width="8.21875" style="4" customWidth="1"/>
    <col min="11781" max="11781" width="21.109375" style="4" customWidth="1"/>
    <col min="11782" max="12033" width="8.88671875" style="4"/>
    <col min="12034" max="12034" width="12.109375" style="4" bestFit="1" customWidth="1"/>
    <col min="12035" max="12035" width="79.5546875" style="4" customWidth="1"/>
    <col min="12036" max="12036" width="8.21875" style="4" customWidth="1"/>
    <col min="12037" max="12037" width="21.109375" style="4" customWidth="1"/>
    <col min="12038" max="12289" width="8.88671875" style="4"/>
    <col min="12290" max="12290" width="12.109375" style="4" bestFit="1" customWidth="1"/>
    <col min="12291" max="12291" width="79.5546875" style="4" customWidth="1"/>
    <col min="12292" max="12292" width="8.21875" style="4" customWidth="1"/>
    <col min="12293" max="12293" width="21.109375" style="4" customWidth="1"/>
    <col min="12294" max="12545" width="8.88671875" style="4"/>
    <col min="12546" max="12546" width="12.109375" style="4" bestFit="1" customWidth="1"/>
    <col min="12547" max="12547" width="79.5546875" style="4" customWidth="1"/>
    <col min="12548" max="12548" width="8.21875" style="4" customWidth="1"/>
    <col min="12549" max="12549" width="21.109375" style="4" customWidth="1"/>
    <col min="12550" max="12801" width="8.88671875" style="4"/>
    <col min="12802" max="12802" width="12.109375" style="4" bestFit="1" customWidth="1"/>
    <col min="12803" max="12803" width="79.5546875" style="4" customWidth="1"/>
    <col min="12804" max="12804" width="8.21875" style="4" customWidth="1"/>
    <col min="12805" max="12805" width="21.109375" style="4" customWidth="1"/>
    <col min="12806" max="13057" width="8.88671875" style="4"/>
    <col min="13058" max="13058" width="12.109375" style="4" bestFit="1" customWidth="1"/>
    <col min="13059" max="13059" width="79.5546875" style="4" customWidth="1"/>
    <col min="13060" max="13060" width="8.21875" style="4" customWidth="1"/>
    <col min="13061" max="13061" width="21.109375" style="4" customWidth="1"/>
    <col min="13062" max="13313" width="8.88671875" style="4"/>
    <col min="13314" max="13314" width="12.109375" style="4" bestFit="1" customWidth="1"/>
    <col min="13315" max="13315" width="79.5546875" style="4" customWidth="1"/>
    <col min="13316" max="13316" width="8.21875" style="4" customWidth="1"/>
    <col min="13317" max="13317" width="21.109375" style="4" customWidth="1"/>
    <col min="13318" max="13569" width="8.88671875" style="4"/>
    <col min="13570" max="13570" width="12.109375" style="4" bestFit="1" customWidth="1"/>
    <col min="13571" max="13571" width="79.5546875" style="4" customWidth="1"/>
    <col min="13572" max="13572" width="8.21875" style="4" customWidth="1"/>
    <col min="13573" max="13573" width="21.109375" style="4" customWidth="1"/>
    <col min="13574" max="13825" width="8.88671875" style="4"/>
    <col min="13826" max="13826" width="12.109375" style="4" bestFit="1" customWidth="1"/>
    <col min="13827" max="13827" width="79.5546875" style="4" customWidth="1"/>
    <col min="13828" max="13828" width="8.21875" style="4" customWidth="1"/>
    <col min="13829" max="13829" width="21.109375" style="4" customWidth="1"/>
    <col min="13830" max="14081" width="8.88671875" style="4"/>
    <col min="14082" max="14082" width="12.109375" style="4" bestFit="1" customWidth="1"/>
    <col min="14083" max="14083" width="79.5546875" style="4" customWidth="1"/>
    <col min="14084" max="14084" width="8.21875" style="4" customWidth="1"/>
    <col min="14085" max="14085" width="21.109375" style="4" customWidth="1"/>
    <col min="14086" max="14337" width="8.88671875" style="4"/>
    <col min="14338" max="14338" width="12.109375" style="4" bestFit="1" customWidth="1"/>
    <col min="14339" max="14339" width="79.5546875" style="4" customWidth="1"/>
    <col min="14340" max="14340" width="8.21875" style="4" customWidth="1"/>
    <col min="14341" max="14341" width="21.109375" style="4" customWidth="1"/>
    <col min="14342" max="14593" width="8.88671875" style="4"/>
    <col min="14594" max="14594" width="12.109375" style="4" bestFit="1" customWidth="1"/>
    <col min="14595" max="14595" width="79.5546875" style="4" customWidth="1"/>
    <col min="14596" max="14596" width="8.21875" style="4" customWidth="1"/>
    <col min="14597" max="14597" width="21.109375" style="4" customWidth="1"/>
    <col min="14598" max="14849" width="8.88671875" style="4"/>
    <col min="14850" max="14850" width="12.109375" style="4" bestFit="1" customWidth="1"/>
    <col min="14851" max="14851" width="79.5546875" style="4" customWidth="1"/>
    <col min="14852" max="14852" width="8.21875" style="4" customWidth="1"/>
    <col min="14853" max="14853" width="21.109375" style="4" customWidth="1"/>
    <col min="14854" max="15105" width="8.88671875" style="4"/>
    <col min="15106" max="15106" width="12.109375" style="4" bestFit="1" customWidth="1"/>
    <col min="15107" max="15107" width="79.5546875" style="4" customWidth="1"/>
    <col min="15108" max="15108" width="8.21875" style="4" customWidth="1"/>
    <col min="15109" max="15109" width="21.109375" style="4" customWidth="1"/>
    <col min="15110" max="15361" width="8.88671875" style="4"/>
    <col min="15362" max="15362" width="12.109375" style="4" bestFit="1" customWidth="1"/>
    <col min="15363" max="15363" width="79.5546875" style="4" customWidth="1"/>
    <col min="15364" max="15364" width="8.21875" style="4" customWidth="1"/>
    <col min="15365" max="15365" width="21.109375" style="4" customWidth="1"/>
    <col min="15366" max="15617" width="8.88671875" style="4"/>
    <col min="15618" max="15618" width="12.109375" style="4" bestFit="1" customWidth="1"/>
    <col min="15619" max="15619" width="79.5546875" style="4" customWidth="1"/>
    <col min="15620" max="15620" width="8.21875" style="4" customWidth="1"/>
    <col min="15621" max="15621" width="21.109375" style="4" customWidth="1"/>
    <col min="15622" max="15873" width="8.88671875" style="4"/>
    <col min="15874" max="15874" width="12.109375" style="4" bestFit="1" customWidth="1"/>
    <col min="15875" max="15875" width="79.5546875" style="4" customWidth="1"/>
    <col min="15876" max="15876" width="8.21875" style="4" customWidth="1"/>
    <col min="15877" max="15877" width="21.109375" style="4" customWidth="1"/>
    <col min="15878" max="16129" width="8.88671875" style="4"/>
    <col min="16130" max="16130" width="12.109375" style="4" bestFit="1" customWidth="1"/>
    <col min="16131" max="16131" width="79.5546875" style="4" customWidth="1"/>
    <col min="16132" max="16132" width="8.21875" style="4" customWidth="1"/>
    <col min="16133" max="16133" width="21.109375" style="4" customWidth="1"/>
    <col min="16134" max="16384" width="8.88671875" style="4"/>
  </cols>
  <sheetData>
    <row r="1" spans="2:6" x14ac:dyDescent="0.25">
      <c r="B1" s="440"/>
      <c r="C1" s="440"/>
      <c r="D1" s="440"/>
      <c r="E1" s="440"/>
      <c r="F1" s="440"/>
    </row>
    <row r="2" spans="2:6" ht="13.8" x14ac:dyDescent="0.3">
      <c r="B2" s="18" t="s">
        <v>11879</v>
      </c>
      <c r="C2" s="19"/>
      <c r="D2" s="20"/>
      <c r="E2" s="21"/>
      <c r="F2" s="2"/>
    </row>
    <row r="3" spans="2:6" ht="13.8" x14ac:dyDescent="0.3">
      <c r="B3" s="22" t="s">
        <v>50</v>
      </c>
      <c r="C3" s="23" t="s">
        <v>51</v>
      </c>
      <c r="D3" s="22" t="s">
        <v>16</v>
      </c>
      <c r="E3" s="22" t="s">
        <v>52</v>
      </c>
    </row>
    <row r="5" spans="2:6" ht="13.8" x14ac:dyDescent="0.3">
      <c r="B5" s="5">
        <v>97141</v>
      </c>
      <c r="C5" s="6" t="s">
        <v>53</v>
      </c>
      <c r="D5" s="5" t="s">
        <v>36</v>
      </c>
      <c r="E5" s="125">
        <v>7.56</v>
      </c>
    </row>
    <row r="6" spans="2:6" ht="13.8" x14ac:dyDescent="0.3">
      <c r="B6" s="5">
        <v>97142</v>
      </c>
      <c r="C6" s="6" t="s">
        <v>54</v>
      </c>
      <c r="D6" s="5" t="s">
        <v>36</v>
      </c>
      <c r="E6" s="125">
        <v>8.43</v>
      </c>
    </row>
    <row r="7" spans="2:6" ht="13.8" x14ac:dyDescent="0.3">
      <c r="B7" s="5">
        <v>97143</v>
      </c>
      <c r="C7" s="6" t="s">
        <v>55</v>
      </c>
      <c r="D7" s="5" t="s">
        <v>36</v>
      </c>
      <c r="E7" s="125">
        <v>10.56</v>
      </c>
    </row>
    <row r="8" spans="2:6" ht="13.8" x14ac:dyDescent="0.3">
      <c r="B8" s="5">
        <v>97144</v>
      </c>
      <c r="C8" s="6" t="s">
        <v>56</v>
      </c>
      <c r="D8" s="5" t="s">
        <v>36</v>
      </c>
      <c r="E8" s="125">
        <v>12.67</v>
      </c>
    </row>
    <row r="9" spans="2:6" ht="13.8" x14ac:dyDescent="0.3">
      <c r="B9" s="5">
        <v>97145</v>
      </c>
      <c r="C9" s="6" t="s">
        <v>57</v>
      </c>
      <c r="D9" s="5" t="s">
        <v>36</v>
      </c>
      <c r="E9" s="125">
        <v>14.84</v>
      </c>
    </row>
    <row r="10" spans="2:6" ht="13.8" x14ac:dyDescent="0.3">
      <c r="B10" s="5">
        <v>97146</v>
      </c>
      <c r="C10" s="6" t="s">
        <v>58</v>
      </c>
      <c r="D10" s="5" t="s">
        <v>36</v>
      </c>
      <c r="E10" s="125">
        <v>17</v>
      </c>
    </row>
    <row r="11" spans="2:6" ht="13.8" x14ac:dyDescent="0.3">
      <c r="B11" s="5">
        <v>97147</v>
      </c>
      <c r="C11" s="6" t="s">
        <v>59</v>
      </c>
      <c r="D11" s="5" t="s">
        <v>36</v>
      </c>
      <c r="E11" s="125">
        <v>19.149999999999999</v>
      </c>
    </row>
    <row r="12" spans="2:6" ht="13.8" x14ac:dyDescent="0.3">
      <c r="B12" s="5">
        <v>97148</v>
      </c>
      <c r="C12" s="6" t="s">
        <v>60</v>
      </c>
      <c r="D12" s="5" t="s">
        <v>36</v>
      </c>
      <c r="E12" s="125">
        <v>21.3</v>
      </c>
    </row>
    <row r="13" spans="2:6" ht="13.8" x14ac:dyDescent="0.3">
      <c r="B13" s="5">
        <v>97149</v>
      </c>
      <c r="C13" s="6" t="s">
        <v>61</v>
      </c>
      <c r="D13" s="5" t="s">
        <v>36</v>
      </c>
      <c r="E13" s="125">
        <v>23.49</v>
      </c>
    </row>
    <row r="14" spans="2:6" ht="13.8" x14ac:dyDescent="0.3">
      <c r="B14" s="5">
        <v>97150</v>
      </c>
      <c r="C14" s="6" t="s">
        <v>62</v>
      </c>
      <c r="D14" s="5" t="s">
        <v>36</v>
      </c>
      <c r="E14" s="125">
        <v>29.69</v>
      </c>
    </row>
    <row r="15" spans="2:6" ht="13.8" x14ac:dyDescent="0.3">
      <c r="B15" s="5">
        <v>97151</v>
      </c>
      <c r="C15" s="6" t="s">
        <v>63</v>
      </c>
      <c r="D15" s="5" t="s">
        <v>36</v>
      </c>
      <c r="E15" s="125">
        <v>34.630000000000003</v>
      </c>
    </row>
    <row r="16" spans="2:6" ht="13.8" x14ac:dyDescent="0.3">
      <c r="B16" s="5">
        <v>97152</v>
      </c>
      <c r="C16" s="6" t="s">
        <v>64</v>
      </c>
      <c r="D16" s="5" t="s">
        <v>36</v>
      </c>
      <c r="E16" s="125">
        <v>39.26</v>
      </c>
    </row>
    <row r="17" spans="2:5" ht="13.8" x14ac:dyDescent="0.3">
      <c r="B17" s="5">
        <v>97153</v>
      </c>
      <c r="C17" s="6" t="s">
        <v>65</v>
      </c>
      <c r="D17" s="5" t="s">
        <v>36</v>
      </c>
      <c r="E17" s="125">
        <v>44.07</v>
      </c>
    </row>
    <row r="18" spans="2:5" ht="13.8" x14ac:dyDescent="0.3">
      <c r="B18" s="5">
        <v>97154</v>
      </c>
      <c r="C18" s="6" t="s">
        <v>66</v>
      </c>
      <c r="D18" s="5" t="s">
        <v>36</v>
      </c>
      <c r="E18" s="125">
        <v>48.93</v>
      </c>
    </row>
    <row r="19" spans="2:5" ht="13.8" x14ac:dyDescent="0.3">
      <c r="B19" s="5">
        <v>97155</v>
      </c>
      <c r="C19" s="6" t="s">
        <v>67</v>
      </c>
      <c r="D19" s="5" t="s">
        <v>36</v>
      </c>
      <c r="E19" s="125">
        <v>53.8</v>
      </c>
    </row>
    <row r="20" spans="2:5" ht="13.8" x14ac:dyDescent="0.3">
      <c r="B20" s="5">
        <v>97156</v>
      </c>
      <c r="C20" s="6" t="s">
        <v>68</v>
      </c>
      <c r="D20" s="5" t="s">
        <v>36</v>
      </c>
      <c r="E20" s="125">
        <v>64.03</v>
      </c>
    </row>
    <row r="21" spans="2:5" ht="13.8" x14ac:dyDescent="0.3">
      <c r="B21" s="5">
        <v>97157</v>
      </c>
      <c r="C21" s="6" t="s">
        <v>69</v>
      </c>
      <c r="D21" s="5" t="s">
        <v>36</v>
      </c>
      <c r="E21" s="125">
        <v>4.63</v>
      </c>
    </row>
    <row r="22" spans="2:5" ht="13.8" x14ac:dyDescent="0.3">
      <c r="B22" s="5">
        <v>97158</v>
      </c>
      <c r="C22" s="6" t="s">
        <v>70</v>
      </c>
      <c r="D22" s="5" t="s">
        <v>36</v>
      </c>
      <c r="E22" s="125">
        <v>5.18</v>
      </c>
    </row>
    <row r="23" spans="2:5" ht="13.8" x14ac:dyDescent="0.3">
      <c r="B23" s="5">
        <v>97159</v>
      </c>
      <c r="C23" s="6" t="s">
        <v>71</v>
      </c>
      <c r="D23" s="5" t="s">
        <v>36</v>
      </c>
      <c r="E23" s="125">
        <v>6.49</v>
      </c>
    </row>
    <row r="24" spans="2:5" ht="13.8" x14ac:dyDescent="0.3">
      <c r="B24" s="5">
        <v>97160</v>
      </c>
      <c r="C24" s="6" t="s">
        <v>72</v>
      </c>
      <c r="D24" s="5" t="s">
        <v>36</v>
      </c>
      <c r="E24" s="125">
        <v>7.78</v>
      </c>
    </row>
    <row r="25" spans="2:5" ht="13.8" x14ac:dyDescent="0.3">
      <c r="B25" s="5">
        <v>97161</v>
      </c>
      <c r="C25" s="6" t="s">
        <v>73</v>
      </c>
      <c r="D25" s="5" t="s">
        <v>36</v>
      </c>
      <c r="E25" s="125">
        <v>9.1300000000000008</v>
      </c>
    </row>
    <row r="26" spans="2:5" ht="13.8" x14ac:dyDescent="0.3">
      <c r="B26" s="5">
        <v>97162</v>
      </c>
      <c r="C26" s="6" t="s">
        <v>74</v>
      </c>
      <c r="D26" s="5" t="s">
        <v>36</v>
      </c>
      <c r="E26" s="125">
        <v>10.47</v>
      </c>
    </row>
    <row r="27" spans="2:5" ht="13.8" x14ac:dyDescent="0.3">
      <c r="B27" s="5">
        <v>97163</v>
      </c>
      <c r="C27" s="6" t="s">
        <v>75</v>
      </c>
      <c r="D27" s="5" t="s">
        <v>36</v>
      </c>
      <c r="E27" s="125">
        <v>11.81</v>
      </c>
    </row>
    <row r="28" spans="2:5" ht="13.8" x14ac:dyDescent="0.3">
      <c r="B28" s="5">
        <v>97164</v>
      </c>
      <c r="C28" s="6" t="s">
        <v>76</v>
      </c>
      <c r="D28" s="5" t="s">
        <v>36</v>
      </c>
      <c r="E28" s="125">
        <v>13.14</v>
      </c>
    </row>
    <row r="29" spans="2:5" ht="13.8" x14ac:dyDescent="0.3">
      <c r="B29" s="5">
        <v>97165</v>
      </c>
      <c r="C29" s="6" t="s">
        <v>77</v>
      </c>
      <c r="D29" s="5" t="s">
        <v>36</v>
      </c>
      <c r="E29" s="125">
        <v>14.51</v>
      </c>
    </row>
    <row r="30" spans="2:5" ht="13.8" x14ac:dyDescent="0.3">
      <c r="B30" s="5">
        <v>97166</v>
      </c>
      <c r="C30" s="6" t="s">
        <v>78</v>
      </c>
      <c r="D30" s="5" t="s">
        <v>36</v>
      </c>
      <c r="E30" s="125">
        <v>18.34</v>
      </c>
    </row>
    <row r="31" spans="2:5" ht="13.8" x14ac:dyDescent="0.3">
      <c r="B31" s="5">
        <v>97167</v>
      </c>
      <c r="C31" s="6" t="s">
        <v>79</v>
      </c>
      <c r="D31" s="5" t="s">
        <v>36</v>
      </c>
      <c r="E31" s="125">
        <v>21.42</v>
      </c>
    </row>
    <row r="32" spans="2:5" ht="13.8" x14ac:dyDescent="0.3">
      <c r="B32" s="5">
        <v>97168</v>
      </c>
      <c r="C32" s="6" t="s">
        <v>80</v>
      </c>
      <c r="D32" s="5" t="s">
        <v>36</v>
      </c>
      <c r="E32" s="125">
        <v>24.19</v>
      </c>
    </row>
    <row r="33" spans="2:5" ht="13.8" x14ac:dyDescent="0.3">
      <c r="B33" s="5">
        <v>97169</v>
      </c>
      <c r="C33" s="6" t="s">
        <v>81</v>
      </c>
      <c r="D33" s="5" t="s">
        <v>36</v>
      </c>
      <c r="E33" s="125">
        <v>27.15</v>
      </c>
    </row>
    <row r="34" spans="2:5" ht="13.8" x14ac:dyDescent="0.3">
      <c r="B34" s="5">
        <v>97170</v>
      </c>
      <c r="C34" s="6" t="s">
        <v>82</v>
      </c>
      <c r="D34" s="5" t="s">
        <v>36</v>
      </c>
      <c r="E34" s="125">
        <v>30.15</v>
      </c>
    </row>
    <row r="35" spans="2:5" ht="13.8" x14ac:dyDescent="0.3">
      <c r="B35" s="5">
        <v>97171</v>
      </c>
      <c r="C35" s="6" t="s">
        <v>83</v>
      </c>
      <c r="D35" s="5" t="s">
        <v>36</v>
      </c>
      <c r="E35" s="125">
        <v>33.18</v>
      </c>
    </row>
    <row r="36" spans="2:5" ht="13.8" x14ac:dyDescent="0.3">
      <c r="B36" s="5">
        <v>97172</v>
      </c>
      <c r="C36" s="6" t="s">
        <v>84</v>
      </c>
      <c r="D36" s="5" t="s">
        <v>36</v>
      </c>
      <c r="E36" s="125">
        <v>39.71</v>
      </c>
    </row>
    <row r="37" spans="2:5" ht="13.8" x14ac:dyDescent="0.3">
      <c r="B37" s="5">
        <v>97173</v>
      </c>
      <c r="C37" s="6" t="s">
        <v>85</v>
      </c>
      <c r="D37" s="5" t="s">
        <v>36</v>
      </c>
      <c r="E37" s="125">
        <v>33.299999999999997</v>
      </c>
    </row>
    <row r="38" spans="2:5" ht="13.8" x14ac:dyDescent="0.3">
      <c r="B38" s="5">
        <v>97174</v>
      </c>
      <c r="C38" s="6" t="s">
        <v>86</v>
      </c>
      <c r="D38" s="5" t="s">
        <v>36</v>
      </c>
      <c r="E38" s="125">
        <v>38.54</v>
      </c>
    </row>
    <row r="39" spans="2:5" ht="13.8" x14ac:dyDescent="0.3">
      <c r="B39" s="5">
        <v>97175</v>
      </c>
      <c r="C39" s="6" t="s">
        <v>87</v>
      </c>
      <c r="D39" s="5" t="s">
        <v>36</v>
      </c>
      <c r="E39" s="125">
        <v>43.79</v>
      </c>
    </row>
    <row r="40" spans="2:5" ht="13.8" x14ac:dyDescent="0.3">
      <c r="B40" s="5">
        <v>97176</v>
      </c>
      <c r="C40" s="6" t="s">
        <v>88</v>
      </c>
      <c r="D40" s="5" t="s">
        <v>36</v>
      </c>
      <c r="E40" s="125">
        <v>49.04</v>
      </c>
    </row>
    <row r="41" spans="2:5" ht="13.8" x14ac:dyDescent="0.3">
      <c r="B41" s="5">
        <v>97177</v>
      </c>
      <c r="C41" s="6" t="s">
        <v>89</v>
      </c>
      <c r="D41" s="5" t="s">
        <v>36</v>
      </c>
      <c r="E41" s="125">
        <v>59.53</v>
      </c>
    </row>
    <row r="42" spans="2:5" ht="13.8" x14ac:dyDescent="0.3">
      <c r="B42" s="5">
        <v>97178</v>
      </c>
      <c r="C42" s="6" t="s">
        <v>90</v>
      </c>
      <c r="D42" s="5" t="s">
        <v>36</v>
      </c>
      <c r="E42" s="125">
        <v>70.05</v>
      </c>
    </row>
    <row r="43" spans="2:5" ht="13.8" x14ac:dyDescent="0.3">
      <c r="B43" s="5">
        <v>97179</v>
      </c>
      <c r="C43" s="6" t="s">
        <v>91</v>
      </c>
      <c r="D43" s="5" t="s">
        <v>36</v>
      </c>
      <c r="E43" s="125">
        <v>80.53</v>
      </c>
    </row>
    <row r="44" spans="2:5" ht="13.8" x14ac:dyDescent="0.3">
      <c r="B44" s="5">
        <v>97180</v>
      </c>
      <c r="C44" s="6" t="s">
        <v>92</v>
      </c>
      <c r="D44" s="5" t="s">
        <v>36</v>
      </c>
      <c r="E44" s="125">
        <v>91.04</v>
      </c>
    </row>
    <row r="45" spans="2:5" ht="13.8" x14ac:dyDescent="0.3">
      <c r="B45" s="5">
        <v>97181</v>
      </c>
      <c r="C45" s="6" t="s">
        <v>93</v>
      </c>
      <c r="D45" s="5" t="s">
        <v>36</v>
      </c>
      <c r="E45" s="125">
        <v>105.86</v>
      </c>
    </row>
    <row r="46" spans="2:5" ht="13.8" x14ac:dyDescent="0.3">
      <c r="B46" s="5">
        <v>97182</v>
      </c>
      <c r="C46" s="6" t="s">
        <v>94</v>
      </c>
      <c r="D46" s="5" t="s">
        <v>36</v>
      </c>
      <c r="E46" s="125">
        <v>116.82</v>
      </c>
    </row>
    <row r="47" spans="2:5" ht="13.8" x14ac:dyDescent="0.3">
      <c r="B47" s="5">
        <v>97183</v>
      </c>
      <c r="C47" s="6" t="s">
        <v>95</v>
      </c>
      <c r="D47" s="5" t="s">
        <v>36</v>
      </c>
      <c r="E47" s="125">
        <v>27.07</v>
      </c>
    </row>
    <row r="48" spans="2:5" ht="13.8" x14ac:dyDescent="0.3">
      <c r="B48" s="5">
        <v>97184</v>
      </c>
      <c r="C48" s="6" t="s">
        <v>96</v>
      </c>
      <c r="D48" s="5" t="s">
        <v>36</v>
      </c>
      <c r="E48" s="125">
        <v>31.39</v>
      </c>
    </row>
    <row r="49" spans="2:5" ht="13.8" x14ac:dyDescent="0.3">
      <c r="B49" s="5">
        <v>97185</v>
      </c>
      <c r="C49" s="6" t="s">
        <v>97</v>
      </c>
      <c r="D49" s="5" t="s">
        <v>36</v>
      </c>
      <c r="E49" s="125">
        <v>35.72</v>
      </c>
    </row>
    <row r="50" spans="2:5" ht="13.8" x14ac:dyDescent="0.3">
      <c r="B50" s="5">
        <v>97186</v>
      </c>
      <c r="C50" s="6" t="s">
        <v>98</v>
      </c>
      <c r="D50" s="5" t="s">
        <v>36</v>
      </c>
      <c r="E50" s="125">
        <v>40.06</v>
      </c>
    </row>
    <row r="51" spans="2:5" ht="13.8" x14ac:dyDescent="0.3">
      <c r="B51" s="5">
        <v>97187</v>
      </c>
      <c r="C51" s="6" t="s">
        <v>99</v>
      </c>
      <c r="D51" s="5" t="s">
        <v>36</v>
      </c>
      <c r="E51" s="125">
        <v>48.72</v>
      </c>
    </row>
    <row r="52" spans="2:5" ht="13.8" x14ac:dyDescent="0.3">
      <c r="B52" s="5">
        <v>97188</v>
      </c>
      <c r="C52" s="6" t="s">
        <v>100</v>
      </c>
      <c r="D52" s="5" t="s">
        <v>36</v>
      </c>
      <c r="E52" s="125">
        <v>57.37</v>
      </c>
    </row>
    <row r="53" spans="2:5" ht="13.8" x14ac:dyDescent="0.3">
      <c r="B53" s="5">
        <v>97189</v>
      </c>
      <c r="C53" s="6" t="s">
        <v>101</v>
      </c>
      <c r="D53" s="5" t="s">
        <v>36</v>
      </c>
      <c r="E53" s="125">
        <v>66.040000000000006</v>
      </c>
    </row>
    <row r="54" spans="2:5" ht="13.8" x14ac:dyDescent="0.3">
      <c r="B54" s="5">
        <v>97190</v>
      </c>
      <c r="C54" s="6" t="s">
        <v>102</v>
      </c>
      <c r="D54" s="5" t="s">
        <v>36</v>
      </c>
      <c r="E54" s="125">
        <v>74.7</v>
      </c>
    </row>
    <row r="55" spans="2:5" ht="13.8" x14ac:dyDescent="0.3">
      <c r="B55" s="5">
        <v>97191</v>
      </c>
      <c r="C55" s="6" t="s">
        <v>103</v>
      </c>
      <c r="D55" s="5" t="s">
        <v>36</v>
      </c>
      <c r="E55" s="125">
        <v>86.57</v>
      </c>
    </row>
    <row r="56" spans="2:5" ht="13.8" x14ac:dyDescent="0.3">
      <c r="B56" s="5">
        <v>97192</v>
      </c>
      <c r="C56" s="6" t="s">
        <v>104</v>
      </c>
      <c r="D56" s="5" t="s">
        <v>36</v>
      </c>
      <c r="E56" s="125">
        <v>95.56</v>
      </c>
    </row>
    <row r="57" spans="2:5" ht="13.8" x14ac:dyDescent="0.3">
      <c r="B57" s="5">
        <v>90694</v>
      </c>
      <c r="C57" s="6" t="s">
        <v>105</v>
      </c>
      <c r="D57" s="5" t="s">
        <v>36</v>
      </c>
      <c r="E57" s="125">
        <v>50.4</v>
      </c>
    </row>
    <row r="58" spans="2:5" ht="13.8" x14ac:dyDescent="0.3">
      <c r="B58" s="5">
        <v>90695</v>
      </c>
      <c r="C58" s="6" t="s">
        <v>106</v>
      </c>
      <c r="D58" s="5" t="s">
        <v>36</v>
      </c>
      <c r="E58" s="125">
        <v>96.34</v>
      </c>
    </row>
    <row r="59" spans="2:5" ht="13.8" x14ac:dyDescent="0.3">
      <c r="B59" s="5">
        <v>90696</v>
      </c>
      <c r="C59" s="6" t="s">
        <v>107</v>
      </c>
      <c r="D59" s="5" t="s">
        <v>36</v>
      </c>
      <c r="E59" s="125">
        <v>161.43</v>
      </c>
    </row>
    <row r="60" spans="2:5" ht="13.8" x14ac:dyDescent="0.3">
      <c r="B60" s="5">
        <v>90697</v>
      </c>
      <c r="C60" s="6" t="s">
        <v>108</v>
      </c>
      <c r="D60" s="5" t="s">
        <v>36</v>
      </c>
      <c r="E60" s="125">
        <v>250.91</v>
      </c>
    </row>
    <row r="61" spans="2:5" ht="13.8" x14ac:dyDescent="0.3">
      <c r="B61" s="5">
        <v>90698</v>
      </c>
      <c r="C61" s="6" t="s">
        <v>109</v>
      </c>
      <c r="D61" s="5" t="s">
        <v>36</v>
      </c>
      <c r="E61" s="125">
        <v>384.04</v>
      </c>
    </row>
    <row r="62" spans="2:5" ht="13.8" x14ac:dyDescent="0.3">
      <c r="B62" s="5">
        <v>90699</v>
      </c>
      <c r="C62" s="6" t="s">
        <v>110</v>
      </c>
      <c r="D62" s="5" t="s">
        <v>36</v>
      </c>
      <c r="E62" s="125">
        <v>540.94000000000005</v>
      </c>
    </row>
    <row r="63" spans="2:5" ht="13.8" x14ac:dyDescent="0.3">
      <c r="B63" s="5">
        <v>90700</v>
      </c>
      <c r="C63" s="6" t="s">
        <v>111</v>
      </c>
      <c r="D63" s="5" t="s">
        <v>36</v>
      </c>
      <c r="E63" s="125">
        <v>631.5</v>
      </c>
    </row>
    <row r="64" spans="2:5" ht="13.8" x14ac:dyDescent="0.3">
      <c r="B64" s="5">
        <v>90701</v>
      </c>
      <c r="C64" s="6" t="s">
        <v>112</v>
      </c>
      <c r="D64" s="5" t="s">
        <v>36</v>
      </c>
      <c r="E64" s="125">
        <v>75.349999999999994</v>
      </c>
    </row>
    <row r="65" spans="2:5" ht="13.8" x14ac:dyDescent="0.3">
      <c r="B65" s="5">
        <v>90702</v>
      </c>
      <c r="C65" s="6" t="s">
        <v>113</v>
      </c>
      <c r="D65" s="5" t="s">
        <v>36</v>
      </c>
      <c r="E65" s="125">
        <v>125.32</v>
      </c>
    </row>
    <row r="66" spans="2:5" ht="13.8" x14ac:dyDescent="0.3">
      <c r="B66" s="5">
        <v>90703</v>
      </c>
      <c r="C66" s="6" t="s">
        <v>114</v>
      </c>
      <c r="D66" s="5" t="s">
        <v>36</v>
      </c>
      <c r="E66" s="125">
        <v>196.81</v>
      </c>
    </row>
    <row r="67" spans="2:5" ht="13.8" x14ac:dyDescent="0.3">
      <c r="B67" s="5">
        <v>90704</v>
      </c>
      <c r="C67" s="6" t="s">
        <v>115</v>
      </c>
      <c r="D67" s="5" t="s">
        <v>36</v>
      </c>
      <c r="E67" s="125">
        <v>293.01</v>
      </c>
    </row>
    <row r="68" spans="2:5" ht="13.8" x14ac:dyDescent="0.3">
      <c r="B68" s="5">
        <v>90705</v>
      </c>
      <c r="C68" s="6" t="s">
        <v>116</v>
      </c>
      <c r="D68" s="5" t="s">
        <v>36</v>
      </c>
      <c r="E68" s="125">
        <v>383.26</v>
      </c>
    </row>
    <row r="69" spans="2:5" ht="13.8" x14ac:dyDescent="0.3">
      <c r="B69" s="5">
        <v>90706</v>
      </c>
      <c r="C69" s="6" t="s">
        <v>117</v>
      </c>
      <c r="D69" s="5" t="s">
        <v>36</v>
      </c>
      <c r="E69" s="125">
        <v>507.92</v>
      </c>
    </row>
    <row r="70" spans="2:5" ht="13.8" x14ac:dyDescent="0.3">
      <c r="B70" s="5">
        <v>90708</v>
      </c>
      <c r="C70" s="6" t="s">
        <v>118</v>
      </c>
      <c r="D70" s="5" t="s">
        <v>36</v>
      </c>
      <c r="E70" s="125">
        <v>856.67</v>
      </c>
    </row>
    <row r="71" spans="2:5" ht="13.8" x14ac:dyDescent="0.3">
      <c r="B71" s="5">
        <v>90724</v>
      </c>
      <c r="C71" s="6" t="s">
        <v>119</v>
      </c>
      <c r="D71" s="5" t="s">
        <v>31</v>
      </c>
      <c r="E71" s="125">
        <v>21.55</v>
      </c>
    </row>
    <row r="72" spans="2:5" ht="13.8" x14ac:dyDescent="0.3">
      <c r="B72" s="5">
        <v>90725</v>
      </c>
      <c r="C72" s="6" t="s">
        <v>120</v>
      </c>
      <c r="D72" s="5" t="s">
        <v>31</v>
      </c>
      <c r="E72" s="125">
        <v>26.56</v>
      </c>
    </row>
    <row r="73" spans="2:5" ht="13.8" x14ac:dyDescent="0.3">
      <c r="B73" s="5">
        <v>90726</v>
      </c>
      <c r="C73" s="6" t="s">
        <v>121</v>
      </c>
      <c r="D73" s="5" t="s">
        <v>31</v>
      </c>
      <c r="E73" s="125">
        <v>31.64</v>
      </c>
    </row>
    <row r="74" spans="2:5" ht="13.8" x14ac:dyDescent="0.3">
      <c r="B74" s="5">
        <v>90727</v>
      </c>
      <c r="C74" s="6" t="s">
        <v>122</v>
      </c>
      <c r="D74" s="5" t="s">
        <v>31</v>
      </c>
      <c r="E74" s="125">
        <v>36.65</v>
      </c>
    </row>
    <row r="75" spans="2:5" ht="13.8" x14ac:dyDescent="0.3">
      <c r="B75" s="5">
        <v>90728</v>
      </c>
      <c r="C75" s="6" t="s">
        <v>123</v>
      </c>
      <c r="D75" s="5" t="s">
        <v>31</v>
      </c>
      <c r="E75" s="125">
        <v>41.66</v>
      </c>
    </row>
    <row r="76" spans="2:5" ht="13.8" x14ac:dyDescent="0.3">
      <c r="B76" s="5">
        <v>90729</v>
      </c>
      <c r="C76" s="6" t="s">
        <v>124</v>
      </c>
      <c r="D76" s="5" t="s">
        <v>31</v>
      </c>
      <c r="E76" s="125">
        <v>46.68</v>
      </c>
    </row>
    <row r="77" spans="2:5" ht="13.8" x14ac:dyDescent="0.3">
      <c r="B77" s="5">
        <v>90730</v>
      </c>
      <c r="C77" s="6" t="s">
        <v>125</v>
      </c>
      <c r="D77" s="5" t="s">
        <v>31</v>
      </c>
      <c r="E77" s="125">
        <v>51.7</v>
      </c>
    </row>
    <row r="78" spans="2:5" ht="13.8" x14ac:dyDescent="0.3">
      <c r="B78" s="5">
        <v>90731</v>
      </c>
      <c r="C78" s="6" t="s">
        <v>126</v>
      </c>
      <c r="D78" s="5" t="s">
        <v>31</v>
      </c>
      <c r="E78" s="125">
        <v>56.71</v>
      </c>
    </row>
    <row r="79" spans="2:5" ht="13.8" x14ac:dyDescent="0.3">
      <c r="B79" s="5">
        <v>90732</v>
      </c>
      <c r="C79" s="6" t="s">
        <v>127</v>
      </c>
      <c r="D79" s="5" t="s">
        <v>31</v>
      </c>
      <c r="E79" s="125">
        <v>71.75</v>
      </c>
    </row>
    <row r="80" spans="2:5" ht="13.8" x14ac:dyDescent="0.3">
      <c r="B80" s="5">
        <v>90733</v>
      </c>
      <c r="C80" s="6" t="s">
        <v>128</v>
      </c>
      <c r="D80" s="5" t="s">
        <v>36</v>
      </c>
      <c r="E80" s="125">
        <v>2.99</v>
      </c>
    </row>
    <row r="81" spans="2:5" ht="13.8" x14ac:dyDescent="0.3">
      <c r="B81" s="5">
        <v>90734</v>
      </c>
      <c r="C81" s="6" t="s">
        <v>129</v>
      </c>
      <c r="D81" s="5" t="s">
        <v>36</v>
      </c>
      <c r="E81" s="125">
        <v>3.55</v>
      </c>
    </row>
    <row r="82" spans="2:5" ht="13.8" x14ac:dyDescent="0.3">
      <c r="B82" s="5">
        <v>90735</v>
      </c>
      <c r="C82" s="6" t="s">
        <v>130</v>
      </c>
      <c r="D82" s="5" t="s">
        <v>36</v>
      </c>
      <c r="E82" s="125">
        <v>4.09</v>
      </c>
    </row>
    <row r="83" spans="2:5" ht="13.8" x14ac:dyDescent="0.3">
      <c r="B83" s="5">
        <v>90736</v>
      </c>
      <c r="C83" s="6" t="s">
        <v>131</v>
      </c>
      <c r="D83" s="5" t="s">
        <v>36</v>
      </c>
      <c r="E83" s="125">
        <v>4.6399999999999997</v>
      </c>
    </row>
    <row r="84" spans="2:5" ht="13.8" x14ac:dyDescent="0.3">
      <c r="B84" s="5">
        <v>90737</v>
      </c>
      <c r="C84" s="6" t="s">
        <v>132</v>
      </c>
      <c r="D84" s="5" t="s">
        <v>36</v>
      </c>
      <c r="E84" s="125">
        <v>5.2</v>
      </c>
    </row>
    <row r="85" spans="2:5" ht="13.8" x14ac:dyDescent="0.3">
      <c r="B85" s="5">
        <v>90738</v>
      </c>
      <c r="C85" s="6" t="s">
        <v>133</v>
      </c>
      <c r="D85" s="5" t="s">
        <v>36</v>
      </c>
      <c r="E85" s="125">
        <v>5.75</v>
      </c>
    </row>
    <row r="86" spans="2:5" ht="13.8" x14ac:dyDescent="0.3">
      <c r="B86" s="5">
        <v>90739</v>
      </c>
      <c r="C86" s="6" t="s">
        <v>134</v>
      </c>
      <c r="D86" s="5" t="s">
        <v>36</v>
      </c>
      <c r="E86" s="125">
        <v>8.2200000000000006</v>
      </c>
    </row>
    <row r="87" spans="2:5" ht="13.8" x14ac:dyDescent="0.3">
      <c r="B87" s="5">
        <v>90740</v>
      </c>
      <c r="C87" s="6" t="s">
        <v>135</v>
      </c>
      <c r="D87" s="5" t="s">
        <v>36</v>
      </c>
      <c r="E87" s="125">
        <v>3.94</v>
      </c>
    </row>
    <row r="88" spans="2:5" ht="13.8" x14ac:dyDescent="0.3">
      <c r="B88" s="5">
        <v>90741</v>
      </c>
      <c r="C88" s="6" t="s">
        <v>136</v>
      </c>
      <c r="D88" s="5" t="s">
        <v>36</v>
      </c>
      <c r="E88" s="125">
        <v>4.5</v>
      </c>
    </row>
    <row r="89" spans="2:5" ht="13.8" x14ac:dyDescent="0.3">
      <c r="B89" s="5">
        <v>90742</v>
      </c>
      <c r="C89" s="6" t="s">
        <v>137</v>
      </c>
      <c r="D89" s="5" t="s">
        <v>36</v>
      </c>
      <c r="E89" s="125">
        <v>5.05</v>
      </c>
    </row>
    <row r="90" spans="2:5" ht="13.8" x14ac:dyDescent="0.3">
      <c r="B90" s="5">
        <v>90743</v>
      </c>
      <c r="C90" s="6" t="s">
        <v>138</v>
      </c>
      <c r="D90" s="5" t="s">
        <v>36</v>
      </c>
      <c r="E90" s="125">
        <v>5.6</v>
      </c>
    </row>
    <row r="91" spans="2:5" ht="13.8" x14ac:dyDescent="0.3">
      <c r="B91" s="5">
        <v>90744</v>
      </c>
      <c r="C91" s="6" t="s">
        <v>139</v>
      </c>
      <c r="D91" s="5" t="s">
        <v>36</v>
      </c>
      <c r="E91" s="125">
        <v>6.15</v>
      </c>
    </row>
    <row r="92" spans="2:5" ht="13.8" x14ac:dyDescent="0.3">
      <c r="B92" s="5">
        <v>90745</v>
      </c>
      <c r="C92" s="6" t="s">
        <v>140</v>
      </c>
      <c r="D92" s="5" t="s">
        <v>36</v>
      </c>
      <c r="E92" s="125">
        <v>9.18</v>
      </c>
    </row>
    <row r="93" spans="2:5" ht="13.8" x14ac:dyDescent="0.3">
      <c r="B93" s="5">
        <v>90746</v>
      </c>
      <c r="C93" s="6" t="s">
        <v>141</v>
      </c>
      <c r="D93" s="5" t="s">
        <v>36</v>
      </c>
      <c r="E93" s="125">
        <v>3.24</v>
      </c>
    </row>
    <row r="94" spans="2:5" ht="13.8" x14ac:dyDescent="0.3">
      <c r="B94" s="5">
        <v>90747</v>
      </c>
      <c r="C94" s="6" t="s">
        <v>142</v>
      </c>
      <c r="D94" s="5" t="s">
        <v>36</v>
      </c>
      <c r="E94" s="125">
        <v>15.31</v>
      </c>
    </row>
    <row r="95" spans="2:5" ht="13.8" x14ac:dyDescent="0.3">
      <c r="B95" s="5">
        <v>94869</v>
      </c>
      <c r="C95" s="6" t="s">
        <v>143</v>
      </c>
      <c r="D95" s="5" t="s">
        <v>36</v>
      </c>
      <c r="E95" s="125">
        <v>151.51</v>
      </c>
    </row>
    <row r="96" spans="2:5" ht="13.8" x14ac:dyDescent="0.3">
      <c r="B96" s="5">
        <v>94870</v>
      </c>
      <c r="C96" s="6" t="s">
        <v>144</v>
      </c>
      <c r="D96" s="5" t="s">
        <v>36</v>
      </c>
      <c r="E96" s="125">
        <v>1.99</v>
      </c>
    </row>
    <row r="97" spans="2:5" ht="13.8" x14ac:dyDescent="0.3">
      <c r="B97" s="5">
        <v>94871</v>
      </c>
      <c r="C97" s="6" t="s">
        <v>145</v>
      </c>
      <c r="D97" s="5" t="s">
        <v>36</v>
      </c>
      <c r="E97" s="125">
        <v>236.95</v>
      </c>
    </row>
    <row r="98" spans="2:5" ht="13.8" x14ac:dyDescent="0.3">
      <c r="B98" s="5">
        <v>94872</v>
      </c>
      <c r="C98" s="6" t="s">
        <v>146</v>
      </c>
      <c r="D98" s="5" t="s">
        <v>36</v>
      </c>
      <c r="E98" s="125">
        <v>2.7</v>
      </c>
    </row>
    <row r="99" spans="2:5" ht="13.8" x14ac:dyDescent="0.3">
      <c r="B99" s="5">
        <v>94875</v>
      </c>
      <c r="C99" s="6" t="s">
        <v>147</v>
      </c>
      <c r="D99" s="5" t="s">
        <v>36</v>
      </c>
      <c r="E99" s="125">
        <v>1391.41</v>
      </c>
    </row>
    <row r="100" spans="2:5" ht="13.8" x14ac:dyDescent="0.3">
      <c r="B100" s="5">
        <v>94876</v>
      </c>
      <c r="C100" s="6" t="s">
        <v>148</v>
      </c>
      <c r="D100" s="5" t="s">
        <v>36</v>
      </c>
      <c r="E100" s="125">
        <v>26.5</v>
      </c>
    </row>
    <row r="101" spans="2:5" ht="13.8" x14ac:dyDescent="0.3">
      <c r="B101" s="5">
        <v>94878</v>
      </c>
      <c r="C101" s="6" t="s">
        <v>149</v>
      </c>
      <c r="D101" s="5" t="s">
        <v>36</v>
      </c>
      <c r="E101" s="125">
        <v>30.53</v>
      </c>
    </row>
    <row r="102" spans="2:5" ht="13.8" x14ac:dyDescent="0.3">
      <c r="B102" s="5">
        <v>94879</v>
      </c>
      <c r="C102" s="6" t="s">
        <v>150</v>
      </c>
      <c r="D102" s="5" t="s">
        <v>36</v>
      </c>
      <c r="E102" s="125">
        <v>2142.56</v>
      </c>
    </row>
    <row r="103" spans="2:5" ht="13.8" x14ac:dyDescent="0.3">
      <c r="B103" s="5">
        <v>94880</v>
      </c>
      <c r="C103" s="6" t="s">
        <v>151</v>
      </c>
      <c r="D103" s="5" t="s">
        <v>36</v>
      </c>
      <c r="E103" s="125">
        <v>39.93</v>
      </c>
    </row>
    <row r="104" spans="2:5" ht="13.8" x14ac:dyDescent="0.3">
      <c r="B104" s="5">
        <v>94881</v>
      </c>
      <c r="C104" s="6" t="s">
        <v>152</v>
      </c>
      <c r="D104" s="5" t="s">
        <v>36</v>
      </c>
      <c r="E104" s="125">
        <v>2952.11</v>
      </c>
    </row>
    <row r="105" spans="2:5" ht="13.8" x14ac:dyDescent="0.3">
      <c r="B105" s="5">
        <v>94882</v>
      </c>
      <c r="C105" s="6" t="s">
        <v>153</v>
      </c>
      <c r="D105" s="5" t="s">
        <v>36</v>
      </c>
      <c r="E105" s="125">
        <v>46.15</v>
      </c>
    </row>
    <row r="106" spans="2:5" ht="13.8" x14ac:dyDescent="0.3">
      <c r="B106" s="5">
        <v>94884</v>
      </c>
      <c r="C106" s="6" t="s">
        <v>154</v>
      </c>
      <c r="D106" s="5" t="s">
        <v>36</v>
      </c>
      <c r="E106" s="125">
        <v>58.74</v>
      </c>
    </row>
    <row r="107" spans="2:5" ht="13.8" x14ac:dyDescent="0.3">
      <c r="B107" s="5">
        <v>97121</v>
      </c>
      <c r="C107" s="6" t="s">
        <v>155</v>
      </c>
      <c r="D107" s="5" t="s">
        <v>36</v>
      </c>
      <c r="E107" s="125">
        <v>1.82</v>
      </c>
    </row>
    <row r="108" spans="2:5" ht="13.8" x14ac:dyDescent="0.3">
      <c r="B108" s="5">
        <v>97122</v>
      </c>
      <c r="C108" s="6" t="s">
        <v>156</v>
      </c>
      <c r="D108" s="5" t="s">
        <v>36</v>
      </c>
      <c r="E108" s="125">
        <v>2.54</v>
      </c>
    </row>
    <row r="109" spans="2:5" ht="13.8" x14ac:dyDescent="0.3">
      <c r="B109" s="5">
        <v>97123</v>
      </c>
      <c r="C109" s="6" t="s">
        <v>157</v>
      </c>
      <c r="D109" s="5" t="s">
        <v>36</v>
      </c>
      <c r="E109" s="125">
        <v>3.23</v>
      </c>
    </row>
    <row r="110" spans="2:5" ht="13.8" x14ac:dyDescent="0.3">
      <c r="B110" s="5">
        <v>97124</v>
      </c>
      <c r="C110" s="6" t="s">
        <v>158</v>
      </c>
      <c r="D110" s="5" t="s">
        <v>36</v>
      </c>
      <c r="E110" s="125">
        <v>0.82</v>
      </c>
    </row>
    <row r="111" spans="2:5" ht="13.8" x14ac:dyDescent="0.3">
      <c r="B111" s="5">
        <v>97125</v>
      </c>
      <c r="C111" s="6" t="s">
        <v>159</v>
      </c>
      <c r="D111" s="5" t="s">
        <v>36</v>
      </c>
      <c r="E111" s="125">
        <v>1.18</v>
      </c>
    </row>
    <row r="112" spans="2:5" ht="13.8" x14ac:dyDescent="0.3">
      <c r="B112" s="5">
        <v>97126</v>
      </c>
      <c r="C112" s="6" t="s">
        <v>160</v>
      </c>
      <c r="D112" s="5" t="s">
        <v>36</v>
      </c>
      <c r="E112" s="125">
        <v>1.5</v>
      </c>
    </row>
    <row r="113" spans="2:5" ht="13.8" x14ac:dyDescent="0.3">
      <c r="B113" s="5">
        <v>102264</v>
      </c>
      <c r="C113" s="6" t="s">
        <v>161</v>
      </c>
      <c r="D113" s="5" t="s">
        <v>36</v>
      </c>
      <c r="E113" s="125">
        <v>21.4</v>
      </c>
    </row>
    <row r="114" spans="2:5" ht="13.8" x14ac:dyDescent="0.3">
      <c r="B114" s="5">
        <v>102265</v>
      </c>
      <c r="C114" s="6" t="s">
        <v>162</v>
      </c>
      <c r="D114" s="5" t="s">
        <v>31</v>
      </c>
      <c r="E114" s="125">
        <v>91.8</v>
      </c>
    </row>
    <row r="115" spans="2:5" ht="13.8" x14ac:dyDescent="0.3">
      <c r="B115" s="5">
        <v>102266</v>
      </c>
      <c r="C115" s="6" t="s">
        <v>163</v>
      </c>
      <c r="D115" s="5" t="s">
        <v>31</v>
      </c>
      <c r="E115" s="125">
        <v>101.82</v>
      </c>
    </row>
    <row r="116" spans="2:5" ht="13.8" x14ac:dyDescent="0.3">
      <c r="B116" s="5">
        <v>102267</v>
      </c>
      <c r="C116" s="6" t="s">
        <v>164</v>
      </c>
      <c r="D116" s="5" t="s">
        <v>31</v>
      </c>
      <c r="E116" s="125">
        <v>116.94</v>
      </c>
    </row>
    <row r="117" spans="2:5" ht="13.8" x14ac:dyDescent="0.3">
      <c r="B117" s="5">
        <v>102268</v>
      </c>
      <c r="C117" s="6" t="s">
        <v>165</v>
      </c>
      <c r="D117" s="5" t="s">
        <v>31</v>
      </c>
      <c r="E117" s="125">
        <v>131.97999999999999</v>
      </c>
    </row>
    <row r="118" spans="2:5" ht="13.8" x14ac:dyDescent="0.3">
      <c r="B118" s="5">
        <v>102269</v>
      </c>
      <c r="C118" s="6" t="s">
        <v>166</v>
      </c>
      <c r="D118" s="5" t="s">
        <v>31</v>
      </c>
      <c r="E118" s="125">
        <v>162.05000000000001</v>
      </c>
    </row>
    <row r="119" spans="2:5" ht="13.8" x14ac:dyDescent="0.3">
      <c r="B119" s="5">
        <v>92833</v>
      </c>
      <c r="C119" s="6" t="s">
        <v>167</v>
      </c>
      <c r="D119" s="5" t="s">
        <v>36</v>
      </c>
      <c r="E119" s="125">
        <v>214.26</v>
      </c>
    </row>
    <row r="120" spans="2:5" ht="13.8" x14ac:dyDescent="0.3">
      <c r="B120" s="5">
        <v>92834</v>
      </c>
      <c r="C120" s="6" t="s">
        <v>168</v>
      </c>
      <c r="D120" s="5" t="s">
        <v>36</v>
      </c>
      <c r="E120" s="125">
        <v>8.2200000000000006</v>
      </c>
    </row>
    <row r="121" spans="2:5" ht="13.8" x14ac:dyDescent="0.3">
      <c r="B121" s="5">
        <v>92835</v>
      </c>
      <c r="C121" s="6" t="s">
        <v>169</v>
      </c>
      <c r="D121" s="5" t="s">
        <v>36</v>
      </c>
      <c r="E121" s="125">
        <v>223.82</v>
      </c>
    </row>
    <row r="122" spans="2:5" ht="13.8" x14ac:dyDescent="0.3">
      <c r="B122" s="5">
        <v>92836</v>
      </c>
      <c r="C122" s="6" t="s">
        <v>170</v>
      </c>
      <c r="D122" s="5" t="s">
        <v>36</v>
      </c>
      <c r="E122" s="125">
        <v>10.5</v>
      </c>
    </row>
    <row r="123" spans="2:5" ht="13.8" x14ac:dyDescent="0.3">
      <c r="B123" s="5">
        <v>92837</v>
      </c>
      <c r="C123" s="6" t="s">
        <v>171</v>
      </c>
      <c r="D123" s="5" t="s">
        <v>36</v>
      </c>
      <c r="E123" s="125">
        <v>397.89</v>
      </c>
    </row>
    <row r="124" spans="2:5" ht="13.8" x14ac:dyDescent="0.3">
      <c r="B124" s="5">
        <v>92838</v>
      </c>
      <c r="C124" s="6" t="s">
        <v>172</v>
      </c>
      <c r="D124" s="5" t="s">
        <v>36</v>
      </c>
      <c r="E124" s="125">
        <v>12.6</v>
      </c>
    </row>
    <row r="125" spans="2:5" ht="13.8" x14ac:dyDescent="0.3">
      <c r="B125" s="5">
        <v>92839</v>
      </c>
      <c r="C125" s="6" t="s">
        <v>173</v>
      </c>
      <c r="D125" s="5" t="s">
        <v>36</v>
      </c>
      <c r="E125" s="125">
        <v>487</v>
      </c>
    </row>
    <row r="126" spans="2:5" ht="13.8" x14ac:dyDescent="0.3">
      <c r="B126" s="5">
        <v>92840</v>
      </c>
      <c r="C126" s="6" t="s">
        <v>174</v>
      </c>
      <c r="D126" s="5" t="s">
        <v>36</v>
      </c>
      <c r="E126" s="125">
        <v>14.93</v>
      </c>
    </row>
    <row r="127" spans="2:5" ht="13.8" x14ac:dyDescent="0.3">
      <c r="B127" s="5">
        <v>92841</v>
      </c>
      <c r="C127" s="6" t="s">
        <v>175</v>
      </c>
      <c r="D127" s="5" t="s">
        <v>36</v>
      </c>
      <c r="E127" s="125">
        <v>634.79999999999995</v>
      </c>
    </row>
    <row r="128" spans="2:5" ht="13.8" x14ac:dyDescent="0.3">
      <c r="B128" s="5">
        <v>92842</v>
      </c>
      <c r="C128" s="6" t="s">
        <v>176</v>
      </c>
      <c r="D128" s="5" t="s">
        <v>36</v>
      </c>
      <c r="E128" s="125">
        <v>17.04</v>
      </c>
    </row>
    <row r="129" spans="2:5" ht="13.8" x14ac:dyDescent="0.3">
      <c r="B129" s="5">
        <v>92843</v>
      </c>
      <c r="C129" s="6" t="s">
        <v>177</v>
      </c>
      <c r="D129" s="5" t="s">
        <v>36</v>
      </c>
      <c r="E129" s="125">
        <v>656.58</v>
      </c>
    </row>
    <row r="130" spans="2:5" ht="13.8" x14ac:dyDescent="0.3">
      <c r="B130" s="5">
        <v>92844</v>
      </c>
      <c r="C130" s="6" t="s">
        <v>178</v>
      </c>
      <c r="D130" s="5" t="s">
        <v>36</v>
      </c>
      <c r="E130" s="125">
        <v>19.39</v>
      </c>
    </row>
    <row r="131" spans="2:5" ht="13.8" x14ac:dyDescent="0.3">
      <c r="B131" s="5">
        <v>92845</v>
      </c>
      <c r="C131" s="6" t="s">
        <v>179</v>
      </c>
      <c r="D131" s="5" t="s">
        <v>36</v>
      </c>
      <c r="E131" s="125">
        <v>975.54</v>
      </c>
    </row>
    <row r="132" spans="2:5" ht="13.8" x14ac:dyDescent="0.3">
      <c r="B132" s="5">
        <v>92846</v>
      </c>
      <c r="C132" s="6" t="s">
        <v>180</v>
      </c>
      <c r="D132" s="5" t="s">
        <v>36</v>
      </c>
      <c r="E132" s="125">
        <v>21.48</v>
      </c>
    </row>
    <row r="133" spans="2:5" ht="13.8" x14ac:dyDescent="0.3">
      <c r="B133" s="5">
        <v>92847</v>
      </c>
      <c r="C133" s="6" t="s">
        <v>181</v>
      </c>
      <c r="D133" s="5" t="s">
        <v>36</v>
      </c>
      <c r="E133" s="125">
        <v>1000.93</v>
      </c>
    </row>
    <row r="134" spans="2:5" ht="13.8" x14ac:dyDescent="0.3">
      <c r="B134" s="5">
        <v>92848</v>
      </c>
      <c r="C134" s="6" t="s">
        <v>182</v>
      </c>
      <c r="D134" s="5" t="s">
        <v>36</v>
      </c>
      <c r="E134" s="125">
        <v>23.84</v>
      </c>
    </row>
    <row r="135" spans="2:5" ht="13.8" x14ac:dyDescent="0.3">
      <c r="B135" s="5">
        <v>92849</v>
      </c>
      <c r="C135" s="6" t="s">
        <v>183</v>
      </c>
      <c r="D135" s="5" t="s">
        <v>36</v>
      </c>
      <c r="E135" s="125">
        <v>221.6</v>
      </c>
    </row>
    <row r="136" spans="2:5" ht="13.8" x14ac:dyDescent="0.3">
      <c r="B136" s="5">
        <v>92850</v>
      </c>
      <c r="C136" s="6" t="s">
        <v>184</v>
      </c>
      <c r="D136" s="5" t="s">
        <v>36</v>
      </c>
      <c r="E136" s="125">
        <v>15.56</v>
      </c>
    </row>
    <row r="137" spans="2:5" ht="13.8" x14ac:dyDescent="0.3">
      <c r="B137" s="5">
        <v>92851</v>
      </c>
      <c r="C137" s="6" t="s">
        <v>185</v>
      </c>
      <c r="D137" s="5" t="s">
        <v>36</v>
      </c>
      <c r="E137" s="125">
        <v>232.96</v>
      </c>
    </row>
    <row r="138" spans="2:5" ht="13.8" x14ac:dyDescent="0.3">
      <c r="B138" s="5">
        <v>92852</v>
      </c>
      <c r="C138" s="6" t="s">
        <v>186</v>
      </c>
      <c r="D138" s="5" t="s">
        <v>36</v>
      </c>
      <c r="E138" s="125">
        <v>19.64</v>
      </c>
    </row>
    <row r="139" spans="2:5" ht="13.8" x14ac:dyDescent="0.3">
      <c r="B139" s="5">
        <v>92853</v>
      </c>
      <c r="C139" s="6" t="s">
        <v>187</v>
      </c>
      <c r="D139" s="5" t="s">
        <v>36</v>
      </c>
      <c r="E139" s="125">
        <v>409.21</v>
      </c>
    </row>
    <row r="140" spans="2:5" ht="13.8" x14ac:dyDescent="0.3">
      <c r="B140" s="5">
        <v>92854</v>
      </c>
      <c r="C140" s="6" t="s">
        <v>188</v>
      </c>
      <c r="D140" s="5" t="s">
        <v>36</v>
      </c>
      <c r="E140" s="125">
        <v>23.92</v>
      </c>
    </row>
    <row r="141" spans="2:5" ht="13.8" x14ac:dyDescent="0.3">
      <c r="B141" s="5">
        <v>92855</v>
      </c>
      <c r="C141" s="6" t="s">
        <v>189</v>
      </c>
      <c r="D141" s="5" t="s">
        <v>36</v>
      </c>
      <c r="E141" s="125">
        <v>500.26</v>
      </c>
    </row>
    <row r="142" spans="2:5" ht="13.8" x14ac:dyDescent="0.3">
      <c r="B142" s="5">
        <v>92856</v>
      </c>
      <c r="C142" s="6" t="s">
        <v>190</v>
      </c>
      <c r="D142" s="5" t="s">
        <v>36</v>
      </c>
      <c r="E142" s="125">
        <v>28.19</v>
      </c>
    </row>
    <row r="143" spans="2:5" ht="13.8" x14ac:dyDescent="0.3">
      <c r="B143" s="5">
        <v>92857</v>
      </c>
      <c r="C143" s="6" t="s">
        <v>191</v>
      </c>
      <c r="D143" s="5" t="s">
        <v>36</v>
      </c>
      <c r="E143" s="125">
        <v>650.02</v>
      </c>
    </row>
    <row r="144" spans="2:5" ht="13.8" x14ac:dyDescent="0.3">
      <c r="B144" s="5">
        <v>92858</v>
      </c>
      <c r="C144" s="6" t="s">
        <v>192</v>
      </c>
      <c r="D144" s="5" t="s">
        <v>36</v>
      </c>
      <c r="E144" s="125">
        <v>32.26</v>
      </c>
    </row>
    <row r="145" spans="2:5" ht="13.8" x14ac:dyDescent="0.3">
      <c r="B145" s="5">
        <v>92859</v>
      </c>
      <c r="C145" s="6" t="s">
        <v>193</v>
      </c>
      <c r="D145" s="5" t="s">
        <v>36</v>
      </c>
      <c r="E145" s="125">
        <v>673.82</v>
      </c>
    </row>
    <row r="146" spans="2:5" ht="13.8" x14ac:dyDescent="0.3">
      <c r="B146" s="5">
        <v>92860</v>
      </c>
      <c r="C146" s="6" t="s">
        <v>194</v>
      </c>
      <c r="D146" s="5" t="s">
        <v>36</v>
      </c>
      <c r="E146" s="125">
        <v>36.630000000000003</v>
      </c>
    </row>
    <row r="147" spans="2:5" ht="13.8" x14ac:dyDescent="0.3">
      <c r="B147" s="5">
        <v>92861</v>
      </c>
      <c r="C147" s="6" t="s">
        <v>195</v>
      </c>
      <c r="D147" s="5" t="s">
        <v>36</v>
      </c>
      <c r="E147" s="125">
        <v>994.94</v>
      </c>
    </row>
    <row r="148" spans="2:5" ht="13.8" x14ac:dyDescent="0.3">
      <c r="B148" s="5">
        <v>92862</v>
      </c>
      <c r="C148" s="6" t="s">
        <v>196</v>
      </c>
      <c r="D148" s="5" t="s">
        <v>36</v>
      </c>
      <c r="E148" s="125">
        <v>40.880000000000003</v>
      </c>
    </row>
    <row r="149" spans="2:5" ht="13.8" x14ac:dyDescent="0.3">
      <c r="B149" s="5">
        <v>92863</v>
      </c>
      <c r="C149" s="6" t="s">
        <v>197</v>
      </c>
      <c r="D149" s="5" t="s">
        <v>36</v>
      </c>
      <c r="E149" s="125">
        <v>1022.25</v>
      </c>
    </row>
    <row r="150" spans="2:5" ht="13.8" x14ac:dyDescent="0.3">
      <c r="B150" s="5">
        <v>92864</v>
      </c>
      <c r="C150" s="6" t="s">
        <v>198</v>
      </c>
      <c r="D150" s="5" t="s">
        <v>36</v>
      </c>
      <c r="E150" s="125">
        <v>45.16</v>
      </c>
    </row>
    <row r="151" spans="2:5" ht="13.8" x14ac:dyDescent="0.3">
      <c r="B151" s="5">
        <v>92210</v>
      </c>
      <c r="C151" s="6" t="s">
        <v>199</v>
      </c>
      <c r="D151" s="5" t="s">
        <v>36</v>
      </c>
      <c r="E151" s="125">
        <v>170.24</v>
      </c>
    </row>
    <row r="152" spans="2:5" ht="13.8" x14ac:dyDescent="0.3">
      <c r="B152" s="5">
        <v>92211</v>
      </c>
      <c r="C152" s="6" t="s">
        <v>200</v>
      </c>
      <c r="D152" s="5" t="s">
        <v>36</v>
      </c>
      <c r="E152" s="125">
        <v>204.6</v>
      </c>
    </row>
    <row r="153" spans="2:5" ht="13.8" x14ac:dyDescent="0.3">
      <c r="B153" s="5">
        <v>92212</v>
      </c>
      <c r="C153" s="6" t="s">
        <v>201</v>
      </c>
      <c r="D153" s="5" t="s">
        <v>36</v>
      </c>
      <c r="E153" s="125">
        <v>306.55</v>
      </c>
    </row>
    <row r="154" spans="2:5" ht="13.8" x14ac:dyDescent="0.3">
      <c r="B154" s="5">
        <v>92213</v>
      </c>
      <c r="C154" s="6" t="s">
        <v>202</v>
      </c>
      <c r="D154" s="5" t="s">
        <v>36</v>
      </c>
      <c r="E154" s="125">
        <v>403.74</v>
      </c>
    </row>
    <row r="155" spans="2:5" ht="13.8" x14ac:dyDescent="0.3">
      <c r="B155" s="5">
        <v>92214</v>
      </c>
      <c r="C155" s="6" t="s">
        <v>203</v>
      </c>
      <c r="D155" s="5" t="s">
        <v>36</v>
      </c>
      <c r="E155" s="125">
        <v>488.57</v>
      </c>
    </row>
    <row r="156" spans="2:5" ht="13.8" x14ac:dyDescent="0.3">
      <c r="B156" s="5">
        <v>92215</v>
      </c>
      <c r="C156" s="6" t="s">
        <v>204</v>
      </c>
      <c r="D156" s="5" t="s">
        <v>36</v>
      </c>
      <c r="E156" s="125">
        <v>561.59</v>
      </c>
    </row>
    <row r="157" spans="2:5" ht="13.8" x14ac:dyDescent="0.3">
      <c r="B157" s="5">
        <v>92216</v>
      </c>
      <c r="C157" s="6" t="s">
        <v>205</v>
      </c>
      <c r="D157" s="5" t="s">
        <v>36</v>
      </c>
      <c r="E157" s="125">
        <v>587.48</v>
      </c>
    </row>
    <row r="158" spans="2:5" ht="13.8" x14ac:dyDescent="0.3">
      <c r="B158" s="5">
        <v>92219</v>
      </c>
      <c r="C158" s="6" t="s">
        <v>206</v>
      </c>
      <c r="D158" s="5" t="s">
        <v>36</v>
      </c>
      <c r="E158" s="125">
        <v>179.37</v>
      </c>
    </row>
    <row r="159" spans="2:5" ht="13.8" x14ac:dyDescent="0.3">
      <c r="B159" s="5">
        <v>92220</v>
      </c>
      <c r="C159" s="6" t="s">
        <v>207</v>
      </c>
      <c r="D159" s="5" t="s">
        <v>36</v>
      </c>
      <c r="E159" s="125">
        <v>215.92</v>
      </c>
    </row>
    <row r="160" spans="2:5" ht="13.8" x14ac:dyDescent="0.3">
      <c r="B160" s="5">
        <v>92221</v>
      </c>
      <c r="C160" s="6" t="s">
        <v>208</v>
      </c>
      <c r="D160" s="5" t="s">
        <v>36</v>
      </c>
      <c r="E160" s="125">
        <v>319.81</v>
      </c>
    </row>
    <row r="161" spans="2:5" ht="13.8" x14ac:dyDescent="0.3">
      <c r="B161" s="5">
        <v>92222</v>
      </c>
      <c r="C161" s="6" t="s">
        <v>209</v>
      </c>
      <c r="D161" s="5" t="s">
        <v>36</v>
      </c>
      <c r="E161" s="125">
        <v>419.16</v>
      </c>
    </row>
    <row r="162" spans="2:5" ht="13.8" x14ac:dyDescent="0.3">
      <c r="B162" s="5">
        <v>92223</v>
      </c>
      <c r="C162" s="6" t="s">
        <v>210</v>
      </c>
      <c r="D162" s="5" t="s">
        <v>36</v>
      </c>
      <c r="E162" s="125">
        <v>505.8</v>
      </c>
    </row>
    <row r="163" spans="2:5" ht="13.8" x14ac:dyDescent="0.3">
      <c r="B163" s="5">
        <v>92224</v>
      </c>
      <c r="C163" s="6" t="s">
        <v>211</v>
      </c>
      <c r="D163" s="5" t="s">
        <v>36</v>
      </c>
      <c r="E163" s="125">
        <v>580.73</v>
      </c>
    </row>
    <row r="164" spans="2:5" ht="13.8" x14ac:dyDescent="0.3">
      <c r="B164" s="5">
        <v>92226</v>
      </c>
      <c r="C164" s="6" t="s">
        <v>212</v>
      </c>
      <c r="D164" s="5" t="s">
        <v>36</v>
      </c>
      <c r="E164" s="125">
        <v>608.91</v>
      </c>
    </row>
    <row r="165" spans="2:5" ht="13.8" x14ac:dyDescent="0.3">
      <c r="B165" s="5">
        <v>92808</v>
      </c>
      <c r="C165" s="6" t="s">
        <v>213</v>
      </c>
      <c r="D165" s="5" t="s">
        <v>36</v>
      </c>
      <c r="E165" s="125">
        <v>37.200000000000003</v>
      </c>
    </row>
    <row r="166" spans="2:5" ht="13.8" x14ac:dyDescent="0.3">
      <c r="B166" s="5">
        <v>92809</v>
      </c>
      <c r="C166" s="6" t="s">
        <v>214</v>
      </c>
      <c r="D166" s="5" t="s">
        <v>36</v>
      </c>
      <c r="E166" s="125">
        <v>47.82</v>
      </c>
    </row>
    <row r="167" spans="2:5" ht="13.8" x14ac:dyDescent="0.3">
      <c r="B167" s="5">
        <v>92810</v>
      </c>
      <c r="C167" s="6" t="s">
        <v>215</v>
      </c>
      <c r="D167" s="5" t="s">
        <v>36</v>
      </c>
      <c r="E167" s="125">
        <v>58.29</v>
      </c>
    </row>
    <row r="168" spans="2:5" ht="13.8" x14ac:dyDescent="0.3">
      <c r="B168" s="5">
        <v>92811</v>
      </c>
      <c r="C168" s="6" t="s">
        <v>216</v>
      </c>
      <c r="D168" s="5" t="s">
        <v>36</v>
      </c>
      <c r="E168" s="125">
        <v>69.650000000000006</v>
      </c>
    </row>
    <row r="169" spans="2:5" ht="13.8" x14ac:dyDescent="0.3">
      <c r="B169" s="5">
        <v>92812</v>
      </c>
      <c r="C169" s="6" t="s">
        <v>217</v>
      </c>
      <c r="D169" s="5" t="s">
        <v>36</v>
      </c>
      <c r="E169" s="125">
        <v>80.849999999999994</v>
      </c>
    </row>
    <row r="170" spans="2:5" ht="13.8" x14ac:dyDescent="0.3">
      <c r="B170" s="5">
        <v>92813</v>
      </c>
      <c r="C170" s="6" t="s">
        <v>218</v>
      </c>
      <c r="D170" s="5" t="s">
        <v>36</v>
      </c>
      <c r="E170" s="125">
        <v>94.41</v>
      </c>
    </row>
    <row r="171" spans="2:5" ht="13.8" x14ac:dyDescent="0.3">
      <c r="B171" s="5">
        <v>92814</v>
      </c>
      <c r="C171" s="6" t="s">
        <v>219</v>
      </c>
      <c r="D171" s="5" t="s">
        <v>36</v>
      </c>
      <c r="E171" s="125">
        <v>108.7</v>
      </c>
    </row>
    <row r="172" spans="2:5" ht="13.8" x14ac:dyDescent="0.3">
      <c r="B172" s="5">
        <v>92815</v>
      </c>
      <c r="C172" s="6" t="s">
        <v>220</v>
      </c>
      <c r="D172" s="5" t="s">
        <v>36</v>
      </c>
      <c r="E172" s="125">
        <v>125.63</v>
      </c>
    </row>
    <row r="173" spans="2:5" ht="13.8" x14ac:dyDescent="0.3">
      <c r="B173" s="5">
        <v>92816</v>
      </c>
      <c r="C173" s="6" t="s">
        <v>221</v>
      </c>
      <c r="D173" s="5" t="s">
        <v>36</v>
      </c>
      <c r="E173" s="125">
        <v>846.99</v>
      </c>
    </row>
    <row r="174" spans="2:5" ht="13.8" x14ac:dyDescent="0.3">
      <c r="B174" s="5">
        <v>92817</v>
      </c>
      <c r="C174" s="6" t="s">
        <v>222</v>
      </c>
      <c r="D174" s="5" t="s">
        <v>36</v>
      </c>
      <c r="E174" s="125">
        <v>157.19999999999999</v>
      </c>
    </row>
    <row r="175" spans="2:5" ht="13.8" x14ac:dyDescent="0.3">
      <c r="B175" s="5">
        <v>92818</v>
      </c>
      <c r="C175" s="6" t="s">
        <v>223</v>
      </c>
      <c r="D175" s="5" t="s">
        <v>36</v>
      </c>
      <c r="E175" s="125">
        <v>1210.97</v>
      </c>
    </row>
    <row r="176" spans="2:5" ht="13.8" x14ac:dyDescent="0.3">
      <c r="B176" s="5">
        <v>92819</v>
      </c>
      <c r="C176" s="6" t="s">
        <v>224</v>
      </c>
      <c r="D176" s="5" t="s">
        <v>36</v>
      </c>
      <c r="E176" s="125">
        <v>211.62</v>
      </c>
    </row>
    <row r="177" spans="2:5" ht="13.8" x14ac:dyDescent="0.3">
      <c r="B177" s="5">
        <v>92820</v>
      </c>
      <c r="C177" s="6" t="s">
        <v>225</v>
      </c>
      <c r="D177" s="5" t="s">
        <v>36</v>
      </c>
      <c r="E177" s="125">
        <v>44.34</v>
      </c>
    </row>
    <row r="178" spans="2:5" ht="13.8" x14ac:dyDescent="0.3">
      <c r="B178" s="5">
        <v>92821</v>
      </c>
      <c r="C178" s="6" t="s">
        <v>226</v>
      </c>
      <c r="D178" s="5" t="s">
        <v>36</v>
      </c>
      <c r="E178" s="125">
        <v>56.95</v>
      </c>
    </row>
    <row r="179" spans="2:5" ht="13.8" x14ac:dyDescent="0.3">
      <c r="B179" s="5">
        <v>92822</v>
      </c>
      <c r="C179" s="6" t="s">
        <v>227</v>
      </c>
      <c r="D179" s="5" t="s">
        <v>36</v>
      </c>
      <c r="E179" s="125">
        <v>69.61</v>
      </c>
    </row>
    <row r="180" spans="2:5" ht="13.8" x14ac:dyDescent="0.3">
      <c r="B180" s="5">
        <v>92824</v>
      </c>
      <c r="C180" s="6" t="s">
        <v>228</v>
      </c>
      <c r="D180" s="5" t="s">
        <v>36</v>
      </c>
      <c r="E180" s="125">
        <v>82.91</v>
      </c>
    </row>
    <row r="181" spans="2:5" ht="13.8" x14ac:dyDescent="0.3">
      <c r="B181" s="5">
        <v>92825</v>
      </c>
      <c r="C181" s="6" t="s">
        <v>229</v>
      </c>
      <c r="D181" s="5" t="s">
        <v>36</v>
      </c>
      <c r="E181" s="125">
        <v>96.27</v>
      </c>
    </row>
    <row r="182" spans="2:5" ht="13.8" x14ac:dyDescent="0.3">
      <c r="B182" s="5">
        <v>92826</v>
      </c>
      <c r="C182" s="6" t="s">
        <v>230</v>
      </c>
      <c r="D182" s="5" t="s">
        <v>36</v>
      </c>
      <c r="E182" s="125">
        <v>111.64</v>
      </c>
    </row>
    <row r="183" spans="2:5" ht="13.8" x14ac:dyDescent="0.3">
      <c r="B183" s="5">
        <v>92827</v>
      </c>
      <c r="C183" s="6" t="s">
        <v>231</v>
      </c>
      <c r="D183" s="5" t="s">
        <v>36</v>
      </c>
      <c r="E183" s="125">
        <v>127.84</v>
      </c>
    </row>
    <row r="184" spans="2:5" ht="13.8" x14ac:dyDescent="0.3">
      <c r="B184" s="5">
        <v>92828</v>
      </c>
      <c r="C184" s="6" t="s">
        <v>232</v>
      </c>
      <c r="D184" s="5" t="s">
        <v>36</v>
      </c>
      <c r="E184" s="125">
        <v>147.06</v>
      </c>
    </row>
    <row r="185" spans="2:5" ht="13.8" x14ac:dyDescent="0.3">
      <c r="B185" s="5">
        <v>92829</v>
      </c>
      <c r="C185" s="6" t="s">
        <v>233</v>
      </c>
      <c r="D185" s="5" t="s">
        <v>36</v>
      </c>
      <c r="E185" s="125">
        <v>872.21</v>
      </c>
    </row>
    <row r="186" spans="2:5" ht="13.8" x14ac:dyDescent="0.3">
      <c r="B186" s="5">
        <v>92830</v>
      </c>
      <c r="C186" s="6" t="s">
        <v>234</v>
      </c>
      <c r="D186" s="5" t="s">
        <v>36</v>
      </c>
      <c r="E186" s="125">
        <v>182.42</v>
      </c>
    </row>
    <row r="187" spans="2:5" ht="13.8" x14ac:dyDescent="0.3">
      <c r="B187" s="5">
        <v>92831</v>
      </c>
      <c r="C187" s="6" t="s">
        <v>235</v>
      </c>
      <c r="D187" s="5" t="s">
        <v>36</v>
      </c>
      <c r="E187" s="125">
        <v>1241.8499999999999</v>
      </c>
    </row>
    <row r="188" spans="2:5" ht="13.8" x14ac:dyDescent="0.3">
      <c r="B188" s="5">
        <v>92832</v>
      </c>
      <c r="C188" s="6" t="s">
        <v>236</v>
      </c>
      <c r="D188" s="5" t="s">
        <v>36</v>
      </c>
      <c r="E188" s="125">
        <v>242.5</v>
      </c>
    </row>
    <row r="189" spans="2:5" ht="13.8" x14ac:dyDescent="0.3">
      <c r="B189" s="5">
        <v>95565</v>
      </c>
      <c r="C189" s="6" t="s">
        <v>237</v>
      </c>
      <c r="D189" s="5" t="s">
        <v>36</v>
      </c>
      <c r="E189" s="125">
        <v>145.68</v>
      </c>
    </row>
    <row r="190" spans="2:5" ht="13.8" x14ac:dyDescent="0.3">
      <c r="B190" s="5">
        <v>95566</v>
      </c>
      <c r="C190" s="6" t="s">
        <v>238</v>
      </c>
      <c r="D190" s="5" t="s">
        <v>36</v>
      </c>
      <c r="E190" s="125">
        <v>152.82</v>
      </c>
    </row>
    <row r="191" spans="2:5" ht="13.8" x14ac:dyDescent="0.3">
      <c r="B191" s="5">
        <v>95567</v>
      </c>
      <c r="C191" s="6" t="s">
        <v>239</v>
      </c>
      <c r="D191" s="5" t="s">
        <v>36</v>
      </c>
      <c r="E191" s="125">
        <v>99</v>
      </c>
    </row>
    <row r="192" spans="2:5" ht="13.8" x14ac:dyDescent="0.3">
      <c r="B192" s="5">
        <v>95568</v>
      </c>
      <c r="C192" s="6" t="s">
        <v>240</v>
      </c>
      <c r="D192" s="5" t="s">
        <v>36</v>
      </c>
      <c r="E192" s="125">
        <v>120.84</v>
      </c>
    </row>
    <row r="193" spans="2:5" ht="13.8" x14ac:dyDescent="0.3">
      <c r="B193" s="5">
        <v>95569</v>
      </c>
      <c r="C193" s="6" t="s">
        <v>241</v>
      </c>
      <c r="D193" s="5" t="s">
        <v>36</v>
      </c>
      <c r="E193" s="125">
        <v>166.97</v>
      </c>
    </row>
    <row r="194" spans="2:5" ht="13.8" x14ac:dyDescent="0.3">
      <c r="B194" s="5">
        <v>95570</v>
      </c>
      <c r="C194" s="6" t="s">
        <v>242</v>
      </c>
      <c r="D194" s="5" t="s">
        <v>36</v>
      </c>
      <c r="E194" s="125">
        <v>106.14</v>
      </c>
    </row>
    <row r="195" spans="2:5" ht="13.8" x14ac:dyDescent="0.3">
      <c r="B195" s="5">
        <v>95571</v>
      </c>
      <c r="C195" s="6" t="s">
        <v>243</v>
      </c>
      <c r="D195" s="5" t="s">
        <v>36</v>
      </c>
      <c r="E195" s="125">
        <v>129.97</v>
      </c>
    </row>
    <row r="196" spans="2:5" ht="13.8" x14ac:dyDescent="0.3">
      <c r="B196" s="5">
        <v>95572</v>
      </c>
      <c r="C196" s="6" t="s">
        <v>244</v>
      </c>
      <c r="D196" s="5" t="s">
        <v>36</v>
      </c>
      <c r="E196" s="125">
        <v>178.29</v>
      </c>
    </row>
    <row r="197" spans="2:5" ht="13.8" x14ac:dyDescent="0.3">
      <c r="B197" s="5">
        <v>97127</v>
      </c>
      <c r="C197" s="6" t="s">
        <v>245</v>
      </c>
      <c r="D197" s="5" t="s">
        <v>36</v>
      </c>
      <c r="E197" s="125">
        <v>4.6399999999999997</v>
      </c>
    </row>
    <row r="198" spans="2:5" ht="13.8" x14ac:dyDescent="0.3">
      <c r="B198" s="5">
        <v>97128</v>
      </c>
      <c r="C198" s="6" t="s">
        <v>246</v>
      </c>
      <c r="D198" s="5" t="s">
        <v>36</v>
      </c>
      <c r="E198" s="125">
        <v>9.34</v>
      </c>
    </row>
    <row r="199" spans="2:5" ht="13.8" x14ac:dyDescent="0.3">
      <c r="B199" s="5">
        <v>97129</v>
      </c>
      <c r="C199" s="6" t="s">
        <v>247</v>
      </c>
      <c r="D199" s="5" t="s">
        <v>36</v>
      </c>
      <c r="E199" s="125">
        <v>11.5</v>
      </c>
    </row>
    <row r="200" spans="2:5" ht="13.8" x14ac:dyDescent="0.3">
      <c r="B200" s="5">
        <v>97130</v>
      </c>
      <c r="C200" s="6" t="s">
        <v>248</v>
      </c>
      <c r="D200" s="5" t="s">
        <v>36</v>
      </c>
      <c r="E200" s="125">
        <v>13.65</v>
      </c>
    </row>
    <row r="201" spans="2:5" ht="13.8" x14ac:dyDescent="0.3">
      <c r="B201" s="5">
        <v>97131</v>
      </c>
      <c r="C201" s="6" t="s">
        <v>249</v>
      </c>
      <c r="D201" s="5" t="s">
        <v>36</v>
      </c>
      <c r="E201" s="125">
        <v>15.79</v>
      </c>
    </row>
    <row r="202" spans="2:5" ht="13.8" x14ac:dyDescent="0.3">
      <c r="B202" s="5">
        <v>97132</v>
      </c>
      <c r="C202" s="6" t="s">
        <v>250</v>
      </c>
      <c r="D202" s="5" t="s">
        <v>36</v>
      </c>
      <c r="E202" s="125">
        <v>17.920000000000002</v>
      </c>
    </row>
    <row r="203" spans="2:5" ht="13.8" x14ac:dyDescent="0.3">
      <c r="B203" s="5">
        <v>97133</v>
      </c>
      <c r="C203" s="6" t="s">
        <v>251</v>
      </c>
      <c r="D203" s="5" t="s">
        <v>36</v>
      </c>
      <c r="E203" s="125">
        <v>22.22</v>
      </c>
    </row>
    <row r="204" spans="2:5" ht="13.8" x14ac:dyDescent="0.3">
      <c r="B204" s="5">
        <v>97134</v>
      </c>
      <c r="C204" s="6" t="s">
        <v>252</v>
      </c>
      <c r="D204" s="5" t="s">
        <v>36</v>
      </c>
      <c r="E204" s="125">
        <v>2.1800000000000002</v>
      </c>
    </row>
    <row r="205" spans="2:5" ht="13.8" x14ac:dyDescent="0.3">
      <c r="B205" s="5">
        <v>97135</v>
      </c>
      <c r="C205" s="6" t="s">
        <v>253</v>
      </c>
      <c r="D205" s="5" t="s">
        <v>36</v>
      </c>
      <c r="E205" s="125">
        <v>4.8600000000000003</v>
      </c>
    </row>
    <row r="206" spans="2:5" ht="13.8" x14ac:dyDescent="0.3">
      <c r="B206" s="5">
        <v>97136</v>
      </c>
      <c r="C206" s="6" t="s">
        <v>254</v>
      </c>
      <c r="D206" s="5" t="s">
        <v>36</v>
      </c>
      <c r="E206" s="125">
        <v>5.99</v>
      </c>
    </row>
    <row r="207" spans="2:5" ht="13.8" x14ac:dyDescent="0.3">
      <c r="B207" s="5">
        <v>97137</v>
      </c>
      <c r="C207" s="6" t="s">
        <v>255</v>
      </c>
      <c r="D207" s="5" t="s">
        <v>36</v>
      </c>
      <c r="E207" s="125">
        <v>7.11</v>
      </c>
    </row>
    <row r="208" spans="2:5" ht="13.8" x14ac:dyDescent="0.3">
      <c r="B208" s="5">
        <v>97138</v>
      </c>
      <c r="C208" s="6" t="s">
        <v>256</v>
      </c>
      <c r="D208" s="5" t="s">
        <v>36</v>
      </c>
      <c r="E208" s="125">
        <v>8.23</v>
      </c>
    </row>
    <row r="209" spans="2:5" ht="13.8" x14ac:dyDescent="0.3">
      <c r="B209" s="5">
        <v>97139</v>
      </c>
      <c r="C209" s="6" t="s">
        <v>257</v>
      </c>
      <c r="D209" s="5" t="s">
        <v>36</v>
      </c>
      <c r="E209" s="125">
        <v>9.34</v>
      </c>
    </row>
    <row r="210" spans="2:5" ht="13.8" x14ac:dyDescent="0.3">
      <c r="B210" s="5">
        <v>97140</v>
      </c>
      <c r="C210" s="6" t="s">
        <v>258</v>
      </c>
      <c r="D210" s="5" t="s">
        <v>36</v>
      </c>
      <c r="E210" s="125">
        <v>11.59</v>
      </c>
    </row>
    <row r="211" spans="2:5" ht="13.8" x14ac:dyDescent="0.3">
      <c r="B211" s="5">
        <v>103089</v>
      </c>
      <c r="C211" s="6" t="s">
        <v>259</v>
      </c>
      <c r="D211" s="5" t="s">
        <v>36</v>
      </c>
      <c r="E211" s="125">
        <v>10.44</v>
      </c>
    </row>
    <row r="212" spans="2:5" ht="13.8" x14ac:dyDescent="0.3">
      <c r="B212" s="5">
        <v>103090</v>
      </c>
      <c r="C212" s="6" t="s">
        <v>260</v>
      </c>
      <c r="D212" s="5" t="s">
        <v>36</v>
      </c>
      <c r="E212" s="125">
        <v>12.46</v>
      </c>
    </row>
    <row r="213" spans="2:5" ht="13.8" x14ac:dyDescent="0.3">
      <c r="B213" s="5">
        <v>103091</v>
      </c>
      <c r="C213" s="6" t="s">
        <v>261</v>
      </c>
      <c r="D213" s="5" t="s">
        <v>36</v>
      </c>
      <c r="E213" s="125">
        <v>17.52</v>
      </c>
    </row>
    <row r="214" spans="2:5" ht="13.8" x14ac:dyDescent="0.3">
      <c r="B214" s="5">
        <v>103092</v>
      </c>
      <c r="C214" s="6" t="s">
        <v>262</v>
      </c>
      <c r="D214" s="5" t="s">
        <v>36</v>
      </c>
      <c r="E214" s="125">
        <v>22.59</v>
      </c>
    </row>
    <row r="215" spans="2:5" ht="13.8" x14ac:dyDescent="0.3">
      <c r="B215" s="5">
        <v>103093</v>
      </c>
      <c r="C215" s="6" t="s">
        <v>263</v>
      </c>
      <c r="D215" s="5" t="s">
        <v>36</v>
      </c>
      <c r="E215" s="125">
        <v>34.53</v>
      </c>
    </row>
    <row r="216" spans="2:5" ht="13.8" x14ac:dyDescent="0.3">
      <c r="B216" s="5">
        <v>103094</v>
      </c>
      <c r="C216" s="6" t="s">
        <v>264</v>
      </c>
      <c r="D216" s="5" t="s">
        <v>36</v>
      </c>
      <c r="E216" s="125">
        <v>39.630000000000003</v>
      </c>
    </row>
    <row r="217" spans="2:5" ht="13.8" x14ac:dyDescent="0.3">
      <c r="B217" s="5">
        <v>103095</v>
      </c>
      <c r="C217" s="6" t="s">
        <v>265</v>
      </c>
      <c r="D217" s="5" t="s">
        <v>36</v>
      </c>
      <c r="E217" s="125">
        <v>51.55</v>
      </c>
    </row>
    <row r="218" spans="2:5" ht="13.8" x14ac:dyDescent="0.3">
      <c r="B218" s="5">
        <v>103096</v>
      </c>
      <c r="C218" s="6" t="s">
        <v>266</v>
      </c>
      <c r="D218" s="5" t="s">
        <v>36</v>
      </c>
      <c r="E218" s="125">
        <v>56.64</v>
      </c>
    </row>
    <row r="219" spans="2:5" ht="13.8" x14ac:dyDescent="0.3">
      <c r="B219" s="5">
        <v>103097</v>
      </c>
      <c r="C219" s="6" t="s">
        <v>267</v>
      </c>
      <c r="D219" s="5" t="s">
        <v>36</v>
      </c>
      <c r="E219" s="125">
        <v>68.569999999999993</v>
      </c>
    </row>
    <row r="220" spans="2:5" ht="13.8" x14ac:dyDescent="0.3">
      <c r="B220" s="5">
        <v>103098</v>
      </c>
      <c r="C220" s="6" t="s">
        <v>268</v>
      </c>
      <c r="D220" s="5" t="s">
        <v>36</v>
      </c>
      <c r="E220" s="125">
        <v>73.66</v>
      </c>
    </row>
    <row r="221" spans="2:5" ht="13.8" x14ac:dyDescent="0.3">
      <c r="B221" s="5">
        <v>103099</v>
      </c>
      <c r="C221" s="6" t="s">
        <v>269</v>
      </c>
      <c r="D221" s="5" t="s">
        <v>36</v>
      </c>
      <c r="E221" s="125">
        <v>83.78</v>
      </c>
    </row>
    <row r="222" spans="2:5" ht="13.8" x14ac:dyDescent="0.3">
      <c r="B222" s="5">
        <v>103100</v>
      </c>
      <c r="C222" s="6" t="s">
        <v>270</v>
      </c>
      <c r="D222" s="5" t="s">
        <v>36</v>
      </c>
      <c r="E222" s="125">
        <v>89.4</v>
      </c>
    </row>
    <row r="223" spans="2:5" ht="13.8" x14ac:dyDescent="0.3">
      <c r="B223" s="5">
        <v>103101</v>
      </c>
      <c r="C223" s="6" t="s">
        <v>271</v>
      </c>
      <c r="D223" s="5" t="s">
        <v>36</v>
      </c>
      <c r="E223" s="125">
        <v>98.46</v>
      </c>
    </row>
    <row r="224" spans="2:5" ht="13.8" x14ac:dyDescent="0.3">
      <c r="B224" s="5">
        <v>103102</v>
      </c>
      <c r="C224" s="6" t="s">
        <v>272</v>
      </c>
      <c r="D224" s="5" t="s">
        <v>36</v>
      </c>
      <c r="E224" s="125">
        <v>113.39</v>
      </c>
    </row>
    <row r="225" spans="2:5" ht="13.8" x14ac:dyDescent="0.3">
      <c r="B225" s="5">
        <v>103103</v>
      </c>
      <c r="C225" s="6" t="s">
        <v>273</v>
      </c>
      <c r="D225" s="5" t="s">
        <v>36</v>
      </c>
      <c r="E225" s="125">
        <v>122.46</v>
      </c>
    </row>
    <row r="226" spans="2:5" ht="13.8" x14ac:dyDescent="0.3">
      <c r="B226" s="5">
        <v>103104</v>
      </c>
      <c r="C226" s="6" t="s">
        <v>274</v>
      </c>
      <c r="D226" s="5" t="s">
        <v>36</v>
      </c>
      <c r="E226" s="125">
        <v>146.44</v>
      </c>
    </row>
    <row r="227" spans="2:5" ht="13.8" x14ac:dyDescent="0.3">
      <c r="B227" s="5">
        <v>103105</v>
      </c>
      <c r="C227" s="6" t="s">
        <v>275</v>
      </c>
      <c r="D227" s="5" t="s">
        <v>31</v>
      </c>
      <c r="E227" s="125">
        <v>43.97</v>
      </c>
    </row>
    <row r="228" spans="2:5" ht="13.8" x14ac:dyDescent="0.3">
      <c r="B228" s="5">
        <v>103106</v>
      </c>
      <c r="C228" s="6" t="s">
        <v>276</v>
      </c>
      <c r="D228" s="5" t="s">
        <v>31</v>
      </c>
      <c r="E228" s="125">
        <v>52.46</v>
      </c>
    </row>
    <row r="229" spans="2:5" ht="13.8" x14ac:dyDescent="0.3">
      <c r="B229" s="5">
        <v>103107</v>
      </c>
      <c r="C229" s="6" t="s">
        <v>277</v>
      </c>
      <c r="D229" s="5" t="s">
        <v>31</v>
      </c>
      <c r="E229" s="125">
        <v>73.680000000000007</v>
      </c>
    </row>
    <row r="230" spans="2:5" ht="13.8" x14ac:dyDescent="0.3">
      <c r="B230" s="5">
        <v>103108</v>
      </c>
      <c r="C230" s="6" t="s">
        <v>278</v>
      </c>
      <c r="D230" s="5" t="s">
        <v>31</v>
      </c>
      <c r="E230" s="125">
        <v>94.9</v>
      </c>
    </row>
    <row r="231" spans="2:5" ht="13.8" x14ac:dyDescent="0.3">
      <c r="B231" s="5">
        <v>103109</v>
      </c>
      <c r="C231" s="6" t="s">
        <v>279</v>
      </c>
      <c r="D231" s="5" t="s">
        <v>31</v>
      </c>
      <c r="E231" s="125">
        <v>156.01</v>
      </c>
    </row>
    <row r="232" spans="2:5" ht="13.8" x14ac:dyDescent="0.3">
      <c r="B232" s="5">
        <v>103110</v>
      </c>
      <c r="C232" s="6" t="s">
        <v>280</v>
      </c>
      <c r="D232" s="5" t="s">
        <v>31</v>
      </c>
      <c r="E232" s="125">
        <v>177.23</v>
      </c>
    </row>
    <row r="233" spans="2:5" ht="13.8" x14ac:dyDescent="0.3">
      <c r="B233" s="5">
        <v>103111</v>
      </c>
      <c r="C233" s="6" t="s">
        <v>281</v>
      </c>
      <c r="D233" s="5" t="s">
        <v>31</v>
      </c>
      <c r="E233" s="125">
        <v>238.32</v>
      </c>
    </row>
    <row r="234" spans="2:5" ht="13.8" x14ac:dyDescent="0.3">
      <c r="B234" s="5">
        <v>103112</v>
      </c>
      <c r="C234" s="6" t="s">
        <v>282</v>
      </c>
      <c r="D234" s="5" t="s">
        <v>31</v>
      </c>
      <c r="E234" s="125">
        <v>259.54000000000002</v>
      </c>
    </row>
    <row r="235" spans="2:5" ht="13.8" x14ac:dyDescent="0.3">
      <c r="B235" s="5">
        <v>103113</v>
      </c>
      <c r="C235" s="6" t="s">
        <v>283</v>
      </c>
      <c r="D235" s="5" t="s">
        <v>31</v>
      </c>
      <c r="E235" s="125">
        <v>320.64</v>
      </c>
    </row>
    <row r="236" spans="2:5" ht="13.8" x14ac:dyDescent="0.3">
      <c r="B236" s="5">
        <v>103114</v>
      </c>
      <c r="C236" s="6" t="s">
        <v>284</v>
      </c>
      <c r="D236" s="5" t="s">
        <v>31</v>
      </c>
      <c r="E236" s="125">
        <v>341.86</v>
      </c>
    </row>
    <row r="237" spans="2:5" ht="13.8" x14ac:dyDescent="0.3">
      <c r="B237" s="5">
        <v>103115</v>
      </c>
      <c r="C237" s="6" t="s">
        <v>285</v>
      </c>
      <c r="D237" s="5" t="s">
        <v>31</v>
      </c>
      <c r="E237" s="125">
        <v>384.3</v>
      </c>
    </row>
    <row r="238" spans="2:5" ht="13.8" x14ac:dyDescent="0.3">
      <c r="B238" s="5">
        <v>103116</v>
      </c>
      <c r="C238" s="6" t="s">
        <v>286</v>
      </c>
      <c r="D238" s="5" t="s">
        <v>31</v>
      </c>
      <c r="E238" s="125">
        <v>466.64</v>
      </c>
    </row>
    <row r="239" spans="2:5" ht="13.8" x14ac:dyDescent="0.3">
      <c r="B239" s="5">
        <v>103117</v>
      </c>
      <c r="C239" s="6" t="s">
        <v>287</v>
      </c>
      <c r="D239" s="5" t="s">
        <v>31</v>
      </c>
      <c r="E239" s="125">
        <v>509.08</v>
      </c>
    </row>
    <row r="240" spans="2:5" ht="13.8" x14ac:dyDescent="0.3">
      <c r="B240" s="5">
        <v>103118</v>
      </c>
      <c r="C240" s="6" t="s">
        <v>288</v>
      </c>
      <c r="D240" s="5" t="s">
        <v>31</v>
      </c>
      <c r="E240" s="125">
        <v>591.39</v>
      </c>
    </row>
    <row r="241" spans="2:5" ht="13.8" x14ac:dyDescent="0.3">
      <c r="B241" s="5">
        <v>103119</v>
      </c>
      <c r="C241" s="6" t="s">
        <v>289</v>
      </c>
      <c r="D241" s="5" t="s">
        <v>31</v>
      </c>
      <c r="E241" s="125">
        <v>633.84</v>
      </c>
    </row>
    <row r="242" spans="2:5" ht="13.8" x14ac:dyDescent="0.3">
      <c r="B242" s="5">
        <v>103120</v>
      </c>
      <c r="C242" s="6" t="s">
        <v>290</v>
      </c>
      <c r="D242" s="5" t="s">
        <v>31</v>
      </c>
      <c r="E242" s="125">
        <v>758.6</v>
      </c>
    </row>
    <row r="243" spans="2:5" ht="13.8" x14ac:dyDescent="0.3">
      <c r="B243" s="5">
        <v>103121</v>
      </c>
      <c r="C243" s="6" t="s">
        <v>291</v>
      </c>
      <c r="D243" s="5" t="s">
        <v>31</v>
      </c>
      <c r="E243" s="125">
        <v>57.71</v>
      </c>
    </row>
    <row r="244" spans="2:5" ht="13.8" x14ac:dyDescent="0.3">
      <c r="B244" s="5">
        <v>103122</v>
      </c>
      <c r="C244" s="6" t="s">
        <v>292</v>
      </c>
      <c r="D244" s="5" t="s">
        <v>31</v>
      </c>
      <c r="E244" s="125">
        <v>70.45</v>
      </c>
    </row>
    <row r="245" spans="2:5" ht="13.8" x14ac:dyDescent="0.3">
      <c r="B245" s="5">
        <v>103123</v>
      </c>
      <c r="C245" s="6" t="s">
        <v>293</v>
      </c>
      <c r="D245" s="5" t="s">
        <v>31</v>
      </c>
      <c r="E245" s="125">
        <v>102.28</v>
      </c>
    </row>
    <row r="246" spans="2:5" ht="13.8" x14ac:dyDescent="0.3">
      <c r="B246" s="5">
        <v>103124</v>
      </c>
      <c r="C246" s="6" t="s">
        <v>294</v>
      </c>
      <c r="D246" s="5" t="s">
        <v>31</v>
      </c>
      <c r="E246" s="125">
        <v>134.1</v>
      </c>
    </row>
    <row r="247" spans="2:5" ht="13.8" x14ac:dyDescent="0.3">
      <c r="B247" s="5">
        <v>103125</v>
      </c>
      <c r="C247" s="6" t="s">
        <v>295</v>
      </c>
      <c r="D247" s="5" t="s">
        <v>31</v>
      </c>
      <c r="E247" s="125">
        <v>225.76</v>
      </c>
    </row>
    <row r="248" spans="2:5" ht="13.8" x14ac:dyDescent="0.3">
      <c r="B248" s="5">
        <v>103126</v>
      </c>
      <c r="C248" s="6" t="s">
        <v>296</v>
      </c>
      <c r="D248" s="5" t="s">
        <v>31</v>
      </c>
      <c r="E248" s="125">
        <v>257.58999999999997</v>
      </c>
    </row>
    <row r="249" spans="2:5" ht="13.8" x14ac:dyDescent="0.3">
      <c r="B249" s="5">
        <v>103127</v>
      </c>
      <c r="C249" s="6" t="s">
        <v>297</v>
      </c>
      <c r="D249" s="5" t="s">
        <v>31</v>
      </c>
      <c r="E249" s="125">
        <v>349.26</v>
      </c>
    </row>
    <row r="250" spans="2:5" ht="13.8" x14ac:dyDescent="0.3">
      <c r="B250" s="5">
        <v>103128</v>
      </c>
      <c r="C250" s="6" t="s">
        <v>298</v>
      </c>
      <c r="D250" s="5" t="s">
        <v>31</v>
      </c>
      <c r="E250" s="125">
        <v>381.07</v>
      </c>
    </row>
    <row r="251" spans="2:5" ht="13.8" x14ac:dyDescent="0.3">
      <c r="B251" s="5">
        <v>103129</v>
      </c>
      <c r="C251" s="6" t="s">
        <v>299</v>
      </c>
      <c r="D251" s="5" t="s">
        <v>31</v>
      </c>
      <c r="E251" s="125">
        <v>472.73</v>
      </c>
    </row>
    <row r="252" spans="2:5" ht="13.8" x14ac:dyDescent="0.3">
      <c r="B252" s="5">
        <v>103130</v>
      </c>
      <c r="C252" s="6" t="s">
        <v>300</v>
      </c>
      <c r="D252" s="5" t="s">
        <v>31</v>
      </c>
      <c r="E252" s="125">
        <v>504.55</v>
      </c>
    </row>
    <row r="253" spans="2:5" ht="13.8" x14ac:dyDescent="0.3">
      <c r="B253" s="5">
        <v>103131</v>
      </c>
      <c r="C253" s="6" t="s">
        <v>301</v>
      </c>
      <c r="D253" s="5" t="s">
        <v>31</v>
      </c>
      <c r="E253" s="125">
        <v>568.22</v>
      </c>
    </row>
    <row r="254" spans="2:5" ht="13.8" x14ac:dyDescent="0.3">
      <c r="B254" s="5">
        <v>103132</v>
      </c>
      <c r="C254" s="6" t="s">
        <v>302</v>
      </c>
      <c r="D254" s="5" t="s">
        <v>31</v>
      </c>
      <c r="E254" s="125">
        <v>691.69</v>
      </c>
    </row>
    <row r="255" spans="2:5" ht="13.8" x14ac:dyDescent="0.3">
      <c r="B255" s="5">
        <v>103133</v>
      </c>
      <c r="C255" s="6" t="s">
        <v>303</v>
      </c>
      <c r="D255" s="5" t="s">
        <v>31</v>
      </c>
      <c r="E255" s="125">
        <v>755.36</v>
      </c>
    </row>
    <row r="256" spans="2:5" ht="13.8" x14ac:dyDescent="0.3">
      <c r="B256" s="5">
        <v>103134</v>
      </c>
      <c r="C256" s="6" t="s">
        <v>304</v>
      </c>
      <c r="D256" s="5" t="s">
        <v>31</v>
      </c>
      <c r="E256" s="125">
        <v>878.84</v>
      </c>
    </row>
    <row r="257" spans="2:5" ht="13.8" x14ac:dyDescent="0.3">
      <c r="B257" s="5">
        <v>103135</v>
      </c>
      <c r="C257" s="6" t="s">
        <v>305</v>
      </c>
      <c r="D257" s="5" t="s">
        <v>31</v>
      </c>
      <c r="E257" s="125">
        <v>942.52</v>
      </c>
    </row>
    <row r="258" spans="2:5" ht="13.8" x14ac:dyDescent="0.3">
      <c r="B258" s="5">
        <v>103136</v>
      </c>
      <c r="C258" s="6" t="s">
        <v>306</v>
      </c>
      <c r="D258" s="5" t="s">
        <v>31</v>
      </c>
      <c r="E258" s="125">
        <v>1129.67</v>
      </c>
    </row>
    <row r="259" spans="2:5" ht="13.8" x14ac:dyDescent="0.3">
      <c r="B259" s="5">
        <v>103137</v>
      </c>
      <c r="C259" s="6" t="s">
        <v>307</v>
      </c>
      <c r="D259" s="5" t="s">
        <v>31</v>
      </c>
      <c r="E259" s="125">
        <v>30.25</v>
      </c>
    </row>
    <row r="260" spans="2:5" ht="13.8" x14ac:dyDescent="0.3">
      <c r="B260" s="5">
        <v>103138</v>
      </c>
      <c r="C260" s="6" t="s">
        <v>308</v>
      </c>
      <c r="D260" s="5" t="s">
        <v>31</v>
      </c>
      <c r="E260" s="125">
        <v>34.479999999999997</v>
      </c>
    </row>
    <row r="261" spans="2:5" ht="13.8" x14ac:dyDescent="0.3">
      <c r="B261" s="5">
        <v>103139</v>
      </c>
      <c r="C261" s="6" t="s">
        <v>309</v>
      </c>
      <c r="D261" s="5" t="s">
        <v>31</v>
      </c>
      <c r="E261" s="125">
        <v>45.1</v>
      </c>
    </row>
    <row r="262" spans="2:5" ht="13.8" x14ac:dyDescent="0.3">
      <c r="B262" s="5">
        <v>103140</v>
      </c>
      <c r="C262" s="6" t="s">
        <v>310</v>
      </c>
      <c r="D262" s="5" t="s">
        <v>31</v>
      </c>
      <c r="E262" s="125">
        <v>55.71</v>
      </c>
    </row>
    <row r="263" spans="2:5" ht="13.8" x14ac:dyDescent="0.3">
      <c r="B263" s="5">
        <v>103141</v>
      </c>
      <c r="C263" s="6" t="s">
        <v>311</v>
      </c>
      <c r="D263" s="5" t="s">
        <v>31</v>
      </c>
      <c r="E263" s="125">
        <v>86.26</v>
      </c>
    </row>
    <row r="264" spans="2:5" ht="13.8" x14ac:dyDescent="0.3">
      <c r="B264" s="5">
        <v>103142</v>
      </c>
      <c r="C264" s="6" t="s">
        <v>312</v>
      </c>
      <c r="D264" s="5" t="s">
        <v>31</v>
      </c>
      <c r="E264" s="125">
        <v>96.86</v>
      </c>
    </row>
    <row r="265" spans="2:5" ht="13.8" x14ac:dyDescent="0.3">
      <c r="B265" s="5">
        <v>103143</v>
      </c>
      <c r="C265" s="6" t="s">
        <v>313</v>
      </c>
      <c r="D265" s="5" t="s">
        <v>31</v>
      </c>
      <c r="E265" s="125">
        <v>127.41</v>
      </c>
    </row>
    <row r="266" spans="2:5" ht="13.8" x14ac:dyDescent="0.3">
      <c r="B266" s="5">
        <v>103144</v>
      </c>
      <c r="C266" s="6" t="s">
        <v>314</v>
      </c>
      <c r="D266" s="5" t="s">
        <v>31</v>
      </c>
      <c r="E266" s="125">
        <v>138.01</v>
      </c>
    </row>
    <row r="267" spans="2:5" ht="13.8" x14ac:dyDescent="0.3">
      <c r="B267" s="5">
        <v>103145</v>
      </c>
      <c r="C267" s="6" t="s">
        <v>315</v>
      </c>
      <c r="D267" s="5" t="s">
        <v>31</v>
      </c>
      <c r="E267" s="125">
        <v>168.59</v>
      </c>
    </row>
    <row r="268" spans="2:5" ht="13.8" x14ac:dyDescent="0.3">
      <c r="B268" s="5">
        <v>103146</v>
      </c>
      <c r="C268" s="6" t="s">
        <v>316</v>
      </c>
      <c r="D268" s="5" t="s">
        <v>31</v>
      </c>
      <c r="E268" s="125">
        <v>179.18</v>
      </c>
    </row>
    <row r="269" spans="2:5" ht="13.8" x14ac:dyDescent="0.3">
      <c r="B269" s="5">
        <v>103147</v>
      </c>
      <c r="C269" s="6" t="s">
        <v>317</v>
      </c>
      <c r="D269" s="5" t="s">
        <v>31</v>
      </c>
      <c r="E269" s="125">
        <v>200.41</v>
      </c>
    </row>
    <row r="270" spans="2:5" ht="13.8" x14ac:dyDescent="0.3">
      <c r="B270" s="5">
        <v>103148</v>
      </c>
      <c r="C270" s="6" t="s">
        <v>318</v>
      </c>
      <c r="D270" s="5" t="s">
        <v>31</v>
      </c>
      <c r="E270" s="125">
        <v>241.56</v>
      </c>
    </row>
    <row r="271" spans="2:5" ht="13.8" x14ac:dyDescent="0.3">
      <c r="B271" s="5">
        <v>103149</v>
      </c>
      <c r="C271" s="6" t="s">
        <v>319</v>
      </c>
      <c r="D271" s="5" t="s">
        <v>31</v>
      </c>
      <c r="E271" s="125">
        <v>262.79000000000002</v>
      </c>
    </row>
    <row r="272" spans="2:5" ht="13.8" x14ac:dyDescent="0.3">
      <c r="B272" s="5">
        <v>103150</v>
      </c>
      <c r="C272" s="6" t="s">
        <v>320</v>
      </c>
      <c r="D272" s="5" t="s">
        <v>31</v>
      </c>
      <c r="E272" s="125">
        <v>303.89</v>
      </c>
    </row>
    <row r="273" spans="2:5" ht="13.8" x14ac:dyDescent="0.3">
      <c r="B273" s="5">
        <v>103151</v>
      </c>
      <c r="C273" s="6" t="s">
        <v>321</v>
      </c>
      <c r="D273" s="5" t="s">
        <v>31</v>
      </c>
      <c r="E273" s="125">
        <v>325.17</v>
      </c>
    </row>
    <row r="274" spans="2:5" ht="13.8" x14ac:dyDescent="0.3">
      <c r="B274" s="5">
        <v>103152</v>
      </c>
      <c r="C274" s="6" t="s">
        <v>322</v>
      </c>
      <c r="D274" s="5" t="s">
        <v>31</v>
      </c>
      <c r="E274" s="125">
        <v>387.56</v>
      </c>
    </row>
    <row r="275" spans="2:5" ht="13.8" x14ac:dyDescent="0.3">
      <c r="B275" s="5">
        <v>103372</v>
      </c>
      <c r="C275" s="6" t="s">
        <v>4948</v>
      </c>
      <c r="D275" s="5" t="s">
        <v>36</v>
      </c>
      <c r="E275" s="125">
        <v>5.75</v>
      </c>
    </row>
    <row r="276" spans="2:5" ht="13.8" x14ac:dyDescent="0.3">
      <c r="B276" s="5">
        <v>103373</v>
      </c>
      <c r="C276" s="6" t="s">
        <v>4949</v>
      </c>
      <c r="D276" s="5" t="s">
        <v>36</v>
      </c>
      <c r="E276" s="125">
        <v>11.29</v>
      </c>
    </row>
    <row r="277" spans="2:5" ht="13.8" x14ac:dyDescent="0.3">
      <c r="B277" s="5">
        <v>103376</v>
      </c>
      <c r="C277" s="6" t="s">
        <v>4950</v>
      </c>
      <c r="D277" s="5" t="s">
        <v>36</v>
      </c>
      <c r="E277" s="125">
        <v>134.99</v>
      </c>
    </row>
    <row r="278" spans="2:5" ht="13.8" x14ac:dyDescent="0.3">
      <c r="B278" s="5">
        <v>103377</v>
      </c>
      <c r="C278" s="6" t="s">
        <v>4951</v>
      </c>
      <c r="D278" s="5" t="s">
        <v>36</v>
      </c>
      <c r="E278" s="125">
        <v>289.02</v>
      </c>
    </row>
    <row r="279" spans="2:5" ht="13.8" x14ac:dyDescent="0.3">
      <c r="B279" s="5">
        <v>103379</v>
      </c>
      <c r="C279" s="6" t="s">
        <v>4952</v>
      </c>
      <c r="D279" s="5" t="s">
        <v>36</v>
      </c>
      <c r="E279" s="125">
        <v>450.06</v>
      </c>
    </row>
    <row r="280" spans="2:5" ht="13.8" x14ac:dyDescent="0.3">
      <c r="B280" s="5">
        <v>103383</v>
      </c>
      <c r="C280" s="6" t="s">
        <v>4953</v>
      </c>
      <c r="D280" s="5" t="s">
        <v>36</v>
      </c>
      <c r="E280" s="125">
        <v>1103.3599999999999</v>
      </c>
    </row>
    <row r="281" spans="2:5" ht="13.8" x14ac:dyDescent="0.3">
      <c r="B281" s="5">
        <v>103385</v>
      </c>
      <c r="C281" s="6" t="s">
        <v>4954</v>
      </c>
      <c r="D281" s="5" t="s">
        <v>36</v>
      </c>
      <c r="E281" s="125">
        <v>1778.78</v>
      </c>
    </row>
    <row r="282" spans="2:5" ht="13.8" x14ac:dyDescent="0.3">
      <c r="B282" s="5">
        <v>103387</v>
      </c>
      <c r="C282" s="6" t="s">
        <v>4955</v>
      </c>
      <c r="D282" s="5" t="s">
        <v>36</v>
      </c>
      <c r="E282" s="125">
        <v>3120.87</v>
      </c>
    </row>
    <row r="283" spans="2:5" ht="13.8" x14ac:dyDescent="0.3">
      <c r="B283" s="5">
        <v>103389</v>
      </c>
      <c r="C283" s="6" t="s">
        <v>4956</v>
      </c>
      <c r="D283" s="5" t="s">
        <v>36</v>
      </c>
      <c r="E283" s="125">
        <v>4641.28</v>
      </c>
    </row>
    <row r="284" spans="2:5" ht="13.8" x14ac:dyDescent="0.3">
      <c r="B284" s="5">
        <v>103391</v>
      </c>
      <c r="C284" s="6" t="s">
        <v>4957</v>
      </c>
      <c r="D284" s="5" t="s">
        <v>36</v>
      </c>
      <c r="E284" s="125">
        <v>3054.96</v>
      </c>
    </row>
    <row r="285" spans="2:5" ht="13.8" x14ac:dyDescent="0.3">
      <c r="B285" s="5">
        <v>103392</v>
      </c>
      <c r="C285" s="6" t="s">
        <v>4958</v>
      </c>
      <c r="D285" s="5" t="s">
        <v>36</v>
      </c>
      <c r="E285" s="125">
        <v>4995.49</v>
      </c>
    </row>
    <row r="286" spans="2:5" ht="13.8" x14ac:dyDescent="0.3">
      <c r="B286" s="5">
        <v>103393</v>
      </c>
      <c r="C286" s="6" t="s">
        <v>4959</v>
      </c>
      <c r="D286" s="5" t="s">
        <v>36</v>
      </c>
      <c r="E286" s="125">
        <v>5509.54</v>
      </c>
    </row>
    <row r="287" spans="2:5" ht="13.8" x14ac:dyDescent="0.3">
      <c r="B287" s="5">
        <v>103394</v>
      </c>
      <c r="C287" s="6" t="s">
        <v>4960</v>
      </c>
      <c r="D287" s="5" t="s">
        <v>36</v>
      </c>
      <c r="E287" s="125">
        <v>4080.1</v>
      </c>
    </row>
    <row r="288" spans="2:5" ht="13.8" x14ac:dyDescent="0.3">
      <c r="B288" s="5">
        <v>103395</v>
      </c>
      <c r="C288" s="6" t="s">
        <v>4961</v>
      </c>
      <c r="D288" s="5" t="s">
        <v>36</v>
      </c>
      <c r="E288" s="125">
        <v>2025.05</v>
      </c>
    </row>
    <row r="289" spans="2:5" ht="13.8" x14ac:dyDescent="0.3">
      <c r="B289" s="5">
        <v>103396</v>
      </c>
      <c r="C289" s="6" t="s">
        <v>4962</v>
      </c>
      <c r="D289" s="5" t="s">
        <v>36</v>
      </c>
      <c r="E289" s="125">
        <v>1365.03</v>
      </c>
    </row>
    <row r="290" spans="2:5" ht="13.8" x14ac:dyDescent="0.3">
      <c r="B290" s="5">
        <v>103397</v>
      </c>
      <c r="C290" s="6" t="s">
        <v>4963</v>
      </c>
      <c r="D290" s="5" t="s">
        <v>31</v>
      </c>
      <c r="E290" s="125">
        <v>3.4</v>
      </c>
    </row>
    <row r="291" spans="2:5" ht="13.8" x14ac:dyDescent="0.3">
      <c r="B291" s="5">
        <v>103398</v>
      </c>
      <c r="C291" s="6" t="s">
        <v>4964</v>
      </c>
      <c r="D291" s="5" t="s">
        <v>31</v>
      </c>
      <c r="E291" s="125">
        <v>5.45</v>
      </c>
    </row>
    <row r="292" spans="2:5" ht="13.8" x14ac:dyDescent="0.3">
      <c r="B292" s="5">
        <v>103399</v>
      </c>
      <c r="C292" s="6" t="s">
        <v>4965</v>
      </c>
      <c r="D292" s="5" t="s">
        <v>31</v>
      </c>
      <c r="E292" s="125">
        <v>10.74</v>
      </c>
    </row>
    <row r="293" spans="2:5" ht="13.8" x14ac:dyDescent="0.3">
      <c r="B293" s="5">
        <v>103400</v>
      </c>
      <c r="C293" s="6" t="s">
        <v>4966</v>
      </c>
      <c r="D293" s="5" t="s">
        <v>31</v>
      </c>
      <c r="E293" s="125">
        <v>15.35</v>
      </c>
    </row>
    <row r="294" spans="2:5" ht="13.8" x14ac:dyDescent="0.3">
      <c r="B294" s="5">
        <v>103401</v>
      </c>
      <c r="C294" s="6" t="s">
        <v>4967</v>
      </c>
      <c r="D294" s="5" t="s">
        <v>31</v>
      </c>
      <c r="E294" s="125">
        <v>18.760000000000002</v>
      </c>
    </row>
    <row r="295" spans="2:5" ht="13.8" x14ac:dyDescent="0.3">
      <c r="B295" s="5">
        <v>103402</v>
      </c>
      <c r="C295" s="6" t="s">
        <v>4968</v>
      </c>
      <c r="D295" s="5" t="s">
        <v>31</v>
      </c>
      <c r="E295" s="125">
        <v>27.29</v>
      </c>
    </row>
    <row r="296" spans="2:5" ht="13.8" x14ac:dyDescent="0.3">
      <c r="B296" s="5">
        <v>103403</v>
      </c>
      <c r="C296" s="6" t="s">
        <v>4969</v>
      </c>
      <c r="D296" s="5" t="s">
        <v>31</v>
      </c>
      <c r="E296" s="125">
        <v>30.7</v>
      </c>
    </row>
    <row r="297" spans="2:5" ht="13.8" x14ac:dyDescent="0.3">
      <c r="B297" s="5">
        <v>103404</v>
      </c>
      <c r="C297" s="6" t="s">
        <v>4970</v>
      </c>
      <c r="D297" s="5" t="s">
        <v>31</v>
      </c>
      <c r="E297" s="125">
        <v>34.11</v>
      </c>
    </row>
    <row r="298" spans="2:5" ht="13.8" x14ac:dyDescent="0.3">
      <c r="B298" s="5">
        <v>103405</v>
      </c>
      <c r="C298" s="6" t="s">
        <v>4971</v>
      </c>
      <c r="D298" s="5" t="s">
        <v>31</v>
      </c>
      <c r="E298" s="125">
        <v>38.369999999999997</v>
      </c>
    </row>
    <row r="299" spans="2:5" ht="13.8" x14ac:dyDescent="0.3">
      <c r="B299" s="5">
        <v>103406</v>
      </c>
      <c r="C299" s="6" t="s">
        <v>4972</v>
      </c>
      <c r="D299" s="5" t="s">
        <v>31</v>
      </c>
      <c r="E299" s="125">
        <v>42.64</v>
      </c>
    </row>
    <row r="300" spans="2:5" ht="13.8" x14ac:dyDescent="0.3">
      <c r="B300" s="5">
        <v>103407</v>
      </c>
      <c r="C300" s="6" t="s">
        <v>4973</v>
      </c>
      <c r="D300" s="5" t="s">
        <v>31</v>
      </c>
      <c r="E300" s="125">
        <v>47.76</v>
      </c>
    </row>
    <row r="301" spans="2:5" ht="13.8" x14ac:dyDescent="0.3">
      <c r="B301" s="5">
        <v>103408</v>
      </c>
      <c r="C301" s="6" t="s">
        <v>4974</v>
      </c>
      <c r="D301" s="5" t="s">
        <v>31</v>
      </c>
      <c r="E301" s="125">
        <v>53.74</v>
      </c>
    </row>
    <row r="302" spans="2:5" ht="13.8" x14ac:dyDescent="0.3">
      <c r="B302" s="5">
        <v>103409</v>
      </c>
      <c r="C302" s="6" t="s">
        <v>4975</v>
      </c>
      <c r="D302" s="5" t="s">
        <v>31</v>
      </c>
      <c r="E302" s="125">
        <v>60.55</v>
      </c>
    </row>
    <row r="303" spans="2:5" ht="13.8" x14ac:dyDescent="0.3">
      <c r="B303" s="5">
        <v>103410</v>
      </c>
      <c r="C303" s="6" t="s">
        <v>4976</v>
      </c>
      <c r="D303" s="5" t="s">
        <v>31</v>
      </c>
      <c r="E303" s="125">
        <v>68.239999999999995</v>
      </c>
    </row>
    <row r="304" spans="2:5" ht="13.8" x14ac:dyDescent="0.3">
      <c r="B304" s="5">
        <v>103411</v>
      </c>
      <c r="C304" s="6" t="s">
        <v>4977</v>
      </c>
      <c r="D304" s="5" t="s">
        <v>31</v>
      </c>
      <c r="E304" s="125">
        <v>6.82</v>
      </c>
    </row>
    <row r="305" spans="2:5" ht="13.8" x14ac:dyDescent="0.3">
      <c r="B305" s="5">
        <v>103412</v>
      </c>
      <c r="C305" s="6" t="s">
        <v>4978</v>
      </c>
      <c r="D305" s="5" t="s">
        <v>31</v>
      </c>
      <c r="E305" s="125">
        <v>10.91</v>
      </c>
    </row>
    <row r="306" spans="2:5" ht="13.8" x14ac:dyDescent="0.3">
      <c r="B306" s="5">
        <v>103413</v>
      </c>
      <c r="C306" s="6" t="s">
        <v>4979</v>
      </c>
      <c r="D306" s="5" t="s">
        <v>31</v>
      </c>
      <c r="E306" s="125">
        <v>21.49</v>
      </c>
    </row>
    <row r="307" spans="2:5" ht="13.8" x14ac:dyDescent="0.3">
      <c r="B307" s="5">
        <v>103414</v>
      </c>
      <c r="C307" s="6" t="s">
        <v>4980</v>
      </c>
      <c r="D307" s="5" t="s">
        <v>31</v>
      </c>
      <c r="E307" s="125">
        <v>30.7</v>
      </c>
    </row>
    <row r="308" spans="2:5" ht="13.8" x14ac:dyDescent="0.3">
      <c r="B308" s="5">
        <v>103415</v>
      </c>
      <c r="C308" s="6" t="s">
        <v>4981</v>
      </c>
      <c r="D308" s="5" t="s">
        <v>31</v>
      </c>
      <c r="E308" s="125">
        <v>37.53</v>
      </c>
    </row>
    <row r="309" spans="2:5" ht="13.8" x14ac:dyDescent="0.3">
      <c r="B309" s="5">
        <v>103416</v>
      </c>
      <c r="C309" s="6" t="s">
        <v>4982</v>
      </c>
      <c r="D309" s="5" t="s">
        <v>31</v>
      </c>
      <c r="E309" s="125">
        <v>54.59</v>
      </c>
    </row>
    <row r="310" spans="2:5" ht="13.8" x14ac:dyDescent="0.3">
      <c r="B310" s="5">
        <v>103417</v>
      </c>
      <c r="C310" s="6" t="s">
        <v>4983</v>
      </c>
      <c r="D310" s="5" t="s">
        <v>31</v>
      </c>
      <c r="E310" s="125">
        <v>61.41</v>
      </c>
    </row>
    <row r="311" spans="2:5" ht="13.8" x14ac:dyDescent="0.3">
      <c r="B311" s="5">
        <v>103418</v>
      </c>
      <c r="C311" s="6" t="s">
        <v>4984</v>
      </c>
      <c r="D311" s="5" t="s">
        <v>31</v>
      </c>
      <c r="E311" s="125">
        <v>68.239999999999995</v>
      </c>
    </row>
    <row r="312" spans="2:5" ht="13.8" x14ac:dyDescent="0.3">
      <c r="B312" s="5">
        <v>103419</v>
      </c>
      <c r="C312" s="6" t="s">
        <v>4985</v>
      </c>
      <c r="D312" s="5" t="s">
        <v>31</v>
      </c>
      <c r="E312" s="125">
        <v>76.760000000000005</v>
      </c>
    </row>
    <row r="313" spans="2:5" ht="13.8" x14ac:dyDescent="0.3">
      <c r="B313" s="5">
        <v>103420</v>
      </c>
      <c r="C313" s="6" t="s">
        <v>4986</v>
      </c>
      <c r="D313" s="5" t="s">
        <v>31</v>
      </c>
      <c r="E313" s="125">
        <v>85.29</v>
      </c>
    </row>
    <row r="314" spans="2:5" ht="13.8" x14ac:dyDescent="0.3">
      <c r="B314" s="5">
        <v>103421</v>
      </c>
      <c r="C314" s="6" t="s">
        <v>4987</v>
      </c>
      <c r="D314" s="5" t="s">
        <v>31</v>
      </c>
      <c r="E314" s="125">
        <v>95.54</v>
      </c>
    </row>
    <row r="315" spans="2:5" ht="13.8" x14ac:dyDescent="0.3">
      <c r="B315" s="5">
        <v>103422</v>
      </c>
      <c r="C315" s="6" t="s">
        <v>4988</v>
      </c>
      <c r="D315" s="5" t="s">
        <v>31</v>
      </c>
      <c r="E315" s="125">
        <v>107.47</v>
      </c>
    </row>
    <row r="316" spans="2:5" ht="13.8" x14ac:dyDescent="0.3">
      <c r="B316" s="5">
        <v>103423</v>
      </c>
      <c r="C316" s="6" t="s">
        <v>4989</v>
      </c>
      <c r="D316" s="5" t="s">
        <v>31</v>
      </c>
      <c r="E316" s="125">
        <v>121.12</v>
      </c>
    </row>
    <row r="317" spans="2:5" ht="13.8" x14ac:dyDescent="0.3">
      <c r="B317" s="5">
        <v>103424</v>
      </c>
      <c r="C317" s="6" t="s">
        <v>4990</v>
      </c>
      <c r="D317" s="5" t="s">
        <v>31</v>
      </c>
      <c r="E317" s="125">
        <v>136.47999999999999</v>
      </c>
    </row>
    <row r="318" spans="2:5" ht="13.8" x14ac:dyDescent="0.3">
      <c r="B318" s="5">
        <v>103425</v>
      </c>
      <c r="C318" s="6" t="s">
        <v>4991</v>
      </c>
      <c r="D318" s="5" t="s">
        <v>31</v>
      </c>
      <c r="E318" s="125">
        <v>16</v>
      </c>
    </row>
    <row r="319" spans="2:5" ht="13.8" x14ac:dyDescent="0.3">
      <c r="B319" s="5">
        <v>103426</v>
      </c>
      <c r="C319" s="6" t="s">
        <v>4992</v>
      </c>
      <c r="D319" s="5" t="s">
        <v>31</v>
      </c>
      <c r="E319" s="125">
        <v>19.03</v>
      </c>
    </row>
    <row r="320" spans="2:5" ht="13.8" x14ac:dyDescent="0.3">
      <c r="B320" s="5">
        <v>103427</v>
      </c>
      <c r="C320" s="6" t="s">
        <v>4993</v>
      </c>
      <c r="D320" s="5" t="s">
        <v>31</v>
      </c>
      <c r="E320" s="125">
        <v>38.159999999999997</v>
      </c>
    </row>
    <row r="321" spans="2:5" ht="13.8" x14ac:dyDescent="0.3">
      <c r="B321" s="5">
        <v>103428</v>
      </c>
      <c r="C321" s="6" t="s">
        <v>4994</v>
      </c>
      <c r="D321" s="5" t="s">
        <v>31</v>
      </c>
      <c r="E321" s="125">
        <v>259.52</v>
      </c>
    </row>
    <row r="322" spans="2:5" ht="13.8" x14ac:dyDescent="0.3">
      <c r="B322" s="5">
        <v>103429</v>
      </c>
      <c r="C322" s="6" t="s">
        <v>4995</v>
      </c>
      <c r="D322" s="5" t="s">
        <v>31</v>
      </c>
      <c r="E322" s="125">
        <v>2918.77</v>
      </c>
    </row>
    <row r="323" spans="2:5" ht="13.8" x14ac:dyDescent="0.3">
      <c r="B323" s="5">
        <v>103430</v>
      </c>
      <c r="C323" s="6" t="s">
        <v>4996</v>
      </c>
      <c r="D323" s="5" t="s">
        <v>31</v>
      </c>
      <c r="E323" s="125">
        <v>34.630000000000003</v>
      </c>
    </row>
    <row r="324" spans="2:5" ht="13.8" x14ac:dyDescent="0.3">
      <c r="B324" s="5">
        <v>103431</v>
      </c>
      <c r="C324" s="6" t="s">
        <v>4997</v>
      </c>
      <c r="D324" s="5" t="s">
        <v>31</v>
      </c>
      <c r="E324" s="125">
        <v>60.55</v>
      </c>
    </row>
    <row r="325" spans="2:5" ht="13.8" x14ac:dyDescent="0.3">
      <c r="B325" s="5">
        <v>103432</v>
      </c>
      <c r="C325" s="6" t="s">
        <v>4998</v>
      </c>
      <c r="D325" s="5" t="s">
        <v>31</v>
      </c>
      <c r="E325" s="125">
        <v>1657.55</v>
      </c>
    </row>
    <row r="326" spans="2:5" ht="13.8" x14ac:dyDescent="0.3">
      <c r="B326" s="5">
        <v>103433</v>
      </c>
      <c r="C326" s="6" t="s">
        <v>4999</v>
      </c>
      <c r="D326" s="5" t="s">
        <v>31</v>
      </c>
      <c r="E326" s="125">
        <v>34.520000000000003</v>
      </c>
    </row>
    <row r="327" spans="2:5" ht="13.8" x14ac:dyDescent="0.3">
      <c r="B327" s="5">
        <v>103434</v>
      </c>
      <c r="C327" s="6" t="s">
        <v>5000</v>
      </c>
      <c r="D327" s="5" t="s">
        <v>31</v>
      </c>
      <c r="E327" s="125">
        <v>47.66</v>
      </c>
    </row>
    <row r="328" spans="2:5" ht="13.8" x14ac:dyDescent="0.3">
      <c r="B328" s="5">
        <v>103435</v>
      </c>
      <c r="C328" s="6" t="s">
        <v>5001</v>
      </c>
      <c r="D328" s="5" t="s">
        <v>31</v>
      </c>
      <c r="E328" s="125">
        <v>88.6</v>
      </c>
    </row>
    <row r="329" spans="2:5" ht="13.8" x14ac:dyDescent="0.3">
      <c r="B329" s="5">
        <v>103436</v>
      </c>
      <c r="C329" s="6" t="s">
        <v>5002</v>
      </c>
      <c r="D329" s="5" t="s">
        <v>31</v>
      </c>
      <c r="E329" s="125">
        <v>2349.35</v>
      </c>
    </row>
    <row r="330" spans="2:5" ht="13.8" x14ac:dyDescent="0.3">
      <c r="B330" s="5">
        <v>103437</v>
      </c>
      <c r="C330" s="6" t="s">
        <v>5003</v>
      </c>
      <c r="D330" s="5" t="s">
        <v>31</v>
      </c>
      <c r="E330" s="125">
        <v>183.93</v>
      </c>
    </row>
    <row r="331" spans="2:5" ht="13.8" x14ac:dyDescent="0.3">
      <c r="B331" s="5">
        <v>103438</v>
      </c>
      <c r="C331" s="6" t="s">
        <v>5004</v>
      </c>
      <c r="D331" s="5" t="s">
        <v>31</v>
      </c>
      <c r="E331" s="125">
        <v>183.93</v>
      </c>
    </row>
    <row r="332" spans="2:5" ht="13.8" x14ac:dyDescent="0.3">
      <c r="B332" s="5">
        <v>103439</v>
      </c>
      <c r="C332" s="6" t="s">
        <v>5005</v>
      </c>
      <c r="D332" s="5" t="s">
        <v>31</v>
      </c>
      <c r="E332" s="125">
        <v>217.14</v>
      </c>
    </row>
    <row r="333" spans="2:5" ht="13.8" x14ac:dyDescent="0.3">
      <c r="B333" s="5">
        <v>103440</v>
      </c>
      <c r="C333" s="6" t="s">
        <v>5006</v>
      </c>
      <c r="D333" s="5" t="s">
        <v>31</v>
      </c>
      <c r="E333" s="125">
        <v>412.15</v>
      </c>
    </row>
    <row r="334" spans="2:5" ht="13.8" x14ac:dyDescent="0.3">
      <c r="B334" s="5">
        <v>103441</v>
      </c>
      <c r="C334" s="6" t="s">
        <v>5007</v>
      </c>
      <c r="D334" s="5" t="s">
        <v>31</v>
      </c>
      <c r="E334" s="125">
        <v>417.53</v>
      </c>
    </row>
    <row r="335" spans="2:5" ht="13.8" x14ac:dyDescent="0.3">
      <c r="B335" s="5">
        <v>103442</v>
      </c>
      <c r="C335" s="6" t="s">
        <v>5008</v>
      </c>
      <c r="D335" s="5" t="s">
        <v>31</v>
      </c>
      <c r="E335" s="125">
        <v>547.35</v>
      </c>
    </row>
    <row r="336" spans="2:5" ht="13.8" x14ac:dyDescent="0.3">
      <c r="B336" s="5">
        <v>93206</v>
      </c>
      <c r="C336" s="6" t="s">
        <v>323</v>
      </c>
      <c r="D336" s="5" t="s">
        <v>20</v>
      </c>
      <c r="E336" s="125">
        <v>1197.5</v>
      </c>
    </row>
    <row r="337" spans="2:5" ht="13.8" x14ac:dyDescent="0.3">
      <c r="B337" s="5">
        <v>93207</v>
      </c>
      <c r="C337" s="6" t="s">
        <v>324</v>
      </c>
      <c r="D337" s="5" t="s">
        <v>20</v>
      </c>
      <c r="E337" s="125">
        <v>1155.1500000000001</v>
      </c>
    </row>
    <row r="338" spans="2:5" ht="13.8" x14ac:dyDescent="0.3">
      <c r="B338" s="5">
        <v>93208</v>
      </c>
      <c r="C338" s="6" t="s">
        <v>325</v>
      </c>
      <c r="D338" s="5" t="s">
        <v>20</v>
      </c>
      <c r="E338" s="125">
        <v>910.59</v>
      </c>
    </row>
    <row r="339" spans="2:5" ht="13.8" x14ac:dyDescent="0.3">
      <c r="B339" s="5">
        <v>93209</v>
      </c>
      <c r="C339" s="6" t="s">
        <v>326</v>
      </c>
      <c r="D339" s="5" t="s">
        <v>20</v>
      </c>
      <c r="E339" s="125">
        <v>967.49</v>
      </c>
    </row>
    <row r="340" spans="2:5" ht="13.8" x14ac:dyDescent="0.3">
      <c r="B340" s="5">
        <v>93210</v>
      </c>
      <c r="C340" s="6" t="s">
        <v>327</v>
      </c>
      <c r="D340" s="5" t="s">
        <v>20</v>
      </c>
      <c r="E340" s="125">
        <v>616.29999999999995</v>
      </c>
    </row>
    <row r="341" spans="2:5" ht="13.8" x14ac:dyDescent="0.3">
      <c r="B341" s="5">
        <v>93211</v>
      </c>
      <c r="C341" s="6" t="s">
        <v>328</v>
      </c>
      <c r="D341" s="5" t="s">
        <v>20</v>
      </c>
      <c r="E341" s="125">
        <v>614.25</v>
      </c>
    </row>
    <row r="342" spans="2:5" ht="13.8" x14ac:dyDescent="0.3">
      <c r="B342" s="5">
        <v>93212</v>
      </c>
      <c r="C342" s="6" t="s">
        <v>27</v>
      </c>
      <c r="D342" s="5" t="s">
        <v>20</v>
      </c>
      <c r="E342" s="125">
        <v>1024.67</v>
      </c>
    </row>
    <row r="343" spans="2:5" ht="13.8" x14ac:dyDescent="0.3">
      <c r="B343" s="5">
        <v>93213</v>
      </c>
      <c r="C343" s="6" t="s">
        <v>329</v>
      </c>
      <c r="D343" s="5" t="s">
        <v>20</v>
      </c>
      <c r="E343" s="125">
        <v>1072.8499999999999</v>
      </c>
    </row>
    <row r="344" spans="2:5" ht="13.8" x14ac:dyDescent="0.3">
      <c r="B344" s="5">
        <v>93214</v>
      </c>
      <c r="C344" s="6" t="s">
        <v>11075</v>
      </c>
      <c r="D344" s="5" t="s">
        <v>31</v>
      </c>
      <c r="E344" s="125">
        <v>6118.1</v>
      </c>
    </row>
    <row r="345" spans="2:5" ht="13.8" x14ac:dyDescent="0.3">
      <c r="B345" s="5">
        <v>93243</v>
      </c>
      <c r="C345" s="6" t="s">
        <v>11076</v>
      </c>
      <c r="D345" s="5" t="s">
        <v>31</v>
      </c>
      <c r="E345" s="125">
        <v>9556.68</v>
      </c>
    </row>
    <row r="346" spans="2:5" ht="13.8" x14ac:dyDescent="0.3">
      <c r="B346" s="5">
        <v>93582</v>
      </c>
      <c r="C346" s="6" t="s">
        <v>330</v>
      </c>
      <c r="D346" s="5" t="s">
        <v>20</v>
      </c>
      <c r="E346" s="125">
        <v>282.68</v>
      </c>
    </row>
    <row r="347" spans="2:5" ht="13.8" x14ac:dyDescent="0.3">
      <c r="B347" s="5">
        <v>93583</v>
      </c>
      <c r="C347" s="6" t="s">
        <v>331</v>
      </c>
      <c r="D347" s="5" t="s">
        <v>20</v>
      </c>
      <c r="E347" s="125">
        <v>461.73</v>
      </c>
    </row>
    <row r="348" spans="2:5" ht="13.8" x14ac:dyDescent="0.3">
      <c r="B348" s="5">
        <v>93584</v>
      </c>
      <c r="C348" s="6" t="s">
        <v>30</v>
      </c>
      <c r="D348" s="5" t="s">
        <v>20</v>
      </c>
      <c r="E348" s="125">
        <v>888.71</v>
      </c>
    </row>
    <row r="349" spans="2:5" ht="13.8" x14ac:dyDescent="0.3">
      <c r="B349" s="5">
        <v>93585</v>
      </c>
      <c r="C349" s="6" t="s">
        <v>332</v>
      </c>
      <c r="D349" s="5" t="s">
        <v>20</v>
      </c>
      <c r="E349" s="125">
        <v>1225.83</v>
      </c>
    </row>
    <row r="350" spans="2:5" ht="13.8" x14ac:dyDescent="0.3">
      <c r="B350" s="5">
        <v>98441</v>
      </c>
      <c r="C350" s="6" t="s">
        <v>333</v>
      </c>
      <c r="D350" s="5" t="s">
        <v>20</v>
      </c>
      <c r="E350" s="125">
        <v>144.31</v>
      </c>
    </row>
    <row r="351" spans="2:5" ht="13.8" x14ac:dyDescent="0.3">
      <c r="B351" s="5">
        <v>98442</v>
      </c>
      <c r="C351" s="6" t="s">
        <v>334</v>
      </c>
      <c r="D351" s="5" t="s">
        <v>20</v>
      </c>
      <c r="E351" s="125">
        <v>147.31</v>
      </c>
    </row>
    <row r="352" spans="2:5" ht="13.8" x14ac:dyDescent="0.3">
      <c r="B352" s="5">
        <v>98443</v>
      </c>
      <c r="C352" s="6" t="s">
        <v>335</v>
      </c>
      <c r="D352" s="5" t="s">
        <v>20</v>
      </c>
      <c r="E352" s="125">
        <v>127.16</v>
      </c>
    </row>
    <row r="353" spans="2:5" ht="13.8" x14ac:dyDescent="0.3">
      <c r="B353" s="5">
        <v>98444</v>
      </c>
      <c r="C353" s="6" t="s">
        <v>336</v>
      </c>
      <c r="D353" s="5" t="s">
        <v>20</v>
      </c>
      <c r="E353" s="125">
        <v>129.31</v>
      </c>
    </row>
    <row r="354" spans="2:5" ht="13.8" x14ac:dyDescent="0.3">
      <c r="B354" s="5">
        <v>98445</v>
      </c>
      <c r="C354" s="6" t="s">
        <v>337</v>
      </c>
      <c r="D354" s="5" t="s">
        <v>20</v>
      </c>
      <c r="E354" s="125">
        <v>171.98</v>
      </c>
    </row>
    <row r="355" spans="2:5" ht="13.8" x14ac:dyDescent="0.3">
      <c r="B355" s="5">
        <v>98446</v>
      </c>
      <c r="C355" s="6" t="s">
        <v>338</v>
      </c>
      <c r="D355" s="5" t="s">
        <v>20</v>
      </c>
      <c r="E355" s="125">
        <v>218.23</v>
      </c>
    </row>
    <row r="356" spans="2:5" ht="13.8" x14ac:dyDescent="0.3">
      <c r="B356" s="5">
        <v>98447</v>
      </c>
      <c r="C356" s="6" t="s">
        <v>339</v>
      </c>
      <c r="D356" s="5" t="s">
        <v>20</v>
      </c>
      <c r="E356" s="125">
        <v>148.09</v>
      </c>
    </row>
    <row r="357" spans="2:5" ht="13.8" x14ac:dyDescent="0.3">
      <c r="B357" s="5">
        <v>98448</v>
      </c>
      <c r="C357" s="6" t="s">
        <v>340</v>
      </c>
      <c r="D357" s="5" t="s">
        <v>20</v>
      </c>
      <c r="E357" s="125">
        <v>183.88</v>
      </c>
    </row>
    <row r="358" spans="2:5" ht="13.8" x14ac:dyDescent="0.3">
      <c r="B358" s="5">
        <v>98449</v>
      </c>
      <c r="C358" s="6" t="s">
        <v>341</v>
      </c>
      <c r="D358" s="5" t="s">
        <v>20</v>
      </c>
      <c r="E358" s="125">
        <v>193.52</v>
      </c>
    </row>
    <row r="359" spans="2:5" ht="13.8" x14ac:dyDescent="0.3">
      <c r="B359" s="5">
        <v>98450</v>
      </c>
      <c r="C359" s="6" t="s">
        <v>342</v>
      </c>
      <c r="D359" s="5" t="s">
        <v>20</v>
      </c>
      <c r="E359" s="125">
        <v>197.89</v>
      </c>
    </row>
    <row r="360" spans="2:5" ht="13.8" x14ac:dyDescent="0.3">
      <c r="B360" s="5">
        <v>98451</v>
      </c>
      <c r="C360" s="6" t="s">
        <v>343</v>
      </c>
      <c r="D360" s="5" t="s">
        <v>20</v>
      </c>
      <c r="E360" s="125">
        <v>173.8</v>
      </c>
    </row>
    <row r="361" spans="2:5" ht="13.8" x14ac:dyDescent="0.3">
      <c r="B361" s="5">
        <v>98452</v>
      </c>
      <c r="C361" s="6" t="s">
        <v>344</v>
      </c>
      <c r="D361" s="5" t="s">
        <v>20</v>
      </c>
      <c r="E361" s="125">
        <v>176.46</v>
      </c>
    </row>
    <row r="362" spans="2:5" ht="13.8" x14ac:dyDescent="0.3">
      <c r="B362" s="5">
        <v>98453</v>
      </c>
      <c r="C362" s="6" t="s">
        <v>345</v>
      </c>
      <c r="D362" s="5" t="s">
        <v>20</v>
      </c>
      <c r="E362" s="125">
        <v>226.36</v>
      </c>
    </row>
    <row r="363" spans="2:5" ht="13.8" x14ac:dyDescent="0.3">
      <c r="B363" s="5">
        <v>98454</v>
      </c>
      <c r="C363" s="6" t="s">
        <v>346</v>
      </c>
      <c r="D363" s="5" t="s">
        <v>20</v>
      </c>
      <c r="E363" s="125">
        <v>285.14</v>
      </c>
    </row>
    <row r="364" spans="2:5" ht="13.8" x14ac:dyDescent="0.3">
      <c r="B364" s="5">
        <v>98455</v>
      </c>
      <c r="C364" s="6" t="s">
        <v>347</v>
      </c>
      <c r="D364" s="5" t="s">
        <v>20</v>
      </c>
      <c r="E364" s="125">
        <v>199.9</v>
      </c>
    </row>
    <row r="365" spans="2:5" ht="13.8" x14ac:dyDescent="0.3">
      <c r="B365" s="5">
        <v>98456</v>
      </c>
      <c r="C365" s="6" t="s">
        <v>348</v>
      </c>
      <c r="D365" s="5" t="s">
        <v>20</v>
      </c>
      <c r="E365" s="125">
        <v>247.36</v>
      </c>
    </row>
    <row r="366" spans="2:5" ht="13.8" x14ac:dyDescent="0.3">
      <c r="B366" s="5">
        <v>98458</v>
      </c>
      <c r="C366" s="6" t="s">
        <v>349</v>
      </c>
      <c r="D366" s="5" t="s">
        <v>20</v>
      </c>
      <c r="E366" s="125">
        <v>139.28</v>
      </c>
    </row>
    <row r="367" spans="2:5" ht="13.8" x14ac:dyDescent="0.3">
      <c r="B367" s="5">
        <v>98459</v>
      </c>
      <c r="C367" s="6" t="s">
        <v>350</v>
      </c>
      <c r="D367" s="5" t="s">
        <v>20</v>
      </c>
      <c r="E367" s="125">
        <v>99.1</v>
      </c>
    </row>
    <row r="368" spans="2:5" ht="13.8" x14ac:dyDescent="0.3">
      <c r="B368" s="5">
        <v>98460</v>
      </c>
      <c r="C368" s="6" t="s">
        <v>351</v>
      </c>
      <c r="D368" s="5" t="s">
        <v>20</v>
      </c>
      <c r="E368" s="125">
        <v>178.86</v>
      </c>
    </row>
    <row r="369" spans="2:5" ht="13.8" x14ac:dyDescent="0.3">
      <c r="B369" s="5">
        <v>98461</v>
      </c>
      <c r="C369" s="6" t="s">
        <v>11077</v>
      </c>
      <c r="D369" s="5" t="s">
        <v>31</v>
      </c>
      <c r="E369" s="125">
        <v>5314.25</v>
      </c>
    </row>
    <row r="370" spans="2:5" ht="13.8" x14ac:dyDescent="0.3">
      <c r="B370" s="5">
        <v>98462</v>
      </c>
      <c r="C370" s="6" t="s">
        <v>11078</v>
      </c>
      <c r="D370" s="5" t="s">
        <v>31</v>
      </c>
      <c r="E370" s="125">
        <v>8031.69</v>
      </c>
    </row>
    <row r="371" spans="2:5" ht="13.8" x14ac:dyDescent="0.3">
      <c r="B371" s="5">
        <v>5631</v>
      </c>
      <c r="C371" s="6" t="s">
        <v>352</v>
      </c>
      <c r="D371" s="5" t="s">
        <v>353</v>
      </c>
      <c r="E371" s="125">
        <v>194.53</v>
      </c>
    </row>
    <row r="372" spans="2:5" ht="13.8" x14ac:dyDescent="0.3">
      <c r="B372" s="5">
        <v>5678</v>
      </c>
      <c r="C372" s="6" t="s">
        <v>354</v>
      </c>
      <c r="D372" s="5" t="s">
        <v>353</v>
      </c>
      <c r="E372" s="125">
        <v>135.34</v>
      </c>
    </row>
    <row r="373" spans="2:5" ht="13.8" x14ac:dyDescent="0.3">
      <c r="B373" s="5">
        <v>5680</v>
      </c>
      <c r="C373" s="6" t="s">
        <v>355</v>
      </c>
      <c r="D373" s="5" t="s">
        <v>353</v>
      </c>
      <c r="E373" s="125">
        <v>123.34</v>
      </c>
    </row>
    <row r="374" spans="2:5" ht="13.8" x14ac:dyDescent="0.3">
      <c r="B374" s="5">
        <v>5684</v>
      </c>
      <c r="C374" s="6" t="s">
        <v>356</v>
      </c>
      <c r="D374" s="5" t="s">
        <v>353</v>
      </c>
      <c r="E374" s="125">
        <v>155.75</v>
      </c>
    </row>
    <row r="375" spans="2:5" ht="13.8" x14ac:dyDescent="0.3">
      <c r="B375" s="5">
        <v>5689</v>
      </c>
      <c r="C375" s="6" t="s">
        <v>357</v>
      </c>
      <c r="D375" s="5" t="s">
        <v>353</v>
      </c>
      <c r="E375" s="125">
        <v>6.84</v>
      </c>
    </row>
    <row r="376" spans="2:5" ht="13.8" x14ac:dyDescent="0.3">
      <c r="B376" s="5">
        <v>5795</v>
      </c>
      <c r="C376" s="6" t="s">
        <v>358</v>
      </c>
      <c r="D376" s="5" t="s">
        <v>353</v>
      </c>
      <c r="E376" s="125">
        <v>19.57</v>
      </c>
    </row>
    <row r="377" spans="2:5" ht="13.8" x14ac:dyDescent="0.3">
      <c r="B377" s="5">
        <v>5811</v>
      </c>
      <c r="C377" s="6" t="s">
        <v>359</v>
      </c>
      <c r="D377" s="5" t="s">
        <v>353</v>
      </c>
      <c r="E377" s="125">
        <v>189.88</v>
      </c>
    </row>
    <row r="378" spans="2:5" ht="13.8" x14ac:dyDescent="0.3">
      <c r="B378" s="5">
        <v>5823</v>
      </c>
      <c r="C378" s="6" t="s">
        <v>360</v>
      </c>
      <c r="D378" s="5" t="s">
        <v>353</v>
      </c>
      <c r="E378" s="125">
        <v>196.11</v>
      </c>
    </row>
    <row r="379" spans="2:5" ht="13.8" x14ac:dyDescent="0.3">
      <c r="B379" s="5">
        <v>5824</v>
      </c>
      <c r="C379" s="6" t="s">
        <v>361</v>
      </c>
      <c r="D379" s="5" t="s">
        <v>353</v>
      </c>
      <c r="E379" s="125">
        <v>203.44</v>
      </c>
    </row>
    <row r="380" spans="2:5" ht="13.8" x14ac:dyDescent="0.3">
      <c r="B380" s="5">
        <v>5835</v>
      </c>
      <c r="C380" s="6" t="s">
        <v>362</v>
      </c>
      <c r="D380" s="5" t="s">
        <v>353</v>
      </c>
      <c r="E380" s="125">
        <v>380.54</v>
      </c>
    </row>
    <row r="381" spans="2:5" ht="13.8" x14ac:dyDescent="0.3">
      <c r="B381" s="5">
        <v>5839</v>
      </c>
      <c r="C381" s="6" t="s">
        <v>363</v>
      </c>
      <c r="D381" s="5" t="s">
        <v>353</v>
      </c>
      <c r="E381" s="125">
        <v>10.28</v>
      </c>
    </row>
    <row r="382" spans="2:5" ht="13.8" x14ac:dyDescent="0.3">
      <c r="B382" s="5">
        <v>5843</v>
      </c>
      <c r="C382" s="6" t="s">
        <v>364</v>
      </c>
      <c r="D382" s="5" t="s">
        <v>353</v>
      </c>
      <c r="E382" s="125">
        <v>158.03</v>
      </c>
    </row>
    <row r="383" spans="2:5" ht="13.8" x14ac:dyDescent="0.3">
      <c r="B383" s="5">
        <v>5847</v>
      </c>
      <c r="C383" s="6" t="s">
        <v>365</v>
      </c>
      <c r="D383" s="5" t="s">
        <v>353</v>
      </c>
      <c r="E383" s="125">
        <v>239.19</v>
      </c>
    </row>
    <row r="384" spans="2:5" ht="13.8" x14ac:dyDescent="0.3">
      <c r="B384" s="5">
        <v>5851</v>
      </c>
      <c r="C384" s="6" t="s">
        <v>366</v>
      </c>
      <c r="D384" s="5" t="s">
        <v>353</v>
      </c>
      <c r="E384" s="125">
        <v>227.65</v>
      </c>
    </row>
    <row r="385" spans="2:5" ht="13.8" x14ac:dyDescent="0.3">
      <c r="B385" s="5">
        <v>5855</v>
      </c>
      <c r="C385" s="6" t="s">
        <v>367</v>
      </c>
      <c r="D385" s="5" t="s">
        <v>353</v>
      </c>
      <c r="E385" s="125">
        <v>614.91</v>
      </c>
    </row>
    <row r="386" spans="2:5" ht="13.8" x14ac:dyDescent="0.3">
      <c r="B386" s="5">
        <v>5863</v>
      </c>
      <c r="C386" s="6" t="s">
        <v>368</v>
      </c>
      <c r="D386" s="5" t="s">
        <v>353</v>
      </c>
      <c r="E386" s="125">
        <v>24.53</v>
      </c>
    </row>
    <row r="387" spans="2:5" ht="13.8" x14ac:dyDescent="0.3">
      <c r="B387" s="5">
        <v>5867</v>
      </c>
      <c r="C387" s="6" t="s">
        <v>369</v>
      </c>
      <c r="D387" s="5" t="s">
        <v>353</v>
      </c>
      <c r="E387" s="125">
        <v>158.32</v>
      </c>
    </row>
    <row r="388" spans="2:5" ht="13.8" x14ac:dyDescent="0.3">
      <c r="B388" s="5">
        <v>5875</v>
      </c>
      <c r="C388" s="6" t="s">
        <v>370</v>
      </c>
      <c r="D388" s="5" t="s">
        <v>353</v>
      </c>
      <c r="E388" s="125">
        <v>124.05</v>
      </c>
    </row>
    <row r="389" spans="2:5" ht="13.8" x14ac:dyDescent="0.3">
      <c r="B389" s="5">
        <v>5879</v>
      </c>
      <c r="C389" s="6" t="s">
        <v>371</v>
      </c>
      <c r="D389" s="5" t="s">
        <v>353</v>
      </c>
      <c r="E389" s="125">
        <v>141.22999999999999</v>
      </c>
    </row>
    <row r="390" spans="2:5" ht="13.8" x14ac:dyDescent="0.3">
      <c r="B390" s="5">
        <v>5882</v>
      </c>
      <c r="C390" s="6" t="s">
        <v>372</v>
      </c>
      <c r="D390" s="5" t="s">
        <v>353</v>
      </c>
      <c r="E390" s="125">
        <v>110.75</v>
      </c>
    </row>
    <row r="391" spans="2:5" ht="13.8" x14ac:dyDescent="0.3">
      <c r="B391" s="5">
        <v>5890</v>
      </c>
      <c r="C391" s="6" t="s">
        <v>373</v>
      </c>
      <c r="D391" s="5" t="s">
        <v>353</v>
      </c>
      <c r="E391" s="125">
        <v>191.12</v>
      </c>
    </row>
    <row r="392" spans="2:5" ht="13.8" x14ac:dyDescent="0.3">
      <c r="B392" s="5">
        <v>5894</v>
      </c>
      <c r="C392" s="6" t="s">
        <v>374</v>
      </c>
      <c r="D392" s="5" t="s">
        <v>353</v>
      </c>
      <c r="E392" s="125">
        <v>199.38</v>
      </c>
    </row>
    <row r="393" spans="2:5" ht="13.8" x14ac:dyDescent="0.3">
      <c r="B393" s="5">
        <v>5901</v>
      </c>
      <c r="C393" s="6" t="s">
        <v>375</v>
      </c>
      <c r="D393" s="5" t="s">
        <v>353</v>
      </c>
      <c r="E393" s="125">
        <v>303.60000000000002</v>
      </c>
    </row>
    <row r="394" spans="2:5" ht="13.8" x14ac:dyDescent="0.3">
      <c r="B394" s="5">
        <v>5909</v>
      </c>
      <c r="C394" s="6" t="s">
        <v>376</v>
      </c>
      <c r="D394" s="5" t="s">
        <v>353</v>
      </c>
      <c r="E394" s="125">
        <v>30.32</v>
      </c>
    </row>
    <row r="395" spans="2:5" ht="13.8" x14ac:dyDescent="0.3">
      <c r="B395" s="5">
        <v>5921</v>
      </c>
      <c r="C395" s="6" t="s">
        <v>377</v>
      </c>
      <c r="D395" s="5" t="s">
        <v>353</v>
      </c>
      <c r="E395" s="125">
        <v>5.36</v>
      </c>
    </row>
    <row r="396" spans="2:5" ht="13.8" x14ac:dyDescent="0.3">
      <c r="B396" s="5">
        <v>5928</v>
      </c>
      <c r="C396" s="6" t="s">
        <v>378</v>
      </c>
      <c r="D396" s="5" t="s">
        <v>353</v>
      </c>
      <c r="E396" s="125">
        <v>262.20999999999998</v>
      </c>
    </row>
    <row r="397" spans="2:5" ht="13.8" x14ac:dyDescent="0.3">
      <c r="B397" s="5">
        <v>5932</v>
      </c>
      <c r="C397" s="6" t="s">
        <v>379</v>
      </c>
      <c r="D397" s="5" t="s">
        <v>353</v>
      </c>
      <c r="E397" s="125">
        <v>236.4</v>
      </c>
    </row>
    <row r="398" spans="2:5" ht="13.8" x14ac:dyDescent="0.3">
      <c r="B398" s="5">
        <v>5940</v>
      </c>
      <c r="C398" s="6" t="s">
        <v>380</v>
      </c>
      <c r="D398" s="5" t="s">
        <v>353</v>
      </c>
      <c r="E398" s="125">
        <v>170.89</v>
      </c>
    </row>
    <row r="399" spans="2:5" ht="13.8" x14ac:dyDescent="0.3">
      <c r="B399" s="5">
        <v>5944</v>
      </c>
      <c r="C399" s="6" t="s">
        <v>381</v>
      </c>
      <c r="D399" s="5" t="s">
        <v>353</v>
      </c>
      <c r="E399" s="125">
        <v>209.15</v>
      </c>
    </row>
    <row r="400" spans="2:5" ht="13.8" x14ac:dyDescent="0.3">
      <c r="B400" s="5">
        <v>5953</v>
      </c>
      <c r="C400" s="6" t="s">
        <v>382</v>
      </c>
      <c r="D400" s="5" t="s">
        <v>353</v>
      </c>
      <c r="E400" s="125">
        <v>59.03</v>
      </c>
    </row>
    <row r="401" spans="2:5" ht="13.8" x14ac:dyDescent="0.3">
      <c r="B401" s="5">
        <v>6259</v>
      </c>
      <c r="C401" s="6" t="s">
        <v>383</v>
      </c>
      <c r="D401" s="5" t="s">
        <v>353</v>
      </c>
      <c r="E401" s="125">
        <v>242.98</v>
      </c>
    </row>
    <row r="402" spans="2:5" ht="13.8" x14ac:dyDescent="0.3">
      <c r="B402" s="5">
        <v>6879</v>
      </c>
      <c r="C402" s="6" t="s">
        <v>384</v>
      </c>
      <c r="D402" s="5" t="s">
        <v>353</v>
      </c>
      <c r="E402" s="125">
        <v>208.68</v>
      </c>
    </row>
    <row r="403" spans="2:5" ht="13.8" x14ac:dyDescent="0.3">
      <c r="B403" s="5">
        <v>7030</v>
      </c>
      <c r="C403" s="6" t="s">
        <v>385</v>
      </c>
      <c r="D403" s="5" t="s">
        <v>353</v>
      </c>
      <c r="E403" s="125">
        <v>263.86</v>
      </c>
    </row>
    <row r="404" spans="2:5" ht="13.8" x14ac:dyDescent="0.3">
      <c r="B404" s="5">
        <v>7042</v>
      </c>
      <c r="C404" s="6" t="s">
        <v>386</v>
      </c>
      <c r="D404" s="5" t="s">
        <v>353</v>
      </c>
      <c r="E404" s="125">
        <v>22.38</v>
      </c>
    </row>
    <row r="405" spans="2:5" ht="13.8" x14ac:dyDescent="0.3">
      <c r="B405" s="5">
        <v>7049</v>
      </c>
      <c r="C405" s="6" t="s">
        <v>387</v>
      </c>
      <c r="D405" s="5" t="s">
        <v>353</v>
      </c>
      <c r="E405" s="125">
        <v>218.68</v>
      </c>
    </row>
    <row r="406" spans="2:5" ht="13.8" x14ac:dyDescent="0.3">
      <c r="B406" s="5">
        <v>67826</v>
      </c>
      <c r="C406" s="6" t="s">
        <v>388</v>
      </c>
      <c r="D406" s="5" t="s">
        <v>353</v>
      </c>
      <c r="E406" s="125">
        <v>172.99</v>
      </c>
    </row>
    <row r="407" spans="2:5" ht="13.8" x14ac:dyDescent="0.3">
      <c r="B407" s="5">
        <v>73417</v>
      </c>
      <c r="C407" s="6" t="s">
        <v>389</v>
      </c>
      <c r="D407" s="5" t="s">
        <v>353</v>
      </c>
      <c r="E407" s="125">
        <v>187.82</v>
      </c>
    </row>
    <row r="408" spans="2:5" ht="13.8" x14ac:dyDescent="0.3">
      <c r="B408" s="5">
        <v>73436</v>
      </c>
      <c r="C408" s="6" t="s">
        <v>390</v>
      </c>
      <c r="D408" s="5" t="s">
        <v>353</v>
      </c>
      <c r="E408" s="125">
        <v>195.78</v>
      </c>
    </row>
    <row r="409" spans="2:5" ht="13.8" x14ac:dyDescent="0.3">
      <c r="B409" s="5">
        <v>73467</v>
      </c>
      <c r="C409" s="6" t="s">
        <v>391</v>
      </c>
      <c r="D409" s="5" t="s">
        <v>353</v>
      </c>
      <c r="E409" s="125">
        <v>234.89</v>
      </c>
    </row>
    <row r="410" spans="2:5" ht="13.8" x14ac:dyDescent="0.3">
      <c r="B410" s="5">
        <v>73536</v>
      </c>
      <c r="C410" s="6" t="s">
        <v>392</v>
      </c>
      <c r="D410" s="5" t="s">
        <v>353</v>
      </c>
      <c r="E410" s="125">
        <v>18.93</v>
      </c>
    </row>
    <row r="411" spans="2:5" ht="13.8" x14ac:dyDescent="0.3">
      <c r="B411" s="5">
        <v>83362</v>
      </c>
      <c r="C411" s="6" t="s">
        <v>393</v>
      </c>
      <c r="D411" s="5" t="s">
        <v>353</v>
      </c>
      <c r="E411" s="125">
        <v>249.48</v>
      </c>
    </row>
    <row r="412" spans="2:5" ht="13.8" x14ac:dyDescent="0.3">
      <c r="B412" s="5">
        <v>83765</v>
      </c>
      <c r="C412" s="6" t="s">
        <v>394</v>
      </c>
      <c r="D412" s="5" t="s">
        <v>353</v>
      </c>
      <c r="E412" s="125">
        <v>93.3</v>
      </c>
    </row>
    <row r="413" spans="2:5" ht="13.8" x14ac:dyDescent="0.3">
      <c r="B413" s="5">
        <v>87445</v>
      </c>
      <c r="C413" s="6" t="s">
        <v>395</v>
      </c>
      <c r="D413" s="5" t="s">
        <v>353</v>
      </c>
      <c r="E413" s="125">
        <v>5.35</v>
      </c>
    </row>
    <row r="414" spans="2:5" ht="13.8" x14ac:dyDescent="0.3">
      <c r="B414" s="5">
        <v>88386</v>
      </c>
      <c r="C414" s="6" t="s">
        <v>396</v>
      </c>
      <c r="D414" s="5" t="s">
        <v>353</v>
      </c>
      <c r="E414" s="125">
        <v>5.87</v>
      </c>
    </row>
    <row r="415" spans="2:5" ht="13.8" x14ac:dyDescent="0.3">
      <c r="B415" s="5">
        <v>88393</v>
      </c>
      <c r="C415" s="6" t="s">
        <v>397</v>
      </c>
      <c r="D415" s="5" t="s">
        <v>353</v>
      </c>
      <c r="E415" s="125">
        <v>8.11</v>
      </c>
    </row>
    <row r="416" spans="2:5" ht="13.8" x14ac:dyDescent="0.3">
      <c r="B416" s="5">
        <v>88399</v>
      </c>
      <c r="C416" s="6" t="s">
        <v>398</v>
      </c>
      <c r="D416" s="5" t="s">
        <v>353</v>
      </c>
      <c r="E416" s="125">
        <v>4.32</v>
      </c>
    </row>
    <row r="417" spans="2:5" ht="13.8" x14ac:dyDescent="0.3">
      <c r="B417" s="5">
        <v>88418</v>
      </c>
      <c r="C417" s="6" t="s">
        <v>399</v>
      </c>
      <c r="D417" s="5" t="s">
        <v>353</v>
      </c>
      <c r="E417" s="125">
        <v>16.329999999999998</v>
      </c>
    </row>
    <row r="418" spans="2:5" ht="13.8" x14ac:dyDescent="0.3">
      <c r="B418" s="5">
        <v>88433</v>
      </c>
      <c r="C418" s="6" t="s">
        <v>400</v>
      </c>
      <c r="D418" s="5" t="s">
        <v>353</v>
      </c>
      <c r="E418" s="125">
        <v>21.26</v>
      </c>
    </row>
    <row r="419" spans="2:5" ht="13.8" x14ac:dyDescent="0.3">
      <c r="B419" s="5">
        <v>88830</v>
      </c>
      <c r="C419" s="6" t="s">
        <v>401</v>
      </c>
      <c r="D419" s="5" t="s">
        <v>353</v>
      </c>
      <c r="E419" s="125">
        <v>2.2799999999999998</v>
      </c>
    </row>
    <row r="420" spans="2:5" ht="13.8" x14ac:dyDescent="0.3">
      <c r="B420" s="5">
        <v>88843</v>
      </c>
      <c r="C420" s="6" t="s">
        <v>402</v>
      </c>
      <c r="D420" s="5" t="s">
        <v>353</v>
      </c>
      <c r="E420" s="125">
        <v>189.76</v>
      </c>
    </row>
    <row r="421" spans="2:5" ht="13.8" x14ac:dyDescent="0.3">
      <c r="B421" s="5">
        <v>88907</v>
      </c>
      <c r="C421" s="6" t="s">
        <v>403</v>
      </c>
      <c r="D421" s="5" t="s">
        <v>353</v>
      </c>
      <c r="E421" s="125">
        <v>231.74</v>
      </c>
    </row>
    <row r="422" spans="2:5" ht="13.8" x14ac:dyDescent="0.3">
      <c r="B422" s="5">
        <v>89021</v>
      </c>
      <c r="C422" s="6" t="s">
        <v>404</v>
      </c>
      <c r="D422" s="5" t="s">
        <v>353</v>
      </c>
      <c r="E422" s="125">
        <v>2.97</v>
      </c>
    </row>
    <row r="423" spans="2:5" ht="13.8" x14ac:dyDescent="0.3">
      <c r="B423" s="5">
        <v>89028</v>
      </c>
      <c r="C423" s="6" t="s">
        <v>405</v>
      </c>
      <c r="D423" s="5" t="s">
        <v>353</v>
      </c>
      <c r="E423" s="125">
        <v>177.68</v>
      </c>
    </row>
    <row r="424" spans="2:5" ht="13.8" x14ac:dyDescent="0.3">
      <c r="B424" s="5">
        <v>89032</v>
      </c>
      <c r="C424" s="6" t="s">
        <v>406</v>
      </c>
      <c r="D424" s="5" t="s">
        <v>353</v>
      </c>
      <c r="E424" s="125">
        <v>170.16</v>
      </c>
    </row>
    <row r="425" spans="2:5" ht="13.8" x14ac:dyDescent="0.3">
      <c r="B425" s="5">
        <v>89035</v>
      </c>
      <c r="C425" s="6" t="s">
        <v>407</v>
      </c>
      <c r="D425" s="5" t="s">
        <v>353</v>
      </c>
      <c r="E425" s="125">
        <v>117.35</v>
      </c>
    </row>
    <row r="426" spans="2:5" ht="13.8" x14ac:dyDescent="0.3">
      <c r="B426" s="5">
        <v>89225</v>
      </c>
      <c r="C426" s="6" t="s">
        <v>408</v>
      </c>
      <c r="D426" s="5" t="s">
        <v>353</v>
      </c>
      <c r="E426" s="125">
        <v>6.38</v>
      </c>
    </row>
    <row r="427" spans="2:5" ht="13.8" x14ac:dyDescent="0.3">
      <c r="B427" s="5">
        <v>89234</v>
      </c>
      <c r="C427" s="6" t="s">
        <v>409</v>
      </c>
      <c r="D427" s="5" t="s">
        <v>353</v>
      </c>
      <c r="E427" s="125">
        <v>585.20000000000005</v>
      </c>
    </row>
    <row r="428" spans="2:5" ht="13.8" x14ac:dyDescent="0.3">
      <c r="B428" s="5">
        <v>89242</v>
      </c>
      <c r="C428" s="6" t="s">
        <v>410</v>
      </c>
      <c r="D428" s="5" t="s">
        <v>353</v>
      </c>
      <c r="E428" s="125">
        <v>1388.08</v>
      </c>
    </row>
    <row r="429" spans="2:5" ht="13.8" x14ac:dyDescent="0.3">
      <c r="B429" s="5">
        <v>89250</v>
      </c>
      <c r="C429" s="6" t="s">
        <v>411</v>
      </c>
      <c r="D429" s="5" t="s">
        <v>353</v>
      </c>
      <c r="E429" s="125">
        <v>1201.8900000000001</v>
      </c>
    </row>
    <row r="430" spans="2:5" ht="13.8" x14ac:dyDescent="0.3">
      <c r="B430" s="5">
        <v>89257</v>
      </c>
      <c r="C430" s="6" t="s">
        <v>412</v>
      </c>
      <c r="D430" s="5" t="s">
        <v>353</v>
      </c>
      <c r="E430" s="125">
        <v>327.43</v>
      </c>
    </row>
    <row r="431" spans="2:5" ht="13.8" x14ac:dyDescent="0.3">
      <c r="B431" s="5">
        <v>89272</v>
      </c>
      <c r="C431" s="6" t="s">
        <v>413</v>
      </c>
      <c r="D431" s="5" t="s">
        <v>353</v>
      </c>
      <c r="E431" s="125">
        <v>193.68</v>
      </c>
    </row>
    <row r="432" spans="2:5" ht="13.8" x14ac:dyDescent="0.3">
      <c r="B432" s="5">
        <v>89278</v>
      </c>
      <c r="C432" s="6" t="s">
        <v>414</v>
      </c>
      <c r="D432" s="5" t="s">
        <v>353</v>
      </c>
      <c r="E432" s="125">
        <v>12.79</v>
      </c>
    </row>
    <row r="433" spans="2:5" ht="13.8" x14ac:dyDescent="0.3">
      <c r="B433" s="5">
        <v>89843</v>
      </c>
      <c r="C433" s="6" t="s">
        <v>415</v>
      </c>
      <c r="D433" s="5" t="s">
        <v>353</v>
      </c>
      <c r="E433" s="125">
        <v>192.36</v>
      </c>
    </row>
    <row r="434" spans="2:5" ht="13.8" x14ac:dyDescent="0.3">
      <c r="B434" s="5">
        <v>89876</v>
      </c>
      <c r="C434" s="6" t="s">
        <v>416</v>
      </c>
      <c r="D434" s="5" t="s">
        <v>353</v>
      </c>
      <c r="E434" s="125">
        <v>303.73</v>
      </c>
    </row>
    <row r="435" spans="2:5" ht="13.8" x14ac:dyDescent="0.3">
      <c r="B435" s="5">
        <v>89883</v>
      </c>
      <c r="C435" s="6" t="s">
        <v>417</v>
      </c>
      <c r="D435" s="5" t="s">
        <v>353</v>
      </c>
      <c r="E435" s="125">
        <v>337.4</v>
      </c>
    </row>
    <row r="436" spans="2:5" ht="13.8" x14ac:dyDescent="0.3">
      <c r="B436" s="5">
        <v>90586</v>
      </c>
      <c r="C436" s="6" t="s">
        <v>418</v>
      </c>
      <c r="D436" s="5" t="s">
        <v>353</v>
      </c>
      <c r="E436" s="125">
        <v>1.44</v>
      </c>
    </row>
    <row r="437" spans="2:5" ht="13.8" x14ac:dyDescent="0.3">
      <c r="B437" s="5">
        <v>90625</v>
      </c>
      <c r="C437" s="6" t="s">
        <v>419</v>
      </c>
      <c r="D437" s="5" t="s">
        <v>353</v>
      </c>
      <c r="E437" s="125">
        <v>9.23</v>
      </c>
    </row>
    <row r="438" spans="2:5" ht="13.8" x14ac:dyDescent="0.3">
      <c r="B438" s="5">
        <v>90631</v>
      </c>
      <c r="C438" s="6" t="s">
        <v>420</v>
      </c>
      <c r="D438" s="5" t="s">
        <v>353</v>
      </c>
      <c r="E438" s="125">
        <v>130.59</v>
      </c>
    </row>
    <row r="439" spans="2:5" ht="13.8" x14ac:dyDescent="0.3">
      <c r="B439" s="5">
        <v>90637</v>
      </c>
      <c r="C439" s="6" t="s">
        <v>421</v>
      </c>
      <c r="D439" s="5" t="s">
        <v>353</v>
      </c>
      <c r="E439" s="125">
        <v>18.05</v>
      </c>
    </row>
    <row r="440" spans="2:5" ht="13.8" x14ac:dyDescent="0.3">
      <c r="B440" s="5">
        <v>90643</v>
      </c>
      <c r="C440" s="6" t="s">
        <v>422</v>
      </c>
      <c r="D440" s="5" t="s">
        <v>353</v>
      </c>
      <c r="E440" s="125">
        <v>28.54</v>
      </c>
    </row>
    <row r="441" spans="2:5" ht="13.8" x14ac:dyDescent="0.3">
      <c r="B441" s="5">
        <v>90650</v>
      </c>
      <c r="C441" s="6" t="s">
        <v>423</v>
      </c>
      <c r="D441" s="5" t="s">
        <v>353</v>
      </c>
      <c r="E441" s="125">
        <v>13.02</v>
      </c>
    </row>
    <row r="442" spans="2:5" ht="13.8" x14ac:dyDescent="0.3">
      <c r="B442" s="5">
        <v>90656</v>
      </c>
      <c r="C442" s="6" t="s">
        <v>424</v>
      </c>
      <c r="D442" s="5" t="s">
        <v>353</v>
      </c>
      <c r="E442" s="125">
        <v>17.87</v>
      </c>
    </row>
    <row r="443" spans="2:5" ht="13.8" x14ac:dyDescent="0.3">
      <c r="B443" s="5">
        <v>90662</v>
      </c>
      <c r="C443" s="6" t="s">
        <v>425</v>
      </c>
      <c r="D443" s="5" t="s">
        <v>353</v>
      </c>
      <c r="E443" s="125">
        <v>18.62</v>
      </c>
    </row>
    <row r="444" spans="2:5" ht="13.8" x14ac:dyDescent="0.3">
      <c r="B444" s="5">
        <v>90668</v>
      </c>
      <c r="C444" s="6" t="s">
        <v>426</v>
      </c>
      <c r="D444" s="5" t="s">
        <v>353</v>
      </c>
      <c r="E444" s="125">
        <v>31.84</v>
      </c>
    </row>
    <row r="445" spans="2:5" ht="13.8" x14ac:dyDescent="0.3">
      <c r="B445" s="5">
        <v>90674</v>
      </c>
      <c r="C445" s="6" t="s">
        <v>427</v>
      </c>
      <c r="D445" s="5" t="s">
        <v>353</v>
      </c>
      <c r="E445" s="125">
        <v>643.02</v>
      </c>
    </row>
    <row r="446" spans="2:5" ht="13.8" x14ac:dyDescent="0.3">
      <c r="B446" s="5">
        <v>90680</v>
      </c>
      <c r="C446" s="6" t="s">
        <v>428</v>
      </c>
      <c r="D446" s="5" t="s">
        <v>353</v>
      </c>
      <c r="E446" s="125">
        <v>388.6</v>
      </c>
    </row>
    <row r="447" spans="2:5" ht="13.8" x14ac:dyDescent="0.3">
      <c r="B447" s="5">
        <v>90686</v>
      </c>
      <c r="C447" s="6" t="s">
        <v>429</v>
      </c>
      <c r="D447" s="5" t="s">
        <v>353</v>
      </c>
      <c r="E447" s="125">
        <v>149.16</v>
      </c>
    </row>
    <row r="448" spans="2:5" ht="13.8" x14ac:dyDescent="0.3">
      <c r="B448" s="5">
        <v>90692</v>
      </c>
      <c r="C448" s="6" t="s">
        <v>430</v>
      </c>
      <c r="D448" s="5" t="s">
        <v>353</v>
      </c>
      <c r="E448" s="125">
        <v>110.52</v>
      </c>
    </row>
    <row r="449" spans="2:5" ht="13.8" x14ac:dyDescent="0.3">
      <c r="B449" s="5">
        <v>90964</v>
      </c>
      <c r="C449" s="6" t="s">
        <v>431</v>
      </c>
      <c r="D449" s="5" t="s">
        <v>353</v>
      </c>
      <c r="E449" s="125">
        <v>31.74</v>
      </c>
    </row>
    <row r="450" spans="2:5" ht="13.8" x14ac:dyDescent="0.3">
      <c r="B450" s="5">
        <v>90972</v>
      </c>
      <c r="C450" s="6" t="s">
        <v>432</v>
      </c>
      <c r="D450" s="5" t="s">
        <v>353</v>
      </c>
      <c r="E450" s="125">
        <v>76.58</v>
      </c>
    </row>
    <row r="451" spans="2:5" ht="13.8" x14ac:dyDescent="0.3">
      <c r="B451" s="5">
        <v>90979</v>
      </c>
      <c r="C451" s="6" t="s">
        <v>433</v>
      </c>
      <c r="D451" s="5" t="s">
        <v>353</v>
      </c>
      <c r="E451" s="125">
        <v>197.74</v>
      </c>
    </row>
    <row r="452" spans="2:5" ht="13.8" x14ac:dyDescent="0.3">
      <c r="B452" s="5">
        <v>90991</v>
      </c>
      <c r="C452" s="6" t="s">
        <v>434</v>
      </c>
      <c r="D452" s="5" t="s">
        <v>353</v>
      </c>
      <c r="E452" s="125">
        <v>188.99</v>
      </c>
    </row>
    <row r="453" spans="2:5" ht="13.8" x14ac:dyDescent="0.3">
      <c r="B453" s="5">
        <v>90999</v>
      </c>
      <c r="C453" s="6" t="s">
        <v>435</v>
      </c>
      <c r="D453" s="5" t="s">
        <v>353</v>
      </c>
      <c r="E453" s="125">
        <v>101.08</v>
      </c>
    </row>
    <row r="454" spans="2:5" ht="13.8" x14ac:dyDescent="0.3">
      <c r="B454" s="5">
        <v>91031</v>
      </c>
      <c r="C454" s="6" t="s">
        <v>436</v>
      </c>
      <c r="D454" s="5" t="s">
        <v>353</v>
      </c>
      <c r="E454" s="125">
        <v>245.65</v>
      </c>
    </row>
    <row r="455" spans="2:5" ht="13.8" x14ac:dyDescent="0.3">
      <c r="B455" s="5">
        <v>91277</v>
      </c>
      <c r="C455" s="6" t="s">
        <v>437</v>
      </c>
      <c r="D455" s="5" t="s">
        <v>353</v>
      </c>
      <c r="E455" s="125">
        <v>8.9</v>
      </c>
    </row>
    <row r="456" spans="2:5" ht="13.8" x14ac:dyDescent="0.3">
      <c r="B456" s="5">
        <v>91283</v>
      </c>
      <c r="C456" s="6" t="s">
        <v>438</v>
      </c>
      <c r="D456" s="5" t="s">
        <v>353</v>
      </c>
      <c r="E456" s="125">
        <v>10.07</v>
      </c>
    </row>
    <row r="457" spans="2:5" ht="13.8" x14ac:dyDescent="0.3">
      <c r="B457" s="5">
        <v>91386</v>
      </c>
      <c r="C457" s="6" t="s">
        <v>439</v>
      </c>
      <c r="D457" s="5" t="s">
        <v>353</v>
      </c>
      <c r="E457" s="125">
        <v>252.19</v>
      </c>
    </row>
    <row r="458" spans="2:5" ht="13.8" x14ac:dyDescent="0.3">
      <c r="B458" s="5">
        <v>91533</v>
      </c>
      <c r="C458" s="6" t="s">
        <v>440</v>
      </c>
      <c r="D458" s="5" t="s">
        <v>353</v>
      </c>
      <c r="E458" s="125">
        <v>25.74</v>
      </c>
    </row>
    <row r="459" spans="2:5" ht="13.8" x14ac:dyDescent="0.3">
      <c r="B459" s="5">
        <v>91634</v>
      </c>
      <c r="C459" s="6" t="s">
        <v>441</v>
      </c>
      <c r="D459" s="5" t="s">
        <v>353</v>
      </c>
      <c r="E459" s="125">
        <v>221.37</v>
      </c>
    </row>
    <row r="460" spans="2:5" ht="13.8" x14ac:dyDescent="0.3">
      <c r="B460" s="5">
        <v>91645</v>
      </c>
      <c r="C460" s="6" t="s">
        <v>442</v>
      </c>
      <c r="D460" s="5" t="s">
        <v>353</v>
      </c>
      <c r="E460" s="125">
        <v>442.49</v>
      </c>
    </row>
    <row r="461" spans="2:5" ht="13.8" x14ac:dyDescent="0.3">
      <c r="B461" s="5">
        <v>91692</v>
      </c>
      <c r="C461" s="6" t="s">
        <v>443</v>
      </c>
      <c r="D461" s="5" t="s">
        <v>353</v>
      </c>
      <c r="E461" s="125">
        <v>20.2</v>
      </c>
    </row>
    <row r="462" spans="2:5" ht="13.8" x14ac:dyDescent="0.3">
      <c r="B462" s="5">
        <v>92043</v>
      </c>
      <c r="C462" s="6" t="s">
        <v>444</v>
      </c>
      <c r="D462" s="5" t="s">
        <v>353</v>
      </c>
      <c r="E462" s="125">
        <v>11.48</v>
      </c>
    </row>
    <row r="463" spans="2:5" ht="13.8" x14ac:dyDescent="0.3">
      <c r="B463" s="5">
        <v>92106</v>
      </c>
      <c r="C463" s="6" t="s">
        <v>445</v>
      </c>
      <c r="D463" s="5" t="s">
        <v>353</v>
      </c>
      <c r="E463" s="125">
        <v>332.14</v>
      </c>
    </row>
    <row r="464" spans="2:5" ht="13.8" x14ac:dyDescent="0.3">
      <c r="B464" s="5">
        <v>92112</v>
      </c>
      <c r="C464" s="6" t="s">
        <v>446</v>
      </c>
      <c r="D464" s="5" t="s">
        <v>353</v>
      </c>
      <c r="E464" s="125">
        <v>4.1399999999999997</v>
      </c>
    </row>
    <row r="465" spans="2:5" ht="13.8" x14ac:dyDescent="0.3">
      <c r="B465" s="5">
        <v>92118</v>
      </c>
      <c r="C465" s="6" t="s">
        <v>447</v>
      </c>
      <c r="D465" s="5" t="s">
        <v>353</v>
      </c>
      <c r="E465" s="125">
        <v>0.52</v>
      </c>
    </row>
    <row r="466" spans="2:5" ht="13.8" x14ac:dyDescent="0.3">
      <c r="B466" s="5">
        <v>92138</v>
      </c>
      <c r="C466" s="6" t="s">
        <v>448</v>
      </c>
      <c r="D466" s="5" t="s">
        <v>353</v>
      </c>
      <c r="E466" s="125">
        <v>85.92</v>
      </c>
    </row>
    <row r="467" spans="2:5" ht="13.8" x14ac:dyDescent="0.3">
      <c r="B467" s="5">
        <v>92145</v>
      </c>
      <c r="C467" s="6" t="s">
        <v>449</v>
      </c>
      <c r="D467" s="5" t="s">
        <v>353</v>
      </c>
      <c r="E467" s="125">
        <v>66.22</v>
      </c>
    </row>
    <row r="468" spans="2:5" ht="13.8" x14ac:dyDescent="0.3">
      <c r="B468" s="5">
        <v>92242</v>
      </c>
      <c r="C468" s="6" t="s">
        <v>450</v>
      </c>
      <c r="D468" s="5" t="s">
        <v>353</v>
      </c>
      <c r="E468" s="125">
        <v>384.54</v>
      </c>
    </row>
    <row r="469" spans="2:5" ht="13.8" x14ac:dyDescent="0.3">
      <c r="B469" s="5">
        <v>92716</v>
      </c>
      <c r="C469" s="6" t="s">
        <v>451</v>
      </c>
      <c r="D469" s="5" t="s">
        <v>353</v>
      </c>
      <c r="E469" s="125">
        <v>133.47</v>
      </c>
    </row>
    <row r="470" spans="2:5" ht="13.8" x14ac:dyDescent="0.3">
      <c r="B470" s="5">
        <v>92960</v>
      </c>
      <c r="C470" s="6" t="s">
        <v>452</v>
      </c>
      <c r="D470" s="5" t="s">
        <v>353</v>
      </c>
      <c r="E470" s="125">
        <v>18.739999999999998</v>
      </c>
    </row>
    <row r="471" spans="2:5" ht="13.8" x14ac:dyDescent="0.3">
      <c r="B471" s="5">
        <v>92966</v>
      </c>
      <c r="C471" s="6" t="s">
        <v>453</v>
      </c>
      <c r="D471" s="5" t="s">
        <v>353</v>
      </c>
      <c r="E471" s="125">
        <v>19.690000000000001</v>
      </c>
    </row>
    <row r="472" spans="2:5" ht="13.8" x14ac:dyDescent="0.3">
      <c r="B472" s="5">
        <v>93224</v>
      </c>
      <c r="C472" s="6" t="s">
        <v>454</v>
      </c>
      <c r="D472" s="5" t="s">
        <v>353</v>
      </c>
      <c r="E472" s="125">
        <v>960.44</v>
      </c>
    </row>
    <row r="473" spans="2:5" ht="13.8" x14ac:dyDescent="0.3">
      <c r="B473" s="5">
        <v>93233</v>
      </c>
      <c r="C473" s="6" t="s">
        <v>455</v>
      </c>
      <c r="D473" s="5" t="s">
        <v>353</v>
      </c>
      <c r="E473" s="125">
        <v>5.26</v>
      </c>
    </row>
    <row r="474" spans="2:5" ht="13.8" x14ac:dyDescent="0.3">
      <c r="B474" s="5">
        <v>93272</v>
      </c>
      <c r="C474" s="6" t="s">
        <v>456</v>
      </c>
      <c r="D474" s="5" t="s">
        <v>353</v>
      </c>
      <c r="E474" s="125">
        <v>84.57</v>
      </c>
    </row>
    <row r="475" spans="2:5" ht="13.8" x14ac:dyDescent="0.3">
      <c r="B475" s="5">
        <v>93281</v>
      </c>
      <c r="C475" s="6" t="s">
        <v>457</v>
      </c>
      <c r="D475" s="5" t="s">
        <v>353</v>
      </c>
      <c r="E475" s="125">
        <v>19.2</v>
      </c>
    </row>
    <row r="476" spans="2:5" ht="13.8" x14ac:dyDescent="0.3">
      <c r="B476" s="5">
        <v>93287</v>
      </c>
      <c r="C476" s="6" t="s">
        <v>458</v>
      </c>
      <c r="D476" s="5" t="s">
        <v>353</v>
      </c>
      <c r="E476" s="125">
        <v>316.29000000000002</v>
      </c>
    </row>
    <row r="477" spans="2:5" ht="13.8" x14ac:dyDescent="0.3">
      <c r="B477" s="5">
        <v>93402</v>
      </c>
      <c r="C477" s="6" t="s">
        <v>459</v>
      </c>
      <c r="D477" s="5" t="s">
        <v>353</v>
      </c>
      <c r="E477" s="125">
        <v>256.67</v>
      </c>
    </row>
    <row r="478" spans="2:5" ht="13.8" x14ac:dyDescent="0.3">
      <c r="B478" s="5">
        <v>93408</v>
      </c>
      <c r="C478" s="6" t="s">
        <v>460</v>
      </c>
      <c r="D478" s="5" t="s">
        <v>353</v>
      </c>
      <c r="E478" s="125">
        <v>85.58</v>
      </c>
    </row>
    <row r="479" spans="2:5" ht="13.8" x14ac:dyDescent="0.3">
      <c r="B479" s="5">
        <v>93415</v>
      </c>
      <c r="C479" s="6" t="s">
        <v>461</v>
      </c>
      <c r="D479" s="5" t="s">
        <v>353</v>
      </c>
      <c r="E479" s="125">
        <v>13.99</v>
      </c>
    </row>
    <row r="480" spans="2:5" ht="13.8" x14ac:dyDescent="0.3">
      <c r="B480" s="5">
        <v>93421</v>
      </c>
      <c r="C480" s="6" t="s">
        <v>462</v>
      </c>
      <c r="D480" s="5" t="s">
        <v>353</v>
      </c>
      <c r="E480" s="125">
        <v>74.81</v>
      </c>
    </row>
    <row r="481" spans="2:5" ht="13.8" x14ac:dyDescent="0.3">
      <c r="B481" s="5">
        <v>93427</v>
      </c>
      <c r="C481" s="6" t="s">
        <v>463</v>
      </c>
      <c r="D481" s="5" t="s">
        <v>353</v>
      </c>
      <c r="E481" s="125">
        <v>169.99</v>
      </c>
    </row>
    <row r="482" spans="2:5" ht="13.8" x14ac:dyDescent="0.3">
      <c r="B482" s="5">
        <v>93433</v>
      </c>
      <c r="C482" s="6" t="s">
        <v>464</v>
      </c>
      <c r="D482" s="5" t="s">
        <v>353</v>
      </c>
      <c r="E482" s="125">
        <v>2552.8200000000002</v>
      </c>
    </row>
    <row r="483" spans="2:5" ht="13.8" x14ac:dyDescent="0.3">
      <c r="B483" s="5">
        <v>93439</v>
      </c>
      <c r="C483" s="6" t="s">
        <v>465</v>
      </c>
      <c r="D483" s="5" t="s">
        <v>353</v>
      </c>
      <c r="E483" s="125">
        <v>224.86</v>
      </c>
    </row>
    <row r="484" spans="2:5" ht="13.8" x14ac:dyDescent="0.3">
      <c r="B484" s="5">
        <v>95121</v>
      </c>
      <c r="C484" s="6" t="s">
        <v>466</v>
      </c>
      <c r="D484" s="5" t="s">
        <v>353</v>
      </c>
      <c r="E484" s="125">
        <v>317.04000000000002</v>
      </c>
    </row>
    <row r="485" spans="2:5" ht="13.8" x14ac:dyDescent="0.3">
      <c r="B485" s="5">
        <v>95127</v>
      </c>
      <c r="C485" s="6" t="s">
        <v>467</v>
      </c>
      <c r="D485" s="5" t="s">
        <v>353</v>
      </c>
      <c r="E485" s="125">
        <v>199.74</v>
      </c>
    </row>
    <row r="486" spans="2:5" ht="13.8" x14ac:dyDescent="0.3">
      <c r="B486" s="5">
        <v>95133</v>
      </c>
      <c r="C486" s="6" t="s">
        <v>468</v>
      </c>
      <c r="D486" s="5" t="s">
        <v>353</v>
      </c>
      <c r="E486" s="125">
        <v>156.41</v>
      </c>
    </row>
    <row r="487" spans="2:5" ht="13.8" x14ac:dyDescent="0.3">
      <c r="B487" s="5">
        <v>95139</v>
      </c>
      <c r="C487" s="6" t="s">
        <v>469</v>
      </c>
      <c r="D487" s="5" t="s">
        <v>353</v>
      </c>
      <c r="E487" s="125">
        <v>0.05</v>
      </c>
    </row>
    <row r="488" spans="2:5" ht="13.8" x14ac:dyDescent="0.3">
      <c r="B488" s="5">
        <v>95212</v>
      </c>
      <c r="C488" s="6" t="s">
        <v>470</v>
      </c>
      <c r="D488" s="5" t="s">
        <v>353</v>
      </c>
      <c r="E488" s="125">
        <v>143.94999999999999</v>
      </c>
    </row>
    <row r="489" spans="2:5" ht="13.8" x14ac:dyDescent="0.3">
      <c r="B489" s="5">
        <v>95258</v>
      </c>
      <c r="C489" s="6" t="s">
        <v>471</v>
      </c>
      <c r="D489" s="5" t="s">
        <v>353</v>
      </c>
      <c r="E489" s="125">
        <v>19.09</v>
      </c>
    </row>
    <row r="490" spans="2:5" ht="13.8" x14ac:dyDescent="0.3">
      <c r="B490" s="5">
        <v>95264</v>
      </c>
      <c r="C490" s="6" t="s">
        <v>472</v>
      </c>
      <c r="D490" s="5" t="s">
        <v>353</v>
      </c>
      <c r="E490" s="125">
        <v>6.6</v>
      </c>
    </row>
    <row r="491" spans="2:5" ht="13.8" x14ac:dyDescent="0.3">
      <c r="B491" s="5">
        <v>95270</v>
      </c>
      <c r="C491" s="6" t="s">
        <v>473</v>
      </c>
      <c r="D491" s="5" t="s">
        <v>353</v>
      </c>
      <c r="E491" s="125">
        <v>8.74</v>
      </c>
    </row>
    <row r="492" spans="2:5" ht="13.8" x14ac:dyDescent="0.3">
      <c r="B492" s="5">
        <v>95276</v>
      </c>
      <c r="C492" s="6" t="s">
        <v>474</v>
      </c>
      <c r="D492" s="5" t="s">
        <v>353</v>
      </c>
      <c r="E492" s="125">
        <v>3.84</v>
      </c>
    </row>
    <row r="493" spans="2:5" ht="13.8" x14ac:dyDescent="0.3">
      <c r="B493" s="5">
        <v>95282</v>
      </c>
      <c r="C493" s="6" t="s">
        <v>11079</v>
      </c>
      <c r="D493" s="5" t="s">
        <v>353</v>
      </c>
      <c r="E493" s="125">
        <v>8.94</v>
      </c>
    </row>
    <row r="494" spans="2:5" ht="13.8" x14ac:dyDescent="0.3">
      <c r="B494" s="5">
        <v>95620</v>
      </c>
      <c r="C494" s="6" t="s">
        <v>475</v>
      </c>
      <c r="D494" s="5" t="s">
        <v>353</v>
      </c>
      <c r="E494" s="125">
        <v>18.420000000000002</v>
      </c>
    </row>
    <row r="495" spans="2:5" ht="13.8" x14ac:dyDescent="0.3">
      <c r="B495" s="5">
        <v>95631</v>
      </c>
      <c r="C495" s="6" t="s">
        <v>476</v>
      </c>
      <c r="D495" s="5" t="s">
        <v>353</v>
      </c>
      <c r="E495" s="125">
        <v>227.6</v>
      </c>
    </row>
    <row r="496" spans="2:5" ht="13.8" x14ac:dyDescent="0.3">
      <c r="B496" s="5">
        <v>95702</v>
      </c>
      <c r="C496" s="6" t="s">
        <v>477</v>
      </c>
      <c r="D496" s="5" t="s">
        <v>353</v>
      </c>
      <c r="E496" s="125">
        <v>34.549999999999997</v>
      </c>
    </row>
    <row r="497" spans="2:5" ht="13.8" x14ac:dyDescent="0.3">
      <c r="B497" s="5">
        <v>95708</v>
      </c>
      <c r="C497" s="6" t="s">
        <v>478</v>
      </c>
      <c r="D497" s="5" t="s">
        <v>353</v>
      </c>
      <c r="E497" s="125">
        <v>129.01</v>
      </c>
    </row>
    <row r="498" spans="2:5" ht="13.8" x14ac:dyDescent="0.3">
      <c r="B498" s="5">
        <v>95714</v>
      </c>
      <c r="C498" s="6" t="s">
        <v>479</v>
      </c>
      <c r="D498" s="5" t="s">
        <v>353</v>
      </c>
      <c r="E498" s="125">
        <v>238.24</v>
      </c>
    </row>
    <row r="499" spans="2:5" ht="13.8" x14ac:dyDescent="0.3">
      <c r="B499" s="5">
        <v>95720</v>
      </c>
      <c r="C499" s="6" t="s">
        <v>480</v>
      </c>
      <c r="D499" s="5" t="s">
        <v>353</v>
      </c>
      <c r="E499" s="125">
        <v>233.51</v>
      </c>
    </row>
    <row r="500" spans="2:5" ht="13.8" x14ac:dyDescent="0.3">
      <c r="B500" s="5">
        <v>95872</v>
      </c>
      <c r="C500" s="6" t="s">
        <v>481</v>
      </c>
      <c r="D500" s="5" t="s">
        <v>353</v>
      </c>
      <c r="E500" s="125">
        <v>288.29000000000002</v>
      </c>
    </row>
    <row r="501" spans="2:5" ht="13.8" x14ac:dyDescent="0.3">
      <c r="B501" s="5">
        <v>96013</v>
      </c>
      <c r="C501" s="6" t="s">
        <v>482</v>
      </c>
      <c r="D501" s="5" t="s">
        <v>353</v>
      </c>
      <c r="E501" s="125">
        <v>167.19</v>
      </c>
    </row>
    <row r="502" spans="2:5" ht="13.8" x14ac:dyDescent="0.3">
      <c r="B502" s="5">
        <v>96020</v>
      </c>
      <c r="C502" s="6" t="s">
        <v>483</v>
      </c>
      <c r="D502" s="5" t="s">
        <v>353</v>
      </c>
      <c r="E502" s="125">
        <v>166.66</v>
      </c>
    </row>
    <row r="503" spans="2:5" ht="13.8" x14ac:dyDescent="0.3">
      <c r="B503" s="5">
        <v>96028</v>
      </c>
      <c r="C503" s="6" t="s">
        <v>484</v>
      </c>
      <c r="D503" s="5" t="s">
        <v>353</v>
      </c>
      <c r="E503" s="125">
        <v>125.98</v>
      </c>
    </row>
    <row r="504" spans="2:5" ht="13.8" x14ac:dyDescent="0.3">
      <c r="B504" s="5">
        <v>96035</v>
      </c>
      <c r="C504" s="6" t="s">
        <v>485</v>
      </c>
      <c r="D504" s="5" t="s">
        <v>353</v>
      </c>
      <c r="E504" s="125">
        <v>261.11</v>
      </c>
    </row>
    <row r="505" spans="2:5" ht="13.8" x14ac:dyDescent="0.3">
      <c r="B505" s="5">
        <v>96157</v>
      </c>
      <c r="C505" s="6" t="s">
        <v>486</v>
      </c>
      <c r="D505" s="5" t="s">
        <v>353</v>
      </c>
      <c r="E505" s="125">
        <v>126.51</v>
      </c>
    </row>
    <row r="506" spans="2:5" ht="13.8" x14ac:dyDescent="0.3">
      <c r="B506" s="5">
        <v>96158</v>
      </c>
      <c r="C506" s="6" t="s">
        <v>487</v>
      </c>
      <c r="D506" s="5" t="s">
        <v>353</v>
      </c>
      <c r="E506" s="125">
        <v>125</v>
      </c>
    </row>
    <row r="507" spans="2:5" ht="13.8" x14ac:dyDescent="0.3">
      <c r="B507" s="5">
        <v>96245</v>
      </c>
      <c r="C507" s="6" t="s">
        <v>488</v>
      </c>
      <c r="D507" s="5" t="s">
        <v>353</v>
      </c>
      <c r="E507" s="125">
        <v>95.8</v>
      </c>
    </row>
    <row r="508" spans="2:5" ht="13.8" x14ac:dyDescent="0.3">
      <c r="B508" s="5">
        <v>96463</v>
      </c>
      <c r="C508" s="6" t="s">
        <v>489</v>
      </c>
      <c r="D508" s="5" t="s">
        <v>353</v>
      </c>
      <c r="E508" s="125">
        <v>215.91</v>
      </c>
    </row>
    <row r="509" spans="2:5" ht="13.8" x14ac:dyDescent="0.3">
      <c r="B509" s="5">
        <v>98764</v>
      </c>
      <c r="C509" s="6" t="s">
        <v>490</v>
      </c>
      <c r="D509" s="5" t="s">
        <v>353</v>
      </c>
      <c r="E509" s="125">
        <v>5.53</v>
      </c>
    </row>
    <row r="510" spans="2:5" ht="13.8" x14ac:dyDescent="0.3">
      <c r="B510" s="5">
        <v>99833</v>
      </c>
      <c r="C510" s="6" t="s">
        <v>491</v>
      </c>
      <c r="D510" s="5" t="s">
        <v>353</v>
      </c>
      <c r="E510" s="125">
        <v>5.47</v>
      </c>
    </row>
    <row r="511" spans="2:5" ht="13.8" x14ac:dyDescent="0.3">
      <c r="B511" s="5">
        <v>100641</v>
      </c>
      <c r="C511" s="6" t="s">
        <v>492</v>
      </c>
      <c r="D511" s="5" t="s">
        <v>353</v>
      </c>
      <c r="E511" s="125">
        <v>4667.16</v>
      </c>
    </row>
    <row r="512" spans="2:5" ht="13.8" x14ac:dyDescent="0.3">
      <c r="B512" s="5">
        <v>100647</v>
      </c>
      <c r="C512" s="6" t="s">
        <v>493</v>
      </c>
      <c r="D512" s="5" t="s">
        <v>353</v>
      </c>
      <c r="E512" s="125">
        <v>6301.42</v>
      </c>
    </row>
    <row r="513" spans="2:5" ht="13.8" x14ac:dyDescent="0.3">
      <c r="B513" s="5">
        <v>102275</v>
      </c>
      <c r="C513" s="6" t="s">
        <v>494</v>
      </c>
      <c r="D513" s="5" t="s">
        <v>353</v>
      </c>
      <c r="E513" s="125">
        <v>19.14</v>
      </c>
    </row>
    <row r="514" spans="2:5" ht="13.8" x14ac:dyDescent="0.3">
      <c r="B514" s="5">
        <v>104091</v>
      </c>
      <c r="C514" s="6" t="s">
        <v>9803</v>
      </c>
      <c r="D514" s="5" t="s">
        <v>353</v>
      </c>
      <c r="E514" s="125">
        <v>1.02</v>
      </c>
    </row>
    <row r="515" spans="2:5" ht="13.8" x14ac:dyDescent="0.3">
      <c r="B515" s="5">
        <v>104097</v>
      </c>
      <c r="C515" s="6" t="s">
        <v>9804</v>
      </c>
      <c r="D515" s="5" t="s">
        <v>353</v>
      </c>
      <c r="E515" s="125">
        <v>1.43</v>
      </c>
    </row>
    <row r="516" spans="2:5" ht="13.8" x14ac:dyDescent="0.3">
      <c r="B516" s="5">
        <v>5632</v>
      </c>
      <c r="C516" s="6" t="s">
        <v>495</v>
      </c>
      <c r="D516" s="5" t="s">
        <v>496</v>
      </c>
      <c r="E516" s="125">
        <v>74.540000000000006</v>
      </c>
    </row>
    <row r="517" spans="2:5" ht="13.8" x14ac:dyDescent="0.3">
      <c r="B517" s="5">
        <v>5679</v>
      </c>
      <c r="C517" s="6" t="s">
        <v>497</v>
      </c>
      <c r="D517" s="5" t="s">
        <v>496</v>
      </c>
      <c r="E517" s="125">
        <v>52.62</v>
      </c>
    </row>
    <row r="518" spans="2:5" ht="13.8" x14ac:dyDescent="0.3">
      <c r="B518" s="5">
        <v>5681</v>
      </c>
      <c r="C518" s="6" t="s">
        <v>498</v>
      </c>
      <c r="D518" s="5" t="s">
        <v>496</v>
      </c>
      <c r="E518" s="125">
        <v>49.34</v>
      </c>
    </row>
    <row r="519" spans="2:5" ht="13.8" x14ac:dyDescent="0.3">
      <c r="B519" s="5">
        <v>5685</v>
      </c>
      <c r="C519" s="6" t="s">
        <v>499</v>
      </c>
      <c r="D519" s="5" t="s">
        <v>496</v>
      </c>
      <c r="E519" s="125">
        <v>57.13</v>
      </c>
    </row>
    <row r="520" spans="2:5" ht="13.8" x14ac:dyDescent="0.3">
      <c r="B520" s="5">
        <v>5690</v>
      </c>
      <c r="C520" s="6" t="s">
        <v>500</v>
      </c>
      <c r="D520" s="5" t="s">
        <v>496</v>
      </c>
      <c r="E520" s="125">
        <v>4.25</v>
      </c>
    </row>
    <row r="521" spans="2:5" ht="13.8" x14ac:dyDescent="0.3">
      <c r="B521" s="5">
        <v>5806</v>
      </c>
      <c r="C521" s="6" t="s">
        <v>501</v>
      </c>
      <c r="D521" s="5" t="s">
        <v>496</v>
      </c>
      <c r="E521" s="125">
        <v>0.26</v>
      </c>
    </row>
    <row r="522" spans="2:5" ht="13.8" x14ac:dyDescent="0.3">
      <c r="B522" s="5">
        <v>5826</v>
      </c>
      <c r="C522" s="6" t="s">
        <v>502</v>
      </c>
      <c r="D522" s="5" t="s">
        <v>496</v>
      </c>
      <c r="E522" s="125">
        <v>49.26</v>
      </c>
    </row>
    <row r="523" spans="2:5" ht="13.8" x14ac:dyDescent="0.3">
      <c r="B523" s="5">
        <v>5829</v>
      </c>
      <c r="C523" s="6" t="s">
        <v>503</v>
      </c>
      <c r="D523" s="5" t="s">
        <v>496</v>
      </c>
      <c r="E523" s="125">
        <v>133.74</v>
      </c>
    </row>
    <row r="524" spans="2:5" ht="13.8" x14ac:dyDescent="0.3">
      <c r="B524" s="5">
        <v>5837</v>
      </c>
      <c r="C524" s="6" t="s">
        <v>504</v>
      </c>
      <c r="D524" s="5" t="s">
        <v>496</v>
      </c>
      <c r="E524" s="125">
        <v>136.86000000000001</v>
      </c>
    </row>
    <row r="525" spans="2:5" ht="13.8" x14ac:dyDescent="0.3">
      <c r="B525" s="5">
        <v>5841</v>
      </c>
      <c r="C525" s="6" t="s">
        <v>505</v>
      </c>
      <c r="D525" s="5" t="s">
        <v>496</v>
      </c>
      <c r="E525" s="125">
        <v>4.8899999999999997</v>
      </c>
    </row>
    <row r="526" spans="2:5" ht="13.8" x14ac:dyDescent="0.3">
      <c r="B526" s="5">
        <v>5845</v>
      </c>
      <c r="C526" s="6" t="s">
        <v>506</v>
      </c>
      <c r="D526" s="5" t="s">
        <v>496</v>
      </c>
      <c r="E526" s="125">
        <v>41.31</v>
      </c>
    </row>
    <row r="527" spans="2:5" ht="13.8" x14ac:dyDescent="0.3">
      <c r="B527" s="5">
        <v>5849</v>
      </c>
      <c r="C527" s="6" t="s">
        <v>507</v>
      </c>
      <c r="D527" s="5" t="s">
        <v>496</v>
      </c>
      <c r="E527" s="125">
        <v>65.87</v>
      </c>
    </row>
    <row r="528" spans="2:5" ht="13.8" x14ac:dyDescent="0.3">
      <c r="B528" s="5">
        <v>5853</v>
      </c>
      <c r="C528" s="6" t="s">
        <v>508</v>
      </c>
      <c r="D528" s="5" t="s">
        <v>496</v>
      </c>
      <c r="E528" s="125">
        <v>66.17</v>
      </c>
    </row>
    <row r="529" spans="2:5" ht="13.8" x14ac:dyDescent="0.3">
      <c r="B529" s="5">
        <v>5857</v>
      </c>
      <c r="C529" s="6" t="s">
        <v>509</v>
      </c>
      <c r="D529" s="5" t="s">
        <v>496</v>
      </c>
      <c r="E529" s="125">
        <v>174.54</v>
      </c>
    </row>
    <row r="530" spans="2:5" ht="13.8" x14ac:dyDescent="0.3">
      <c r="B530" s="5">
        <v>5865</v>
      </c>
      <c r="C530" s="6" t="s">
        <v>510</v>
      </c>
      <c r="D530" s="5" t="s">
        <v>496</v>
      </c>
      <c r="E530" s="125">
        <v>11.68</v>
      </c>
    </row>
    <row r="531" spans="2:5" ht="13.8" x14ac:dyDescent="0.3">
      <c r="B531" s="5">
        <v>5869</v>
      </c>
      <c r="C531" s="6" t="s">
        <v>511</v>
      </c>
      <c r="D531" s="5" t="s">
        <v>496</v>
      </c>
      <c r="E531" s="125">
        <v>65.959999999999994</v>
      </c>
    </row>
    <row r="532" spans="2:5" ht="13.8" x14ac:dyDescent="0.3">
      <c r="B532" s="5">
        <v>5877</v>
      </c>
      <c r="C532" s="6" t="s">
        <v>512</v>
      </c>
      <c r="D532" s="5" t="s">
        <v>496</v>
      </c>
      <c r="E532" s="125">
        <v>51.58</v>
      </c>
    </row>
    <row r="533" spans="2:5" ht="13.8" x14ac:dyDescent="0.3">
      <c r="B533" s="5">
        <v>5881</v>
      </c>
      <c r="C533" s="6" t="s">
        <v>513</v>
      </c>
      <c r="D533" s="5" t="s">
        <v>496</v>
      </c>
      <c r="E533" s="125">
        <v>71.33</v>
      </c>
    </row>
    <row r="534" spans="2:5" ht="13.8" x14ac:dyDescent="0.3">
      <c r="B534" s="5">
        <v>5884</v>
      </c>
      <c r="C534" s="6" t="s">
        <v>514</v>
      </c>
      <c r="D534" s="5" t="s">
        <v>496</v>
      </c>
      <c r="E534" s="125">
        <v>44.55</v>
      </c>
    </row>
    <row r="535" spans="2:5" ht="13.8" x14ac:dyDescent="0.3">
      <c r="B535" s="5">
        <v>5892</v>
      </c>
      <c r="C535" s="6" t="s">
        <v>515</v>
      </c>
      <c r="D535" s="5" t="s">
        <v>496</v>
      </c>
      <c r="E535" s="125">
        <v>44.77</v>
      </c>
    </row>
    <row r="536" spans="2:5" ht="13.8" x14ac:dyDescent="0.3">
      <c r="B536" s="5">
        <v>5896</v>
      </c>
      <c r="C536" s="6" t="s">
        <v>516</v>
      </c>
      <c r="D536" s="5" t="s">
        <v>496</v>
      </c>
      <c r="E536" s="125">
        <v>47.25</v>
      </c>
    </row>
    <row r="537" spans="2:5" ht="13.8" x14ac:dyDescent="0.3">
      <c r="B537" s="5">
        <v>5903</v>
      </c>
      <c r="C537" s="6" t="s">
        <v>517</v>
      </c>
      <c r="D537" s="5" t="s">
        <v>496</v>
      </c>
      <c r="E537" s="125">
        <v>60.77</v>
      </c>
    </row>
    <row r="538" spans="2:5" ht="13.8" x14ac:dyDescent="0.3">
      <c r="B538" s="5">
        <v>5911</v>
      </c>
      <c r="C538" s="6" t="s">
        <v>518</v>
      </c>
      <c r="D538" s="5" t="s">
        <v>496</v>
      </c>
      <c r="E538" s="125">
        <v>23.52</v>
      </c>
    </row>
    <row r="539" spans="2:5" ht="13.8" x14ac:dyDescent="0.3">
      <c r="B539" s="5">
        <v>5923</v>
      </c>
      <c r="C539" s="6" t="s">
        <v>519</v>
      </c>
      <c r="D539" s="5" t="s">
        <v>496</v>
      </c>
      <c r="E539" s="125">
        <v>3.33</v>
      </c>
    </row>
    <row r="540" spans="2:5" ht="13.8" x14ac:dyDescent="0.3">
      <c r="B540" s="5">
        <v>5930</v>
      </c>
      <c r="C540" s="6" t="s">
        <v>520</v>
      </c>
      <c r="D540" s="5" t="s">
        <v>496</v>
      </c>
      <c r="E540" s="125">
        <v>59.6</v>
      </c>
    </row>
    <row r="541" spans="2:5" ht="13.8" x14ac:dyDescent="0.3">
      <c r="B541" s="5">
        <v>5934</v>
      </c>
      <c r="C541" s="6" t="s">
        <v>521</v>
      </c>
      <c r="D541" s="5" t="s">
        <v>496</v>
      </c>
      <c r="E541" s="125">
        <v>80.02</v>
      </c>
    </row>
    <row r="542" spans="2:5" ht="13.8" x14ac:dyDescent="0.3">
      <c r="B542" s="5">
        <v>5942</v>
      </c>
      <c r="C542" s="6" t="s">
        <v>522</v>
      </c>
      <c r="D542" s="5" t="s">
        <v>496</v>
      </c>
      <c r="E542" s="125">
        <v>61.05</v>
      </c>
    </row>
    <row r="543" spans="2:5" ht="13.8" x14ac:dyDescent="0.3">
      <c r="B543" s="5">
        <v>5946</v>
      </c>
      <c r="C543" s="6" t="s">
        <v>523</v>
      </c>
      <c r="D543" s="5" t="s">
        <v>496</v>
      </c>
      <c r="E543" s="125">
        <v>77.03</v>
      </c>
    </row>
    <row r="544" spans="2:5" ht="13.8" x14ac:dyDescent="0.3">
      <c r="B544" s="5">
        <v>5952</v>
      </c>
      <c r="C544" s="6" t="s">
        <v>524</v>
      </c>
      <c r="D544" s="5" t="s">
        <v>496</v>
      </c>
      <c r="E544" s="125">
        <v>17.34</v>
      </c>
    </row>
    <row r="545" spans="2:5" ht="13.8" x14ac:dyDescent="0.3">
      <c r="B545" s="5">
        <v>5954</v>
      </c>
      <c r="C545" s="6" t="s">
        <v>525</v>
      </c>
      <c r="D545" s="5" t="s">
        <v>496</v>
      </c>
      <c r="E545" s="125">
        <v>6.09</v>
      </c>
    </row>
    <row r="546" spans="2:5" ht="13.8" x14ac:dyDescent="0.3">
      <c r="B546" s="5">
        <v>5961</v>
      </c>
      <c r="C546" s="6" t="s">
        <v>526</v>
      </c>
      <c r="D546" s="5" t="s">
        <v>496</v>
      </c>
      <c r="E546" s="125">
        <v>49.37</v>
      </c>
    </row>
    <row r="547" spans="2:5" ht="13.8" x14ac:dyDescent="0.3">
      <c r="B547" s="5">
        <v>6260</v>
      </c>
      <c r="C547" s="6" t="s">
        <v>527</v>
      </c>
      <c r="D547" s="5" t="s">
        <v>496</v>
      </c>
      <c r="E547" s="125">
        <v>49.19</v>
      </c>
    </row>
    <row r="548" spans="2:5" ht="13.8" x14ac:dyDescent="0.3">
      <c r="B548" s="5">
        <v>6880</v>
      </c>
      <c r="C548" s="6" t="s">
        <v>528</v>
      </c>
      <c r="D548" s="5" t="s">
        <v>496</v>
      </c>
      <c r="E548" s="125">
        <v>78.94</v>
      </c>
    </row>
    <row r="549" spans="2:5" ht="13.8" x14ac:dyDescent="0.3">
      <c r="B549" s="5">
        <v>7031</v>
      </c>
      <c r="C549" s="6" t="s">
        <v>529</v>
      </c>
      <c r="D549" s="5" t="s">
        <v>496</v>
      </c>
      <c r="E549" s="125">
        <v>5.96</v>
      </c>
    </row>
    <row r="550" spans="2:5" ht="13.8" x14ac:dyDescent="0.3">
      <c r="B550" s="5">
        <v>7043</v>
      </c>
      <c r="C550" s="6" t="s">
        <v>530</v>
      </c>
      <c r="D550" s="5" t="s">
        <v>496</v>
      </c>
      <c r="E550" s="125">
        <v>0.33</v>
      </c>
    </row>
    <row r="551" spans="2:5" ht="13.8" x14ac:dyDescent="0.3">
      <c r="B551" s="5">
        <v>7050</v>
      </c>
      <c r="C551" s="6" t="s">
        <v>531</v>
      </c>
      <c r="D551" s="5" t="s">
        <v>496</v>
      </c>
      <c r="E551" s="125">
        <v>72.09</v>
      </c>
    </row>
    <row r="552" spans="2:5" ht="13.8" x14ac:dyDescent="0.3">
      <c r="B552" s="5">
        <v>67827</v>
      </c>
      <c r="C552" s="6" t="s">
        <v>532</v>
      </c>
      <c r="D552" s="5" t="s">
        <v>496</v>
      </c>
      <c r="E552" s="125">
        <v>50.46</v>
      </c>
    </row>
    <row r="553" spans="2:5" ht="13.8" x14ac:dyDescent="0.3">
      <c r="B553" s="5">
        <v>73395</v>
      </c>
      <c r="C553" s="6" t="s">
        <v>533</v>
      </c>
      <c r="D553" s="5" t="s">
        <v>496</v>
      </c>
      <c r="E553" s="125">
        <v>8.15</v>
      </c>
    </row>
    <row r="554" spans="2:5" ht="13.8" x14ac:dyDescent="0.3">
      <c r="B554" s="5">
        <v>83766</v>
      </c>
      <c r="C554" s="6" t="s">
        <v>534</v>
      </c>
      <c r="D554" s="5" t="s">
        <v>496</v>
      </c>
      <c r="E554" s="125">
        <v>35.840000000000003</v>
      </c>
    </row>
    <row r="555" spans="2:5" ht="13.8" x14ac:dyDescent="0.3">
      <c r="B555" s="5">
        <v>84013</v>
      </c>
      <c r="C555" s="6" t="s">
        <v>535</v>
      </c>
      <c r="D555" s="5" t="s">
        <v>496</v>
      </c>
      <c r="E555" s="125">
        <v>72.180000000000007</v>
      </c>
    </row>
    <row r="556" spans="2:5" ht="13.8" x14ac:dyDescent="0.3">
      <c r="B556" s="5">
        <v>87446</v>
      </c>
      <c r="C556" s="6" t="s">
        <v>536</v>
      </c>
      <c r="D556" s="5" t="s">
        <v>496</v>
      </c>
      <c r="E556" s="125">
        <v>0.59</v>
      </c>
    </row>
    <row r="557" spans="2:5" ht="13.8" x14ac:dyDescent="0.3">
      <c r="B557" s="5">
        <v>88392</v>
      </c>
      <c r="C557" s="6" t="s">
        <v>537</v>
      </c>
      <c r="D557" s="5" t="s">
        <v>496</v>
      </c>
      <c r="E557" s="125">
        <v>1.1499999999999999</v>
      </c>
    </row>
    <row r="558" spans="2:5" ht="13.8" x14ac:dyDescent="0.3">
      <c r="B558" s="5">
        <v>88398</v>
      </c>
      <c r="C558" s="6" t="s">
        <v>538</v>
      </c>
      <c r="D558" s="5" t="s">
        <v>496</v>
      </c>
      <c r="E558" s="125">
        <v>1.37</v>
      </c>
    </row>
    <row r="559" spans="2:5" ht="13.8" x14ac:dyDescent="0.3">
      <c r="B559" s="5">
        <v>88404</v>
      </c>
      <c r="C559" s="6" t="s">
        <v>539</v>
      </c>
      <c r="D559" s="5" t="s">
        <v>496</v>
      </c>
      <c r="E559" s="125">
        <v>1.0900000000000001</v>
      </c>
    </row>
    <row r="560" spans="2:5" ht="13.8" x14ac:dyDescent="0.3">
      <c r="B560" s="5">
        <v>88430</v>
      </c>
      <c r="C560" s="6" t="s">
        <v>540</v>
      </c>
      <c r="D560" s="5" t="s">
        <v>496</v>
      </c>
      <c r="E560" s="125">
        <v>7.14</v>
      </c>
    </row>
    <row r="561" spans="2:5" ht="13.8" x14ac:dyDescent="0.3">
      <c r="B561" s="5">
        <v>88438</v>
      </c>
      <c r="C561" s="6" t="s">
        <v>541</v>
      </c>
      <c r="D561" s="5" t="s">
        <v>496</v>
      </c>
      <c r="E561" s="125">
        <v>9.4700000000000006</v>
      </c>
    </row>
    <row r="562" spans="2:5" ht="13.8" x14ac:dyDescent="0.3">
      <c r="B562" s="5">
        <v>88831</v>
      </c>
      <c r="C562" s="6" t="s">
        <v>542</v>
      </c>
      <c r="D562" s="5" t="s">
        <v>496</v>
      </c>
      <c r="E562" s="125">
        <v>0.43</v>
      </c>
    </row>
    <row r="563" spans="2:5" ht="13.8" x14ac:dyDescent="0.3">
      <c r="B563" s="5">
        <v>88844</v>
      </c>
      <c r="C563" s="6" t="s">
        <v>543</v>
      </c>
      <c r="D563" s="5" t="s">
        <v>496</v>
      </c>
      <c r="E563" s="125">
        <v>56.99</v>
      </c>
    </row>
    <row r="564" spans="2:5" ht="13.8" x14ac:dyDescent="0.3">
      <c r="B564" s="5">
        <v>88908</v>
      </c>
      <c r="C564" s="6" t="s">
        <v>544</v>
      </c>
      <c r="D564" s="5" t="s">
        <v>496</v>
      </c>
      <c r="E564" s="125">
        <v>80.349999999999994</v>
      </c>
    </row>
    <row r="565" spans="2:5" ht="13.8" x14ac:dyDescent="0.3">
      <c r="B565" s="5">
        <v>89022</v>
      </c>
      <c r="C565" s="6" t="s">
        <v>545</v>
      </c>
      <c r="D565" s="5" t="s">
        <v>496</v>
      </c>
      <c r="E565" s="125">
        <v>0.39</v>
      </c>
    </row>
    <row r="566" spans="2:5" ht="13.8" x14ac:dyDescent="0.3">
      <c r="B566" s="5">
        <v>89027</v>
      </c>
      <c r="C566" s="6" t="s">
        <v>546</v>
      </c>
      <c r="D566" s="5" t="s">
        <v>496</v>
      </c>
      <c r="E566" s="125">
        <v>4.84</v>
      </c>
    </row>
    <row r="567" spans="2:5" ht="13.8" x14ac:dyDescent="0.3">
      <c r="B567" s="5">
        <v>89031</v>
      </c>
      <c r="C567" s="6" t="s">
        <v>547</v>
      </c>
      <c r="D567" s="5" t="s">
        <v>496</v>
      </c>
      <c r="E567" s="125">
        <v>55.27</v>
      </c>
    </row>
    <row r="568" spans="2:5" ht="13.8" x14ac:dyDescent="0.3">
      <c r="B568" s="5">
        <v>89036</v>
      </c>
      <c r="C568" s="6" t="s">
        <v>548</v>
      </c>
      <c r="D568" s="5" t="s">
        <v>496</v>
      </c>
      <c r="E568" s="125">
        <v>35.229999999999997</v>
      </c>
    </row>
    <row r="569" spans="2:5" ht="13.8" x14ac:dyDescent="0.3">
      <c r="B569" s="5">
        <v>89218</v>
      </c>
      <c r="C569" s="6" t="s">
        <v>549</v>
      </c>
      <c r="D569" s="5" t="s">
        <v>496</v>
      </c>
      <c r="E569" s="125">
        <v>74.12</v>
      </c>
    </row>
    <row r="570" spans="2:5" ht="13.8" x14ac:dyDescent="0.3">
      <c r="B570" s="5">
        <v>89226</v>
      </c>
      <c r="C570" s="6" t="s">
        <v>550</v>
      </c>
      <c r="D570" s="5" t="s">
        <v>496</v>
      </c>
      <c r="E570" s="125">
        <v>1.77</v>
      </c>
    </row>
    <row r="571" spans="2:5" ht="13.8" x14ac:dyDescent="0.3">
      <c r="B571" s="5">
        <v>89235</v>
      </c>
      <c r="C571" s="6" t="s">
        <v>551</v>
      </c>
      <c r="D571" s="5" t="s">
        <v>496</v>
      </c>
      <c r="E571" s="125">
        <v>179.26</v>
      </c>
    </row>
    <row r="572" spans="2:5" ht="13.8" x14ac:dyDescent="0.3">
      <c r="B572" s="5">
        <v>89243</v>
      </c>
      <c r="C572" s="6" t="s">
        <v>552</v>
      </c>
      <c r="D572" s="5" t="s">
        <v>496</v>
      </c>
      <c r="E572" s="125">
        <v>389.23</v>
      </c>
    </row>
    <row r="573" spans="2:5" ht="13.8" x14ac:dyDescent="0.3">
      <c r="B573" s="5">
        <v>89251</v>
      </c>
      <c r="C573" s="6" t="s">
        <v>553</v>
      </c>
      <c r="D573" s="5" t="s">
        <v>496</v>
      </c>
      <c r="E573" s="125">
        <v>341.11</v>
      </c>
    </row>
    <row r="574" spans="2:5" ht="13.8" x14ac:dyDescent="0.3">
      <c r="B574" s="5">
        <v>89258</v>
      </c>
      <c r="C574" s="6" t="s">
        <v>554</v>
      </c>
      <c r="D574" s="5" t="s">
        <v>496</v>
      </c>
      <c r="E574" s="125">
        <v>116.14</v>
      </c>
    </row>
    <row r="575" spans="2:5" ht="13.8" x14ac:dyDescent="0.3">
      <c r="B575" s="5">
        <v>89273</v>
      </c>
      <c r="C575" s="6" t="s">
        <v>555</v>
      </c>
      <c r="D575" s="5" t="s">
        <v>496</v>
      </c>
      <c r="E575" s="125">
        <v>84.32</v>
      </c>
    </row>
    <row r="576" spans="2:5" ht="13.8" x14ac:dyDescent="0.3">
      <c r="B576" s="5">
        <v>89279</v>
      </c>
      <c r="C576" s="6" t="s">
        <v>556</v>
      </c>
      <c r="D576" s="5" t="s">
        <v>496</v>
      </c>
      <c r="E576" s="125">
        <v>2.16</v>
      </c>
    </row>
    <row r="577" spans="2:5" ht="13.8" x14ac:dyDescent="0.3">
      <c r="B577" s="5">
        <v>89877</v>
      </c>
      <c r="C577" s="6" t="s">
        <v>557</v>
      </c>
      <c r="D577" s="5" t="s">
        <v>496</v>
      </c>
      <c r="E577" s="125">
        <v>67.48</v>
      </c>
    </row>
    <row r="578" spans="2:5" ht="13.8" x14ac:dyDescent="0.3">
      <c r="B578" s="5">
        <v>89884</v>
      </c>
      <c r="C578" s="6" t="s">
        <v>558</v>
      </c>
      <c r="D578" s="5" t="s">
        <v>496</v>
      </c>
      <c r="E578" s="125">
        <v>70.73</v>
      </c>
    </row>
    <row r="579" spans="2:5" ht="13.8" x14ac:dyDescent="0.3">
      <c r="B579" s="5">
        <v>90587</v>
      </c>
      <c r="C579" s="6" t="s">
        <v>559</v>
      </c>
      <c r="D579" s="5" t="s">
        <v>496</v>
      </c>
      <c r="E579" s="125">
        <v>0.5</v>
      </c>
    </row>
    <row r="580" spans="2:5" ht="13.8" x14ac:dyDescent="0.3">
      <c r="B580" s="5">
        <v>90626</v>
      </c>
      <c r="C580" s="6" t="s">
        <v>560</v>
      </c>
      <c r="D580" s="5" t="s">
        <v>496</v>
      </c>
      <c r="E580" s="125">
        <v>2.66</v>
      </c>
    </row>
    <row r="581" spans="2:5" ht="13.8" x14ac:dyDescent="0.3">
      <c r="B581" s="5">
        <v>90632</v>
      </c>
      <c r="C581" s="6" t="s">
        <v>561</v>
      </c>
      <c r="D581" s="5" t="s">
        <v>496</v>
      </c>
      <c r="E581" s="125">
        <v>71.02</v>
      </c>
    </row>
    <row r="582" spans="2:5" ht="13.8" x14ac:dyDescent="0.3">
      <c r="B582" s="5">
        <v>90638</v>
      </c>
      <c r="C582" s="6" t="s">
        <v>562</v>
      </c>
      <c r="D582" s="5" t="s">
        <v>496</v>
      </c>
      <c r="E582" s="125">
        <v>5.49</v>
      </c>
    </row>
    <row r="583" spans="2:5" ht="13.8" x14ac:dyDescent="0.3">
      <c r="B583" s="5">
        <v>90644</v>
      </c>
      <c r="C583" s="6" t="s">
        <v>563</v>
      </c>
      <c r="D583" s="5" t="s">
        <v>496</v>
      </c>
      <c r="E583" s="125">
        <v>8.1999999999999993</v>
      </c>
    </row>
    <row r="584" spans="2:5" ht="13.8" x14ac:dyDescent="0.3">
      <c r="B584" s="5">
        <v>90651</v>
      </c>
      <c r="C584" s="6" t="s">
        <v>564</v>
      </c>
      <c r="D584" s="5" t="s">
        <v>496</v>
      </c>
      <c r="E584" s="125">
        <v>0.96</v>
      </c>
    </row>
    <row r="585" spans="2:5" ht="13.8" x14ac:dyDescent="0.3">
      <c r="B585" s="5">
        <v>90657</v>
      </c>
      <c r="C585" s="6" t="s">
        <v>565</v>
      </c>
      <c r="D585" s="5" t="s">
        <v>496</v>
      </c>
      <c r="E585" s="125">
        <v>5.33</v>
      </c>
    </row>
    <row r="586" spans="2:5" ht="13.8" x14ac:dyDescent="0.3">
      <c r="B586" s="5">
        <v>90663</v>
      </c>
      <c r="C586" s="6" t="s">
        <v>566</v>
      </c>
      <c r="D586" s="5" t="s">
        <v>496</v>
      </c>
      <c r="E586" s="125">
        <v>5.71</v>
      </c>
    </row>
    <row r="587" spans="2:5" ht="13.8" x14ac:dyDescent="0.3">
      <c r="B587" s="5">
        <v>90669</v>
      </c>
      <c r="C587" s="6" t="s">
        <v>567</v>
      </c>
      <c r="D587" s="5" t="s">
        <v>496</v>
      </c>
      <c r="E587" s="125">
        <v>8.18</v>
      </c>
    </row>
    <row r="588" spans="2:5" ht="13.8" x14ac:dyDescent="0.3">
      <c r="B588" s="5">
        <v>90675</v>
      </c>
      <c r="C588" s="6" t="s">
        <v>568</v>
      </c>
      <c r="D588" s="5" t="s">
        <v>496</v>
      </c>
      <c r="E588" s="125">
        <v>260.12</v>
      </c>
    </row>
    <row r="589" spans="2:5" ht="13.8" x14ac:dyDescent="0.3">
      <c r="B589" s="5">
        <v>90681</v>
      </c>
      <c r="C589" s="6" t="s">
        <v>569</v>
      </c>
      <c r="D589" s="5" t="s">
        <v>496</v>
      </c>
      <c r="E589" s="125">
        <v>152.36000000000001</v>
      </c>
    </row>
    <row r="590" spans="2:5" ht="13.8" x14ac:dyDescent="0.3">
      <c r="B590" s="5">
        <v>90687</v>
      </c>
      <c r="C590" s="6" t="s">
        <v>570</v>
      </c>
      <c r="D590" s="5" t="s">
        <v>496</v>
      </c>
      <c r="E590" s="125">
        <v>56.94</v>
      </c>
    </row>
    <row r="591" spans="2:5" ht="13.8" x14ac:dyDescent="0.3">
      <c r="B591" s="5">
        <v>90693</v>
      </c>
      <c r="C591" s="6" t="s">
        <v>571</v>
      </c>
      <c r="D591" s="5" t="s">
        <v>496</v>
      </c>
      <c r="E591" s="125">
        <v>43.93</v>
      </c>
    </row>
    <row r="592" spans="2:5" ht="13.8" x14ac:dyDescent="0.3">
      <c r="B592" s="5">
        <v>90965</v>
      </c>
      <c r="C592" s="6" t="s">
        <v>572</v>
      </c>
      <c r="D592" s="5" t="s">
        <v>496</v>
      </c>
      <c r="E592" s="125">
        <v>8.1300000000000008</v>
      </c>
    </row>
    <row r="593" spans="2:5" ht="13.8" x14ac:dyDescent="0.3">
      <c r="B593" s="5">
        <v>90973</v>
      </c>
      <c r="C593" s="6" t="s">
        <v>573</v>
      </c>
      <c r="D593" s="5" t="s">
        <v>496</v>
      </c>
      <c r="E593" s="125">
        <v>8.15</v>
      </c>
    </row>
    <row r="594" spans="2:5" ht="13.8" x14ac:dyDescent="0.3">
      <c r="B594" s="5">
        <v>90982</v>
      </c>
      <c r="C594" s="6" t="s">
        <v>574</v>
      </c>
      <c r="D594" s="5" t="s">
        <v>496</v>
      </c>
      <c r="E594" s="125">
        <v>20.71</v>
      </c>
    </row>
    <row r="595" spans="2:5" ht="13.8" x14ac:dyDescent="0.3">
      <c r="B595" s="5">
        <v>91001</v>
      </c>
      <c r="C595" s="6" t="s">
        <v>575</v>
      </c>
      <c r="D595" s="5" t="s">
        <v>496</v>
      </c>
      <c r="E595" s="125">
        <v>9.68</v>
      </c>
    </row>
    <row r="596" spans="2:5" ht="13.8" x14ac:dyDescent="0.3">
      <c r="B596" s="5">
        <v>91032</v>
      </c>
      <c r="C596" s="6" t="s">
        <v>576</v>
      </c>
      <c r="D596" s="5" t="s">
        <v>496</v>
      </c>
      <c r="E596" s="125">
        <v>54.57</v>
      </c>
    </row>
    <row r="597" spans="2:5" ht="13.8" x14ac:dyDescent="0.3">
      <c r="B597" s="5">
        <v>91278</v>
      </c>
      <c r="C597" s="6" t="s">
        <v>577</v>
      </c>
      <c r="D597" s="5" t="s">
        <v>496</v>
      </c>
      <c r="E597" s="125">
        <v>0.56999999999999995</v>
      </c>
    </row>
    <row r="598" spans="2:5" ht="13.8" x14ac:dyDescent="0.3">
      <c r="B598" s="5">
        <v>91285</v>
      </c>
      <c r="C598" s="6" t="s">
        <v>578</v>
      </c>
      <c r="D598" s="5" t="s">
        <v>496</v>
      </c>
      <c r="E598" s="125">
        <v>1.0900000000000001</v>
      </c>
    </row>
    <row r="599" spans="2:5" ht="13.8" x14ac:dyDescent="0.3">
      <c r="B599" s="5">
        <v>91387</v>
      </c>
      <c r="C599" s="6" t="s">
        <v>579</v>
      </c>
      <c r="D599" s="5" t="s">
        <v>496</v>
      </c>
      <c r="E599" s="125">
        <v>59.06</v>
      </c>
    </row>
    <row r="600" spans="2:5" ht="13.8" x14ac:dyDescent="0.3">
      <c r="B600" s="5">
        <v>91395</v>
      </c>
      <c r="C600" s="6" t="s">
        <v>580</v>
      </c>
      <c r="D600" s="5" t="s">
        <v>496</v>
      </c>
      <c r="E600" s="125">
        <v>46.66</v>
      </c>
    </row>
    <row r="601" spans="2:5" ht="13.8" x14ac:dyDescent="0.3">
      <c r="B601" s="5">
        <v>91486</v>
      </c>
      <c r="C601" s="6" t="s">
        <v>581</v>
      </c>
      <c r="D601" s="5" t="s">
        <v>496</v>
      </c>
      <c r="E601" s="125">
        <v>54.2</v>
      </c>
    </row>
    <row r="602" spans="2:5" ht="13.8" x14ac:dyDescent="0.3">
      <c r="B602" s="5">
        <v>91534</v>
      </c>
      <c r="C602" s="6" t="s">
        <v>582</v>
      </c>
      <c r="D602" s="5" t="s">
        <v>496</v>
      </c>
      <c r="E602" s="125">
        <v>19.3</v>
      </c>
    </row>
    <row r="603" spans="2:5" ht="13.8" x14ac:dyDescent="0.3">
      <c r="B603" s="5">
        <v>91635</v>
      </c>
      <c r="C603" s="6" t="s">
        <v>583</v>
      </c>
      <c r="D603" s="5" t="s">
        <v>496</v>
      </c>
      <c r="E603" s="125">
        <v>51.99</v>
      </c>
    </row>
    <row r="604" spans="2:5" ht="13.8" x14ac:dyDescent="0.3">
      <c r="B604" s="5">
        <v>91646</v>
      </c>
      <c r="C604" s="6" t="s">
        <v>584</v>
      </c>
      <c r="D604" s="5" t="s">
        <v>496</v>
      </c>
      <c r="E604" s="125">
        <v>77.61</v>
      </c>
    </row>
    <row r="605" spans="2:5" ht="13.8" x14ac:dyDescent="0.3">
      <c r="B605" s="5">
        <v>91693</v>
      </c>
      <c r="C605" s="6" t="s">
        <v>585</v>
      </c>
      <c r="D605" s="5" t="s">
        <v>496</v>
      </c>
      <c r="E605" s="125">
        <v>18.57</v>
      </c>
    </row>
    <row r="606" spans="2:5" ht="13.8" x14ac:dyDescent="0.3">
      <c r="B606" s="5">
        <v>92044</v>
      </c>
      <c r="C606" s="6" t="s">
        <v>586</v>
      </c>
      <c r="D606" s="5" t="s">
        <v>496</v>
      </c>
      <c r="E606" s="125">
        <v>6.54</v>
      </c>
    </row>
    <row r="607" spans="2:5" ht="13.8" x14ac:dyDescent="0.3">
      <c r="B607" s="5">
        <v>92107</v>
      </c>
      <c r="C607" s="6" t="s">
        <v>587</v>
      </c>
      <c r="D607" s="5" t="s">
        <v>496</v>
      </c>
      <c r="E607" s="125">
        <v>74.52</v>
      </c>
    </row>
    <row r="608" spans="2:5" ht="13.8" x14ac:dyDescent="0.3">
      <c r="B608" s="5">
        <v>92113</v>
      </c>
      <c r="C608" s="6" t="s">
        <v>588</v>
      </c>
      <c r="D608" s="5" t="s">
        <v>496</v>
      </c>
      <c r="E608" s="125">
        <v>1.28</v>
      </c>
    </row>
    <row r="609" spans="2:5" ht="13.8" x14ac:dyDescent="0.3">
      <c r="B609" s="5">
        <v>92119</v>
      </c>
      <c r="C609" s="6" t="s">
        <v>589</v>
      </c>
      <c r="D609" s="5" t="s">
        <v>496</v>
      </c>
      <c r="E609" s="125">
        <v>0.32</v>
      </c>
    </row>
    <row r="610" spans="2:5" ht="13.8" x14ac:dyDescent="0.3">
      <c r="B610" s="5">
        <v>92139</v>
      </c>
      <c r="C610" s="6" t="s">
        <v>590</v>
      </c>
      <c r="D610" s="5" t="s">
        <v>496</v>
      </c>
      <c r="E610" s="125">
        <v>35.06</v>
      </c>
    </row>
    <row r="611" spans="2:5" ht="13.8" x14ac:dyDescent="0.3">
      <c r="B611" s="5">
        <v>92146</v>
      </c>
      <c r="C611" s="6" t="s">
        <v>591</v>
      </c>
      <c r="D611" s="5" t="s">
        <v>496</v>
      </c>
      <c r="E611" s="125">
        <v>24.46</v>
      </c>
    </row>
    <row r="612" spans="2:5" ht="13.8" x14ac:dyDescent="0.3">
      <c r="B612" s="5">
        <v>92243</v>
      </c>
      <c r="C612" s="6" t="s">
        <v>592</v>
      </c>
      <c r="D612" s="5" t="s">
        <v>496</v>
      </c>
      <c r="E612" s="125">
        <v>63.26</v>
      </c>
    </row>
    <row r="613" spans="2:5" ht="13.8" x14ac:dyDescent="0.3">
      <c r="B613" s="5">
        <v>92717</v>
      </c>
      <c r="C613" s="6" t="s">
        <v>593</v>
      </c>
      <c r="D613" s="5" t="s">
        <v>496</v>
      </c>
      <c r="E613" s="125">
        <v>0.32</v>
      </c>
    </row>
    <row r="614" spans="2:5" ht="13.8" x14ac:dyDescent="0.3">
      <c r="B614" s="5">
        <v>92961</v>
      </c>
      <c r="C614" s="6" t="s">
        <v>594</v>
      </c>
      <c r="D614" s="5" t="s">
        <v>496</v>
      </c>
      <c r="E614" s="125">
        <v>4.88</v>
      </c>
    </row>
    <row r="615" spans="2:5" ht="13.8" x14ac:dyDescent="0.3">
      <c r="B615" s="5">
        <v>92967</v>
      </c>
      <c r="C615" s="6" t="s">
        <v>595</v>
      </c>
      <c r="D615" s="5" t="s">
        <v>496</v>
      </c>
      <c r="E615" s="125">
        <v>17.39</v>
      </c>
    </row>
    <row r="616" spans="2:5" ht="13.8" x14ac:dyDescent="0.3">
      <c r="B616" s="5">
        <v>93225</v>
      </c>
      <c r="C616" s="6" t="s">
        <v>596</v>
      </c>
      <c r="D616" s="5" t="s">
        <v>496</v>
      </c>
      <c r="E616" s="125">
        <v>394.24</v>
      </c>
    </row>
    <row r="617" spans="2:5" ht="13.8" x14ac:dyDescent="0.3">
      <c r="B617" s="5">
        <v>93234</v>
      </c>
      <c r="C617" s="6" t="s">
        <v>597</v>
      </c>
      <c r="D617" s="5" t="s">
        <v>496</v>
      </c>
      <c r="E617" s="125">
        <v>0.54</v>
      </c>
    </row>
    <row r="618" spans="2:5" ht="13.8" x14ac:dyDescent="0.3">
      <c r="B618" s="5">
        <v>93244</v>
      </c>
      <c r="C618" s="6" t="s">
        <v>598</v>
      </c>
      <c r="D618" s="5" t="s">
        <v>496</v>
      </c>
      <c r="E618" s="125">
        <v>58.67</v>
      </c>
    </row>
    <row r="619" spans="2:5" ht="13.8" x14ac:dyDescent="0.3">
      <c r="B619" s="5">
        <v>93274</v>
      </c>
      <c r="C619" s="6" t="s">
        <v>599</v>
      </c>
      <c r="D619" s="5" t="s">
        <v>496</v>
      </c>
      <c r="E619" s="125">
        <v>48.64</v>
      </c>
    </row>
    <row r="620" spans="2:5" ht="13.8" x14ac:dyDescent="0.3">
      <c r="B620" s="5">
        <v>93282</v>
      </c>
      <c r="C620" s="6" t="s">
        <v>600</v>
      </c>
      <c r="D620" s="5" t="s">
        <v>496</v>
      </c>
      <c r="E620" s="125">
        <v>18.03</v>
      </c>
    </row>
    <row r="621" spans="2:5" ht="13.8" x14ac:dyDescent="0.3">
      <c r="B621" s="5">
        <v>93288</v>
      </c>
      <c r="C621" s="6" t="s">
        <v>601</v>
      </c>
      <c r="D621" s="5" t="s">
        <v>496</v>
      </c>
      <c r="E621" s="125">
        <v>145.77000000000001</v>
      </c>
    </row>
    <row r="622" spans="2:5" ht="13.8" x14ac:dyDescent="0.3">
      <c r="B622" s="5">
        <v>93403</v>
      </c>
      <c r="C622" s="6" t="s">
        <v>602</v>
      </c>
      <c r="D622" s="5" t="s">
        <v>496</v>
      </c>
      <c r="E622" s="125">
        <v>56.85</v>
      </c>
    </row>
    <row r="623" spans="2:5" ht="13.8" x14ac:dyDescent="0.3">
      <c r="B623" s="5">
        <v>93409</v>
      </c>
      <c r="C623" s="6" t="s">
        <v>603</v>
      </c>
      <c r="D623" s="5" t="s">
        <v>496</v>
      </c>
      <c r="E623" s="125">
        <v>29.88</v>
      </c>
    </row>
    <row r="624" spans="2:5" ht="13.8" x14ac:dyDescent="0.3">
      <c r="B624" s="5">
        <v>93416</v>
      </c>
      <c r="C624" s="6" t="s">
        <v>604</v>
      </c>
      <c r="D624" s="5" t="s">
        <v>496</v>
      </c>
      <c r="E624" s="125">
        <v>0.38</v>
      </c>
    </row>
    <row r="625" spans="2:5" ht="13.8" x14ac:dyDescent="0.3">
      <c r="B625" s="5">
        <v>93422</v>
      </c>
      <c r="C625" s="6" t="s">
        <v>605</v>
      </c>
      <c r="D625" s="5" t="s">
        <v>496</v>
      </c>
      <c r="E625" s="125">
        <v>5.13</v>
      </c>
    </row>
    <row r="626" spans="2:5" ht="13.8" x14ac:dyDescent="0.3">
      <c r="B626" s="5">
        <v>93428</v>
      </c>
      <c r="C626" s="6" t="s">
        <v>606</v>
      </c>
      <c r="D626" s="5" t="s">
        <v>496</v>
      </c>
      <c r="E626" s="125">
        <v>7.25</v>
      </c>
    </row>
    <row r="627" spans="2:5" ht="13.8" x14ac:dyDescent="0.3">
      <c r="B627" s="5">
        <v>93434</v>
      </c>
      <c r="C627" s="6" t="s">
        <v>607</v>
      </c>
      <c r="D627" s="5" t="s">
        <v>496</v>
      </c>
      <c r="E627" s="125">
        <v>261.51</v>
      </c>
    </row>
    <row r="628" spans="2:5" ht="13.8" x14ac:dyDescent="0.3">
      <c r="B628" s="5">
        <v>93440</v>
      </c>
      <c r="C628" s="6" t="s">
        <v>608</v>
      </c>
      <c r="D628" s="5" t="s">
        <v>496</v>
      </c>
      <c r="E628" s="125">
        <v>105.95</v>
      </c>
    </row>
    <row r="629" spans="2:5" ht="13.8" x14ac:dyDescent="0.3">
      <c r="B629" s="5">
        <v>95122</v>
      </c>
      <c r="C629" s="6" t="s">
        <v>609</v>
      </c>
      <c r="D629" s="5" t="s">
        <v>496</v>
      </c>
      <c r="E629" s="125">
        <v>172.29</v>
      </c>
    </row>
    <row r="630" spans="2:5" ht="13.8" x14ac:dyDescent="0.3">
      <c r="B630" s="5">
        <v>95128</v>
      </c>
      <c r="C630" s="6" t="s">
        <v>610</v>
      </c>
      <c r="D630" s="5" t="s">
        <v>496</v>
      </c>
      <c r="E630" s="125">
        <v>37.380000000000003</v>
      </c>
    </row>
    <row r="631" spans="2:5" ht="13.8" x14ac:dyDescent="0.3">
      <c r="B631" s="5">
        <v>95140</v>
      </c>
      <c r="C631" s="6" t="s">
        <v>611</v>
      </c>
      <c r="D631" s="5" t="s">
        <v>496</v>
      </c>
      <c r="E631" s="125">
        <v>0.03</v>
      </c>
    </row>
    <row r="632" spans="2:5" ht="13.8" x14ac:dyDescent="0.3">
      <c r="B632" s="5">
        <v>95213</v>
      </c>
      <c r="C632" s="6" t="s">
        <v>612</v>
      </c>
      <c r="D632" s="5" t="s">
        <v>496</v>
      </c>
      <c r="E632" s="125">
        <v>76.14</v>
      </c>
    </row>
    <row r="633" spans="2:5" ht="13.8" x14ac:dyDescent="0.3">
      <c r="B633" s="5">
        <v>95259</v>
      </c>
      <c r="C633" s="6" t="s">
        <v>613</v>
      </c>
      <c r="D633" s="5" t="s">
        <v>496</v>
      </c>
      <c r="E633" s="125">
        <v>17.11</v>
      </c>
    </row>
    <row r="634" spans="2:5" ht="13.8" x14ac:dyDescent="0.3">
      <c r="B634" s="5">
        <v>95265</v>
      </c>
      <c r="C634" s="6" t="s">
        <v>614</v>
      </c>
      <c r="D634" s="5" t="s">
        <v>496</v>
      </c>
      <c r="E634" s="125">
        <v>0.78</v>
      </c>
    </row>
    <row r="635" spans="2:5" ht="13.8" x14ac:dyDescent="0.3">
      <c r="B635" s="5">
        <v>95271</v>
      </c>
      <c r="C635" s="6" t="s">
        <v>615</v>
      </c>
      <c r="D635" s="5" t="s">
        <v>496</v>
      </c>
      <c r="E635" s="125">
        <v>0.55000000000000004</v>
      </c>
    </row>
    <row r="636" spans="2:5" ht="13.8" x14ac:dyDescent="0.3">
      <c r="B636" s="5">
        <v>95277</v>
      </c>
      <c r="C636" s="6" t="s">
        <v>616</v>
      </c>
      <c r="D636" s="5" t="s">
        <v>496</v>
      </c>
      <c r="E636" s="125">
        <v>0.54</v>
      </c>
    </row>
    <row r="637" spans="2:5" ht="13.8" x14ac:dyDescent="0.3">
      <c r="B637" s="5">
        <v>95283</v>
      </c>
      <c r="C637" s="6" t="s">
        <v>11080</v>
      </c>
      <c r="D637" s="5" t="s">
        <v>496</v>
      </c>
      <c r="E637" s="125">
        <v>0.66</v>
      </c>
    </row>
    <row r="638" spans="2:5" ht="13.8" x14ac:dyDescent="0.3">
      <c r="B638" s="5">
        <v>95621</v>
      </c>
      <c r="C638" s="6" t="s">
        <v>617</v>
      </c>
      <c r="D638" s="5" t="s">
        <v>496</v>
      </c>
      <c r="E638" s="125">
        <v>16.79</v>
      </c>
    </row>
    <row r="639" spans="2:5" ht="13.8" x14ac:dyDescent="0.3">
      <c r="B639" s="5">
        <v>95632</v>
      </c>
      <c r="C639" s="6" t="s">
        <v>618</v>
      </c>
      <c r="D639" s="5" t="s">
        <v>496</v>
      </c>
      <c r="E639" s="125">
        <v>76.34</v>
      </c>
    </row>
    <row r="640" spans="2:5" ht="13.8" x14ac:dyDescent="0.3">
      <c r="B640" s="5">
        <v>95703</v>
      </c>
      <c r="C640" s="6" t="s">
        <v>619</v>
      </c>
      <c r="D640" s="5" t="s">
        <v>496</v>
      </c>
      <c r="E640" s="125">
        <v>24.35</v>
      </c>
    </row>
    <row r="641" spans="2:5" ht="13.8" x14ac:dyDescent="0.3">
      <c r="B641" s="5">
        <v>95709</v>
      </c>
      <c r="C641" s="6" t="s">
        <v>620</v>
      </c>
      <c r="D641" s="5" t="s">
        <v>496</v>
      </c>
      <c r="E641" s="125">
        <v>68.84</v>
      </c>
    </row>
    <row r="642" spans="2:5" ht="13.8" x14ac:dyDescent="0.3">
      <c r="B642" s="5">
        <v>95715</v>
      </c>
      <c r="C642" s="6" t="s">
        <v>621</v>
      </c>
      <c r="D642" s="5" t="s">
        <v>496</v>
      </c>
      <c r="E642" s="125">
        <v>83.44</v>
      </c>
    </row>
    <row r="643" spans="2:5" ht="13.8" x14ac:dyDescent="0.3">
      <c r="B643" s="5">
        <v>95721</v>
      </c>
      <c r="C643" s="6" t="s">
        <v>622</v>
      </c>
      <c r="D643" s="5" t="s">
        <v>496</v>
      </c>
      <c r="E643" s="125">
        <v>81.19</v>
      </c>
    </row>
    <row r="644" spans="2:5" ht="13.8" x14ac:dyDescent="0.3">
      <c r="B644" s="5">
        <v>95873</v>
      </c>
      <c r="C644" s="6" t="s">
        <v>623</v>
      </c>
      <c r="D644" s="5" t="s">
        <v>496</v>
      </c>
      <c r="E644" s="125">
        <v>11.61</v>
      </c>
    </row>
    <row r="645" spans="2:5" ht="13.8" x14ac:dyDescent="0.3">
      <c r="B645" s="5">
        <v>96014</v>
      </c>
      <c r="C645" s="6" t="s">
        <v>624</v>
      </c>
      <c r="D645" s="5" t="s">
        <v>496</v>
      </c>
      <c r="E645" s="125">
        <v>45.98</v>
      </c>
    </row>
    <row r="646" spans="2:5" ht="13.8" x14ac:dyDescent="0.3">
      <c r="B646" s="5">
        <v>96021</v>
      </c>
      <c r="C646" s="6" t="s">
        <v>625</v>
      </c>
      <c r="D646" s="5" t="s">
        <v>496</v>
      </c>
      <c r="E646" s="125">
        <v>45.71</v>
      </c>
    </row>
    <row r="647" spans="2:5" ht="13.8" x14ac:dyDescent="0.3">
      <c r="B647" s="5">
        <v>96029</v>
      </c>
      <c r="C647" s="6" t="s">
        <v>626</v>
      </c>
      <c r="D647" s="5" t="s">
        <v>496</v>
      </c>
      <c r="E647" s="125">
        <v>39.630000000000003</v>
      </c>
    </row>
    <row r="648" spans="2:5" ht="13.8" x14ac:dyDescent="0.3">
      <c r="B648" s="5">
        <v>96036</v>
      </c>
      <c r="C648" s="6" t="s">
        <v>627</v>
      </c>
      <c r="D648" s="5" t="s">
        <v>496</v>
      </c>
      <c r="E648" s="125">
        <v>63.87</v>
      </c>
    </row>
    <row r="649" spans="2:5" ht="13.8" x14ac:dyDescent="0.3">
      <c r="B649" s="5">
        <v>96155</v>
      </c>
      <c r="C649" s="6" t="s">
        <v>628</v>
      </c>
      <c r="D649" s="5" t="s">
        <v>496</v>
      </c>
      <c r="E649" s="125">
        <v>39.9</v>
      </c>
    </row>
    <row r="650" spans="2:5" ht="13.8" x14ac:dyDescent="0.3">
      <c r="B650" s="5">
        <v>96156</v>
      </c>
      <c r="C650" s="6" t="s">
        <v>629</v>
      </c>
      <c r="D650" s="5" t="s">
        <v>496</v>
      </c>
      <c r="E650" s="125">
        <v>50.71</v>
      </c>
    </row>
    <row r="651" spans="2:5" ht="13.8" x14ac:dyDescent="0.3">
      <c r="B651" s="5">
        <v>96159</v>
      </c>
      <c r="C651" s="6" t="s">
        <v>630</v>
      </c>
      <c r="D651" s="5" t="s">
        <v>496</v>
      </c>
      <c r="E651" s="125">
        <v>73.19</v>
      </c>
    </row>
    <row r="652" spans="2:5" ht="13.8" x14ac:dyDescent="0.3">
      <c r="B652" s="5">
        <v>96246</v>
      </c>
      <c r="C652" s="6" t="s">
        <v>631</v>
      </c>
      <c r="D652" s="5" t="s">
        <v>496</v>
      </c>
      <c r="E652" s="125">
        <v>49.5</v>
      </c>
    </row>
    <row r="653" spans="2:5" ht="13.8" x14ac:dyDescent="0.3">
      <c r="B653" s="5">
        <v>96464</v>
      </c>
      <c r="C653" s="6" t="s">
        <v>632</v>
      </c>
      <c r="D653" s="5" t="s">
        <v>496</v>
      </c>
      <c r="E653" s="125">
        <v>82.66</v>
      </c>
    </row>
    <row r="654" spans="2:5" ht="13.8" x14ac:dyDescent="0.3">
      <c r="B654" s="5">
        <v>98765</v>
      </c>
      <c r="C654" s="6" t="s">
        <v>633</v>
      </c>
      <c r="D654" s="5" t="s">
        <v>496</v>
      </c>
      <c r="E654" s="125">
        <v>0.12</v>
      </c>
    </row>
    <row r="655" spans="2:5" ht="13.8" x14ac:dyDescent="0.3">
      <c r="B655" s="5">
        <v>99834</v>
      </c>
      <c r="C655" s="6" t="s">
        <v>634</v>
      </c>
      <c r="D655" s="5" t="s">
        <v>496</v>
      </c>
      <c r="E655" s="125">
        <v>0.24</v>
      </c>
    </row>
    <row r="656" spans="2:5" ht="13.8" x14ac:dyDescent="0.3">
      <c r="B656" s="5">
        <v>100642</v>
      </c>
      <c r="C656" s="6" t="s">
        <v>635</v>
      </c>
      <c r="D656" s="5" t="s">
        <v>496</v>
      </c>
      <c r="E656" s="125">
        <v>221.99</v>
      </c>
    </row>
    <row r="657" spans="2:5" ht="13.8" x14ac:dyDescent="0.3">
      <c r="B657" s="5">
        <v>100648</v>
      </c>
      <c r="C657" s="6" t="s">
        <v>636</v>
      </c>
      <c r="D657" s="5" t="s">
        <v>496</v>
      </c>
      <c r="E657" s="125">
        <v>442.39</v>
      </c>
    </row>
    <row r="658" spans="2:5" ht="13.8" x14ac:dyDescent="0.3">
      <c r="B658" s="5">
        <v>102274</v>
      </c>
      <c r="C658" s="6" t="s">
        <v>637</v>
      </c>
      <c r="D658" s="5" t="s">
        <v>496</v>
      </c>
      <c r="E658" s="125">
        <v>16.21</v>
      </c>
    </row>
    <row r="659" spans="2:5" ht="13.8" x14ac:dyDescent="0.3">
      <c r="B659" s="5">
        <v>104092</v>
      </c>
      <c r="C659" s="6" t="s">
        <v>9805</v>
      </c>
      <c r="D659" s="5" t="s">
        <v>496</v>
      </c>
      <c r="E659" s="125">
        <v>0.15</v>
      </c>
    </row>
    <row r="660" spans="2:5" ht="13.8" x14ac:dyDescent="0.3">
      <c r="B660" s="5">
        <v>104098</v>
      </c>
      <c r="C660" s="6" t="s">
        <v>9806</v>
      </c>
      <c r="D660" s="5" t="s">
        <v>496</v>
      </c>
      <c r="E660" s="125">
        <v>0.22</v>
      </c>
    </row>
    <row r="661" spans="2:5" ht="13.8" x14ac:dyDescent="0.3">
      <c r="B661" s="5">
        <v>5089</v>
      </c>
      <c r="C661" s="6" t="s">
        <v>638</v>
      </c>
      <c r="D661" s="5" t="s">
        <v>17</v>
      </c>
      <c r="E661" s="125">
        <v>44.26</v>
      </c>
    </row>
    <row r="662" spans="2:5" ht="13.8" x14ac:dyDescent="0.3">
      <c r="B662" s="5">
        <v>5627</v>
      </c>
      <c r="C662" s="6" t="s">
        <v>639</v>
      </c>
      <c r="D662" s="5" t="s">
        <v>17</v>
      </c>
      <c r="E662" s="125">
        <v>45.42</v>
      </c>
    </row>
    <row r="663" spans="2:5" ht="13.8" x14ac:dyDescent="0.3">
      <c r="B663" s="5">
        <v>5628</v>
      </c>
      <c r="C663" s="6" t="s">
        <v>640</v>
      </c>
      <c r="D663" s="5" t="s">
        <v>17</v>
      </c>
      <c r="E663" s="125">
        <v>6.16</v>
      </c>
    </row>
    <row r="664" spans="2:5" ht="13.8" x14ac:dyDescent="0.3">
      <c r="B664" s="5">
        <v>5629</v>
      </c>
      <c r="C664" s="6" t="s">
        <v>641</v>
      </c>
      <c r="D664" s="5" t="s">
        <v>17</v>
      </c>
      <c r="E664" s="125">
        <v>56.78</v>
      </c>
    </row>
    <row r="665" spans="2:5" ht="13.8" x14ac:dyDescent="0.3">
      <c r="B665" s="5">
        <v>5630</v>
      </c>
      <c r="C665" s="6" t="s">
        <v>642</v>
      </c>
      <c r="D665" s="5" t="s">
        <v>17</v>
      </c>
      <c r="E665" s="125">
        <v>63.21</v>
      </c>
    </row>
    <row r="666" spans="2:5" ht="13.8" x14ac:dyDescent="0.3">
      <c r="B666" s="5">
        <v>5658</v>
      </c>
      <c r="C666" s="6" t="s">
        <v>643</v>
      </c>
      <c r="D666" s="5" t="s">
        <v>17</v>
      </c>
      <c r="E666" s="125">
        <v>2.59</v>
      </c>
    </row>
    <row r="667" spans="2:5" ht="13.8" x14ac:dyDescent="0.3">
      <c r="B667" s="5">
        <v>5664</v>
      </c>
      <c r="C667" s="6" t="s">
        <v>644</v>
      </c>
      <c r="D667" s="5" t="s">
        <v>17</v>
      </c>
      <c r="E667" s="125">
        <v>32.65</v>
      </c>
    </row>
    <row r="668" spans="2:5" ht="13.8" x14ac:dyDescent="0.3">
      <c r="B668" s="5">
        <v>5667</v>
      </c>
      <c r="C668" s="6" t="s">
        <v>645</v>
      </c>
      <c r="D668" s="5" t="s">
        <v>17</v>
      </c>
      <c r="E668" s="125">
        <v>29.04</v>
      </c>
    </row>
    <row r="669" spans="2:5" ht="13.8" x14ac:dyDescent="0.3">
      <c r="B669" s="5">
        <v>5668</v>
      </c>
      <c r="C669" s="6" t="s">
        <v>646</v>
      </c>
      <c r="D669" s="5" t="s">
        <v>17</v>
      </c>
      <c r="E669" s="125">
        <v>44.96</v>
      </c>
    </row>
    <row r="670" spans="2:5" ht="13.8" x14ac:dyDescent="0.3">
      <c r="B670" s="5">
        <v>5674</v>
      </c>
      <c r="C670" s="6" t="s">
        <v>647</v>
      </c>
      <c r="D670" s="5" t="s">
        <v>17</v>
      </c>
      <c r="E670" s="125">
        <v>42.57</v>
      </c>
    </row>
    <row r="671" spans="2:5" ht="13.8" x14ac:dyDescent="0.3">
      <c r="B671" s="5">
        <v>5692</v>
      </c>
      <c r="C671" s="6" t="s">
        <v>648</v>
      </c>
      <c r="D671" s="5" t="s">
        <v>17</v>
      </c>
      <c r="E671" s="125">
        <v>0.27</v>
      </c>
    </row>
    <row r="672" spans="2:5" ht="13.8" x14ac:dyDescent="0.3">
      <c r="B672" s="5">
        <v>5693</v>
      </c>
      <c r="C672" s="6" t="s">
        <v>649</v>
      </c>
      <c r="D672" s="5" t="s">
        <v>17</v>
      </c>
      <c r="E672" s="125">
        <v>18.399999999999999</v>
      </c>
    </row>
    <row r="673" spans="2:5" ht="13.8" x14ac:dyDescent="0.3">
      <c r="B673" s="5">
        <v>5695</v>
      </c>
      <c r="C673" s="6" t="s">
        <v>650</v>
      </c>
      <c r="D673" s="5" t="s">
        <v>17</v>
      </c>
      <c r="E673" s="125">
        <v>41.14</v>
      </c>
    </row>
    <row r="674" spans="2:5" ht="13.8" x14ac:dyDescent="0.3">
      <c r="B674" s="5">
        <v>5703</v>
      </c>
      <c r="C674" s="6" t="s">
        <v>651</v>
      </c>
      <c r="D674" s="5" t="s">
        <v>17</v>
      </c>
      <c r="E674" s="125">
        <v>27.37</v>
      </c>
    </row>
    <row r="675" spans="2:5" ht="13.8" x14ac:dyDescent="0.3">
      <c r="B675" s="5">
        <v>5705</v>
      </c>
      <c r="C675" s="6" t="s">
        <v>652</v>
      </c>
      <c r="D675" s="5" t="s">
        <v>17</v>
      </c>
      <c r="E675" s="125">
        <v>39.9</v>
      </c>
    </row>
    <row r="676" spans="2:5" ht="13.8" x14ac:dyDescent="0.3">
      <c r="B676" s="5">
        <v>5707</v>
      </c>
      <c r="C676" s="6" t="s">
        <v>653</v>
      </c>
      <c r="D676" s="5" t="s">
        <v>17</v>
      </c>
      <c r="E676" s="125">
        <v>71.44</v>
      </c>
    </row>
    <row r="677" spans="2:5" ht="13.8" x14ac:dyDescent="0.3">
      <c r="B677" s="5">
        <v>5710</v>
      </c>
      <c r="C677" s="6" t="s">
        <v>654</v>
      </c>
      <c r="D677" s="5" t="s">
        <v>17</v>
      </c>
      <c r="E677" s="125">
        <v>156.34</v>
      </c>
    </row>
    <row r="678" spans="2:5" ht="13.8" x14ac:dyDescent="0.3">
      <c r="B678" s="5">
        <v>5711</v>
      </c>
      <c r="C678" s="6" t="s">
        <v>655</v>
      </c>
      <c r="D678" s="5" t="s">
        <v>17</v>
      </c>
      <c r="E678" s="125">
        <v>87.34</v>
      </c>
    </row>
    <row r="679" spans="2:5" ht="13.8" x14ac:dyDescent="0.3">
      <c r="B679" s="5">
        <v>5714</v>
      </c>
      <c r="C679" s="6" t="s">
        <v>656</v>
      </c>
      <c r="D679" s="5" t="s">
        <v>17</v>
      </c>
      <c r="E679" s="125">
        <v>16.03</v>
      </c>
    </row>
    <row r="680" spans="2:5" ht="13.8" x14ac:dyDescent="0.3">
      <c r="B680" s="5">
        <v>5715</v>
      </c>
      <c r="C680" s="6" t="s">
        <v>657</v>
      </c>
      <c r="D680" s="5" t="s">
        <v>17</v>
      </c>
      <c r="E680" s="125">
        <v>66.09</v>
      </c>
    </row>
    <row r="681" spans="2:5" ht="13.8" x14ac:dyDescent="0.3">
      <c r="B681" s="5">
        <v>5718</v>
      </c>
      <c r="C681" s="6" t="s">
        <v>658</v>
      </c>
      <c r="D681" s="5" t="s">
        <v>17</v>
      </c>
      <c r="E681" s="125">
        <v>104.25</v>
      </c>
    </row>
    <row r="682" spans="2:5" ht="13.8" x14ac:dyDescent="0.3">
      <c r="B682" s="5">
        <v>5721</v>
      </c>
      <c r="C682" s="6" t="s">
        <v>659</v>
      </c>
      <c r="D682" s="5" t="s">
        <v>17</v>
      </c>
      <c r="E682" s="125">
        <v>91.98</v>
      </c>
    </row>
    <row r="683" spans="2:5" ht="13.8" x14ac:dyDescent="0.3">
      <c r="B683" s="5">
        <v>5722</v>
      </c>
      <c r="C683" s="6" t="s">
        <v>660</v>
      </c>
      <c r="D683" s="5" t="s">
        <v>17</v>
      </c>
      <c r="E683" s="125">
        <v>212.72</v>
      </c>
    </row>
    <row r="684" spans="2:5" ht="13.8" x14ac:dyDescent="0.3">
      <c r="B684" s="5">
        <v>5724</v>
      </c>
      <c r="C684" s="6" t="s">
        <v>661</v>
      </c>
      <c r="D684" s="5" t="s">
        <v>17</v>
      </c>
      <c r="E684" s="125">
        <v>53.61</v>
      </c>
    </row>
    <row r="685" spans="2:5" ht="13.8" x14ac:dyDescent="0.3">
      <c r="B685" s="5">
        <v>5727</v>
      </c>
      <c r="C685" s="6" t="s">
        <v>662</v>
      </c>
      <c r="D685" s="5" t="s">
        <v>17</v>
      </c>
      <c r="E685" s="125">
        <v>12.85</v>
      </c>
    </row>
    <row r="686" spans="2:5" ht="13.8" x14ac:dyDescent="0.3">
      <c r="B686" s="5">
        <v>5729</v>
      </c>
      <c r="C686" s="6" t="s">
        <v>663</v>
      </c>
      <c r="D686" s="5" t="s">
        <v>17</v>
      </c>
      <c r="E686" s="125">
        <v>52.27</v>
      </c>
    </row>
    <row r="687" spans="2:5" ht="13.8" x14ac:dyDescent="0.3">
      <c r="B687" s="5">
        <v>5730</v>
      </c>
      <c r="C687" s="6" t="s">
        <v>664</v>
      </c>
      <c r="D687" s="5" t="s">
        <v>17</v>
      </c>
      <c r="E687" s="125">
        <v>40.090000000000003</v>
      </c>
    </row>
    <row r="688" spans="2:5" ht="13.8" x14ac:dyDescent="0.3">
      <c r="B688" s="5">
        <v>5735</v>
      </c>
      <c r="C688" s="6" t="s">
        <v>665</v>
      </c>
      <c r="D688" s="5" t="s">
        <v>17</v>
      </c>
      <c r="E688" s="125">
        <v>31.5</v>
      </c>
    </row>
    <row r="689" spans="2:5" ht="13.8" x14ac:dyDescent="0.3">
      <c r="B689" s="5">
        <v>5736</v>
      </c>
      <c r="C689" s="6" t="s">
        <v>666</v>
      </c>
      <c r="D689" s="5" t="s">
        <v>17</v>
      </c>
      <c r="E689" s="125">
        <v>40.97</v>
      </c>
    </row>
    <row r="690" spans="2:5" ht="13.8" x14ac:dyDescent="0.3">
      <c r="B690" s="5">
        <v>5738</v>
      </c>
      <c r="C690" s="6" t="s">
        <v>667</v>
      </c>
      <c r="D690" s="5" t="s">
        <v>17</v>
      </c>
      <c r="E690" s="125">
        <v>46.48</v>
      </c>
    </row>
    <row r="691" spans="2:5" ht="13.8" x14ac:dyDescent="0.3">
      <c r="B691" s="5">
        <v>5739</v>
      </c>
      <c r="C691" s="6" t="s">
        <v>668</v>
      </c>
      <c r="D691" s="5" t="s">
        <v>17</v>
      </c>
      <c r="E691" s="125">
        <v>58.16</v>
      </c>
    </row>
    <row r="692" spans="2:5" ht="13.8" x14ac:dyDescent="0.3">
      <c r="B692" s="5">
        <v>5741</v>
      </c>
      <c r="C692" s="6" t="s">
        <v>669</v>
      </c>
      <c r="D692" s="5" t="s">
        <v>17</v>
      </c>
      <c r="E692" s="125">
        <v>39.14</v>
      </c>
    </row>
    <row r="693" spans="2:5" ht="13.8" x14ac:dyDescent="0.3">
      <c r="B693" s="5">
        <v>5742</v>
      </c>
      <c r="C693" s="6" t="s">
        <v>670</v>
      </c>
      <c r="D693" s="5" t="s">
        <v>17</v>
      </c>
      <c r="E693" s="125">
        <v>27.06</v>
      </c>
    </row>
    <row r="694" spans="2:5" ht="13.8" x14ac:dyDescent="0.3">
      <c r="B694" s="5">
        <v>5747</v>
      </c>
      <c r="C694" s="6" t="s">
        <v>671</v>
      </c>
      <c r="D694" s="5" t="s">
        <v>17</v>
      </c>
      <c r="E694" s="125">
        <v>155.13999999999999</v>
      </c>
    </row>
    <row r="695" spans="2:5" ht="13.8" x14ac:dyDescent="0.3">
      <c r="B695" s="5">
        <v>5751</v>
      </c>
      <c r="C695" s="6" t="s">
        <v>672</v>
      </c>
      <c r="D695" s="5" t="s">
        <v>17</v>
      </c>
      <c r="E695" s="125">
        <v>34.47</v>
      </c>
    </row>
    <row r="696" spans="2:5" ht="13.8" x14ac:dyDescent="0.3">
      <c r="B696" s="5">
        <v>5754</v>
      </c>
      <c r="C696" s="6" t="s">
        <v>673</v>
      </c>
      <c r="D696" s="5" t="s">
        <v>17</v>
      </c>
      <c r="E696" s="125">
        <v>37.85</v>
      </c>
    </row>
    <row r="697" spans="2:5" ht="13.8" x14ac:dyDescent="0.3">
      <c r="B697" s="5">
        <v>5763</v>
      </c>
      <c r="C697" s="6" t="s">
        <v>674</v>
      </c>
      <c r="D697" s="5" t="s">
        <v>17</v>
      </c>
      <c r="E697" s="125">
        <v>54.06</v>
      </c>
    </row>
    <row r="698" spans="2:5" ht="13.8" x14ac:dyDescent="0.3">
      <c r="B698" s="5">
        <v>5765</v>
      </c>
      <c r="C698" s="6" t="s">
        <v>675</v>
      </c>
      <c r="D698" s="5" t="s">
        <v>17</v>
      </c>
      <c r="E698" s="125">
        <v>4.24</v>
      </c>
    </row>
    <row r="699" spans="2:5" ht="13.8" x14ac:dyDescent="0.3">
      <c r="B699" s="5">
        <v>5766</v>
      </c>
      <c r="C699" s="6" t="s">
        <v>676</v>
      </c>
      <c r="D699" s="5" t="s">
        <v>17</v>
      </c>
      <c r="E699" s="125">
        <v>2.56</v>
      </c>
    </row>
    <row r="700" spans="2:5" ht="13.8" x14ac:dyDescent="0.3">
      <c r="B700" s="5">
        <v>5779</v>
      </c>
      <c r="C700" s="6" t="s">
        <v>677</v>
      </c>
      <c r="D700" s="5" t="s">
        <v>17</v>
      </c>
      <c r="E700" s="125">
        <v>74.260000000000005</v>
      </c>
    </row>
    <row r="701" spans="2:5" ht="13.8" x14ac:dyDescent="0.3">
      <c r="B701" s="5">
        <v>5787</v>
      </c>
      <c r="C701" s="6" t="s">
        <v>678</v>
      </c>
      <c r="D701" s="5" t="s">
        <v>17</v>
      </c>
      <c r="E701" s="125">
        <v>69.03</v>
      </c>
    </row>
    <row r="702" spans="2:5" ht="13.8" x14ac:dyDescent="0.3">
      <c r="B702" s="5">
        <v>5797</v>
      </c>
      <c r="C702" s="6" t="s">
        <v>679</v>
      </c>
      <c r="D702" s="5" t="s">
        <v>17</v>
      </c>
      <c r="E702" s="125">
        <v>6.69</v>
      </c>
    </row>
    <row r="703" spans="2:5" ht="13.8" x14ac:dyDescent="0.3">
      <c r="B703" s="5">
        <v>5800</v>
      </c>
      <c r="C703" s="6" t="s">
        <v>680</v>
      </c>
      <c r="D703" s="5" t="s">
        <v>17</v>
      </c>
      <c r="E703" s="125">
        <v>0.39</v>
      </c>
    </row>
    <row r="704" spans="2:5" ht="13.8" x14ac:dyDescent="0.3">
      <c r="B704" s="5">
        <v>7032</v>
      </c>
      <c r="C704" s="6" t="s">
        <v>681</v>
      </c>
      <c r="D704" s="5" t="s">
        <v>17</v>
      </c>
      <c r="E704" s="125">
        <v>5.0599999999999996</v>
      </c>
    </row>
    <row r="705" spans="2:5" ht="13.8" x14ac:dyDescent="0.3">
      <c r="B705" s="5">
        <v>7033</v>
      </c>
      <c r="C705" s="6" t="s">
        <v>682</v>
      </c>
      <c r="D705" s="5" t="s">
        <v>17</v>
      </c>
      <c r="E705" s="125">
        <v>0.9</v>
      </c>
    </row>
    <row r="706" spans="2:5" ht="13.8" x14ac:dyDescent="0.3">
      <c r="B706" s="5">
        <v>7034</v>
      </c>
      <c r="C706" s="6" t="s">
        <v>683</v>
      </c>
      <c r="D706" s="5" t="s">
        <v>17</v>
      </c>
      <c r="E706" s="125">
        <v>6.32</v>
      </c>
    </row>
    <row r="707" spans="2:5" ht="13.8" x14ac:dyDescent="0.3">
      <c r="B707" s="5">
        <v>7035</v>
      </c>
      <c r="C707" s="6" t="s">
        <v>684</v>
      </c>
      <c r="D707" s="5" t="s">
        <v>17</v>
      </c>
      <c r="E707" s="125">
        <v>251.58</v>
      </c>
    </row>
    <row r="708" spans="2:5" ht="13.8" x14ac:dyDescent="0.3">
      <c r="B708" s="5">
        <v>7038</v>
      </c>
      <c r="C708" s="6" t="s">
        <v>685</v>
      </c>
      <c r="D708" s="5" t="s">
        <v>17</v>
      </c>
      <c r="E708" s="125">
        <v>53.16</v>
      </c>
    </row>
    <row r="709" spans="2:5" ht="13.8" x14ac:dyDescent="0.3">
      <c r="B709" s="5">
        <v>7039</v>
      </c>
      <c r="C709" s="6" t="s">
        <v>686</v>
      </c>
      <c r="D709" s="5" t="s">
        <v>17</v>
      </c>
      <c r="E709" s="125">
        <v>7.38</v>
      </c>
    </row>
    <row r="710" spans="2:5" ht="13.8" x14ac:dyDescent="0.3">
      <c r="B710" s="5">
        <v>7040</v>
      </c>
      <c r="C710" s="6" t="s">
        <v>687</v>
      </c>
      <c r="D710" s="5" t="s">
        <v>17</v>
      </c>
      <c r="E710" s="125">
        <v>66.53</v>
      </c>
    </row>
    <row r="711" spans="2:5" ht="13.8" x14ac:dyDescent="0.3">
      <c r="B711" s="5">
        <v>7044</v>
      </c>
      <c r="C711" s="6" t="s">
        <v>688</v>
      </c>
      <c r="D711" s="5" t="s">
        <v>17</v>
      </c>
      <c r="E711" s="125">
        <v>0.3</v>
      </c>
    </row>
    <row r="712" spans="2:5" ht="13.8" x14ac:dyDescent="0.3">
      <c r="B712" s="5">
        <v>7045</v>
      </c>
      <c r="C712" s="6" t="s">
        <v>689</v>
      </c>
      <c r="D712" s="5" t="s">
        <v>17</v>
      </c>
      <c r="E712" s="125">
        <v>0.03</v>
      </c>
    </row>
    <row r="713" spans="2:5" ht="13.8" x14ac:dyDescent="0.3">
      <c r="B713" s="5">
        <v>7046</v>
      </c>
      <c r="C713" s="6" t="s">
        <v>690</v>
      </c>
      <c r="D713" s="5" t="s">
        <v>17</v>
      </c>
      <c r="E713" s="125">
        <v>0.33</v>
      </c>
    </row>
    <row r="714" spans="2:5" ht="13.8" x14ac:dyDescent="0.3">
      <c r="B714" s="5">
        <v>7047</v>
      </c>
      <c r="C714" s="6" t="s">
        <v>691</v>
      </c>
      <c r="D714" s="5" t="s">
        <v>17</v>
      </c>
      <c r="E714" s="125">
        <v>21.72</v>
      </c>
    </row>
    <row r="715" spans="2:5" ht="13.8" x14ac:dyDescent="0.3">
      <c r="B715" s="5">
        <v>7051</v>
      </c>
      <c r="C715" s="6" t="s">
        <v>692</v>
      </c>
      <c r="D715" s="5" t="s">
        <v>17</v>
      </c>
      <c r="E715" s="125">
        <v>47.15</v>
      </c>
    </row>
    <row r="716" spans="2:5" ht="13.8" x14ac:dyDescent="0.3">
      <c r="B716" s="5">
        <v>7052</v>
      </c>
      <c r="C716" s="6" t="s">
        <v>693</v>
      </c>
      <c r="D716" s="5" t="s">
        <v>17</v>
      </c>
      <c r="E716" s="125">
        <v>6.54</v>
      </c>
    </row>
    <row r="717" spans="2:5" ht="13.8" x14ac:dyDescent="0.3">
      <c r="B717" s="5">
        <v>7053</v>
      </c>
      <c r="C717" s="6" t="s">
        <v>694</v>
      </c>
      <c r="D717" s="5" t="s">
        <v>17</v>
      </c>
      <c r="E717" s="125">
        <v>59.01</v>
      </c>
    </row>
    <row r="718" spans="2:5" ht="13.8" x14ac:dyDescent="0.3">
      <c r="B718" s="5">
        <v>7054</v>
      </c>
      <c r="C718" s="6" t="s">
        <v>695</v>
      </c>
      <c r="D718" s="5" t="s">
        <v>17</v>
      </c>
      <c r="E718" s="125">
        <v>87.58</v>
      </c>
    </row>
    <row r="719" spans="2:5" ht="13.8" x14ac:dyDescent="0.3">
      <c r="B719" s="5">
        <v>7058</v>
      </c>
      <c r="C719" s="6" t="s">
        <v>696</v>
      </c>
      <c r="D719" s="5" t="s">
        <v>17</v>
      </c>
      <c r="E719" s="125">
        <v>23.54</v>
      </c>
    </row>
    <row r="720" spans="2:5" ht="13.8" x14ac:dyDescent="0.3">
      <c r="B720" s="5">
        <v>7059</v>
      </c>
      <c r="C720" s="6" t="s">
        <v>697</v>
      </c>
      <c r="D720" s="5" t="s">
        <v>17</v>
      </c>
      <c r="E720" s="125">
        <v>4.6399999999999997</v>
      </c>
    </row>
    <row r="721" spans="2:5" ht="13.8" x14ac:dyDescent="0.3">
      <c r="B721" s="5">
        <v>7060</v>
      </c>
      <c r="C721" s="6" t="s">
        <v>698</v>
      </c>
      <c r="D721" s="5" t="s">
        <v>17</v>
      </c>
      <c r="E721" s="125">
        <v>42.59</v>
      </c>
    </row>
    <row r="722" spans="2:5" ht="13.8" x14ac:dyDescent="0.3">
      <c r="B722" s="5">
        <v>7061</v>
      </c>
      <c r="C722" s="6" t="s">
        <v>699</v>
      </c>
      <c r="D722" s="5" t="s">
        <v>17</v>
      </c>
      <c r="E722" s="125">
        <v>79.94</v>
      </c>
    </row>
    <row r="723" spans="2:5" ht="13.8" x14ac:dyDescent="0.3">
      <c r="B723" s="5">
        <v>7063</v>
      </c>
      <c r="C723" s="6" t="s">
        <v>700</v>
      </c>
      <c r="D723" s="5" t="s">
        <v>17</v>
      </c>
      <c r="E723" s="125">
        <v>19.989999999999998</v>
      </c>
    </row>
    <row r="724" spans="2:5" ht="13.8" x14ac:dyDescent="0.3">
      <c r="B724" s="5">
        <v>7064</v>
      </c>
      <c r="C724" s="6" t="s">
        <v>701</v>
      </c>
      <c r="D724" s="5" t="s">
        <v>17</v>
      </c>
      <c r="E724" s="125">
        <v>2.77</v>
      </c>
    </row>
    <row r="725" spans="2:5" ht="13.8" x14ac:dyDescent="0.3">
      <c r="B725" s="5">
        <v>7065</v>
      </c>
      <c r="C725" s="6" t="s">
        <v>702</v>
      </c>
      <c r="D725" s="5" t="s">
        <v>17</v>
      </c>
      <c r="E725" s="125">
        <v>21.87</v>
      </c>
    </row>
    <row r="726" spans="2:5" ht="13.8" x14ac:dyDescent="0.3">
      <c r="B726" s="5">
        <v>7066</v>
      </c>
      <c r="C726" s="6" t="s">
        <v>703</v>
      </c>
      <c r="D726" s="5" t="s">
        <v>17</v>
      </c>
      <c r="E726" s="125">
        <v>94.85</v>
      </c>
    </row>
    <row r="727" spans="2:5" ht="13.8" x14ac:dyDescent="0.3">
      <c r="B727" s="5">
        <v>53786</v>
      </c>
      <c r="C727" s="6" t="s">
        <v>704</v>
      </c>
      <c r="D727" s="5" t="s">
        <v>17</v>
      </c>
      <c r="E727" s="125">
        <v>50.07</v>
      </c>
    </row>
    <row r="728" spans="2:5" ht="13.8" x14ac:dyDescent="0.3">
      <c r="B728" s="5">
        <v>53788</v>
      </c>
      <c r="C728" s="6" t="s">
        <v>705</v>
      </c>
      <c r="D728" s="5" t="s">
        <v>17</v>
      </c>
      <c r="E728" s="125">
        <v>56.05</v>
      </c>
    </row>
    <row r="729" spans="2:5" ht="13.8" x14ac:dyDescent="0.3">
      <c r="B729" s="5">
        <v>53792</v>
      </c>
      <c r="C729" s="6" t="s">
        <v>706</v>
      </c>
      <c r="D729" s="5" t="s">
        <v>17</v>
      </c>
      <c r="E729" s="125">
        <v>99.37</v>
      </c>
    </row>
    <row r="730" spans="2:5" ht="13.8" x14ac:dyDescent="0.3">
      <c r="B730" s="5">
        <v>53794</v>
      </c>
      <c r="C730" s="6" t="s">
        <v>707</v>
      </c>
      <c r="D730" s="5" t="s">
        <v>17</v>
      </c>
      <c r="E730" s="125">
        <v>35</v>
      </c>
    </row>
    <row r="731" spans="2:5" ht="13.8" x14ac:dyDescent="0.3">
      <c r="B731" s="5">
        <v>53797</v>
      </c>
      <c r="C731" s="6" t="s">
        <v>708</v>
      </c>
      <c r="D731" s="5" t="s">
        <v>17</v>
      </c>
      <c r="E731" s="125">
        <v>114.28</v>
      </c>
    </row>
    <row r="732" spans="2:5" ht="13.8" x14ac:dyDescent="0.3">
      <c r="B732" s="5">
        <v>53804</v>
      </c>
      <c r="C732" s="6" t="s">
        <v>709</v>
      </c>
      <c r="D732" s="5" t="s">
        <v>17</v>
      </c>
      <c r="E732" s="125">
        <v>5.39</v>
      </c>
    </row>
    <row r="733" spans="2:5" ht="13.8" x14ac:dyDescent="0.3">
      <c r="B733" s="5">
        <v>53806</v>
      </c>
      <c r="C733" s="6" t="s">
        <v>710</v>
      </c>
      <c r="D733" s="5" t="s">
        <v>17</v>
      </c>
      <c r="E733" s="125">
        <v>69.069999999999993</v>
      </c>
    </row>
    <row r="734" spans="2:5" ht="13.8" x14ac:dyDescent="0.3">
      <c r="B734" s="5">
        <v>53810</v>
      </c>
      <c r="C734" s="6" t="s">
        <v>711</v>
      </c>
      <c r="D734" s="5" t="s">
        <v>17</v>
      </c>
      <c r="E734" s="125">
        <v>69.5</v>
      </c>
    </row>
    <row r="735" spans="2:5" ht="13.8" x14ac:dyDescent="0.3">
      <c r="B735" s="5">
        <v>53814</v>
      </c>
      <c r="C735" s="6" t="s">
        <v>712</v>
      </c>
      <c r="D735" s="5" t="s">
        <v>17</v>
      </c>
      <c r="E735" s="125">
        <v>227.65</v>
      </c>
    </row>
    <row r="736" spans="2:5" ht="13.8" x14ac:dyDescent="0.3">
      <c r="B736" s="5">
        <v>53817</v>
      </c>
      <c r="C736" s="6" t="s">
        <v>713</v>
      </c>
      <c r="D736" s="5" t="s">
        <v>17</v>
      </c>
      <c r="E736" s="125">
        <v>61.28</v>
      </c>
    </row>
    <row r="737" spans="2:5" ht="13.8" x14ac:dyDescent="0.3">
      <c r="B737" s="5">
        <v>53818</v>
      </c>
      <c r="C737" s="6" t="s">
        <v>714</v>
      </c>
      <c r="D737" s="5" t="s">
        <v>17</v>
      </c>
      <c r="E737" s="125">
        <v>10.26</v>
      </c>
    </row>
    <row r="738" spans="2:5" ht="13.8" x14ac:dyDescent="0.3">
      <c r="B738" s="5">
        <v>53827</v>
      </c>
      <c r="C738" s="6" t="s">
        <v>715</v>
      </c>
      <c r="D738" s="5" t="s">
        <v>17</v>
      </c>
      <c r="E738" s="125">
        <v>111.88</v>
      </c>
    </row>
    <row r="739" spans="2:5" ht="13.8" x14ac:dyDescent="0.3">
      <c r="B739" s="5">
        <v>53829</v>
      </c>
      <c r="C739" s="6" t="s">
        <v>716</v>
      </c>
      <c r="D739" s="5" t="s">
        <v>17</v>
      </c>
      <c r="E739" s="125">
        <v>114.28</v>
      </c>
    </row>
    <row r="740" spans="2:5" ht="13.8" x14ac:dyDescent="0.3">
      <c r="B740" s="5">
        <v>53831</v>
      </c>
      <c r="C740" s="6" t="s">
        <v>717</v>
      </c>
      <c r="D740" s="5" t="s">
        <v>17</v>
      </c>
      <c r="E740" s="125">
        <v>188.77</v>
      </c>
    </row>
    <row r="741" spans="2:5" ht="13.8" x14ac:dyDescent="0.3">
      <c r="B741" s="5">
        <v>53840</v>
      </c>
      <c r="C741" s="6" t="s">
        <v>718</v>
      </c>
      <c r="D741" s="5" t="s">
        <v>17</v>
      </c>
      <c r="E741" s="125">
        <v>2.92</v>
      </c>
    </row>
    <row r="742" spans="2:5" ht="13.8" x14ac:dyDescent="0.3">
      <c r="B742" s="5">
        <v>53841</v>
      </c>
      <c r="C742" s="6" t="s">
        <v>719</v>
      </c>
      <c r="D742" s="5" t="s">
        <v>17</v>
      </c>
      <c r="E742" s="125">
        <v>2.0299999999999998</v>
      </c>
    </row>
    <row r="743" spans="2:5" ht="13.8" x14ac:dyDescent="0.3">
      <c r="B743" s="5">
        <v>53849</v>
      </c>
      <c r="C743" s="6" t="s">
        <v>720</v>
      </c>
      <c r="D743" s="5" t="s">
        <v>17</v>
      </c>
      <c r="E743" s="125">
        <v>82.12</v>
      </c>
    </row>
    <row r="744" spans="2:5" ht="13.8" x14ac:dyDescent="0.3">
      <c r="B744" s="5">
        <v>53857</v>
      </c>
      <c r="C744" s="6" t="s">
        <v>721</v>
      </c>
      <c r="D744" s="5" t="s">
        <v>17</v>
      </c>
      <c r="E744" s="125">
        <v>65</v>
      </c>
    </row>
    <row r="745" spans="2:5" ht="13.8" x14ac:dyDescent="0.3">
      <c r="B745" s="5">
        <v>53858</v>
      </c>
      <c r="C745" s="6" t="s">
        <v>722</v>
      </c>
      <c r="D745" s="5" t="s">
        <v>17</v>
      </c>
      <c r="E745" s="125">
        <v>44.84</v>
      </c>
    </row>
    <row r="746" spans="2:5" ht="13.8" x14ac:dyDescent="0.3">
      <c r="B746" s="5">
        <v>53861</v>
      </c>
      <c r="C746" s="6" t="s">
        <v>723</v>
      </c>
      <c r="D746" s="5" t="s">
        <v>17</v>
      </c>
      <c r="E746" s="125">
        <v>63.09</v>
      </c>
    </row>
    <row r="747" spans="2:5" ht="13.8" x14ac:dyDescent="0.3">
      <c r="B747" s="5">
        <v>53863</v>
      </c>
      <c r="C747" s="6" t="s">
        <v>724</v>
      </c>
      <c r="D747" s="5" t="s">
        <v>17</v>
      </c>
      <c r="E747" s="125">
        <v>2.23</v>
      </c>
    </row>
    <row r="748" spans="2:5" ht="13.8" x14ac:dyDescent="0.3">
      <c r="B748" s="5">
        <v>53865</v>
      </c>
      <c r="C748" s="6" t="s">
        <v>725</v>
      </c>
      <c r="D748" s="5" t="s">
        <v>17</v>
      </c>
      <c r="E748" s="125">
        <v>46.25</v>
      </c>
    </row>
    <row r="749" spans="2:5" ht="13.8" x14ac:dyDescent="0.3">
      <c r="B749" s="5">
        <v>53866</v>
      </c>
      <c r="C749" s="6" t="s">
        <v>726</v>
      </c>
      <c r="D749" s="5" t="s">
        <v>17</v>
      </c>
      <c r="E749" s="125">
        <v>2.19</v>
      </c>
    </row>
    <row r="750" spans="2:5" ht="13.8" x14ac:dyDescent="0.3">
      <c r="B750" s="5">
        <v>53882</v>
      </c>
      <c r="C750" s="6" t="s">
        <v>727</v>
      </c>
      <c r="D750" s="5" t="s">
        <v>17</v>
      </c>
      <c r="E750" s="125">
        <v>38.65</v>
      </c>
    </row>
    <row r="751" spans="2:5" ht="13.8" x14ac:dyDescent="0.3">
      <c r="B751" s="5">
        <v>55263</v>
      </c>
      <c r="C751" s="6" t="s">
        <v>728</v>
      </c>
      <c r="D751" s="5" t="s">
        <v>17</v>
      </c>
      <c r="E751" s="125">
        <v>63.21</v>
      </c>
    </row>
    <row r="752" spans="2:5" ht="13.8" x14ac:dyDescent="0.3">
      <c r="B752" s="5">
        <v>73303</v>
      </c>
      <c r="C752" s="6" t="s">
        <v>729</v>
      </c>
      <c r="D752" s="5" t="s">
        <v>17</v>
      </c>
      <c r="E752" s="125">
        <v>6.91</v>
      </c>
    </row>
    <row r="753" spans="2:5" ht="13.8" x14ac:dyDescent="0.3">
      <c r="B753" s="5">
        <v>73307</v>
      </c>
      <c r="C753" s="6" t="s">
        <v>730</v>
      </c>
      <c r="D753" s="5" t="s">
        <v>17</v>
      </c>
      <c r="E753" s="125">
        <v>6.17</v>
      </c>
    </row>
    <row r="754" spans="2:5" ht="13.8" x14ac:dyDescent="0.3">
      <c r="B754" s="5">
        <v>73309</v>
      </c>
      <c r="C754" s="6" t="s">
        <v>731</v>
      </c>
      <c r="D754" s="5" t="s">
        <v>17</v>
      </c>
      <c r="E754" s="125">
        <v>35.36</v>
      </c>
    </row>
    <row r="755" spans="2:5" ht="13.8" x14ac:dyDescent="0.3">
      <c r="B755" s="5">
        <v>73311</v>
      </c>
      <c r="C755" s="6" t="s">
        <v>732</v>
      </c>
      <c r="D755" s="5" t="s">
        <v>17</v>
      </c>
      <c r="E755" s="125">
        <v>174.74</v>
      </c>
    </row>
    <row r="756" spans="2:5" ht="13.8" x14ac:dyDescent="0.3">
      <c r="B756" s="5">
        <v>73313</v>
      </c>
      <c r="C756" s="6" t="s">
        <v>733</v>
      </c>
      <c r="D756" s="5" t="s">
        <v>17</v>
      </c>
      <c r="E756" s="125">
        <v>4.91</v>
      </c>
    </row>
    <row r="757" spans="2:5" ht="13.8" x14ac:dyDescent="0.3">
      <c r="B757" s="5">
        <v>73315</v>
      </c>
      <c r="C757" s="6" t="s">
        <v>734</v>
      </c>
      <c r="D757" s="5" t="s">
        <v>17</v>
      </c>
      <c r="E757" s="125">
        <v>56.05</v>
      </c>
    </row>
    <row r="758" spans="2:5" ht="13.8" x14ac:dyDescent="0.3">
      <c r="B758" s="5">
        <v>73335</v>
      </c>
      <c r="C758" s="6" t="s">
        <v>735</v>
      </c>
      <c r="D758" s="5" t="s">
        <v>17</v>
      </c>
      <c r="E758" s="125">
        <v>36.380000000000003</v>
      </c>
    </row>
    <row r="759" spans="2:5" ht="13.8" x14ac:dyDescent="0.3">
      <c r="B759" s="5">
        <v>73340</v>
      </c>
      <c r="C759" s="6" t="s">
        <v>736</v>
      </c>
      <c r="D759" s="5" t="s">
        <v>17</v>
      </c>
      <c r="E759" s="125">
        <v>151.85</v>
      </c>
    </row>
    <row r="760" spans="2:5" ht="13.8" x14ac:dyDescent="0.3">
      <c r="B760" s="5">
        <v>83361</v>
      </c>
      <c r="C760" s="6" t="s">
        <v>737</v>
      </c>
      <c r="D760" s="5" t="s">
        <v>17</v>
      </c>
      <c r="E760" s="125">
        <v>43.43</v>
      </c>
    </row>
    <row r="761" spans="2:5" ht="13.8" x14ac:dyDescent="0.3">
      <c r="B761" s="5">
        <v>83761</v>
      </c>
      <c r="C761" s="6" t="s">
        <v>738</v>
      </c>
      <c r="D761" s="5" t="s">
        <v>17</v>
      </c>
      <c r="E761" s="125">
        <v>9.2100000000000009</v>
      </c>
    </row>
    <row r="762" spans="2:5" ht="13.8" x14ac:dyDescent="0.3">
      <c r="B762" s="5">
        <v>83762</v>
      </c>
      <c r="C762" s="6" t="s">
        <v>739</v>
      </c>
      <c r="D762" s="5" t="s">
        <v>17</v>
      </c>
      <c r="E762" s="125">
        <v>8.2200000000000006</v>
      </c>
    </row>
    <row r="763" spans="2:5" ht="13.8" x14ac:dyDescent="0.3">
      <c r="B763" s="5">
        <v>83763</v>
      </c>
      <c r="C763" s="6" t="s">
        <v>740</v>
      </c>
      <c r="D763" s="5" t="s">
        <v>17</v>
      </c>
      <c r="E763" s="125">
        <v>49.24</v>
      </c>
    </row>
    <row r="764" spans="2:5" ht="13.8" x14ac:dyDescent="0.3">
      <c r="B764" s="5">
        <v>83764</v>
      </c>
      <c r="C764" s="6" t="s">
        <v>741</v>
      </c>
      <c r="D764" s="5" t="s">
        <v>17</v>
      </c>
      <c r="E764" s="125">
        <v>1.65</v>
      </c>
    </row>
    <row r="765" spans="2:5" ht="13.8" x14ac:dyDescent="0.3">
      <c r="B765" s="5">
        <v>87026</v>
      </c>
      <c r="C765" s="6" t="s">
        <v>742</v>
      </c>
      <c r="D765" s="5" t="s">
        <v>17</v>
      </c>
      <c r="E765" s="125">
        <v>0.41</v>
      </c>
    </row>
    <row r="766" spans="2:5" ht="13.8" x14ac:dyDescent="0.3">
      <c r="B766" s="5">
        <v>87441</v>
      </c>
      <c r="C766" s="6" t="s">
        <v>5009</v>
      </c>
      <c r="D766" s="5" t="s">
        <v>17</v>
      </c>
      <c r="E766" s="125">
        <v>0.53</v>
      </c>
    </row>
    <row r="767" spans="2:5" ht="13.8" x14ac:dyDescent="0.3">
      <c r="B767" s="5">
        <v>87442</v>
      </c>
      <c r="C767" s="6" t="s">
        <v>5010</v>
      </c>
      <c r="D767" s="5" t="s">
        <v>17</v>
      </c>
      <c r="E767" s="125">
        <v>0.06</v>
      </c>
    </row>
    <row r="768" spans="2:5" ht="13.8" x14ac:dyDescent="0.3">
      <c r="B768" s="5">
        <v>87443</v>
      </c>
      <c r="C768" s="6" t="s">
        <v>5011</v>
      </c>
      <c r="D768" s="5" t="s">
        <v>17</v>
      </c>
      <c r="E768" s="125">
        <v>0.66</v>
      </c>
    </row>
    <row r="769" spans="2:5" ht="13.8" x14ac:dyDescent="0.3">
      <c r="B769" s="5">
        <v>87444</v>
      </c>
      <c r="C769" s="6" t="s">
        <v>5012</v>
      </c>
      <c r="D769" s="5" t="s">
        <v>17</v>
      </c>
      <c r="E769" s="125">
        <v>4.0999999999999996</v>
      </c>
    </row>
    <row r="770" spans="2:5" ht="13.8" x14ac:dyDescent="0.3">
      <c r="B770" s="5">
        <v>88387</v>
      </c>
      <c r="C770" s="6" t="s">
        <v>743</v>
      </c>
      <c r="D770" s="5" t="s">
        <v>17</v>
      </c>
      <c r="E770" s="125">
        <v>1.03</v>
      </c>
    </row>
    <row r="771" spans="2:5" ht="13.8" x14ac:dyDescent="0.3">
      <c r="B771" s="5">
        <v>88389</v>
      </c>
      <c r="C771" s="6" t="s">
        <v>744</v>
      </c>
      <c r="D771" s="5" t="s">
        <v>17</v>
      </c>
      <c r="E771" s="125">
        <v>0.12</v>
      </c>
    </row>
    <row r="772" spans="2:5" ht="13.8" x14ac:dyDescent="0.3">
      <c r="B772" s="5">
        <v>88390</v>
      </c>
      <c r="C772" s="6" t="s">
        <v>745</v>
      </c>
      <c r="D772" s="5" t="s">
        <v>17</v>
      </c>
      <c r="E772" s="125">
        <v>1.1299999999999999</v>
      </c>
    </row>
    <row r="773" spans="2:5" ht="13.8" x14ac:dyDescent="0.3">
      <c r="B773" s="5">
        <v>88391</v>
      </c>
      <c r="C773" s="6" t="s">
        <v>746</v>
      </c>
      <c r="D773" s="5" t="s">
        <v>17</v>
      </c>
      <c r="E773" s="125">
        <v>3.59</v>
      </c>
    </row>
    <row r="774" spans="2:5" ht="13.8" x14ac:dyDescent="0.3">
      <c r="B774" s="5">
        <v>88394</v>
      </c>
      <c r="C774" s="6" t="s">
        <v>747</v>
      </c>
      <c r="D774" s="5" t="s">
        <v>17</v>
      </c>
      <c r="E774" s="125">
        <v>1.23</v>
      </c>
    </row>
    <row r="775" spans="2:5" ht="13.8" x14ac:dyDescent="0.3">
      <c r="B775" s="5">
        <v>88395</v>
      </c>
      <c r="C775" s="6" t="s">
        <v>748</v>
      </c>
      <c r="D775" s="5" t="s">
        <v>17</v>
      </c>
      <c r="E775" s="125">
        <v>0.14000000000000001</v>
      </c>
    </row>
    <row r="776" spans="2:5" ht="13.8" x14ac:dyDescent="0.3">
      <c r="B776" s="5">
        <v>88396</v>
      </c>
      <c r="C776" s="6" t="s">
        <v>749</v>
      </c>
      <c r="D776" s="5" t="s">
        <v>17</v>
      </c>
      <c r="E776" s="125">
        <v>1.35</v>
      </c>
    </row>
    <row r="777" spans="2:5" ht="13.8" x14ac:dyDescent="0.3">
      <c r="B777" s="5">
        <v>88397</v>
      </c>
      <c r="C777" s="6" t="s">
        <v>750</v>
      </c>
      <c r="D777" s="5" t="s">
        <v>17</v>
      </c>
      <c r="E777" s="125">
        <v>5.39</v>
      </c>
    </row>
    <row r="778" spans="2:5" ht="13.8" x14ac:dyDescent="0.3">
      <c r="B778" s="5">
        <v>88400</v>
      </c>
      <c r="C778" s="6" t="s">
        <v>751</v>
      </c>
      <c r="D778" s="5" t="s">
        <v>17</v>
      </c>
      <c r="E778" s="125">
        <v>0.98</v>
      </c>
    </row>
    <row r="779" spans="2:5" ht="13.8" x14ac:dyDescent="0.3">
      <c r="B779" s="5">
        <v>88401</v>
      </c>
      <c r="C779" s="6" t="s">
        <v>752</v>
      </c>
      <c r="D779" s="5" t="s">
        <v>17</v>
      </c>
      <c r="E779" s="125">
        <v>0.11</v>
      </c>
    </row>
    <row r="780" spans="2:5" ht="13.8" x14ac:dyDescent="0.3">
      <c r="B780" s="5">
        <v>88402</v>
      </c>
      <c r="C780" s="6" t="s">
        <v>753</v>
      </c>
      <c r="D780" s="5" t="s">
        <v>17</v>
      </c>
      <c r="E780" s="125">
        <v>1.07</v>
      </c>
    </row>
    <row r="781" spans="2:5" ht="13.8" x14ac:dyDescent="0.3">
      <c r="B781" s="5">
        <v>88403</v>
      </c>
      <c r="C781" s="6" t="s">
        <v>754</v>
      </c>
      <c r="D781" s="5" t="s">
        <v>17</v>
      </c>
      <c r="E781" s="125">
        <v>2.16</v>
      </c>
    </row>
    <row r="782" spans="2:5" ht="13.8" x14ac:dyDescent="0.3">
      <c r="B782" s="5">
        <v>88419</v>
      </c>
      <c r="C782" s="6" t="s">
        <v>755</v>
      </c>
      <c r="D782" s="5" t="s">
        <v>17</v>
      </c>
      <c r="E782" s="125">
        <v>6.39</v>
      </c>
    </row>
    <row r="783" spans="2:5" ht="13.8" x14ac:dyDescent="0.3">
      <c r="B783" s="5">
        <v>88422</v>
      </c>
      <c r="C783" s="6" t="s">
        <v>756</v>
      </c>
      <c r="D783" s="5" t="s">
        <v>17</v>
      </c>
      <c r="E783" s="125">
        <v>0.75</v>
      </c>
    </row>
    <row r="784" spans="2:5" ht="13.8" x14ac:dyDescent="0.3">
      <c r="B784" s="5">
        <v>88425</v>
      </c>
      <c r="C784" s="6" t="s">
        <v>757</v>
      </c>
      <c r="D784" s="5" t="s">
        <v>17</v>
      </c>
      <c r="E784" s="125">
        <v>7.98</v>
      </c>
    </row>
    <row r="785" spans="2:5" ht="13.8" x14ac:dyDescent="0.3">
      <c r="B785" s="5">
        <v>88427</v>
      </c>
      <c r="C785" s="6" t="s">
        <v>758</v>
      </c>
      <c r="D785" s="5" t="s">
        <v>17</v>
      </c>
      <c r="E785" s="125">
        <v>1.21</v>
      </c>
    </row>
    <row r="786" spans="2:5" ht="13.8" x14ac:dyDescent="0.3">
      <c r="B786" s="5">
        <v>88434</v>
      </c>
      <c r="C786" s="6" t="s">
        <v>759</v>
      </c>
      <c r="D786" s="5" t="s">
        <v>17</v>
      </c>
      <c r="E786" s="125">
        <v>8.4700000000000006</v>
      </c>
    </row>
    <row r="787" spans="2:5" ht="13.8" x14ac:dyDescent="0.3">
      <c r="B787" s="5">
        <v>88435</v>
      </c>
      <c r="C787" s="6" t="s">
        <v>760</v>
      </c>
      <c r="D787" s="5" t="s">
        <v>17</v>
      </c>
      <c r="E787" s="125">
        <v>1</v>
      </c>
    </row>
    <row r="788" spans="2:5" ht="13.8" x14ac:dyDescent="0.3">
      <c r="B788" s="5">
        <v>88436</v>
      </c>
      <c r="C788" s="6" t="s">
        <v>761</v>
      </c>
      <c r="D788" s="5" t="s">
        <v>17</v>
      </c>
      <c r="E788" s="125">
        <v>10.58</v>
      </c>
    </row>
    <row r="789" spans="2:5" ht="13.8" x14ac:dyDescent="0.3">
      <c r="B789" s="5">
        <v>88437</v>
      </c>
      <c r="C789" s="6" t="s">
        <v>762</v>
      </c>
      <c r="D789" s="5" t="s">
        <v>17</v>
      </c>
      <c r="E789" s="125">
        <v>1.21</v>
      </c>
    </row>
    <row r="790" spans="2:5" ht="13.8" x14ac:dyDescent="0.3">
      <c r="B790" s="5">
        <v>88569</v>
      </c>
      <c r="C790" s="6" t="s">
        <v>763</v>
      </c>
      <c r="D790" s="5" t="s">
        <v>17</v>
      </c>
      <c r="E790" s="125">
        <v>3.63</v>
      </c>
    </row>
    <row r="791" spans="2:5" ht="13.8" x14ac:dyDescent="0.3">
      <c r="B791" s="5">
        <v>88570</v>
      </c>
      <c r="C791" s="6" t="s">
        <v>764</v>
      </c>
      <c r="D791" s="5" t="s">
        <v>17</v>
      </c>
      <c r="E791" s="125">
        <v>0.6</v>
      </c>
    </row>
    <row r="792" spans="2:5" ht="13.8" x14ac:dyDescent="0.3">
      <c r="B792" s="5">
        <v>88826</v>
      </c>
      <c r="C792" s="6" t="s">
        <v>765</v>
      </c>
      <c r="D792" s="5" t="s">
        <v>17</v>
      </c>
      <c r="E792" s="125">
        <v>0.39</v>
      </c>
    </row>
    <row r="793" spans="2:5" ht="13.8" x14ac:dyDescent="0.3">
      <c r="B793" s="5">
        <v>88827</v>
      </c>
      <c r="C793" s="6" t="s">
        <v>766</v>
      </c>
      <c r="D793" s="5" t="s">
        <v>17</v>
      </c>
      <c r="E793" s="125">
        <v>0.04</v>
      </c>
    </row>
    <row r="794" spans="2:5" ht="13.8" x14ac:dyDescent="0.3">
      <c r="B794" s="5">
        <v>88828</v>
      </c>
      <c r="C794" s="6" t="s">
        <v>767</v>
      </c>
      <c r="D794" s="5" t="s">
        <v>17</v>
      </c>
      <c r="E794" s="125">
        <v>0.42</v>
      </c>
    </row>
    <row r="795" spans="2:5" ht="13.8" x14ac:dyDescent="0.3">
      <c r="B795" s="5">
        <v>88829</v>
      </c>
      <c r="C795" s="6" t="s">
        <v>768</v>
      </c>
      <c r="D795" s="5" t="s">
        <v>17</v>
      </c>
      <c r="E795" s="125">
        <v>1.43</v>
      </c>
    </row>
    <row r="796" spans="2:5" ht="13.8" x14ac:dyDescent="0.3">
      <c r="B796" s="5">
        <v>88832</v>
      </c>
      <c r="C796" s="6" t="s">
        <v>769</v>
      </c>
      <c r="D796" s="5" t="s">
        <v>17</v>
      </c>
      <c r="E796" s="125">
        <v>43.34</v>
      </c>
    </row>
    <row r="797" spans="2:5" ht="13.8" x14ac:dyDescent="0.3">
      <c r="B797" s="5">
        <v>88834</v>
      </c>
      <c r="C797" s="6" t="s">
        <v>770</v>
      </c>
      <c r="D797" s="5" t="s">
        <v>17</v>
      </c>
      <c r="E797" s="125">
        <v>5.88</v>
      </c>
    </row>
    <row r="798" spans="2:5" ht="13.8" x14ac:dyDescent="0.3">
      <c r="B798" s="5">
        <v>88835</v>
      </c>
      <c r="C798" s="6" t="s">
        <v>771</v>
      </c>
      <c r="D798" s="5" t="s">
        <v>17</v>
      </c>
      <c r="E798" s="125">
        <v>54.18</v>
      </c>
    </row>
    <row r="799" spans="2:5" ht="13.8" x14ac:dyDescent="0.3">
      <c r="B799" s="5">
        <v>88836</v>
      </c>
      <c r="C799" s="6" t="s">
        <v>772</v>
      </c>
      <c r="D799" s="5" t="s">
        <v>17</v>
      </c>
      <c r="E799" s="125">
        <v>62.63</v>
      </c>
    </row>
    <row r="800" spans="2:5" ht="13.8" x14ac:dyDescent="0.3">
      <c r="B800" s="5">
        <v>88839</v>
      </c>
      <c r="C800" s="6" t="s">
        <v>773</v>
      </c>
      <c r="D800" s="5" t="s">
        <v>17</v>
      </c>
      <c r="E800" s="125">
        <v>31.38</v>
      </c>
    </row>
    <row r="801" spans="2:5" ht="13.8" x14ac:dyDescent="0.3">
      <c r="B801" s="5">
        <v>88840</v>
      </c>
      <c r="C801" s="6" t="s">
        <v>774</v>
      </c>
      <c r="D801" s="5" t="s">
        <v>17</v>
      </c>
      <c r="E801" s="125">
        <v>7.06</v>
      </c>
    </row>
    <row r="802" spans="2:5" ht="13.8" x14ac:dyDescent="0.3">
      <c r="B802" s="5">
        <v>88841</v>
      </c>
      <c r="C802" s="6" t="s">
        <v>775</v>
      </c>
      <c r="D802" s="5" t="s">
        <v>17</v>
      </c>
      <c r="E802" s="125">
        <v>56.11</v>
      </c>
    </row>
    <row r="803" spans="2:5" ht="13.8" x14ac:dyDescent="0.3">
      <c r="B803" s="5">
        <v>88842</v>
      </c>
      <c r="C803" s="6" t="s">
        <v>776</v>
      </c>
      <c r="D803" s="5" t="s">
        <v>17</v>
      </c>
      <c r="E803" s="125">
        <v>76.66</v>
      </c>
    </row>
    <row r="804" spans="2:5" ht="13.8" x14ac:dyDescent="0.3">
      <c r="B804" s="5">
        <v>88847</v>
      </c>
      <c r="C804" s="6" t="s">
        <v>777</v>
      </c>
      <c r="D804" s="5" t="s">
        <v>17</v>
      </c>
      <c r="E804" s="125">
        <v>20.88</v>
      </c>
    </row>
    <row r="805" spans="2:5" ht="13.8" x14ac:dyDescent="0.3">
      <c r="B805" s="5">
        <v>88848</v>
      </c>
      <c r="C805" s="6" t="s">
        <v>778</v>
      </c>
      <c r="D805" s="5" t="s">
        <v>17</v>
      </c>
      <c r="E805" s="125">
        <v>4.38</v>
      </c>
    </row>
    <row r="806" spans="2:5" ht="13.8" x14ac:dyDescent="0.3">
      <c r="B806" s="5">
        <v>88853</v>
      </c>
      <c r="C806" s="6" t="s">
        <v>779</v>
      </c>
      <c r="D806" s="5" t="s">
        <v>17</v>
      </c>
      <c r="E806" s="125">
        <v>0.24</v>
      </c>
    </row>
    <row r="807" spans="2:5" ht="13.8" x14ac:dyDescent="0.3">
      <c r="B807" s="5">
        <v>88854</v>
      </c>
      <c r="C807" s="6" t="s">
        <v>780</v>
      </c>
      <c r="D807" s="5" t="s">
        <v>17</v>
      </c>
      <c r="E807" s="125">
        <v>0.02</v>
      </c>
    </row>
    <row r="808" spans="2:5" ht="13.8" x14ac:dyDescent="0.3">
      <c r="B808" s="5">
        <v>88855</v>
      </c>
      <c r="C808" s="6" t="s">
        <v>781</v>
      </c>
      <c r="D808" s="5" t="s">
        <v>17</v>
      </c>
      <c r="E808" s="125">
        <v>3.73</v>
      </c>
    </row>
    <row r="809" spans="2:5" ht="13.8" x14ac:dyDescent="0.3">
      <c r="B809" s="5">
        <v>88856</v>
      </c>
      <c r="C809" s="6" t="s">
        <v>782</v>
      </c>
      <c r="D809" s="5" t="s">
        <v>17</v>
      </c>
      <c r="E809" s="125">
        <v>0.52</v>
      </c>
    </row>
    <row r="810" spans="2:5" ht="13.8" x14ac:dyDescent="0.3">
      <c r="B810" s="5">
        <v>88857</v>
      </c>
      <c r="C810" s="6" t="s">
        <v>783</v>
      </c>
      <c r="D810" s="5" t="s">
        <v>17</v>
      </c>
      <c r="E810" s="125">
        <v>26.12</v>
      </c>
    </row>
    <row r="811" spans="2:5" ht="13.8" x14ac:dyDescent="0.3">
      <c r="B811" s="5">
        <v>88858</v>
      </c>
      <c r="C811" s="6" t="s">
        <v>784</v>
      </c>
      <c r="D811" s="5" t="s">
        <v>17</v>
      </c>
      <c r="E811" s="125">
        <v>3.54</v>
      </c>
    </row>
    <row r="812" spans="2:5" ht="13.8" x14ac:dyDescent="0.3">
      <c r="B812" s="5">
        <v>88859</v>
      </c>
      <c r="C812" s="6" t="s">
        <v>785</v>
      </c>
      <c r="D812" s="5" t="s">
        <v>17</v>
      </c>
      <c r="E812" s="125">
        <v>23.23</v>
      </c>
    </row>
    <row r="813" spans="2:5" ht="13.8" x14ac:dyDescent="0.3">
      <c r="B813" s="5">
        <v>88860</v>
      </c>
      <c r="C813" s="6" t="s">
        <v>786</v>
      </c>
      <c r="D813" s="5" t="s">
        <v>17</v>
      </c>
      <c r="E813" s="125">
        <v>3.15</v>
      </c>
    </row>
    <row r="814" spans="2:5" ht="13.8" x14ac:dyDescent="0.3">
      <c r="B814" s="5">
        <v>88900</v>
      </c>
      <c r="C814" s="6" t="s">
        <v>787</v>
      </c>
      <c r="D814" s="5" t="s">
        <v>17</v>
      </c>
      <c r="E814" s="125">
        <v>50.54</v>
      </c>
    </row>
    <row r="815" spans="2:5" ht="13.8" x14ac:dyDescent="0.3">
      <c r="B815" s="5">
        <v>88902</v>
      </c>
      <c r="C815" s="6" t="s">
        <v>788</v>
      </c>
      <c r="D815" s="5" t="s">
        <v>17</v>
      </c>
      <c r="E815" s="125">
        <v>6.85</v>
      </c>
    </row>
    <row r="816" spans="2:5" ht="13.8" x14ac:dyDescent="0.3">
      <c r="B816" s="5">
        <v>88903</v>
      </c>
      <c r="C816" s="6" t="s">
        <v>789</v>
      </c>
      <c r="D816" s="5" t="s">
        <v>17</v>
      </c>
      <c r="E816" s="125">
        <v>63.17</v>
      </c>
    </row>
    <row r="817" spans="2:5" ht="13.8" x14ac:dyDescent="0.3">
      <c r="B817" s="5">
        <v>88904</v>
      </c>
      <c r="C817" s="6" t="s">
        <v>790</v>
      </c>
      <c r="D817" s="5" t="s">
        <v>17</v>
      </c>
      <c r="E817" s="125">
        <v>88.22</v>
      </c>
    </row>
    <row r="818" spans="2:5" ht="13.8" x14ac:dyDescent="0.3">
      <c r="B818" s="5">
        <v>89009</v>
      </c>
      <c r="C818" s="6" t="s">
        <v>791</v>
      </c>
      <c r="D818" s="5" t="s">
        <v>17</v>
      </c>
      <c r="E818" s="125">
        <v>38.869999999999997</v>
      </c>
    </row>
    <row r="819" spans="2:5" ht="13.8" x14ac:dyDescent="0.3">
      <c r="B819" s="5">
        <v>89010</v>
      </c>
      <c r="C819" s="6" t="s">
        <v>792</v>
      </c>
      <c r="D819" s="5" t="s">
        <v>17</v>
      </c>
      <c r="E819" s="125">
        <v>8.75</v>
      </c>
    </row>
    <row r="820" spans="2:5" ht="13.8" x14ac:dyDescent="0.3">
      <c r="B820" s="5">
        <v>89011</v>
      </c>
      <c r="C820" s="6" t="s">
        <v>793</v>
      </c>
      <c r="D820" s="5" t="s">
        <v>17</v>
      </c>
      <c r="E820" s="125">
        <v>25.2</v>
      </c>
    </row>
    <row r="821" spans="2:5" ht="13.8" x14ac:dyDescent="0.3">
      <c r="B821" s="5">
        <v>89012</v>
      </c>
      <c r="C821" s="6" t="s">
        <v>794</v>
      </c>
      <c r="D821" s="5" t="s">
        <v>17</v>
      </c>
      <c r="E821" s="125">
        <v>3.42</v>
      </c>
    </row>
    <row r="822" spans="2:5" ht="13.8" x14ac:dyDescent="0.3">
      <c r="B822" s="5">
        <v>89013</v>
      </c>
      <c r="C822" s="6" t="s">
        <v>795</v>
      </c>
      <c r="D822" s="5" t="s">
        <v>17</v>
      </c>
      <c r="E822" s="125">
        <v>127.33</v>
      </c>
    </row>
    <row r="823" spans="2:5" ht="13.8" x14ac:dyDescent="0.3">
      <c r="B823" s="5">
        <v>89014</v>
      </c>
      <c r="C823" s="6" t="s">
        <v>796</v>
      </c>
      <c r="D823" s="5" t="s">
        <v>17</v>
      </c>
      <c r="E823" s="125">
        <v>28.66</v>
      </c>
    </row>
    <row r="824" spans="2:5" ht="13.8" x14ac:dyDescent="0.3">
      <c r="B824" s="5">
        <v>89015</v>
      </c>
      <c r="C824" s="6" t="s">
        <v>797</v>
      </c>
      <c r="D824" s="5" t="s">
        <v>17</v>
      </c>
      <c r="E824" s="125">
        <v>4.3099999999999996</v>
      </c>
    </row>
    <row r="825" spans="2:5" ht="13.8" x14ac:dyDescent="0.3">
      <c r="B825" s="5">
        <v>89016</v>
      </c>
      <c r="C825" s="6" t="s">
        <v>798</v>
      </c>
      <c r="D825" s="5" t="s">
        <v>17</v>
      </c>
      <c r="E825" s="125">
        <v>0.57999999999999996</v>
      </c>
    </row>
    <row r="826" spans="2:5" ht="13.8" x14ac:dyDescent="0.3">
      <c r="B826" s="5">
        <v>89017</v>
      </c>
      <c r="C826" s="6" t="s">
        <v>799</v>
      </c>
      <c r="D826" s="5" t="s">
        <v>17</v>
      </c>
      <c r="E826" s="125">
        <v>38.630000000000003</v>
      </c>
    </row>
    <row r="827" spans="2:5" ht="13.8" x14ac:dyDescent="0.3">
      <c r="B827" s="5">
        <v>89018</v>
      </c>
      <c r="C827" s="6" t="s">
        <v>800</v>
      </c>
      <c r="D827" s="5" t="s">
        <v>17</v>
      </c>
      <c r="E827" s="125">
        <v>8.69</v>
      </c>
    </row>
    <row r="828" spans="2:5" ht="13.8" x14ac:dyDescent="0.3">
      <c r="B828" s="5">
        <v>89019</v>
      </c>
      <c r="C828" s="6" t="s">
        <v>801</v>
      </c>
      <c r="D828" s="5" t="s">
        <v>17</v>
      </c>
      <c r="E828" s="125">
        <v>0.35</v>
      </c>
    </row>
    <row r="829" spans="2:5" ht="13.8" x14ac:dyDescent="0.3">
      <c r="B829" s="5">
        <v>89020</v>
      </c>
      <c r="C829" s="6" t="s">
        <v>802</v>
      </c>
      <c r="D829" s="5" t="s">
        <v>17</v>
      </c>
      <c r="E829" s="125">
        <v>0.04</v>
      </c>
    </row>
    <row r="830" spans="2:5" ht="13.8" x14ac:dyDescent="0.3">
      <c r="B830" s="5">
        <v>89023</v>
      </c>
      <c r="C830" s="6" t="s">
        <v>803</v>
      </c>
      <c r="D830" s="5" t="s">
        <v>17</v>
      </c>
      <c r="E830" s="125">
        <v>4.1100000000000003</v>
      </c>
    </row>
    <row r="831" spans="2:5" ht="13.8" x14ac:dyDescent="0.3">
      <c r="B831" s="5">
        <v>89024</v>
      </c>
      <c r="C831" s="6" t="s">
        <v>804</v>
      </c>
      <c r="D831" s="5" t="s">
        <v>17</v>
      </c>
      <c r="E831" s="125">
        <v>0.73</v>
      </c>
    </row>
    <row r="832" spans="2:5" ht="13.8" x14ac:dyDescent="0.3">
      <c r="B832" s="5">
        <v>89025</v>
      </c>
      <c r="C832" s="6" t="s">
        <v>805</v>
      </c>
      <c r="D832" s="5" t="s">
        <v>17</v>
      </c>
      <c r="E832" s="125">
        <v>5.14</v>
      </c>
    </row>
    <row r="833" spans="2:5" ht="13.8" x14ac:dyDescent="0.3">
      <c r="B833" s="5">
        <v>89026</v>
      </c>
      <c r="C833" s="6" t="s">
        <v>806</v>
      </c>
      <c r="D833" s="5" t="s">
        <v>17</v>
      </c>
      <c r="E833" s="125">
        <v>167.7</v>
      </c>
    </row>
    <row r="834" spans="2:5" ht="13.8" x14ac:dyDescent="0.3">
      <c r="B834" s="5">
        <v>89029</v>
      </c>
      <c r="C834" s="6" t="s">
        <v>807</v>
      </c>
      <c r="D834" s="5" t="s">
        <v>17</v>
      </c>
      <c r="E834" s="125">
        <v>29.98</v>
      </c>
    </row>
    <row r="835" spans="2:5" ht="13.8" x14ac:dyDescent="0.3">
      <c r="B835" s="5">
        <v>89030</v>
      </c>
      <c r="C835" s="6" t="s">
        <v>808</v>
      </c>
      <c r="D835" s="5" t="s">
        <v>17</v>
      </c>
      <c r="E835" s="125">
        <v>6.74</v>
      </c>
    </row>
    <row r="836" spans="2:5" ht="13.8" x14ac:dyDescent="0.3">
      <c r="B836" s="5">
        <v>89033</v>
      </c>
      <c r="C836" s="6" t="s">
        <v>809</v>
      </c>
      <c r="D836" s="5" t="s">
        <v>17</v>
      </c>
      <c r="E836" s="125">
        <v>14.65</v>
      </c>
    </row>
    <row r="837" spans="2:5" ht="13.8" x14ac:dyDescent="0.3">
      <c r="B837" s="5">
        <v>89034</v>
      </c>
      <c r="C837" s="6" t="s">
        <v>810</v>
      </c>
      <c r="D837" s="5" t="s">
        <v>17</v>
      </c>
      <c r="E837" s="125">
        <v>2.0299999999999998</v>
      </c>
    </row>
    <row r="838" spans="2:5" ht="13.8" x14ac:dyDescent="0.3">
      <c r="B838" s="5">
        <v>89128</v>
      </c>
      <c r="C838" s="6" t="s">
        <v>811</v>
      </c>
      <c r="D838" s="5" t="s">
        <v>17</v>
      </c>
      <c r="E838" s="125">
        <v>36.4</v>
      </c>
    </row>
    <row r="839" spans="2:5" ht="13.8" x14ac:dyDescent="0.3">
      <c r="B839" s="5">
        <v>89129</v>
      </c>
      <c r="C839" s="6" t="s">
        <v>812</v>
      </c>
      <c r="D839" s="5" t="s">
        <v>17</v>
      </c>
      <c r="E839" s="125">
        <v>4.9400000000000004</v>
      </c>
    </row>
    <row r="840" spans="2:5" ht="13.8" x14ac:dyDescent="0.3">
      <c r="B840" s="5">
        <v>89130</v>
      </c>
      <c r="C840" s="6" t="s">
        <v>813</v>
      </c>
      <c r="D840" s="5" t="s">
        <v>17</v>
      </c>
      <c r="E840" s="125">
        <v>50.47</v>
      </c>
    </row>
    <row r="841" spans="2:5" ht="13.8" x14ac:dyDescent="0.3">
      <c r="B841" s="5">
        <v>89131</v>
      </c>
      <c r="C841" s="6" t="s">
        <v>814</v>
      </c>
      <c r="D841" s="5" t="s">
        <v>17</v>
      </c>
      <c r="E841" s="125">
        <v>6.85</v>
      </c>
    </row>
    <row r="842" spans="2:5" ht="13.8" x14ac:dyDescent="0.3">
      <c r="B842" s="5">
        <v>89210</v>
      </c>
      <c r="C842" s="6" t="s">
        <v>815</v>
      </c>
      <c r="D842" s="5" t="s">
        <v>17</v>
      </c>
      <c r="E842" s="125">
        <v>34.01</v>
      </c>
    </row>
    <row r="843" spans="2:5" ht="13.8" x14ac:dyDescent="0.3">
      <c r="B843" s="5">
        <v>89211</v>
      </c>
      <c r="C843" s="6" t="s">
        <v>816</v>
      </c>
      <c r="D843" s="5" t="s">
        <v>17</v>
      </c>
      <c r="E843" s="125">
        <v>4.72</v>
      </c>
    </row>
    <row r="844" spans="2:5" ht="13.8" x14ac:dyDescent="0.3">
      <c r="B844" s="5">
        <v>89212</v>
      </c>
      <c r="C844" s="6" t="s">
        <v>817</v>
      </c>
      <c r="D844" s="5" t="s">
        <v>17</v>
      </c>
      <c r="E844" s="125">
        <v>28.91</v>
      </c>
    </row>
    <row r="845" spans="2:5" ht="13.8" x14ac:dyDescent="0.3">
      <c r="B845" s="5">
        <v>89213</v>
      </c>
      <c r="C845" s="6" t="s">
        <v>818</v>
      </c>
      <c r="D845" s="5" t="s">
        <v>17</v>
      </c>
      <c r="E845" s="125">
        <v>4.55</v>
      </c>
    </row>
    <row r="846" spans="2:5" ht="13.8" x14ac:dyDescent="0.3">
      <c r="B846" s="5">
        <v>89214</v>
      </c>
      <c r="C846" s="6" t="s">
        <v>819</v>
      </c>
      <c r="D846" s="5" t="s">
        <v>17</v>
      </c>
      <c r="E846" s="125">
        <v>27.14</v>
      </c>
    </row>
    <row r="847" spans="2:5" ht="13.8" x14ac:dyDescent="0.3">
      <c r="B847" s="5">
        <v>89215</v>
      </c>
      <c r="C847" s="6" t="s">
        <v>820</v>
      </c>
      <c r="D847" s="5" t="s">
        <v>17</v>
      </c>
      <c r="E847" s="125">
        <v>91.1</v>
      </c>
    </row>
    <row r="848" spans="2:5" ht="13.8" x14ac:dyDescent="0.3">
      <c r="B848" s="5">
        <v>89221</v>
      </c>
      <c r="C848" s="6" t="s">
        <v>821</v>
      </c>
      <c r="D848" s="5" t="s">
        <v>17</v>
      </c>
      <c r="E848" s="125">
        <v>1.59</v>
      </c>
    </row>
    <row r="849" spans="2:5" ht="13.8" x14ac:dyDescent="0.3">
      <c r="B849" s="5">
        <v>89222</v>
      </c>
      <c r="C849" s="6" t="s">
        <v>822</v>
      </c>
      <c r="D849" s="5" t="s">
        <v>17</v>
      </c>
      <c r="E849" s="125">
        <v>0.18</v>
      </c>
    </row>
    <row r="850" spans="2:5" ht="13.8" x14ac:dyDescent="0.3">
      <c r="B850" s="5">
        <v>89223</v>
      </c>
      <c r="C850" s="6" t="s">
        <v>823</v>
      </c>
      <c r="D850" s="5" t="s">
        <v>17</v>
      </c>
      <c r="E850" s="125">
        <v>1.74</v>
      </c>
    </row>
    <row r="851" spans="2:5" ht="13.8" x14ac:dyDescent="0.3">
      <c r="B851" s="5">
        <v>89224</v>
      </c>
      <c r="C851" s="6" t="s">
        <v>824</v>
      </c>
      <c r="D851" s="5" t="s">
        <v>17</v>
      </c>
      <c r="E851" s="125">
        <v>2.87</v>
      </c>
    </row>
    <row r="852" spans="2:5" ht="13.8" x14ac:dyDescent="0.3">
      <c r="B852" s="5">
        <v>89228</v>
      </c>
      <c r="C852" s="6" t="s">
        <v>825</v>
      </c>
      <c r="D852" s="5" t="s">
        <v>17</v>
      </c>
      <c r="E852" s="125">
        <v>46.2</v>
      </c>
    </row>
    <row r="853" spans="2:5" ht="13.8" x14ac:dyDescent="0.3">
      <c r="B853" s="5">
        <v>89229</v>
      </c>
      <c r="C853" s="6" t="s">
        <v>826</v>
      </c>
      <c r="D853" s="5" t="s">
        <v>17</v>
      </c>
      <c r="E853" s="125">
        <v>8.31</v>
      </c>
    </row>
    <row r="854" spans="2:5" ht="13.8" x14ac:dyDescent="0.3">
      <c r="B854" s="5">
        <v>89230</v>
      </c>
      <c r="C854" s="6" t="s">
        <v>827</v>
      </c>
      <c r="D854" s="5" t="s">
        <v>17</v>
      </c>
      <c r="E854" s="125">
        <v>135.66999999999999</v>
      </c>
    </row>
    <row r="855" spans="2:5" ht="13.8" x14ac:dyDescent="0.3">
      <c r="B855" s="5">
        <v>89231</v>
      </c>
      <c r="C855" s="6" t="s">
        <v>828</v>
      </c>
      <c r="D855" s="5" t="s">
        <v>17</v>
      </c>
      <c r="E855" s="125">
        <v>21.49</v>
      </c>
    </row>
    <row r="856" spans="2:5" ht="13.8" x14ac:dyDescent="0.3">
      <c r="B856" s="5">
        <v>89232</v>
      </c>
      <c r="C856" s="6" t="s">
        <v>829</v>
      </c>
      <c r="D856" s="5" t="s">
        <v>17</v>
      </c>
      <c r="E856" s="125">
        <v>242</v>
      </c>
    </row>
    <row r="857" spans="2:5" ht="13.8" x14ac:dyDescent="0.3">
      <c r="B857" s="5">
        <v>89233</v>
      </c>
      <c r="C857" s="6" t="s">
        <v>830</v>
      </c>
      <c r="D857" s="5" t="s">
        <v>17</v>
      </c>
      <c r="E857" s="125">
        <v>163.94</v>
      </c>
    </row>
    <row r="858" spans="2:5" ht="13.8" x14ac:dyDescent="0.3">
      <c r="B858" s="5">
        <v>89236</v>
      </c>
      <c r="C858" s="6" t="s">
        <v>831</v>
      </c>
      <c r="D858" s="5" t="s">
        <v>17</v>
      </c>
      <c r="E858" s="125">
        <v>316.92</v>
      </c>
    </row>
    <row r="859" spans="2:5" ht="13.8" x14ac:dyDescent="0.3">
      <c r="B859" s="5">
        <v>89237</v>
      </c>
      <c r="C859" s="6" t="s">
        <v>832</v>
      </c>
      <c r="D859" s="5" t="s">
        <v>17</v>
      </c>
      <c r="E859" s="125">
        <v>50.21</v>
      </c>
    </row>
    <row r="860" spans="2:5" ht="13.8" x14ac:dyDescent="0.3">
      <c r="B860" s="5">
        <v>89238</v>
      </c>
      <c r="C860" s="6" t="s">
        <v>833</v>
      </c>
      <c r="D860" s="5" t="s">
        <v>17</v>
      </c>
      <c r="E860" s="125">
        <v>565.29999999999995</v>
      </c>
    </row>
    <row r="861" spans="2:5" ht="13.8" x14ac:dyDescent="0.3">
      <c r="B861" s="5">
        <v>89239</v>
      </c>
      <c r="C861" s="6" t="s">
        <v>834</v>
      </c>
      <c r="D861" s="5" t="s">
        <v>17</v>
      </c>
      <c r="E861" s="125">
        <v>433.55</v>
      </c>
    </row>
    <row r="862" spans="2:5" ht="13.8" x14ac:dyDescent="0.3">
      <c r="B862" s="5">
        <v>89240</v>
      </c>
      <c r="C862" s="6" t="s">
        <v>835</v>
      </c>
      <c r="D862" s="5" t="s">
        <v>17</v>
      </c>
      <c r="E862" s="125">
        <v>97.26</v>
      </c>
    </row>
    <row r="863" spans="2:5" ht="13.8" x14ac:dyDescent="0.3">
      <c r="B863" s="5">
        <v>89241</v>
      </c>
      <c r="C863" s="6" t="s">
        <v>836</v>
      </c>
      <c r="D863" s="5" t="s">
        <v>17</v>
      </c>
      <c r="E863" s="125">
        <v>17.5</v>
      </c>
    </row>
    <row r="864" spans="2:5" ht="13.8" x14ac:dyDescent="0.3">
      <c r="B864" s="5">
        <v>89246</v>
      </c>
      <c r="C864" s="6" t="s">
        <v>837</v>
      </c>
      <c r="D864" s="5" t="s">
        <v>17</v>
      </c>
      <c r="E864" s="125">
        <v>275.38</v>
      </c>
    </row>
    <row r="865" spans="2:5" ht="13.8" x14ac:dyDescent="0.3">
      <c r="B865" s="5">
        <v>89247</v>
      </c>
      <c r="C865" s="6" t="s">
        <v>838</v>
      </c>
      <c r="D865" s="5" t="s">
        <v>17</v>
      </c>
      <c r="E865" s="125">
        <v>43.63</v>
      </c>
    </row>
    <row r="866" spans="2:5" ht="13.8" x14ac:dyDescent="0.3">
      <c r="B866" s="5">
        <v>89248</v>
      </c>
      <c r="C866" s="6" t="s">
        <v>839</v>
      </c>
      <c r="D866" s="5" t="s">
        <v>17</v>
      </c>
      <c r="E866" s="125">
        <v>491.21</v>
      </c>
    </row>
    <row r="867" spans="2:5" ht="13.8" x14ac:dyDescent="0.3">
      <c r="B867" s="5">
        <v>89249</v>
      </c>
      <c r="C867" s="6" t="s">
        <v>840</v>
      </c>
      <c r="D867" s="5" t="s">
        <v>17</v>
      </c>
      <c r="E867" s="125">
        <v>369.57</v>
      </c>
    </row>
    <row r="868" spans="2:5" ht="13.8" x14ac:dyDescent="0.3">
      <c r="B868" s="5">
        <v>89253</v>
      </c>
      <c r="C868" s="6" t="s">
        <v>841</v>
      </c>
      <c r="D868" s="5" t="s">
        <v>17</v>
      </c>
      <c r="E868" s="125">
        <v>79.7</v>
      </c>
    </row>
    <row r="869" spans="2:5" ht="13.8" x14ac:dyDescent="0.3">
      <c r="B869" s="5">
        <v>89254</v>
      </c>
      <c r="C869" s="6" t="s">
        <v>842</v>
      </c>
      <c r="D869" s="5" t="s">
        <v>17</v>
      </c>
      <c r="E869" s="125">
        <v>14.34</v>
      </c>
    </row>
    <row r="870" spans="2:5" ht="13.8" x14ac:dyDescent="0.3">
      <c r="B870" s="5">
        <v>89255</v>
      </c>
      <c r="C870" s="6" t="s">
        <v>843</v>
      </c>
      <c r="D870" s="5" t="s">
        <v>17</v>
      </c>
      <c r="E870" s="125">
        <v>128.12</v>
      </c>
    </row>
    <row r="871" spans="2:5" ht="13.8" x14ac:dyDescent="0.3">
      <c r="B871" s="5">
        <v>89256</v>
      </c>
      <c r="C871" s="6" t="s">
        <v>844</v>
      </c>
      <c r="D871" s="5" t="s">
        <v>17</v>
      </c>
      <c r="E871" s="125">
        <v>83.17</v>
      </c>
    </row>
    <row r="872" spans="2:5" ht="13.8" x14ac:dyDescent="0.3">
      <c r="B872" s="5">
        <v>89259</v>
      </c>
      <c r="C872" s="6" t="s">
        <v>845</v>
      </c>
      <c r="D872" s="5" t="s">
        <v>17</v>
      </c>
      <c r="E872" s="125">
        <v>27.88</v>
      </c>
    </row>
    <row r="873" spans="2:5" ht="13.8" x14ac:dyDescent="0.3">
      <c r="B873" s="5">
        <v>89260</v>
      </c>
      <c r="C873" s="6" t="s">
        <v>846</v>
      </c>
      <c r="D873" s="5" t="s">
        <v>17</v>
      </c>
      <c r="E873" s="125">
        <v>5.24</v>
      </c>
    </row>
    <row r="874" spans="2:5" ht="13.8" x14ac:dyDescent="0.3">
      <c r="B874" s="5">
        <v>89262</v>
      </c>
      <c r="C874" s="6" t="s">
        <v>847</v>
      </c>
      <c r="D874" s="5" t="s">
        <v>17</v>
      </c>
      <c r="E874" s="125">
        <v>47.47</v>
      </c>
    </row>
    <row r="875" spans="2:5" ht="13.8" x14ac:dyDescent="0.3">
      <c r="B875" s="5">
        <v>89264</v>
      </c>
      <c r="C875" s="6" t="s">
        <v>848</v>
      </c>
      <c r="D875" s="5" t="s">
        <v>17</v>
      </c>
      <c r="E875" s="125">
        <v>21.82</v>
      </c>
    </row>
    <row r="876" spans="2:5" ht="13.8" x14ac:dyDescent="0.3">
      <c r="B876" s="5">
        <v>89265</v>
      </c>
      <c r="C876" s="6" t="s">
        <v>849</v>
      </c>
      <c r="D876" s="5" t="s">
        <v>17</v>
      </c>
      <c r="E876" s="125">
        <v>4.4400000000000004</v>
      </c>
    </row>
    <row r="877" spans="2:5" ht="13.8" x14ac:dyDescent="0.3">
      <c r="B877" s="5">
        <v>89266</v>
      </c>
      <c r="C877" s="6" t="s">
        <v>850</v>
      </c>
      <c r="D877" s="5" t="s">
        <v>17</v>
      </c>
      <c r="E877" s="125">
        <v>3.52</v>
      </c>
    </row>
    <row r="878" spans="2:5" ht="13.8" x14ac:dyDescent="0.3">
      <c r="B878" s="5">
        <v>89267</v>
      </c>
      <c r="C878" s="6" t="s">
        <v>851</v>
      </c>
      <c r="D878" s="5" t="s">
        <v>17</v>
      </c>
      <c r="E878" s="125">
        <v>50.32</v>
      </c>
    </row>
    <row r="879" spans="2:5" ht="13.8" x14ac:dyDescent="0.3">
      <c r="B879" s="5">
        <v>89268</v>
      </c>
      <c r="C879" s="6" t="s">
        <v>852</v>
      </c>
      <c r="D879" s="5" t="s">
        <v>17</v>
      </c>
      <c r="E879" s="125">
        <v>9.0500000000000007</v>
      </c>
    </row>
    <row r="880" spans="2:5" ht="13.8" x14ac:dyDescent="0.3">
      <c r="B880" s="5">
        <v>89269</v>
      </c>
      <c r="C880" s="6" t="s">
        <v>853</v>
      </c>
      <c r="D880" s="5" t="s">
        <v>17</v>
      </c>
      <c r="E880" s="125">
        <v>7.17</v>
      </c>
    </row>
    <row r="881" spans="2:5" ht="13.8" x14ac:dyDescent="0.3">
      <c r="B881" s="5">
        <v>89270</v>
      </c>
      <c r="C881" s="6" t="s">
        <v>854</v>
      </c>
      <c r="D881" s="5" t="s">
        <v>17</v>
      </c>
      <c r="E881" s="125">
        <v>80.900000000000006</v>
      </c>
    </row>
    <row r="882" spans="2:5" ht="13.8" x14ac:dyDescent="0.3">
      <c r="B882" s="5">
        <v>89271</v>
      </c>
      <c r="C882" s="6" t="s">
        <v>855</v>
      </c>
      <c r="D882" s="5" t="s">
        <v>17</v>
      </c>
      <c r="E882" s="125">
        <v>28.46</v>
      </c>
    </row>
    <row r="883" spans="2:5" ht="13.8" x14ac:dyDescent="0.3">
      <c r="B883" s="5">
        <v>89274</v>
      </c>
      <c r="C883" s="6" t="s">
        <v>5013</v>
      </c>
      <c r="D883" s="5" t="s">
        <v>17</v>
      </c>
      <c r="E883" s="125">
        <v>1.93</v>
      </c>
    </row>
    <row r="884" spans="2:5" ht="13.8" x14ac:dyDescent="0.3">
      <c r="B884" s="5">
        <v>89275</v>
      </c>
      <c r="C884" s="6" t="s">
        <v>5014</v>
      </c>
      <c r="D884" s="5" t="s">
        <v>17</v>
      </c>
      <c r="E884" s="125">
        <v>0.23</v>
      </c>
    </row>
    <row r="885" spans="2:5" ht="13.8" x14ac:dyDescent="0.3">
      <c r="B885" s="5">
        <v>89276</v>
      </c>
      <c r="C885" s="6" t="s">
        <v>5015</v>
      </c>
      <c r="D885" s="5" t="s">
        <v>17</v>
      </c>
      <c r="E885" s="125">
        <v>2.42</v>
      </c>
    </row>
    <row r="886" spans="2:5" ht="13.8" x14ac:dyDescent="0.3">
      <c r="B886" s="5">
        <v>89277</v>
      </c>
      <c r="C886" s="6" t="s">
        <v>5016</v>
      </c>
      <c r="D886" s="5" t="s">
        <v>17</v>
      </c>
      <c r="E886" s="125">
        <v>8.2100000000000009</v>
      </c>
    </row>
    <row r="887" spans="2:5" ht="13.8" x14ac:dyDescent="0.3">
      <c r="B887" s="5">
        <v>89280</v>
      </c>
      <c r="C887" s="6" t="s">
        <v>856</v>
      </c>
      <c r="D887" s="5" t="s">
        <v>17</v>
      </c>
      <c r="E887" s="125">
        <v>41.77</v>
      </c>
    </row>
    <row r="888" spans="2:5" ht="13.8" x14ac:dyDescent="0.3">
      <c r="B888" s="5">
        <v>89281</v>
      </c>
      <c r="C888" s="6" t="s">
        <v>857</v>
      </c>
      <c r="D888" s="5" t="s">
        <v>17</v>
      </c>
      <c r="E888" s="125">
        <v>5.79</v>
      </c>
    </row>
    <row r="889" spans="2:5" ht="13.8" x14ac:dyDescent="0.3">
      <c r="B889" s="5">
        <v>89870</v>
      </c>
      <c r="C889" s="6" t="s">
        <v>858</v>
      </c>
      <c r="D889" s="5" t="s">
        <v>17</v>
      </c>
      <c r="E889" s="125">
        <v>37.01</v>
      </c>
    </row>
    <row r="890" spans="2:5" ht="13.8" x14ac:dyDescent="0.3">
      <c r="B890" s="5">
        <v>89871</v>
      </c>
      <c r="C890" s="6" t="s">
        <v>859</v>
      </c>
      <c r="D890" s="5" t="s">
        <v>17</v>
      </c>
      <c r="E890" s="125">
        <v>6.62</v>
      </c>
    </row>
    <row r="891" spans="2:5" ht="13.8" x14ac:dyDescent="0.3">
      <c r="B891" s="5">
        <v>89872</v>
      </c>
      <c r="C891" s="6" t="s">
        <v>860</v>
      </c>
      <c r="D891" s="5" t="s">
        <v>17</v>
      </c>
      <c r="E891" s="125">
        <v>5.25</v>
      </c>
    </row>
    <row r="892" spans="2:5" ht="13.8" x14ac:dyDescent="0.3">
      <c r="B892" s="5">
        <v>89873</v>
      </c>
      <c r="C892" s="6" t="s">
        <v>861</v>
      </c>
      <c r="D892" s="5" t="s">
        <v>17</v>
      </c>
      <c r="E892" s="125">
        <v>63.27</v>
      </c>
    </row>
    <row r="893" spans="2:5" ht="13.8" x14ac:dyDescent="0.3">
      <c r="B893" s="5">
        <v>89874</v>
      </c>
      <c r="C893" s="6" t="s">
        <v>862</v>
      </c>
      <c r="D893" s="5" t="s">
        <v>17</v>
      </c>
      <c r="E893" s="125">
        <v>172.98</v>
      </c>
    </row>
    <row r="894" spans="2:5" ht="13.8" x14ac:dyDescent="0.3">
      <c r="B894" s="5">
        <v>89878</v>
      </c>
      <c r="C894" s="6" t="s">
        <v>863</v>
      </c>
      <c r="D894" s="5" t="s">
        <v>17</v>
      </c>
      <c r="E894" s="125">
        <v>39.630000000000003</v>
      </c>
    </row>
    <row r="895" spans="2:5" ht="13.8" x14ac:dyDescent="0.3">
      <c r="B895" s="5">
        <v>89879</v>
      </c>
      <c r="C895" s="6" t="s">
        <v>864</v>
      </c>
      <c r="D895" s="5" t="s">
        <v>17</v>
      </c>
      <c r="E895" s="125">
        <v>6.97</v>
      </c>
    </row>
    <row r="896" spans="2:5" ht="13.8" x14ac:dyDescent="0.3">
      <c r="B896" s="5">
        <v>89880</v>
      </c>
      <c r="C896" s="6" t="s">
        <v>865</v>
      </c>
      <c r="D896" s="5" t="s">
        <v>17</v>
      </c>
      <c r="E896" s="125">
        <v>5.53</v>
      </c>
    </row>
    <row r="897" spans="2:5" ht="13.8" x14ac:dyDescent="0.3">
      <c r="B897" s="5">
        <v>89881</v>
      </c>
      <c r="C897" s="6" t="s">
        <v>866</v>
      </c>
      <c r="D897" s="5" t="s">
        <v>17</v>
      </c>
      <c r="E897" s="125">
        <v>67.09</v>
      </c>
    </row>
    <row r="898" spans="2:5" ht="13.8" x14ac:dyDescent="0.3">
      <c r="B898" s="5">
        <v>89882</v>
      </c>
      <c r="C898" s="6" t="s">
        <v>867</v>
      </c>
      <c r="D898" s="5" t="s">
        <v>17</v>
      </c>
      <c r="E898" s="125">
        <v>199.58</v>
      </c>
    </row>
    <row r="899" spans="2:5" ht="13.8" x14ac:dyDescent="0.3">
      <c r="B899" s="5">
        <v>90582</v>
      </c>
      <c r="C899" s="6" t="s">
        <v>868</v>
      </c>
      <c r="D899" s="5" t="s">
        <v>17</v>
      </c>
      <c r="E899" s="125">
        <v>0.45</v>
      </c>
    </row>
    <row r="900" spans="2:5" ht="13.8" x14ac:dyDescent="0.3">
      <c r="B900" s="5">
        <v>90583</v>
      </c>
      <c r="C900" s="6" t="s">
        <v>869</v>
      </c>
      <c r="D900" s="5" t="s">
        <v>17</v>
      </c>
      <c r="E900" s="125">
        <v>0.05</v>
      </c>
    </row>
    <row r="901" spans="2:5" ht="13.8" x14ac:dyDescent="0.3">
      <c r="B901" s="5">
        <v>90584</v>
      </c>
      <c r="C901" s="6" t="s">
        <v>870</v>
      </c>
      <c r="D901" s="5" t="s">
        <v>17</v>
      </c>
      <c r="E901" s="125">
        <v>0.35</v>
      </c>
    </row>
    <row r="902" spans="2:5" ht="13.8" x14ac:dyDescent="0.3">
      <c r="B902" s="5">
        <v>90585</v>
      </c>
      <c r="C902" s="6" t="s">
        <v>871</v>
      </c>
      <c r="D902" s="5" t="s">
        <v>17</v>
      </c>
      <c r="E902" s="125">
        <v>0.59</v>
      </c>
    </row>
    <row r="903" spans="2:5" ht="13.8" x14ac:dyDescent="0.3">
      <c r="B903" s="5">
        <v>90621</v>
      </c>
      <c r="C903" s="6" t="s">
        <v>872</v>
      </c>
      <c r="D903" s="5" t="s">
        <v>17</v>
      </c>
      <c r="E903" s="125">
        <v>2.38</v>
      </c>
    </row>
    <row r="904" spans="2:5" ht="13.8" x14ac:dyDescent="0.3">
      <c r="B904" s="5">
        <v>90622</v>
      </c>
      <c r="C904" s="6" t="s">
        <v>873</v>
      </c>
      <c r="D904" s="5" t="s">
        <v>17</v>
      </c>
      <c r="E904" s="125">
        <v>0.28000000000000003</v>
      </c>
    </row>
    <row r="905" spans="2:5" ht="13.8" x14ac:dyDescent="0.3">
      <c r="B905" s="5">
        <v>90623</v>
      </c>
      <c r="C905" s="6" t="s">
        <v>874</v>
      </c>
      <c r="D905" s="5" t="s">
        <v>17</v>
      </c>
      <c r="E905" s="125">
        <v>2.98</v>
      </c>
    </row>
    <row r="906" spans="2:5" ht="13.8" x14ac:dyDescent="0.3">
      <c r="B906" s="5">
        <v>90624</v>
      </c>
      <c r="C906" s="6" t="s">
        <v>875</v>
      </c>
      <c r="D906" s="5" t="s">
        <v>17</v>
      </c>
      <c r="E906" s="125">
        <v>3.59</v>
      </c>
    </row>
    <row r="907" spans="2:5" ht="13.8" x14ac:dyDescent="0.3">
      <c r="B907" s="5">
        <v>90627</v>
      </c>
      <c r="C907" s="6" t="s">
        <v>876</v>
      </c>
      <c r="D907" s="5" t="s">
        <v>17</v>
      </c>
      <c r="E907" s="125">
        <v>46.24</v>
      </c>
    </row>
    <row r="908" spans="2:5" ht="13.8" x14ac:dyDescent="0.3">
      <c r="B908" s="5">
        <v>90628</v>
      </c>
      <c r="C908" s="6" t="s">
        <v>877</v>
      </c>
      <c r="D908" s="5" t="s">
        <v>17</v>
      </c>
      <c r="E908" s="125">
        <v>6.33</v>
      </c>
    </row>
    <row r="909" spans="2:5" ht="13.8" x14ac:dyDescent="0.3">
      <c r="B909" s="5">
        <v>90629</v>
      </c>
      <c r="C909" s="6" t="s">
        <v>878</v>
      </c>
      <c r="D909" s="5" t="s">
        <v>17</v>
      </c>
      <c r="E909" s="125">
        <v>57.86</v>
      </c>
    </row>
    <row r="910" spans="2:5" ht="13.8" x14ac:dyDescent="0.3">
      <c r="B910" s="5">
        <v>90630</v>
      </c>
      <c r="C910" s="6" t="s">
        <v>879</v>
      </c>
      <c r="D910" s="5" t="s">
        <v>17</v>
      </c>
      <c r="E910" s="125">
        <v>1.71</v>
      </c>
    </row>
    <row r="911" spans="2:5" ht="13.8" x14ac:dyDescent="0.3">
      <c r="B911" s="5">
        <v>90633</v>
      </c>
      <c r="C911" s="6" t="s">
        <v>880</v>
      </c>
      <c r="D911" s="5" t="s">
        <v>17</v>
      </c>
      <c r="E911" s="125">
        <v>4.91</v>
      </c>
    </row>
    <row r="912" spans="2:5" ht="13.8" x14ac:dyDescent="0.3">
      <c r="B912" s="5">
        <v>90634</v>
      </c>
      <c r="C912" s="6" t="s">
        <v>881</v>
      </c>
      <c r="D912" s="5" t="s">
        <v>17</v>
      </c>
      <c r="E912" s="125">
        <v>0.57999999999999996</v>
      </c>
    </row>
    <row r="913" spans="2:5" ht="13.8" x14ac:dyDescent="0.3">
      <c r="B913" s="5">
        <v>90635</v>
      </c>
      <c r="C913" s="6" t="s">
        <v>882</v>
      </c>
      <c r="D913" s="5" t="s">
        <v>17</v>
      </c>
      <c r="E913" s="125">
        <v>5.37</v>
      </c>
    </row>
    <row r="914" spans="2:5" ht="13.8" x14ac:dyDescent="0.3">
      <c r="B914" s="5">
        <v>90636</v>
      </c>
      <c r="C914" s="6" t="s">
        <v>883</v>
      </c>
      <c r="D914" s="5" t="s">
        <v>17</v>
      </c>
      <c r="E914" s="125">
        <v>7.19</v>
      </c>
    </row>
    <row r="915" spans="2:5" ht="13.8" x14ac:dyDescent="0.3">
      <c r="B915" s="5">
        <v>90639</v>
      </c>
      <c r="C915" s="6" t="s">
        <v>884</v>
      </c>
      <c r="D915" s="5" t="s">
        <v>17</v>
      </c>
      <c r="E915" s="125">
        <v>7.33</v>
      </c>
    </row>
    <row r="916" spans="2:5" ht="13.8" x14ac:dyDescent="0.3">
      <c r="B916" s="5">
        <v>90640</v>
      </c>
      <c r="C916" s="6" t="s">
        <v>885</v>
      </c>
      <c r="D916" s="5" t="s">
        <v>17</v>
      </c>
      <c r="E916" s="125">
        <v>0.87</v>
      </c>
    </row>
    <row r="917" spans="2:5" ht="13.8" x14ac:dyDescent="0.3">
      <c r="B917" s="5">
        <v>90641</v>
      </c>
      <c r="C917" s="6" t="s">
        <v>886</v>
      </c>
      <c r="D917" s="5" t="s">
        <v>17</v>
      </c>
      <c r="E917" s="125">
        <v>8.02</v>
      </c>
    </row>
    <row r="918" spans="2:5" ht="13.8" x14ac:dyDescent="0.3">
      <c r="B918" s="5">
        <v>90642</v>
      </c>
      <c r="C918" s="6" t="s">
        <v>887</v>
      </c>
      <c r="D918" s="5" t="s">
        <v>17</v>
      </c>
      <c r="E918" s="125">
        <v>12.32</v>
      </c>
    </row>
    <row r="919" spans="2:5" ht="13.8" x14ac:dyDescent="0.3">
      <c r="B919" s="5">
        <v>90646</v>
      </c>
      <c r="C919" s="6" t="s">
        <v>888</v>
      </c>
      <c r="D919" s="5" t="s">
        <v>17</v>
      </c>
      <c r="E919" s="125">
        <v>0.86</v>
      </c>
    </row>
    <row r="920" spans="2:5" ht="13.8" x14ac:dyDescent="0.3">
      <c r="B920" s="5">
        <v>90647</v>
      </c>
      <c r="C920" s="6" t="s">
        <v>889</v>
      </c>
      <c r="D920" s="5" t="s">
        <v>17</v>
      </c>
      <c r="E920" s="125">
        <v>0.1</v>
      </c>
    </row>
    <row r="921" spans="2:5" ht="13.8" x14ac:dyDescent="0.3">
      <c r="B921" s="5">
        <v>90648</v>
      </c>
      <c r="C921" s="6" t="s">
        <v>890</v>
      </c>
      <c r="D921" s="5" t="s">
        <v>17</v>
      </c>
      <c r="E921" s="125">
        <v>0.94</v>
      </c>
    </row>
    <row r="922" spans="2:5" ht="13.8" x14ac:dyDescent="0.3">
      <c r="B922" s="5">
        <v>90649</v>
      </c>
      <c r="C922" s="6" t="s">
        <v>891</v>
      </c>
      <c r="D922" s="5" t="s">
        <v>17</v>
      </c>
      <c r="E922" s="125">
        <v>11.12</v>
      </c>
    </row>
    <row r="923" spans="2:5" ht="13.8" x14ac:dyDescent="0.3">
      <c r="B923" s="5">
        <v>90652</v>
      </c>
      <c r="C923" s="6" t="s">
        <v>892</v>
      </c>
      <c r="D923" s="5" t="s">
        <v>17</v>
      </c>
      <c r="E923" s="125">
        <v>4.7699999999999996</v>
      </c>
    </row>
    <row r="924" spans="2:5" ht="13.8" x14ac:dyDescent="0.3">
      <c r="B924" s="5">
        <v>90653</v>
      </c>
      <c r="C924" s="6" t="s">
        <v>893</v>
      </c>
      <c r="D924" s="5" t="s">
        <v>17</v>
      </c>
      <c r="E924" s="125">
        <v>0.56000000000000005</v>
      </c>
    </row>
    <row r="925" spans="2:5" ht="13.8" x14ac:dyDescent="0.3">
      <c r="B925" s="5">
        <v>90654</v>
      </c>
      <c r="C925" s="6" t="s">
        <v>894</v>
      </c>
      <c r="D925" s="5" t="s">
        <v>17</v>
      </c>
      <c r="E925" s="125">
        <v>5.22</v>
      </c>
    </row>
    <row r="926" spans="2:5" ht="13.8" x14ac:dyDescent="0.3">
      <c r="B926" s="5">
        <v>90655</v>
      </c>
      <c r="C926" s="6" t="s">
        <v>895</v>
      </c>
      <c r="D926" s="5" t="s">
        <v>17</v>
      </c>
      <c r="E926" s="125">
        <v>7.32</v>
      </c>
    </row>
    <row r="927" spans="2:5" ht="13.8" x14ac:dyDescent="0.3">
      <c r="B927" s="5">
        <v>90658</v>
      </c>
      <c r="C927" s="6" t="s">
        <v>896</v>
      </c>
      <c r="D927" s="5" t="s">
        <v>17</v>
      </c>
      <c r="E927" s="125">
        <v>5.1100000000000003</v>
      </c>
    </row>
    <row r="928" spans="2:5" ht="13.8" x14ac:dyDescent="0.3">
      <c r="B928" s="5">
        <v>90659</v>
      </c>
      <c r="C928" s="6" t="s">
        <v>897</v>
      </c>
      <c r="D928" s="5" t="s">
        <v>17</v>
      </c>
      <c r="E928" s="125">
        <v>0.6</v>
      </c>
    </row>
    <row r="929" spans="2:5" ht="13.8" x14ac:dyDescent="0.3">
      <c r="B929" s="5">
        <v>90660</v>
      </c>
      <c r="C929" s="6" t="s">
        <v>898</v>
      </c>
      <c r="D929" s="5" t="s">
        <v>17</v>
      </c>
      <c r="E929" s="125">
        <v>5.59</v>
      </c>
    </row>
    <row r="930" spans="2:5" ht="13.8" x14ac:dyDescent="0.3">
      <c r="B930" s="5">
        <v>90661</v>
      </c>
      <c r="C930" s="6" t="s">
        <v>899</v>
      </c>
      <c r="D930" s="5" t="s">
        <v>17</v>
      </c>
      <c r="E930" s="125">
        <v>7.32</v>
      </c>
    </row>
    <row r="931" spans="2:5" ht="13.8" x14ac:dyDescent="0.3">
      <c r="B931" s="5">
        <v>90664</v>
      </c>
      <c r="C931" s="6" t="s">
        <v>900</v>
      </c>
      <c r="D931" s="5" t="s">
        <v>17</v>
      </c>
      <c r="E931" s="125">
        <v>7.19</v>
      </c>
    </row>
    <row r="932" spans="2:5" ht="13.8" x14ac:dyDescent="0.3">
      <c r="B932" s="5">
        <v>90665</v>
      </c>
      <c r="C932" s="6" t="s">
        <v>901</v>
      </c>
      <c r="D932" s="5" t="s">
        <v>17</v>
      </c>
      <c r="E932" s="125">
        <v>0.99</v>
      </c>
    </row>
    <row r="933" spans="2:5" ht="13.8" x14ac:dyDescent="0.3">
      <c r="B933" s="5">
        <v>90666</v>
      </c>
      <c r="C933" s="6" t="s">
        <v>902</v>
      </c>
      <c r="D933" s="5" t="s">
        <v>17</v>
      </c>
      <c r="E933" s="125">
        <v>8.99</v>
      </c>
    </row>
    <row r="934" spans="2:5" ht="13.8" x14ac:dyDescent="0.3">
      <c r="B934" s="5">
        <v>90667</v>
      </c>
      <c r="C934" s="6" t="s">
        <v>903</v>
      </c>
      <c r="D934" s="5" t="s">
        <v>17</v>
      </c>
      <c r="E934" s="125">
        <v>14.67</v>
      </c>
    </row>
    <row r="935" spans="2:5" ht="13.8" x14ac:dyDescent="0.3">
      <c r="B935" s="5">
        <v>90670</v>
      </c>
      <c r="C935" s="6" t="s">
        <v>904</v>
      </c>
      <c r="D935" s="5" t="s">
        <v>17</v>
      </c>
      <c r="E935" s="125">
        <v>212.21</v>
      </c>
    </row>
    <row r="936" spans="2:5" ht="13.8" x14ac:dyDescent="0.3">
      <c r="B936" s="5">
        <v>90671</v>
      </c>
      <c r="C936" s="6" t="s">
        <v>905</v>
      </c>
      <c r="D936" s="5" t="s">
        <v>17</v>
      </c>
      <c r="E936" s="125">
        <v>29.46</v>
      </c>
    </row>
    <row r="937" spans="2:5" ht="13.8" x14ac:dyDescent="0.3">
      <c r="B937" s="5">
        <v>90672</v>
      </c>
      <c r="C937" s="6" t="s">
        <v>906</v>
      </c>
      <c r="D937" s="5" t="s">
        <v>17</v>
      </c>
      <c r="E937" s="125">
        <v>265.56</v>
      </c>
    </row>
    <row r="938" spans="2:5" ht="13.8" x14ac:dyDescent="0.3">
      <c r="B938" s="5">
        <v>90673</v>
      </c>
      <c r="C938" s="6" t="s">
        <v>907</v>
      </c>
      <c r="D938" s="5" t="s">
        <v>17</v>
      </c>
      <c r="E938" s="125">
        <v>117.34</v>
      </c>
    </row>
    <row r="939" spans="2:5" ht="13.8" x14ac:dyDescent="0.3">
      <c r="B939" s="5">
        <v>90676</v>
      </c>
      <c r="C939" s="6" t="s">
        <v>908</v>
      </c>
      <c r="D939" s="5" t="s">
        <v>17</v>
      </c>
      <c r="E939" s="125">
        <v>104.84</v>
      </c>
    </row>
    <row r="940" spans="2:5" ht="13.8" x14ac:dyDescent="0.3">
      <c r="B940" s="5">
        <v>90677</v>
      </c>
      <c r="C940" s="6" t="s">
        <v>909</v>
      </c>
      <c r="D940" s="5" t="s">
        <v>17</v>
      </c>
      <c r="E940" s="125">
        <v>16.27</v>
      </c>
    </row>
    <row r="941" spans="2:5" ht="13.8" x14ac:dyDescent="0.3">
      <c r="B941" s="5">
        <v>90678</v>
      </c>
      <c r="C941" s="6" t="s">
        <v>910</v>
      </c>
      <c r="D941" s="5" t="s">
        <v>17</v>
      </c>
      <c r="E941" s="125">
        <v>146.26</v>
      </c>
    </row>
    <row r="942" spans="2:5" ht="13.8" x14ac:dyDescent="0.3">
      <c r="B942" s="5">
        <v>90679</v>
      </c>
      <c r="C942" s="6" t="s">
        <v>911</v>
      </c>
      <c r="D942" s="5" t="s">
        <v>17</v>
      </c>
      <c r="E942" s="125">
        <v>89.98</v>
      </c>
    </row>
    <row r="943" spans="2:5" ht="13.8" x14ac:dyDescent="0.3">
      <c r="B943" s="5">
        <v>90682</v>
      </c>
      <c r="C943" s="6" t="s">
        <v>912</v>
      </c>
      <c r="D943" s="5" t="s">
        <v>17</v>
      </c>
      <c r="E943" s="125">
        <v>33.28</v>
      </c>
    </row>
    <row r="944" spans="2:5" ht="13.8" x14ac:dyDescent="0.3">
      <c r="B944" s="5">
        <v>90683</v>
      </c>
      <c r="C944" s="6" t="s">
        <v>913</v>
      </c>
      <c r="D944" s="5" t="s">
        <v>17</v>
      </c>
      <c r="E944" s="125">
        <v>3.95</v>
      </c>
    </row>
    <row r="945" spans="2:5" ht="13.8" x14ac:dyDescent="0.3">
      <c r="B945" s="5">
        <v>90684</v>
      </c>
      <c r="C945" s="6" t="s">
        <v>914</v>
      </c>
      <c r="D945" s="5" t="s">
        <v>17</v>
      </c>
      <c r="E945" s="125">
        <v>36.4</v>
      </c>
    </row>
    <row r="946" spans="2:5" ht="13.8" x14ac:dyDescent="0.3">
      <c r="B946" s="5">
        <v>90685</v>
      </c>
      <c r="C946" s="6" t="s">
        <v>915</v>
      </c>
      <c r="D946" s="5" t="s">
        <v>17</v>
      </c>
      <c r="E946" s="125">
        <v>55.82</v>
      </c>
    </row>
    <row r="947" spans="2:5" ht="13.8" x14ac:dyDescent="0.3">
      <c r="B947" s="5">
        <v>90688</v>
      </c>
      <c r="C947" s="6" t="s">
        <v>916</v>
      </c>
      <c r="D947" s="5" t="s">
        <v>17</v>
      </c>
      <c r="E947" s="125">
        <v>22</v>
      </c>
    </row>
    <row r="948" spans="2:5" ht="13.8" x14ac:dyDescent="0.3">
      <c r="B948" s="5">
        <v>90689</v>
      </c>
      <c r="C948" s="6" t="s">
        <v>917</v>
      </c>
      <c r="D948" s="5" t="s">
        <v>17</v>
      </c>
      <c r="E948" s="125">
        <v>2.2200000000000002</v>
      </c>
    </row>
    <row r="949" spans="2:5" ht="13.8" x14ac:dyDescent="0.3">
      <c r="B949" s="5">
        <v>90690</v>
      </c>
      <c r="C949" s="6" t="s">
        <v>918</v>
      </c>
      <c r="D949" s="5" t="s">
        <v>17</v>
      </c>
      <c r="E949" s="125">
        <v>27.5</v>
      </c>
    </row>
    <row r="950" spans="2:5" ht="13.8" x14ac:dyDescent="0.3">
      <c r="B950" s="5">
        <v>90691</v>
      </c>
      <c r="C950" s="6" t="s">
        <v>919</v>
      </c>
      <c r="D950" s="5" t="s">
        <v>17</v>
      </c>
      <c r="E950" s="125">
        <v>39.090000000000003</v>
      </c>
    </row>
    <row r="951" spans="2:5" ht="13.8" x14ac:dyDescent="0.3">
      <c r="B951" s="5">
        <v>90957</v>
      </c>
      <c r="C951" s="6" t="s">
        <v>920</v>
      </c>
      <c r="D951" s="5" t="s">
        <v>17</v>
      </c>
      <c r="E951" s="125">
        <v>5.35</v>
      </c>
    </row>
    <row r="952" spans="2:5" ht="13.8" x14ac:dyDescent="0.3">
      <c r="B952" s="5">
        <v>90958</v>
      </c>
      <c r="C952" s="6" t="s">
        <v>921</v>
      </c>
      <c r="D952" s="5" t="s">
        <v>17</v>
      </c>
      <c r="E952" s="125">
        <v>0.74</v>
      </c>
    </row>
    <row r="953" spans="2:5" ht="13.8" x14ac:dyDescent="0.3">
      <c r="B953" s="5">
        <v>90960</v>
      </c>
      <c r="C953" s="6" t="s">
        <v>922</v>
      </c>
      <c r="D953" s="5" t="s">
        <v>17</v>
      </c>
      <c r="E953" s="125">
        <v>7.14</v>
      </c>
    </row>
    <row r="954" spans="2:5" ht="13.8" x14ac:dyDescent="0.3">
      <c r="B954" s="5">
        <v>90961</v>
      </c>
      <c r="C954" s="6" t="s">
        <v>923</v>
      </c>
      <c r="D954" s="5" t="s">
        <v>17</v>
      </c>
      <c r="E954" s="125">
        <v>0.99</v>
      </c>
    </row>
    <row r="955" spans="2:5" ht="13.8" x14ac:dyDescent="0.3">
      <c r="B955" s="5">
        <v>90962</v>
      </c>
      <c r="C955" s="6" t="s">
        <v>924</v>
      </c>
      <c r="D955" s="5" t="s">
        <v>17</v>
      </c>
      <c r="E955" s="125">
        <v>8.94</v>
      </c>
    </row>
    <row r="956" spans="2:5" ht="13.8" x14ac:dyDescent="0.3">
      <c r="B956" s="5">
        <v>90963</v>
      </c>
      <c r="C956" s="6" t="s">
        <v>925</v>
      </c>
      <c r="D956" s="5" t="s">
        <v>17</v>
      </c>
      <c r="E956" s="125">
        <v>14.67</v>
      </c>
    </row>
    <row r="957" spans="2:5" ht="13.8" x14ac:dyDescent="0.3">
      <c r="B957" s="5">
        <v>90968</v>
      </c>
      <c r="C957" s="6" t="s">
        <v>926</v>
      </c>
      <c r="D957" s="5" t="s">
        <v>17</v>
      </c>
      <c r="E957" s="125">
        <v>7.16</v>
      </c>
    </row>
    <row r="958" spans="2:5" ht="13.8" x14ac:dyDescent="0.3">
      <c r="B958" s="5">
        <v>90969</v>
      </c>
      <c r="C958" s="6" t="s">
        <v>927</v>
      </c>
      <c r="D958" s="5" t="s">
        <v>17</v>
      </c>
      <c r="E958" s="125">
        <v>0.99</v>
      </c>
    </row>
    <row r="959" spans="2:5" ht="13.8" x14ac:dyDescent="0.3">
      <c r="B959" s="5">
        <v>90970</v>
      </c>
      <c r="C959" s="6" t="s">
        <v>928</v>
      </c>
      <c r="D959" s="5" t="s">
        <v>17</v>
      </c>
      <c r="E959" s="125">
        <v>8.9700000000000006</v>
      </c>
    </row>
    <row r="960" spans="2:5" ht="13.8" x14ac:dyDescent="0.3">
      <c r="B960" s="5">
        <v>90971</v>
      </c>
      <c r="C960" s="6" t="s">
        <v>929</v>
      </c>
      <c r="D960" s="5" t="s">
        <v>17</v>
      </c>
      <c r="E960" s="125">
        <v>59.46</v>
      </c>
    </row>
    <row r="961" spans="2:5" ht="13.8" x14ac:dyDescent="0.3">
      <c r="B961" s="5">
        <v>90975</v>
      </c>
      <c r="C961" s="6" t="s">
        <v>930</v>
      </c>
      <c r="D961" s="5" t="s">
        <v>17</v>
      </c>
      <c r="E961" s="125">
        <v>18.190000000000001</v>
      </c>
    </row>
    <row r="962" spans="2:5" ht="13.8" x14ac:dyDescent="0.3">
      <c r="B962" s="5">
        <v>90976</v>
      </c>
      <c r="C962" s="6" t="s">
        <v>931</v>
      </c>
      <c r="D962" s="5" t="s">
        <v>17</v>
      </c>
      <c r="E962" s="125">
        <v>2.52</v>
      </c>
    </row>
    <row r="963" spans="2:5" ht="13.8" x14ac:dyDescent="0.3">
      <c r="B963" s="5">
        <v>90977</v>
      </c>
      <c r="C963" s="6" t="s">
        <v>932</v>
      </c>
      <c r="D963" s="5" t="s">
        <v>17</v>
      </c>
      <c r="E963" s="125">
        <v>22.77</v>
      </c>
    </row>
    <row r="964" spans="2:5" ht="13.8" x14ac:dyDescent="0.3">
      <c r="B964" s="5">
        <v>90978</v>
      </c>
      <c r="C964" s="6" t="s">
        <v>933</v>
      </c>
      <c r="D964" s="5" t="s">
        <v>17</v>
      </c>
      <c r="E964" s="125">
        <v>154.26</v>
      </c>
    </row>
    <row r="965" spans="2:5" ht="13.8" x14ac:dyDescent="0.3">
      <c r="B965" s="5">
        <v>90992</v>
      </c>
      <c r="C965" s="6" t="s">
        <v>934</v>
      </c>
      <c r="D965" s="5" t="s">
        <v>17</v>
      </c>
      <c r="E965" s="125">
        <v>8.5</v>
      </c>
    </row>
    <row r="966" spans="2:5" ht="13.8" x14ac:dyDescent="0.3">
      <c r="B966" s="5">
        <v>90993</v>
      </c>
      <c r="C966" s="6" t="s">
        <v>935</v>
      </c>
      <c r="D966" s="5" t="s">
        <v>17</v>
      </c>
      <c r="E966" s="125">
        <v>1.18</v>
      </c>
    </row>
    <row r="967" spans="2:5" ht="13.8" x14ac:dyDescent="0.3">
      <c r="B967" s="5">
        <v>90994</v>
      </c>
      <c r="C967" s="6" t="s">
        <v>936</v>
      </c>
      <c r="D967" s="5" t="s">
        <v>17</v>
      </c>
      <c r="E967" s="125">
        <v>10.63</v>
      </c>
    </row>
    <row r="968" spans="2:5" ht="13.8" x14ac:dyDescent="0.3">
      <c r="B968" s="5">
        <v>90995</v>
      </c>
      <c r="C968" s="6" t="s">
        <v>937</v>
      </c>
      <c r="D968" s="5" t="s">
        <v>17</v>
      </c>
      <c r="E968" s="125">
        <v>80.77</v>
      </c>
    </row>
    <row r="969" spans="2:5" ht="13.8" x14ac:dyDescent="0.3">
      <c r="B969" s="5">
        <v>91021</v>
      </c>
      <c r="C969" s="6" t="s">
        <v>938</v>
      </c>
      <c r="D969" s="5" t="s">
        <v>17</v>
      </c>
      <c r="E969" s="125">
        <v>12.8</v>
      </c>
    </row>
    <row r="970" spans="2:5" ht="13.8" x14ac:dyDescent="0.3">
      <c r="B970" s="5">
        <v>91026</v>
      </c>
      <c r="C970" s="6" t="s">
        <v>939</v>
      </c>
      <c r="D970" s="5" t="s">
        <v>17</v>
      </c>
      <c r="E970" s="125">
        <v>25.66</v>
      </c>
    </row>
    <row r="971" spans="2:5" ht="13.8" x14ac:dyDescent="0.3">
      <c r="B971" s="5">
        <v>91027</v>
      </c>
      <c r="C971" s="6" t="s">
        <v>940</v>
      </c>
      <c r="D971" s="5" t="s">
        <v>17</v>
      </c>
      <c r="E971" s="125">
        <v>5.26</v>
      </c>
    </row>
    <row r="972" spans="2:5" ht="13.8" x14ac:dyDescent="0.3">
      <c r="B972" s="5">
        <v>91028</v>
      </c>
      <c r="C972" s="6" t="s">
        <v>941</v>
      </c>
      <c r="D972" s="5" t="s">
        <v>17</v>
      </c>
      <c r="E972" s="125">
        <v>4.17</v>
      </c>
    </row>
    <row r="973" spans="2:5" ht="13.8" x14ac:dyDescent="0.3">
      <c r="B973" s="5">
        <v>91029</v>
      </c>
      <c r="C973" s="6" t="s">
        <v>942</v>
      </c>
      <c r="D973" s="5" t="s">
        <v>17</v>
      </c>
      <c r="E973" s="125">
        <v>47.15</v>
      </c>
    </row>
    <row r="974" spans="2:5" ht="13.8" x14ac:dyDescent="0.3">
      <c r="B974" s="5">
        <v>91030</v>
      </c>
      <c r="C974" s="6" t="s">
        <v>943</v>
      </c>
      <c r="D974" s="5" t="s">
        <v>17</v>
      </c>
      <c r="E974" s="125">
        <v>143.93</v>
      </c>
    </row>
    <row r="975" spans="2:5" ht="13.8" x14ac:dyDescent="0.3">
      <c r="B975" s="5">
        <v>91273</v>
      </c>
      <c r="C975" s="6" t="s">
        <v>944</v>
      </c>
      <c r="D975" s="5" t="s">
        <v>17</v>
      </c>
      <c r="E975" s="125">
        <v>0.5</v>
      </c>
    </row>
    <row r="976" spans="2:5" ht="13.8" x14ac:dyDescent="0.3">
      <c r="B976" s="5">
        <v>91274</v>
      </c>
      <c r="C976" s="6" t="s">
        <v>945</v>
      </c>
      <c r="D976" s="5" t="s">
        <v>17</v>
      </c>
      <c r="E976" s="125">
        <v>7.0000000000000007E-2</v>
      </c>
    </row>
    <row r="977" spans="2:5" ht="13.8" x14ac:dyDescent="0.3">
      <c r="B977" s="5">
        <v>91275</v>
      </c>
      <c r="C977" s="6" t="s">
        <v>946</v>
      </c>
      <c r="D977" s="5" t="s">
        <v>17</v>
      </c>
      <c r="E977" s="125">
        <v>0.63</v>
      </c>
    </row>
    <row r="978" spans="2:5" ht="13.8" x14ac:dyDescent="0.3">
      <c r="B978" s="5">
        <v>91276</v>
      </c>
      <c r="C978" s="6" t="s">
        <v>947</v>
      </c>
      <c r="D978" s="5" t="s">
        <v>17</v>
      </c>
      <c r="E978" s="125">
        <v>7.7</v>
      </c>
    </row>
    <row r="979" spans="2:5" ht="13.8" x14ac:dyDescent="0.3">
      <c r="B979" s="5">
        <v>91279</v>
      </c>
      <c r="C979" s="6" t="s">
        <v>948</v>
      </c>
      <c r="D979" s="5" t="s">
        <v>17</v>
      </c>
      <c r="E979" s="125">
        <v>0.98</v>
      </c>
    </row>
    <row r="980" spans="2:5" ht="13.8" x14ac:dyDescent="0.3">
      <c r="B980" s="5">
        <v>91280</v>
      </c>
      <c r="C980" s="6" t="s">
        <v>949</v>
      </c>
      <c r="D980" s="5" t="s">
        <v>17</v>
      </c>
      <c r="E980" s="125">
        <v>0.11</v>
      </c>
    </row>
    <row r="981" spans="2:5" ht="13.8" x14ac:dyDescent="0.3">
      <c r="B981" s="5">
        <v>91281</v>
      </c>
      <c r="C981" s="6" t="s">
        <v>950</v>
      </c>
      <c r="D981" s="5" t="s">
        <v>17</v>
      </c>
      <c r="E981" s="125">
        <v>1.23</v>
      </c>
    </row>
    <row r="982" spans="2:5" ht="13.8" x14ac:dyDescent="0.3">
      <c r="B982" s="5">
        <v>91282</v>
      </c>
      <c r="C982" s="6" t="s">
        <v>951</v>
      </c>
      <c r="D982" s="5" t="s">
        <v>17</v>
      </c>
      <c r="E982" s="125">
        <v>7.75</v>
      </c>
    </row>
    <row r="983" spans="2:5" ht="13.8" x14ac:dyDescent="0.3">
      <c r="B983" s="5">
        <v>91354</v>
      </c>
      <c r="C983" s="6" t="s">
        <v>952</v>
      </c>
      <c r="D983" s="5" t="s">
        <v>17</v>
      </c>
      <c r="E983" s="125">
        <v>18.38</v>
      </c>
    </row>
    <row r="984" spans="2:5" ht="13.8" x14ac:dyDescent="0.3">
      <c r="B984" s="5">
        <v>91355</v>
      </c>
      <c r="C984" s="6" t="s">
        <v>953</v>
      </c>
      <c r="D984" s="5" t="s">
        <v>17</v>
      </c>
      <c r="E984" s="125">
        <v>3.86</v>
      </c>
    </row>
    <row r="985" spans="2:5" ht="13.8" x14ac:dyDescent="0.3">
      <c r="B985" s="5">
        <v>91356</v>
      </c>
      <c r="C985" s="6" t="s">
        <v>954</v>
      </c>
      <c r="D985" s="5" t="s">
        <v>17</v>
      </c>
      <c r="E985" s="125">
        <v>3.05</v>
      </c>
    </row>
    <row r="986" spans="2:5" ht="13.8" x14ac:dyDescent="0.3">
      <c r="B986" s="5">
        <v>91359</v>
      </c>
      <c r="C986" s="6" t="s">
        <v>955</v>
      </c>
      <c r="D986" s="5" t="s">
        <v>17</v>
      </c>
      <c r="E986" s="125">
        <v>22.03</v>
      </c>
    </row>
    <row r="987" spans="2:5" ht="13.8" x14ac:dyDescent="0.3">
      <c r="B987" s="5">
        <v>91360</v>
      </c>
      <c r="C987" s="6" t="s">
        <v>956</v>
      </c>
      <c r="D987" s="5" t="s">
        <v>17</v>
      </c>
      <c r="E987" s="125">
        <v>4.29</v>
      </c>
    </row>
    <row r="988" spans="2:5" ht="13.8" x14ac:dyDescent="0.3">
      <c r="B988" s="5">
        <v>91361</v>
      </c>
      <c r="C988" s="6" t="s">
        <v>957</v>
      </c>
      <c r="D988" s="5" t="s">
        <v>17</v>
      </c>
      <c r="E988" s="125">
        <v>3.39</v>
      </c>
    </row>
    <row r="989" spans="2:5" ht="13.8" x14ac:dyDescent="0.3">
      <c r="B989" s="5">
        <v>91367</v>
      </c>
      <c r="C989" s="6" t="s">
        <v>958</v>
      </c>
      <c r="D989" s="5" t="s">
        <v>17</v>
      </c>
      <c r="E989" s="125">
        <v>22.74</v>
      </c>
    </row>
    <row r="990" spans="2:5" ht="13.8" x14ac:dyDescent="0.3">
      <c r="B990" s="5">
        <v>91368</v>
      </c>
      <c r="C990" s="6" t="s">
        <v>959</v>
      </c>
      <c r="D990" s="5" t="s">
        <v>17</v>
      </c>
      <c r="E990" s="125">
        <v>4.4800000000000004</v>
      </c>
    </row>
    <row r="991" spans="2:5" ht="13.8" x14ac:dyDescent="0.3">
      <c r="B991" s="5">
        <v>91369</v>
      </c>
      <c r="C991" s="6" t="s">
        <v>960</v>
      </c>
      <c r="D991" s="5" t="s">
        <v>17</v>
      </c>
      <c r="E991" s="125">
        <v>3.55</v>
      </c>
    </row>
    <row r="992" spans="2:5" ht="13.8" x14ac:dyDescent="0.3">
      <c r="B992" s="5">
        <v>91375</v>
      </c>
      <c r="C992" s="6" t="s">
        <v>961</v>
      </c>
      <c r="D992" s="5" t="s">
        <v>17</v>
      </c>
      <c r="E992" s="125">
        <v>20.190000000000001</v>
      </c>
    </row>
    <row r="993" spans="2:5" ht="13.8" x14ac:dyDescent="0.3">
      <c r="B993" s="5">
        <v>91376</v>
      </c>
      <c r="C993" s="6" t="s">
        <v>962</v>
      </c>
      <c r="D993" s="5" t="s">
        <v>17</v>
      </c>
      <c r="E993" s="125">
        <v>4.2300000000000004</v>
      </c>
    </row>
    <row r="994" spans="2:5" ht="13.8" x14ac:dyDescent="0.3">
      <c r="B994" s="5">
        <v>91377</v>
      </c>
      <c r="C994" s="6" t="s">
        <v>963</v>
      </c>
      <c r="D994" s="5" t="s">
        <v>17</v>
      </c>
      <c r="E994" s="125">
        <v>3.35</v>
      </c>
    </row>
    <row r="995" spans="2:5" ht="13.8" x14ac:dyDescent="0.3">
      <c r="B995" s="5">
        <v>91380</v>
      </c>
      <c r="C995" s="6" t="s">
        <v>964</v>
      </c>
      <c r="D995" s="5" t="s">
        <v>17</v>
      </c>
      <c r="E995" s="125">
        <v>29.91</v>
      </c>
    </row>
    <row r="996" spans="2:5" ht="13.8" x14ac:dyDescent="0.3">
      <c r="B996" s="5">
        <v>91381</v>
      </c>
      <c r="C996" s="6" t="s">
        <v>965</v>
      </c>
      <c r="D996" s="5" t="s">
        <v>17</v>
      </c>
      <c r="E996" s="125">
        <v>5.89</v>
      </c>
    </row>
    <row r="997" spans="2:5" ht="13.8" x14ac:dyDescent="0.3">
      <c r="B997" s="5">
        <v>91382</v>
      </c>
      <c r="C997" s="6" t="s">
        <v>966</v>
      </c>
      <c r="D997" s="5" t="s">
        <v>17</v>
      </c>
      <c r="E997" s="125">
        <v>4.66</v>
      </c>
    </row>
    <row r="998" spans="2:5" ht="13.8" x14ac:dyDescent="0.3">
      <c r="B998" s="5">
        <v>91383</v>
      </c>
      <c r="C998" s="6" t="s">
        <v>967</v>
      </c>
      <c r="D998" s="5" t="s">
        <v>17</v>
      </c>
      <c r="E998" s="125">
        <v>54.02</v>
      </c>
    </row>
    <row r="999" spans="2:5" ht="13.8" x14ac:dyDescent="0.3">
      <c r="B999" s="5">
        <v>91384</v>
      </c>
      <c r="C999" s="6" t="s">
        <v>968</v>
      </c>
      <c r="D999" s="5" t="s">
        <v>17</v>
      </c>
      <c r="E999" s="125">
        <v>139.11000000000001</v>
      </c>
    </row>
    <row r="1000" spans="2:5" ht="13.8" x14ac:dyDescent="0.3">
      <c r="B1000" s="5">
        <v>91390</v>
      </c>
      <c r="C1000" s="6" t="s">
        <v>969</v>
      </c>
      <c r="D1000" s="5" t="s">
        <v>17</v>
      </c>
      <c r="E1000" s="125">
        <v>19.91</v>
      </c>
    </row>
    <row r="1001" spans="2:5" ht="13.8" x14ac:dyDescent="0.3">
      <c r="B1001" s="5">
        <v>91391</v>
      </c>
      <c r="C1001" s="6" t="s">
        <v>970</v>
      </c>
      <c r="D1001" s="5" t="s">
        <v>17</v>
      </c>
      <c r="E1001" s="125">
        <v>4.0599999999999996</v>
      </c>
    </row>
    <row r="1002" spans="2:5" ht="13.8" x14ac:dyDescent="0.3">
      <c r="B1002" s="5">
        <v>91392</v>
      </c>
      <c r="C1002" s="6" t="s">
        <v>971</v>
      </c>
      <c r="D1002" s="5" t="s">
        <v>17</v>
      </c>
      <c r="E1002" s="125">
        <v>3.21</v>
      </c>
    </row>
    <row r="1003" spans="2:5" ht="13.8" x14ac:dyDescent="0.3">
      <c r="B1003" s="5">
        <v>91396</v>
      </c>
      <c r="C1003" s="6" t="s">
        <v>972</v>
      </c>
      <c r="D1003" s="5" t="s">
        <v>17</v>
      </c>
      <c r="E1003" s="125">
        <v>30.53</v>
      </c>
    </row>
    <row r="1004" spans="2:5" ht="13.8" x14ac:dyDescent="0.3">
      <c r="B1004" s="5">
        <v>91397</v>
      </c>
      <c r="C1004" s="6" t="s">
        <v>973</v>
      </c>
      <c r="D1004" s="5" t="s">
        <v>17</v>
      </c>
      <c r="E1004" s="125">
        <v>6.01</v>
      </c>
    </row>
    <row r="1005" spans="2:5" ht="13.8" x14ac:dyDescent="0.3">
      <c r="B1005" s="5">
        <v>91398</v>
      </c>
      <c r="C1005" s="6" t="s">
        <v>974</v>
      </c>
      <c r="D1005" s="5" t="s">
        <v>17</v>
      </c>
      <c r="E1005" s="125">
        <v>4.75</v>
      </c>
    </row>
    <row r="1006" spans="2:5" ht="13.8" x14ac:dyDescent="0.3">
      <c r="B1006" s="5">
        <v>91402</v>
      </c>
      <c r="C1006" s="6" t="s">
        <v>975</v>
      </c>
      <c r="D1006" s="5" t="s">
        <v>17</v>
      </c>
      <c r="E1006" s="125">
        <v>3.68</v>
      </c>
    </row>
    <row r="1007" spans="2:5" ht="13.8" x14ac:dyDescent="0.3">
      <c r="B1007" s="5">
        <v>91466</v>
      </c>
      <c r="C1007" s="6" t="s">
        <v>976</v>
      </c>
      <c r="D1007" s="5" t="s">
        <v>17</v>
      </c>
      <c r="E1007" s="125">
        <v>4.1500000000000004</v>
      </c>
    </row>
    <row r="1008" spans="2:5" ht="13.8" x14ac:dyDescent="0.3">
      <c r="B1008" s="5">
        <v>91467</v>
      </c>
      <c r="C1008" s="6" t="s">
        <v>977</v>
      </c>
      <c r="D1008" s="5" t="s">
        <v>17</v>
      </c>
      <c r="E1008" s="125">
        <v>155.13999999999999</v>
      </c>
    </row>
    <row r="1009" spans="2:5" ht="13.8" x14ac:dyDescent="0.3">
      <c r="B1009" s="5">
        <v>91468</v>
      </c>
      <c r="C1009" s="6" t="s">
        <v>978</v>
      </c>
      <c r="D1009" s="5" t="s">
        <v>17</v>
      </c>
      <c r="E1009" s="125">
        <v>25.54</v>
      </c>
    </row>
    <row r="1010" spans="2:5" ht="13.8" x14ac:dyDescent="0.3">
      <c r="B1010" s="5">
        <v>91469</v>
      </c>
      <c r="C1010" s="6" t="s">
        <v>979</v>
      </c>
      <c r="D1010" s="5" t="s">
        <v>17</v>
      </c>
      <c r="E1010" s="125">
        <v>5.12</v>
      </c>
    </row>
    <row r="1011" spans="2:5" ht="13.8" x14ac:dyDescent="0.3">
      <c r="B1011" s="5">
        <v>91484</v>
      </c>
      <c r="C1011" s="6" t="s">
        <v>980</v>
      </c>
      <c r="D1011" s="5" t="s">
        <v>17</v>
      </c>
      <c r="E1011" s="125">
        <v>4.0599999999999996</v>
      </c>
    </row>
    <row r="1012" spans="2:5" ht="13.8" x14ac:dyDescent="0.3">
      <c r="B1012" s="5">
        <v>91485</v>
      </c>
      <c r="C1012" s="6" t="s">
        <v>981</v>
      </c>
      <c r="D1012" s="5" t="s">
        <v>17</v>
      </c>
      <c r="E1012" s="125">
        <v>151.85</v>
      </c>
    </row>
    <row r="1013" spans="2:5" ht="13.8" x14ac:dyDescent="0.3">
      <c r="B1013" s="5">
        <v>91529</v>
      </c>
      <c r="C1013" s="6" t="s">
        <v>982</v>
      </c>
      <c r="D1013" s="5" t="s">
        <v>17</v>
      </c>
      <c r="E1013" s="125">
        <v>0.75</v>
      </c>
    </row>
    <row r="1014" spans="2:5" ht="13.8" x14ac:dyDescent="0.3">
      <c r="B1014" s="5">
        <v>91530</v>
      </c>
      <c r="C1014" s="6" t="s">
        <v>983</v>
      </c>
      <c r="D1014" s="5" t="s">
        <v>17</v>
      </c>
      <c r="E1014" s="125">
        <v>0.1</v>
      </c>
    </row>
    <row r="1015" spans="2:5" ht="13.8" x14ac:dyDescent="0.3">
      <c r="B1015" s="5">
        <v>91531</v>
      </c>
      <c r="C1015" s="6" t="s">
        <v>984</v>
      </c>
      <c r="D1015" s="5" t="s">
        <v>17</v>
      </c>
      <c r="E1015" s="125">
        <v>0.93</v>
      </c>
    </row>
    <row r="1016" spans="2:5" ht="13.8" x14ac:dyDescent="0.3">
      <c r="B1016" s="5">
        <v>91532</v>
      </c>
      <c r="C1016" s="6" t="s">
        <v>985</v>
      </c>
      <c r="D1016" s="5" t="s">
        <v>17</v>
      </c>
      <c r="E1016" s="125">
        <v>5.51</v>
      </c>
    </row>
    <row r="1017" spans="2:5" ht="13.8" x14ac:dyDescent="0.3">
      <c r="B1017" s="5">
        <v>91629</v>
      </c>
      <c r="C1017" s="6" t="s">
        <v>986</v>
      </c>
      <c r="D1017" s="5" t="s">
        <v>17</v>
      </c>
      <c r="E1017" s="125">
        <v>22.12</v>
      </c>
    </row>
    <row r="1018" spans="2:5" ht="13.8" x14ac:dyDescent="0.3">
      <c r="B1018" s="5">
        <v>91630</v>
      </c>
      <c r="C1018" s="6" t="s">
        <v>987</v>
      </c>
      <c r="D1018" s="5" t="s">
        <v>17</v>
      </c>
      <c r="E1018" s="125">
        <v>4.21</v>
      </c>
    </row>
    <row r="1019" spans="2:5" ht="13.8" x14ac:dyDescent="0.3">
      <c r="B1019" s="5">
        <v>91631</v>
      </c>
      <c r="C1019" s="6" t="s">
        <v>988</v>
      </c>
      <c r="D1019" s="5" t="s">
        <v>17</v>
      </c>
      <c r="E1019" s="125">
        <v>3.33</v>
      </c>
    </row>
    <row r="1020" spans="2:5" ht="13.8" x14ac:dyDescent="0.3">
      <c r="B1020" s="5">
        <v>91632</v>
      </c>
      <c r="C1020" s="6" t="s">
        <v>989</v>
      </c>
      <c r="D1020" s="5" t="s">
        <v>17</v>
      </c>
      <c r="E1020" s="125">
        <v>38.07</v>
      </c>
    </row>
    <row r="1021" spans="2:5" ht="13.8" x14ac:dyDescent="0.3">
      <c r="B1021" s="5">
        <v>91633</v>
      </c>
      <c r="C1021" s="6" t="s">
        <v>990</v>
      </c>
      <c r="D1021" s="5" t="s">
        <v>17</v>
      </c>
      <c r="E1021" s="125">
        <v>131.31</v>
      </c>
    </row>
    <row r="1022" spans="2:5" ht="13.8" x14ac:dyDescent="0.3">
      <c r="B1022" s="5">
        <v>91640</v>
      </c>
      <c r="C1022" s="6" t="s">
        <v>991</v>
      </c>
      <c r="D1022" s="5" t="s">
        <v>17</v>
      </c>
      <c r="E1022" s="125">
        <v>38.700000000000003</v>
      </c>
    </row>
    <row r="1023" spans="2:5" ht="13.8" x14ac:dyDescent="0.3">
      <c r="B1023" s="5">
        <v>91641</v>
      </c>
      <c r="C1023" s="6" t="s">
        <v>992</v>
      </c>
      <c r="D1023" s="5" t="s">
        <v>17</v>
      </c>
      <c r="E1023" s="125">
        <v>7.94</v>
      </c>
    </row>
    <row r="1024" spans="2:5" ht="13.8" x14ac:dyDescent="0.3">
      <c r="B1024" s="5">
        <v>91642</v>
      </c>
      <c r="C1024" s="6" t="s">
        <v>993</v>
      </c>
      <c r="D1024" s="5" t="s">
        <v>17</v>
      </c>
      <c r="E1024" s="125">
        <v>6.3</v>
      </c>
    </row>
    <row r="1025" spans="2:5" ht="13.8" x14ac:dyDescent="0.3">
      <c r="B1025" s="5">
        <v>91643</v>
      </c>
      <c r="C1025" s="6" t="s">
        <v>994</v>
      </c>
      <c r="D1025" s="5" t="s">
        <v>17</v>
      </c>
      <c r="E1025" s="125">
        <v>69.39</v>
      </c>
    </row>
    <row r="1026" spans="2:5" ht="13.8" x14ac:dyDescent="0.3">
      <c r="B1026" s="5">
        <v>91644</v>
      </c>
      <c r="C1026" s="6" t="s">
        <v>995</v>
      </c>
      <c r="D1026" s="5" t="s">
        <v>17</v>
      </c>
      <c r="E1026" s="125">
        <v>295.49</v>
      </c>
    </row>
    <row r="1027" spans="2:5" ht="13.8" x14ac:dyDescent="0.3">
      <c r="B1027" s="5">
        <v>91688</v>
      </c>
      <c r="C1027" s="6" t="s">
        <v>996</v>
      </c>
      <c r="D1027" s="5" t="s">
        <v>17</v>
      </c>
      <c r="E1027" s="125">
        <v>0.11</v>
      </c>
    </row>
    <row r="1028" spans="2:5" ht="13.8" x14ac:dyDescent="0.3">
      <c r="B1028" s="5">
        <v>91689</v>
      </c>
      <c r="C1028" s="6" t="s">
        <v>997</v>
      </c>
      <c r="D1028" s="5" t="s">
        <v>17</v>
      </c>
      <c r="E1028" s="125">
        <v>0.01</v>
      </c>
    </row>
    <row r="1029" spans="2:5" ht="13.8" x14ac:dyDescent="0.3">
      <c r="B1029" s="5">
        <v>91690</v>
      </c>
      <c r="C1029" s="6" t="s">
        <v>998</v>
      </c>
      <c r="D1029" s="5" t="s">
        <v>17</v>
      </c>
      <c r="E1029" s="125">
        <v>7.0000000000000007E-2</v>
      </c>
    </row>
    <row r="1030" spans="2:5" ht="13.8" x14ac:dyDescent="0.3">
      <c r="B1030" s="5">
        <v>91691</v>
      </c>
      <c r="C1030" s="6" t="s">
        <v>999</v>
      </c>
      <c r="D1030" s="5" t="s">
        <v>17</v>
      </c>
      <c r="E1030" s="125">
        <v>1.56</v>
      </c>
    </row>
    <row r="1031" spans="2:5" ht="13.8" x14ac:dyDescent="0.3">
      <c r="B1031" s="5">
        <v>92040</v>
      </c>
      <c r="C1031" s="6" t="s">
        <v>1000</v>
      </c>
      <c r="D1031" s="5" t="s">
        <v>17</v>
      </c>
      <c r="E1031" s="125">
        <v>5.92</v>
      </c>
    </row>
    <row r="1032" spans="2:5" ht="13.8" x14ac:dyDescent="0.3">
      <c r="B1032" s="5">
        <v>92041</v>
      </c>
      <c r="C1032" s="6" t="s">
        <v>1001</v>
      </c>
      <c r="D1032" s="5" t="s">
        <v>17</v>
      </c>
      <c r="E1032" s="125">
        <v>0.62</v>
      </c>
    </row>
    <row r="1033" spans="2:5" ht="13.8" x14ac:dyDescent="0.3">
      <c r="B1033" s="5">
        <v>92042</v>
      </c>
      <c r="C1033" s="6" t="s">
        <v>1002</v>
      </c>
      <c r="D1033" s="5" t="s">
        <v>17</v>
      </c>
      <c r="E1033" s="125">
        <v>4.9400000000000004</v>
      </c>
    </row>
    <row r="1034" spans="2:5" ht="13.8" x14ac:dyDescent="0.3">
      <c r="B1034" s="5">
        <v>92101</v>
      </c>
      <c r="C1034" s="6" t="s">
        <v>1003</v>
      </c>
      <c r="D1034" s="5" t="s">
        <v>17</v>
      </c>
      <c r="E1034" s="125">
        <v>42.36</v>
      </c>
    </row>
    <row r="1035" spans="2:5" ht="13.8" x14ac:dyDescent="0.3">
      <c r="B1035" s="5">
        <v>92102</v>
      </c>
      <c r="C1035" s="6" t="s">
        <v>1004</v>
      </c>
      <c r="D1035" s="5" t="s">
        <v>17</v>
      </c>
      <c r="E1035" s="125">
        <v>7.05</v>
      </c>
    </row>
    <row r="1036" spans="2:5" ht="13.8" x14ac:dyDescent="0.3">
      <c r="B1036" s="5">
        <v>92103</v>
      </c>
      <c r="C1036" s="6" t="s">
        <v>1005</v>
      </c>
      <c r="D1036" s="5" t="s">
        <v>17</v>
      </c>
      <c r="E1036" s="125">
        <v>5.63</v>
      </c>
    </row>
    <row r="1037" spans="2:5" ht="13.8" x14ac:dyDescent="0.3">
      <c r="B1037" s="5">
        <v>92104</v>
      </c>
      <c r="C1037" s="6" t="s">
        <v>1006</v>
      </c>
      <c r="D1037" s="5" t="s">
        <v>17</v>
      </c>
      <c r="E1037" s="125">
        <v>68.849999999999994</v>
      </c>
    </row>
    <row r="1038" spans="2:5" ht="13.8" x14ac:dyDescent="0.3">
      <c r="B1038" s="5">
        <v>92105</v>
      </c>
      <c r="C1038" s="6" t="s">
        <v>1007</v>
      </c>
      <c r="D1038" s="5" t="s">
        <v>17</v>
      </c>
      <c r="E1038" s="125">
        <v>188.77</v>
      </c>
    </row>
    <row r="1039" spans="2:5" ht="13.8" x14ac:dyDescent="0.3">
      <c r="B1039" s="5">
        <v>92108</v>
      </c>
      <c r="C1039" s="6" t="s">
        <v>1008</v>
      </c>
      <c r="D1039" s="5" t="s">
        <v>17</v>
      </c>
      <c r="E1039" s="125">
        <v>1.1499999999999999</v>
      </c>
    </row>
    <row r="1040" spans="2:5" ht="13.8" x14ac:dyDescent="0.3">
      <c r="B1040" s="5">
        <v>92109</v>
      </c>
      <c r="C1040" s="6" t="s">
        <v>1009</v>
      </c>
      <c r="D1040" s="5" t="s">
        <v>17</v>
      </c>
      <c r="E1040" s="125">
        <v>0.13</v>
      </c>
    </row>
    <row r="1041" spans="2:5" ht="13.8" x14ac:dyDescent="0.3">
      <c r="B1041" s="5">
        <v>92110</v>
      </c>
      <c r="C1041" s="6" t="s">
        <v>1010</v>
      </c>
      <c r="D1041" s="5" t="s">
        <v>17</v>
      </c>
      <c r="E1041" s="125">
        <v>1.43</v>
      </c>
    </row>
    <row r="1042" spans="2:5" ht="13.8" x14ac:dyDescent="0.3">
      <c r="B1042" s="5">
        <v>92111</v>
      </c>
      <c r="C1042" s="6" t="s">
        <v>1011</v>
      </c>
      <c r="D1042" s="5" t="s">
        <v>17</v>
      </c>
      <c r="E1042" s="125">
        <v>1.43</v>
      </c>
    </row>
    <row r="1043" spans="2:5" ht="13.8" x14ac:dyDescent="0.3">
      <c r="B1043" s="5">
        <v>92114</v>
      </c>
      <c r="C1043" s="6" t="s">
        <v>1012</v>
      </c>
      <c r="D1043" s="5" t="s">
        <v>17</v>
      </c>
      <c r="E1043" s="125">
        <v>0.28999999999999998</v>
      </c>
    </row>
    <row r="1044" spans="2:5" ht="13.8" x14ac:dyDescent="0.3">
      <c r="B1044" s="5">
        <v>92115</v>
      </c>
      <c r="C1044" s="6" t="s">
        <v>1013</v>
      </c>
      <c r="D1044" s="5" t="s">
        <v>17</v>
      </c>
      <c r="E1044" s="125">
        <v>0.03</v>
      </c>
    </row>
    <row r="1045" spans="2:5" ht="13.8" x14ac:dyDescent="0.3">
      <c r="B1045" s="5">
        <v>92116</v>
      </c>
      <c r="C1045" s="6" t="s">
        <v>1014</v>
      </c>
      <c r="D1045" s="5" t="s">
        <v>17</v>
      </c>
      <c r="E1045" s="125">
        <v>0.2</v>
      </c>
    </row>
    <row r="1046" spans="2:5" ht="13.8" x14ac:dyDescent="0.3">
      <c r="B1046" s="5">
        <v>92133</v>
      </c>
      <c r="C1046" s="6" t="s">
        <v>1015</v>
      </c>
      <c r="D1046" s="5" t="s">
        <v>17</v>
      </c>
      <c r="E1046" s="125">
        <v>13.03</v>
      </c>
    </row>
    <row r="1047" spans="2:5" ht="13.8" x14ac:dyDescent="0.3">
      <c r="B1047" s="5">
        <v>92134</v>
      </c>
      <c r="C1047" s="6" t="s">
        <v>1016</v>
      </c>
      <c r="D1047" s="5" t="s">
        <v>17</v>
      </c>
      <c r="E1047" s="125">
        <v>2.06</v>
      </c>
    </row>
    <row r="1048" spans="2:5" ht="13.8" x14ac:dyDescent="0.3">
      <c r="B1048" s="5">
        <v>92135</v>
      </c>
      <c r="C1048" s="6" t="s">
        <v>1017</v>
      </c>
      <c r="D1048" s="5" t="s">
        <v>17</v>
      </c>
      <c r="E1048" s="125">
        <v>1.62</v>
      </c>
    </row>
    <row r="1049" spans="2:5" ht="13.8" x14ac:dyDescent="0.3">
      <c r="B1049" s="5">
        <v>92136</v>
      </c>
      <c r="C1049" s="6" t="s">
        <v>1018</v>
      </c>
      <c r="D1049" s="5" t="s">
        <v>17</v>
      </c>
      <c r="E1049" s="125">
        <v>16.29</v>
      </c>
    </row>
    <row r="1050" spans="2:5" ht="13.8" x14ac:dyDescent="0.3">
      <c r="B1050" s="5">
        <v>92137</v>
      </c>
      <c r="C1050" s="6" t="s">
        <v>1019</v>
      </c>
      <c r="D1050" s="5" t="s">
        <v>17</v>
      </c>
      <c r="E1050" s="125">
        <v>34.57</v>
      </c>
    </row>
    <row r="1051" spans="2:5" ht="13.8" x14ac:dyDescent="0.3">
      <c r="B1051" s="5">
        <v>92140</v>
      </c>
      <c r="C1051" s="6" t="s">
        <v>1020</v>
      </c>
      <c r="D1051" s="5" t="s">
        <v>17</v>
      </c>
      <c r="E1051" s="125">
        <v>4.7699999999999996</v>
      </c>
    </row>
    <row r="1052" spans="2:5" ht="13.8" x14ac:dyDescent="0.3">
      <c r="B1052" s="5">
        <v>92141</v>
      </c>
      <c r="C1052" s="6" t="s">
        <v>1021</v>
      </c>
      <c r="D1052" s="5" t="s">
        <v>17</v>
      </c>
      <c r="E1052" s="125">
        <v>0.75</v>
      </c>
    </row>
    <row r="1053" spans="2:5" ht="13.8" x14ac:dyDescent="0.3">
      <c r="B1053" s="5">
        <v>92142</v>
      </c>
      <c r="C1053" s="6" t="s">
        <v>1022</v>
      </c>
      <c r="D1053" s="5" t="s">
        <v>17</v>
      </c>
      <c r="E1053" s="125">
        <v>0.59</v>
      </c>
    </row>
    <row r="1054" spans="2:5" ht="13.8" x14ac:dyDescent="0.3">
      <c r="B1054" s="5">
        <v>92143</v>
      </c>
      <c r="C1054" s="6" t="s">
        <v>1023</v>
      </c>
      <c r="D1054" s="5" t="s">
        <v>17</v>
      </c>
      <c r="E1054" s="125">
        <v>5.97</v>
      </c>
    </row>
    <row r="1055" spans="2:5" ht="13.8" x14ac:dyDescent="0.3">
      <c r="B1055" s="5">
        <v>92144</v>
      </c>
      <c r="C1055" s="6" t="s">
        <v>1024</v>
      </c>
      <c r="D1055" s="5" t="s">
        <v>17</v>
      </c>
      <c r="E1055" s="125">
        <v>35.79</v>
      </c>
    </row>
    <row r="1056" spans="2:5" ht="13.8" x14ac:dyDescent="0.3">
      <c r="B1056" s="5">
        <v>92237</v>
      </c>
      <c r="C1056" s="6" t="s">
        <v>1025</v>
      </c>
      <c r="D1056" s="5" t="s">
        <v>17</v>
      </c>
      <c r="E1056" s="125">
        <v>28.24</v>
      </c>
    </row>
    <row r="1057" spans="2:5" ht="13.8" x14ac:dyDescent="0.3">
      <c r="B1057" s="5">
        <v>92238</v>
      </c>
      <c r="C1057" s="6" t="s">
        <v>1026</v>
      </c>
      <c r="D1057" s="5" t="s">
        <v>17</v>
      </c>
      <c r="E1057" s="125">
        <v>5.77</v>
      </c>
    </row>
    <row r="1058" spans="2:5" ht="13.8" x14ac:dyDescent="0.3">
      <c r="B1058" s="5">
        <v>92239</v>
      </c>
      <c r="C1058" s="6" t="s">
        <v>1027</v>
      </c>
      <c r="D1058" s="5" t="s">
        <v>17</v>
      </c>
      <c r="E1058" s="125">
        <v>4.58</v>
      </c>
    </row>
    <row r="1059" spans="2:5" ht="13.8" x14ac:dyDescent="0.3">
      <c r="B1059" s="5">
        <v>92240</v>
      </c>
      <c r="C1059" s="6" t="s">
        <v>1028</v>
      </c>
      <c r="D1059" s="5" t="s">
        <v>17</v>
      </c>
      <c r="E1059" s="125">
        <v>50.38</v>
      </c>
    </row>
    <row r="1060" spans="2:5" ht="13.8" x14ac:dyDescent="0.3">
      <c r="B1060" s="5">
        <v>92241</v>
      </c>
      <c r="C1060" s="6" t="s">
        <v>1029</v>
      </c>
      <c r="D1060" s="5" t="s">
        <v>17</v>
      </c>
      <c r="E1060" s="125">
        <v>270.89999999999998</v>
      </c>
    </row>
    <row r="1061" spans="2:5" ht="13.8" x14ac:dyDescent="0.3">
      <c r="B1061" s="5">
        <v>92712</v>
      </c>
      <c r="C1061" s="6" t="s">
        <v>1030</v>
      </c>
      <c r="D1061" s="5" t="s">
        <v>17</v>
      </c>
      <c r="E1061" s="125">
        <v>0.28999999999999998</v>
      </c>
    </row>
    <row r="1062" spans="2:5" ht="13.8" x14ac:dyDescent="0.3">
      <c r="B1062" s="5">
        <v>92713</v>
      </c>
      <c r="C1062" s="6" t="s">
        <v>1031</v>
      </c>
      <c r="D1062" s="5" t="s">
        <v>17</v>
      </c>
      <c r="E1062" s="125">
        <v>0.03</v>
      </c>
    </row>
    <row r="1063" spans="2:5" ht="13.8" x14ac:dyDescent="0.3">
      <c r="B1063" s="5">
        <v>92714</v>
      </c>
      <c r="C1063" s="6" t="s">
        <v>1032</v>
      </c>
      <c r="D1063" s="5" t="s">
        <v>17</v>
      </c>
      <c r="E1063" s="125">
        <v>0.37</v>
      </c>
    </row>
    <row r="1064" spans="2:5" ht="13.8" x14ac:dyDescent="0.3">
      <c r="B1064" s="5">
        <v>92715</v>
      </c>
      <c r="C1064" s="6" t="s">
        <v>1033</v>
      </c>
      <c r="D1064" s="5" t="s">
        <v>17</v>
      </c>
      <c r="E1064" s="125">
        <v>132.78</v>
      </c>
    </row>
    <row r="1065" spans="2:5" ht="13.8" x14ac:dyDescent="0.3">
      <c r="B1065" s="5">
        <v>92956</v>
      </c>
      <c r="C1065" s="6" t="s">
        <v>1034</v>
      </c>
      <c r="D1065" s="5" t="s">
        <v>17</v>
      </c>
      <c r="E1065" s="125">
        <v>4.37</v>
      </c>
    </row>
    <row r="1066" spans="2:5" ht="13.8" x14ac:dyDescent="0.3">
      <c r="B1066" s="5">
        <v>92957</v>
      </c>
      <c r="C1066" s="6" t="s">
        <v>1035</v>
      </c>
      <c r="D1066" s="5" t="s">
        <v>17</v>
      </c>
      <c r="E1066" s="125">
        <v>0.51</v>
      </c>
    </row>
    <row r="1067" spans="2:5" ht="13.8" x14ac:dyDescent="0.3">
      <c r="B1067" s="5">
        <v>92958</v>
      </c>
      <c r="C1067" s="6" t="s">
        <v>1036</v>
      </c>
      <c r="D1067" s="5" t="s">
        <v>17</v>
      </c>
      <c r="E1067" s="125">
        <v>4.7699999999999996</v>
      </c>
    </row>
    <row r="1068" spans="2:5" ht="13.8" x14ac:dyDescent="0.3">
      <c r="B1068" s="5">
        <v>92959</v>
      </c>
      <c r="C1068" s="6" t="s">
        <v>1037</v>
      </c>
      <c r="D1068" s="5" t="s">
        <v>17</v>
      </c>
      <c r="E1068" s="125">
        <v>9.09</v>
      </c>
    </row>
    <row r="1069" spans="2:5" ht="13.8" x14ac:dyDescent="0.3">
      <c r="B1069" s="5">
        <v>92963</v>
      </c>
      <c r="C1069" s="6" t="s">
        <v>1038</v>
      </c>
      <c r="D1069" s="5" t="s">
        <v>17</v>
      </c>
      <c r="E1069" s="125">
        <v>1.84</v>
      </c>
    </row>
    <row r="1070" spans="2:5" ht="13.8" x14ac:dyDescent="0.3">
      <c r="B1070" s="5">
        <v>92964</v>
      </c>
      <c r="C1070" s="6" t="s">
        <v>1039</v>
      </c>
      <c r="D1070" s="5" t="s">
        <v>17</v>
      </c>
      <c r="E1070" s="125">
        <v>0.21</v>
      </c>
    </row>
    <row r="1071" spans="2:5" ht="13.8" x14ac:dyDescent="0.3">
      <c r="B1071" s="5">
        <v>92965</v>
      </c>
      <c r="C1071" s="6" t="s">
        <v>1040</v>
      </c>
      <c r="D1071" s="5" t="s">
        <v>17</v>
      </c>
      <c r="E1071" s="125">
        <v>2.2999999999999998</v>
      </c>
    </row>
    <row r="1072" spans="2:5" ht="13.8" x14ac:dyDescent="0.3">
      <c r="B1072" s="5">
        <v>93220</v>
      </c>
      <c r="C1072" s="6" t="s">
        <v>1041</v>
      </c>
      <c r="D1072" s="5" t="s">
        <v>17</v>
      </c>
      <c r="E1072" s="125">
        <v>329.98</v>
      </c>
    </row>
    <row r="1073" spans="2:5" ht="13.8" x14ac:dyDescent="0.3">
      <c r="B1073" s="5">
        <v>93221</v>
      </c>
      <c r="C1073" s="6" t="s">
        <v>1042</v>
      </c>
      <c r="D1073" s="5" t="s">
        <v>17</v>
      </c>
      <c r="E1073" s="125">
        <v>45.81</v>
      </c>
    </row>
    <row r="1074" spans="2:5" ht="13.8" x14ac:dyDescent="0.3">
      <c r="B1074" s="5">
        <v>93222</v>
      </c>
      <c r="C1074" s="6" t="s">
        <v>1043</v>
      </c>
      <c r="D1074" s="5" t="s">
        <v>17</v>
      </c>
      <c r="E1074" s="125">
        <v>412.94</v>
      </c>
    </row>
    <row r="1075" spans="2:5" ht="13.8" x14ac:dyDescent="0.3">
      <c r="B1075" s="5">
        <v>93223</v>
      </c>
      <c r="C1075" s="6" t="s">
        <v>1044</v>
      </c>
      <c r="D1075" s="5" t="s">
        <v>17</v>
      </c>
      <c r="E1075" s="125">
        <v>153.26</v>
      </c>
    </row>
    <row r="1076" spans="2:5" ht="13.8" x14ac:dyDescent="0.3">
      <c r="B1076" s="5">
        <v>93229</v>
      </c>
      <c r="C1076" s="6" t="s">
        <v>5017</v>
      </c>
      <c r="D1076" s="5" t="s">
        <v>17</v>
      </c>
      <c r="E1076" s="125">
        <v>0.49</v>
      </c>
    </row>
    <row r="1077" spans="2:5" ht="13.8" x14ac:dyDescent="0.3">
      <c r="B1077" s="5">
        <v>93230</v>
      </c>
      <c r="C1077" s="6" t="s">
        <v>5018</v>
      </c>
      <c r="D1077" s="5" t="s">
        <v>17</v>
      </c>
      <c r="E1077" s="125">
        <v>0.05</v>
      </c>
    </row>
    <row r="1078" spans="2:5" ht="13.8" x14ac:dyDescent="0.3">
      <c r="B1078" s="5">
        <v>93231</v>
      </c>
      <c r="C1078" s="6" t="s">
        <v>5019</v>
      </c>
      <c r="D1078" s="5" t="s">
        <v>17</v>
      </c>
      <c r="E1078" s="125">
        <v>0.61</v>
      </c>
    </row>
    <row r="1079" spans="2:5" ht="13.8" x14ac:dyDescent="0.3">
      <c r="B1079" s="5">
        <v>93232</v>
      </c>
      <c r="C1079" s="6" t="s">
        <v>5020</v>
      </c>
      <c r="D1079" s="5" t="s">
        <v>17</v>
      </c>
      <c r="E1079" s="125">
        <v>4.1100000000000003</v>
      </c>
    </row>
    <row r="1080" spans="2:5" ht="13.8" x14ac:dyDescent="0.3">
      <c r="B1080" s="5">
        <v>93235</v>
      </c>
      <c r="C1080" s="6" t="s">
        <v>1045</v>
      </c>
      <c r="D1080" s="5" t="s">
        <v>17</v>
      </c>
      <c r="E1080" s="125">
        <v>1.24</v>
      </c>
    </row>
    <row r="1081" spans="2:5" ht="13.8" x14ac:dyDescent="0.3">
      <c r="B1081" s="5">
        <v>93238</v>
      </c>
      <c r="C1081" s="6" t="s">
        <v>1046</v>
      </c>
      <c r="D1081" s="5" t="s">
        <v>17</v>
      </c>
      <c r="E1081" s="125">
        <v>1.42</v>
      </c>
    </row>
    <row r="1082" spans="2:5" ht="13.8" x14ac:dyDescent="0.3">
      <c r="B1082" s="5">
        <v>93239</v>
      </c>
      <c r="C1082" s="6" t="s">
        <v>1047</v>
      </c>
      <c r="D1082" s="5" t="s">
        <v>17</v>
      </c>
      <c r="E1082" s="125">
        <v>6.45</v>
      </c>
    </row>
    <row r="1083" spans="2:5" ht="13.8" x14ac:dyDescent="0.3">
      <c r="B1083" s="5">
        <v>93240</v>
      </c>
      <c r="C1083" s="6" t="s">
        <v>1048</v>
      </c>
      <c r="D1083" s="5" t="s">
        <v>17</v>
      </c>
      <c r="E1083" s="125">
        <v>11.74</v>
      </c>
    </row>
    <row r="1084" spans="2:5" ht="13.8" x14ac:dyDescent="0.3">
      <c r="B1084" s="5">
        <v>93267</v>
      </c>
      <c r="C1084" s="6" t="s">
        <v>1049</v>
      </c>
      <c r="D1084" s="5" t="s">
        <v>17</v>
      </c>
      <c r="E1084" s="125">
        <v>25.9</v>
      </c>
    </row>
    <row r="1085" spans="2:5" ht="13.8" x14ac:dyDescent="0.3">
      <c r="B1085" s="5">
        <v>93269</v>
      </c>
      <c r="C1085" s="6" t="s">
        <v>1050</v>
      </c>
      <c r="D1085" s="5" t="s">
        <v>17</v>
      </c>
      <c r="E1085" s="125">
        <v>4.96</v>
      </c>
    </row>
    <row r="1086" spans="2:5" ht="13.8" x14ac:dyDescent="0.3">
      <c r="B1086" s="5">
        <v>93270</v>
      </c>
      <c r="C1086" s="6" t="s">
        <v>1051</v>
      </c>
      <c r="D1086" s="5" t="s">
        <v>17</v>
      </c>
      <c r="E1086" s="125">
        <v>25.18</v>
      </c>
    </row>
    <row r="1087" spans="2:5" ht="13.8" x14ac:dyDescent="0.3">
      <c r="B1087" s="5">
        <v>93271</v>
      </c>
      <c r="C1087" s="6" t="s">
        <v>1052</v>
      </c>
      <c r="D1087" s="5" t="s">
        <v>17</v>
      </c>
      <c r="E1087" s="125">
        <v>10.75</v>
      </c>
    </row>
    <row r="1088" spans="2:5" ht="13.8" x14ac:dyDescent="0.3">
      <c r="B1088" s="5">
        <v>93277</v>
      </c>
      <c r="C1088" s="6" t="s">
        <v>1053</v>
      </c>
      <c r="D1088" s="5" t="s">
        <v>17</v>
      </c>
      <c r="E1088" s="125">
        <v>0.3</v>
      </c>
    </row>
    <row r="1089" spans="2:5" ht="13.8" x14ac:dyDescent="0.3">
      <c r="B1089" s="5">
        <v>93278</v>
      </c>
      <c r="C1089" s="6" t="s">
        <v>1054</v>
      </c>
      <c r="D1089" s="5" t="s">
        <v>17</v>
      </c>
      <c r="E1089" s="125">
        <v>0.03</v>
      </c>
    </row>
    <row r="1090" spans="2:5" ht="13.8" x14ac:dyDescent="0.3">
      <c r="B1090" s="5">
        <v>93279</v>
      </c>
      <c r="C1090" s="6" t="s">
        <v>1055</v>
      </c>
      <c r="D1090" s="5" t="s">
        <v>17</v>
      </c>
      <c r="E1090" s="125">
        <v>0.28000000000000003</v>
      </c>
    </row>
    <row r="1091" spans="2:5" ht="13.8" x14ac:dyDescent="0.3">
      <c r="B1091" s="5">
        <v>93280</v>
      </c>
      <c r="C1091" s="6" t="s">
        <v>1056</v>
      </c>
      <c r="D1091" s="5" t="s">
        <v>17</v>
      </c>
      <c r="E1091" s="125">
        <v>0.89</v>
      </c>
    </row>
    <row r="1092" spans="2:5" ht="13.8" x14ac:dyDescent="0.3">
      <c r="B1092" s="5">
        <v>93283</v>
      </c>
      <c r="C1092" s="6" t="s">
        <v>1057</v>
      </c>
      <c r="D1092" s="5" t="s">
        <v>17</v>
      </c>
      <c r="E1092" s="125">
        <v>96.78</v>
      </c>
    </row>
    <row r="1093" spans="2:5" ht="13.8" x14ac:dyDescent="0.3">
      <c r="B1093" s="5">
        <v>93284</v>
      </c>
      <c r="C1093" s="6" t="s">
        <v>1058</v>
      </c>
      <c r="D1093" s="5" t="s">
        <v>17</v>
      </c>
      <c r="E1093" s="125">
        <v>17.420000000000002</v>
      </c>
    </row>
    <row r="1094" spans="2:5" ht="13.8" x14ac:dyDescent="0.3">
      <c r="B1094" s="5">
        <v>93285</v>
      </c>
      <c r="C1094" s="6" t="s">
        <v>1059</v>
      </c>
      <c r="D1094" s="5" t="s">
        <v>17</v>
      </c>
      <c r="E1094" s="125">
        <v>155.57</v>
      </c>
    </row>
    <row r="1095" spans="2:5" ht="13.8" x14ac:dyDescent="0.3">
      <c r="B1095" s="5">
        <v>93286</v>
      </c>
      <c r="C1095" s="6" t="s">
        <v>1060</v>
      </c>
      <c r="D1095" s="5" t="s">
        <v>17</v>
      </c>
      <c r="E1095" s="125">
        <v>14.95</v>
      </c>
    </row>
    <row r="1096" spans="2:5" ht="13.8" x14ac:dyDescent="0.3">
      <c r="B1096" s="5">
        <v>93296</v>
      </c>
      <c r="C1096" s="6" t="s">
        <v>1061</v>
      </c>
      <c r="D1096" s="5" t="s">
        <v>17</v>
      </c>
      <c r="E1096" s="125">
        <v>13.79</v>
      </c>
    </row>
    <row r="1097" spans="2:5" ht="13.8" x14ac:dyDescent="0.3">
      <c r="B1097" s="5">
        <v>93397</v>
      </c>
      <c r="C1097" s="6" t="s">
        <v>1062</v>
      </c>
      <c r="D1097" s="5" t="s">
        <v>17</v>
      </c>
      <c r="E1097" s="125">
        <v>25.65</v>
      </c>
    </row>
    <row r="1098" spans="2:5" ht="13.8" x14ac:dyDescent="0.3">
      <c r="B1098" s="5">
        <v>93398</v>
      </c>
      <c r="C1098" s="6" t="s">
        <v>1063</v>
      </c>
      <c r="D1098" s="5" t="s">
        <v>17</v>
      </c>
      <c r="E1098" s="125">
        <v>4.95</v>
      </c>
    </row>
    <row r="1099" spans="2:5" ht="13.8" x14ac:dyDescent="0.3">
      <c r="B1099" s="5">
        <v>93399</v>
      </c>
      <c r="C1099" s="6" t="s">
        <v>1064</v>
      </c>
      <c r="D1099" s="5" t="s">
        <v>17</v>
      </c>
      <c r="E1099" s="125">
        <v>3.92</v>
      </c>
    </row>
    <row r="1100" spans="2:5" ht="13.8" x14ac:dyDescent="0.3">
      <c r="B1100" s="5">
        <v>93400</v>
      </c>
      <c r="C1100" s="6" t="s">
        <v>1065</v>
      </c>
      <c r="D1100" s="5" t="s">
        <v>17</v>
      </c>
      <c r="E1100" s="125">
        <v>44.68</v>
      </c>
    </row>
    <row r="1101" spans="2:5" ht="13.8" x14ac:dyDescent="0.3">
      <c r="B1101" s="5">
        <v>93401</v>
      </c>
      <c r="C1101" s="6" t="s">
        <v>1066</v>
      </c>
      <c r="D1101" s="5" t="s">
        <v>17</v>
      </c>
      <c r="E1101" s="125">
        <v>155.13999999999999</v>
      </c>
    </row>
    <row r="1102" spans="2:5" ht="13.8" x14ac:dyDescent="0.3">
      <c r="B1102" s="5">
        <v>93404</v>
      </c>
      <c r="C1102" s="6" t="s">
        <v>1067</v>
      </c>
      <c r="D1102" s="5" t="s">
        <v>17</v>
      </c>
      <c r="E1102" s="125">
        <v>7.88</v>
      </c>
    </row>
    <row r="1103" spans="2:5" ht="13.8" x14ac:dyDescent="0.3">
      <c r="B1103" s="5">
        <v>93405</v>
      </c>
      <c r="C1103" s="6" t="s">
        <v>1068</v>
      </c>
      <c r="D1103" s="5" t="s">
        <v>17</v>
      </c>
      <c r="E1103" s="125">
        <v>1.03</v>
      </c>
    </row>
    <row r="1104" spans="2:5" ht="13.8" x14ac:dyDescent="0.3">
      <c r="B1104" s="5">
        <v>93406</v>
      </c>
      <c r="C1104" s="6" t="s">
        <v>1069</v>
      </c>
      <c r="D1104" s="5" t="s">
        <v>17</v>
      </c>
      <c r="E1104" s="125">
        <v>9.4499999999999993</v>
      </c>
    </row>
    <row r="1105" spans="2:5" ht="13.8" x14ac:dyDescent="0.3">
      <c r="B1105" s="5">
        <v>93407</v>
      </c>
      <c r="C1105" s="6" t="s">
        <v>1070</v>
      </c>
      <c r="D1105" s="5" t="s">
        <v>17</v>
      </c>
      <c r="E1105" s="125">
        <v>46.25</v>
      </c>
    </row>
    <row r="1106" spans="2:5" ht="13.8" x14ac:dyDescent="0.3">
      <c r="B1106" s="5">
        <v>93411</v>
      </c>
      <c r="C1106" s="6" t="s">
        <v>1071</v>
      </c>
      <c r="D1106" s="5" t="s">
        <v>17</v>
      </c>
      <c r="E1106" s="125">
        <v>0.33</v>
      </c>
    </row>
    <row r="1107" spans="2:5" ht="13.8" x14ac:dyDescent="0.3">
      <c r="B1107" s="5">
        <v>93412</v>
      </c>
      <c r="C1107" s="6" t="s">
        <v>1072</v>
      </c>
      <c r="D1107" s="5" t="s">
        <v>17</v>
      </c>
      <c r="E1107" s="125">
        <v>0.05</v>
      </c>
    </row>
    <row r="1108" spans="2:5" ht="13.8" x14ac:dyDescent="0.3">
      <c r="B1108" s="5">
        <v>93413</v>
      </c>
      <c r="C1108" s="6" t="s">
        <v>1073</v>
      </c>
      <c r="D1108" s="5" t="s">
        <v>17</v>
      </c>
      <c r="E1108" s="125">
        <v>0.28999999999999998</v>
      </c>
    </row>
    <row r="1109" spans="2:5" ht="13.8" x14ac:dyDescent="0.3">
      <c r="B1109" s="5">
        <v>93414</v>
      </c>
      <c r="C1109" s="6" t="s">
        <v>1074</v>
      </c>
      <c r="D1109" s="5" t="s">
        <v>17</v>
      </c>
      <c r="E1109" s="125">
        <v>13.32</v>
      </c>
    </row>
    <row r="1110" spans="2:5" ht="13.8" x14ac:dyDescent="0.3">
      <c r="B1110" s="5">
        <v>93417</v>
      </c>
      <c r="C1110" s="6" t="s">
        <v>1075</v>
      </c>
      <c r="D1110" s="5" t="s">
        <v>17</v>
      </c>
      <c r="E1110" s="125">
        <v>4.3499999999999996</v>
      </c>
    </row>
    <row r="1111" spans="2:5" ht="13.8" x14ac:dyDescent="0.3">
      <c r="B1111" s="5">
        <v>93418</v>
      </c>
      <c r="C1111" s="6" t="s">
        <v>1076</v>
      </c>
      <c r="D1111" s="5" t="s">
        <v>17</v>
      </c>
      <c r="E1111" s="125">
        <v>0.78</v>
      </c>
    </row>
    <row r="1112" spans="2:5" ht="13.8" x14ac:dyDescent="0.3">
      <c r="B1112" s="5">
        <v>93419</v>
      </c>
      <c r="C1112" s="6" t="s">
        <v>1077</v>
      </c>
      <c r="D1112" s="5" t="s">
        <v>17</v>
      </c>
      <c r="E1112" s="125">
        <v>3.88</v>
      </c>
    </row>
    <row r="1113" spans="2:5" ht="13.8" x14ac:dyDescent="0.3">
      <c r="B1113" s="5">
        <v>93420</v>
      </c>
      <c r="C1113" s="6" t="s">
        <v>1078</v>
      </c>
      <c r="D1113" s="5" t="s">
        <v>17</v>
      </c>
      <c r="E1113" s="125">
        <v>65.8</v>
      </c>
    </row>
    <row r="1114" spans="2:5" ht="13.8" x14ac:dyDescent="0.3">
      <c r="B1114" s="5">
        <v>93423</v>
      </c>
      <c r="C1114" s="6" t="s">
        <v>1079</v>
      </c>
      <c r="D1114" s="5" t="s">
        <v>17</v>
      </c>
      <c r="E1114" s="125">
        <v>6.15</v>
      </c>
    </row>
    <row r="1115" spans="2:5" ht="13.8" x14ac:dyDescent="0.3">
      <c r="B1115" s="5">
        <v>93424</v>
      </c>
      <c r="C1115" s="6" t="s">
        <v>1080</v>
      </c>
      <c r="D1115" s="5" t="s">
        <v>17</v>
      </c>
      <c r="E1115" s="125">
        <v>1.1000000000000001</v>
      </c>
    </row>
    <row r="1116" spans="2:5" ht="13.8" x14ac:dyDescent="0.3">
      <c r="B1116" s="5">
        <v>93425</v>
      </c>
      <c r="C1116" s="6" t="s">
        <v>1081</v>
      </c>
      <c r="D1116" s="5" t="s">
        <v>17</v>
      </c>
      <c r="E1116" s="125">
        <v>5.49</v>
      </c>
    </row>
    <row r="1117" spans="2:5" ht="13.8" x14ac:dyDescent="0.3">
      <c r="B1117" s="5">
        <v>93426</v>
      </c>
      <c r="C1117" s="6" t="s">
        <v>1082</v>
      </c>
      <c r="D1117" s="5" t="s">
        <v>17</v>
      </c>
      <c r="E1117" s="125">
        <v>157.25</v>
      </c>
    </row>
    <row r="1118" spans="2:5" ht="13.8" x14ac:dyDescent="0.3">
      <c r="B1118" s="5">
        <v>93429</v>
      </c>
      <c r="C1118" s="6" t="s">
        <v>1083</v>
      </c>
      <c r="D1118" s="5" t="s">
        <v>17</v>
      </c>
      <c r="E1118" s="125">
        <v>142.37</v>
      </c>
    </row>
    <row r="1119" spans="2:5" ht="13.8" x14ac:dyDescent="0.3">
      <c r="B1119" s="5">
        <v>93430</v>
      </c>
      <c r="C1119" s="6" t="s">
        <v>1084</v>
      </c>
      <c r="D1119" s="5" t="s">
        <v>17</v>
      </c>
      <c r="E1119" s="125">
        <v>22.43</v>
      </c>
    </row>
    <row r="1120" spans="2:5" ht="13.8" x14ac:dyDescent="0.3">
      <c r="B1120" s="5">
        <v>93431</v>
      </c>
      <c r="C1120" s="6" t="s">
        <v>1085</v>
      </c>
      <c r="D1120" s="5" t="s">
        <v>17</v>
      </c>
      <c r="E1120" s="125">
        <v>178.11</v>
      </c>
    </row>
    <row r="1121" spans="2:5" ht="13.8" x14ac:dyDescent="0.3">
      <c r="B1121" s="5">
        <v>93432</v>
      </c>
      <c r="C1121" s="6" t="s">
        <v>1086</v>
      </c>
      <c r="D1121" s="5" t="s">
        <v>17</v>
      </c>
      <c r="E1121" s="125">
        <v>2113.1999999999998</v>
      </c>
    </row>
    <row r="1122" spans="2:5" ht="13.8" x14ac:dyDescent="0.3">
      <c r="B1122" s="5">
        <v>93435</v>
      </c>
      <c r="C1122" s="6" t="s">
        <v>1087</v>
      </c>
      <c r="D1122" s="5" t="s">
        <v>17</v>
      </c>
      <c r="E1122" s="125">
        <v>7.99</v>
      </c>
    </row>
    <row r="1123" spans="2:5" ht="13.8" x14ac:dyDescent="0.3">
      <c r="B1123" s="5">
        <v>93436</v>
      </c>
      <c r="C1123" s="6" t="s">
        <v>1088</v>
      </c>
      <c r="D1123" s="5" t="s">
        <v>17</v>
      </c>
      <c r="E1123" s="125">
        <v>1.25</v>
      </c>
    </row>
    <row r="1124" spans="2:5" ht="13.8" x14ac:dyDescent="0.3">
      <c r="B1124" s="5">
        <v>93437</v>
      </c>
      <c r="C1124" s="6" t="s">
        <v>1089</v>
      </c>
      <c r="D1124" s="5" t="s">
        <v>17</v>
      </c>
      <c r="E1124" s="125">
        <v>8.74</v>
      </c>
    </row>
    <row r="1125" spans="2:5" ht="13.8" x14ac:dyDescent="0.3">
      <c r="B1125" s="5">
        <v>93438</v>
      </c>
      <c r="C1125" s="6" t="s">
        <v>1090</v>
      </c>
      <c r="D1125" s="5" t="s">
        <v>17</v>
      </c>
      <c r="E1125" s="125">
        <v>110.17</v>
      </c>
    </row>
    <row r="1126" spans="2:5" ht="13.8" x14ac:dyDescent="0.3">
      <c r="B1126" s="5">
        <v>95114</v>
      </c>
      <c r="C1126" s="6" t="s">
        <v>1091</v>
      </c>
      <c r="D1126" s="5" t="s">
        <v>17</v>
      </c>
      <c r="E1126" s="125">
        <v>1.79</v>
      </c>
    </row>
    <row r="1127" spans="2:5" ht="13.8" x14ac:dyDescent="0.3">
      <c r="B1127" s="5">
        <v>95115</v>
      </c>
      <c r="C1127" s="6" t="s">
        <v>1092</v>
      </c>
      <c r="D1127" s="5" t="s">
        <v>17</v>
      </c>
      <c r="E1127" s="125">
        <v>0.21</v>
      </c>
    </row>
    <row r="1128" spans="2:5" ht="13.8" x14ac:dyDescent="0.3">
      <c r="B1128" s="5">
        <v>95116</v>
      </c>
      <c r="C1128" s="6" t="s">
        <v>1093</v>
      </c>
      <c r="D1128" s="5" t="s">
        <v>17</v>
      </c>
      <c r="E1128" s="125">
        <v>31.99</v>
      </c>
    </row>
    <row r="1129" spans="2:5" ht="13.8" x14ac:dyDescent="0.3">
      <c r="B1129" s="5">
        <v>95117</v>
      </c>
      <c r="C1129" s="6" t="s">
        <v>1094</v>
      </c>
      <c r="D1129" s="5" t="s">
        <v>17</v>
      </c>
      <c r="E1129" s="125">
        <v>5.04</v>
      </c>
    </row>
    <row r="1130" spans="2:5" ht="13.8" x14ac:dyDescent="0.3">
      <c r="B1130" s="5">
        <v>95118</v>
      </c>
      <c r="C1130" s="6" t="s">
        <v>1095</v>
      </c>
      <c r="D1130" s="5" t="s">
        <v>17</v>
      </c>
      <c r="E1130" s="125">
        <v>65.3</v>
      </c>
    </row>
    <row r="1131" spans="2:5" ht="13.8" x14ac:dyDescent="0.3">
      <c r="B1131" s="5">
        <v>95119</v>
      </c>
      <c r="C1131" s="6" t="s">
        <v>1096</v>
      </c>
      <c r="D1131" s="5" t="s">
        <v>17</v>
      </c>
      <c r="E1131" s="125">
        <v>10.28</v>
      </c>
    </row>
    <row r="1132" spans="2:5" ht="13.8" x14ac:dyDescent="0.3">
      <c r="B1132" s="5">
        <v>95120</v>
      </c>
      <c r="C1132" s="6" t="s">
        <v>1097</v>
      </c>
      <c r="D1132" s="5" t="s">
        <v>17</v>
      </c>
      <c r="E1132" s="125">
        <v>73.31</v>
      </c>
    </row>
    <row r="1133" spans="2:5" ht="13.8" x14ac:dyDescent="0.3">
      <c r="B1133" s="5">
        <v>95123</v>
      </c>
      <c r="C1133" s="6" t="s">
        <v>1098</v>
      </c>
      <c r="D1133" s="5" t="s">
        <v>17</v>
      </c>
      <c r="E1133" s="125">
        <v>16.36</v>
      </c>
    </row>
    <row r="1134" spans="2:5" ht="13.8" x14ac:dyDescent="0.3">
      <c r="B1134" s="5">
        <v>95124</v>
      </c>
      <c r="C1134" s="6" t="s">
        <v>1099</v>
      </c>
      <c r="D1134" s="5" t="s">
        <v>17</v>
      </c>
      <c r="E1134" s="125">
        <v>2.57</v>
      </c>
    </row>
    <row r="1135" spans="2:5" ht="13.8" x14ac:dyDescent="0.3">
      <c r="B1135" s="5">
        <v>95125</v>
      </c>
      <c r="C1135" s="6" t="s">
        <v>1100</v>
      </c>
      <c r="D1135" s="5" t="s">
        <v>17</v>
      </c>
      <c r="E1135" s="125">
        <v>17.899999999999999</v>
      </c>
    </row>
    <row r="1136" spans="2:5" ht="13.8" x14ac:dyDescent="0.3">
      <c r="B1136" s="5">
        <v>95126</v>
      </c>
      <c r="C1136" s="6" t="s">
        <v>1101</v>
      </c>
      <c r="D1136" s="5" t="s">
        <v>17</v>
      </c>
      <c r="E1136" s="125">
        <v>144.46</v>
      </c>
    </row>
    <row r="1137" spans="2:5" ht="13.8" x14ac:dyDescent="0.3">
      <c r="B1137" s="5">
        <v>95129</v>
      </c>
      <c r="C1137" s="6" t="s">
        <v>1102</v>
      </c>
      <c r="D1137" s="5" t="s">
        <v>17</v>
      </c>
      <c r="E1137" s="125">
        <v>43.83</v>
      </c>
    </row>
    <row r="1138" spans="2:5" ht="13.8" x14ac:dyDescent="0.3">
      <c r="B1138" s="5">
        <v>95130</v>
      </c>
      <c r="C1138" s="6" t="s">
        <v>1103</v>
      </c>
      <c r="D1138" s="5" t="s">
        <v>17</v>
      </c>
      <c r="E1138" s="125">
        <v>8.1199999999999992</v>
      </c>
    </row>
    <row r="1139" spans="2:5" ht="13.8" x14ac:dyDescent="0.3">
      <c r="B1139" s="5">
        <v>95131</v>
      </c>
      <c r="C1139" s="6" t="s">
        <v>1104</v>
      </c>
      <c r="D1139" s="5" t="s">
        <v>17</v>
      </c>
      <c r="E1139" s="125">
        <v>51.59</v>
      </c>
    </row>
    <row r="1140" spans="2:5" ht="13.8" x14ac:dyDescent="0.3">
      <c r="B1140" s="5">
        <v>95132</v>
      </c>
      <c r="C1140" s="6" t="s">
        <v>1105</v>
      </c>
      <c r="D1140" s="5" t="s">
        <v>17</v>
      </c>
      <c r="E1140" s="125">
        <v>31.63</v>
      </c>
    </row>
    <row r="1141" spans="2:5" ht="13.8" x14ac:dyDescent="0.3">
      <c r="B1141" s="5">
        <v>95136</v>
      </c>
      <c r="C1141" s="6" t="s">
        <v>1106</v>
      </c>
      <c r="D1141" s="5" t="s">
        <v>17</v>
      </c>
      <c r="E1141" s="125">
        <v>0.03</v>
      </c>
    </row>
    <row r="1142" spans="2:5" ht="13.8" x14ac:dyDescent="0.3">
      <c r="B1142" s="5">
        <v>95137</v>
      </c>
      <c r="C1142" s="6" t="s">
        <v>1107</v>
      </c>
      <c r="D1142" s="5" t="s">
        <v>17</v>
      </c>
      <c r="E1142" s="125">
        <v>0</v>
      </c>
    </row>
    <row r="1143" spans="2:5" ht="13.8" x14ac:dyDescent="0.3">
      <c r="B1143" s="5">
        <v>95138</v>
      </c>
      <c r="C1143" s="6" t="s">
        <v>1108</v>
      </c>
      <c r="D1143" s="5" t="s">
        <v>17</v>
      </c>
      <c r="E1143" s="125">
        <v>0.02</v>
      </c>
    </row>
    <row r="1144" spans="2:5" ht="13.8" x14ac:dyDescent="0.3">
      <c r="B1144" s="5">
        <v>95208</v>
      </c>
      <c r="C1144" s="6" t="s">
        <v>1109</v>
      </c>
      <c r="D1144" s="5" t="s">
        <v>17</v>
      </c>
      <c r="E1144" s="125">
        <v>52.17</v>
      </c>
    </row>
    <row r="1145" spans="2:5" ht="13.8" x14ac:dyDescent="0.3">
      <c r="B1145" s="5">
        <v>95209</v>
      </c>
      <c r="C1145" s="6" t="s">
        <v>1110</v>
      </c>
      <c r="D1145" s="5" t="s">
        <v>17</v>
      </c>
      <c r="E1145" s="125">
        <v>6.19</v>
      </c>
    </row>
    <row r="1146" spans="2:5" ht="13.8" x14ac:dyDescent="0.3">
      <c r="B1146" s="5">
        <v>95210</v>
      </c>
      <c r="C1146" s="6" t="s">
        <v>1111</v>
      </c>
      <c r="D1146" s="5" t="s">
        <v>17</v>
      </c>
      <c r="E1146" s="125">
        <v>57.06</v>
      </c>
    </row>
    <row r="1147" spans="2:5" ht="13.8" x14ac:dyDescent="0.3">
      <c r="B1147" s="5">
        <v>95211</v>
      </c>
      <c r="C1147" s="6" t="s">
        <v>1112</v>
      </c>
      <c r="D1147" s="5" t="s">
        <v>17</v>
      </c>
      <c r="E1147" s="125">
        <v>10.75</v>
      </c>
    </row>
    <row r="1148" spans="2:5" ht="13.8" x14ac:dyDescent="0.3">
      <c r="B1148" s="5">
        <v>95217</v>
      </c>
      <c r="C1148" s="6" t="s">
        <v>1113</v>
      </c>
      <c r="D1148" s="5" t="s">
        <v>17</v>
      </c>
      <c r="E1148" s="125">
        <v>0.72</v>
      </c>
    </row>
    <row r="1149" spans="2:5" ht="13.8" x14ac:dyDescent="0.3">
      <c r="B1149" s="5">
        <v>95255</v>
      </c>
      <c r="C1149" s="6" t="s">
        <v>1114</v>
      </c>
      <c r="D1149" s="5" t="s">
        <v>17</v>
      </c>
      <c r="E1149" s="125">
        <v>1.59</v>
      </c>
    </row>
    <row r="1150" spans="2:5" ht="13.8" x14ac:dyDescent="0.3">
      <c r="B1150" s="5">
        <v>95256</v>
      </c>
      <c r="C1150" s="6" t="s">
        <v>1115</v>
      </c>
      <c r="D1150" s="5" t="s">
        <v>17</v>
      </c>
      <c r="E1150" s="125">
        <v>0.18</v>
      </c>
    </row>
    <row r="1151" spans="2:5" ht="13.8" x14ac:dyDescent="0.3">
      <c r="B1151" s="5">
        <v>95257</v>
      </c>
      <c r="C1151" s="6" t="s">
        <v>1116</v>
      </c>
      <c r="D1151" s="5" t="s">
        <v>17</v>
      </c>
      <c r="E1151" s="125">
        <v>1.98</v>
      </c>
    </row>
    <row r="1152" spans="2:5" ht="13.8" x14ac:dyDescent="0.3">
      <c r="B1152" s="5">
        <v>95260</v>
      </c>
      <c r="C1152" s="6" t="s">
        <v>1117</v>
      </c>
      <c r="D1152" s="5" t="s">
        <v>17</v>
      </c>
      <c r="E1152" s="125">
        <v>0.6</v>
      </c>
    </row>
    <row r="1153" spans="2:5" ht="13.8" x14ac:dyDescent="0.3">
      <c r="B1153" s="5">
        <v>95261</v>
      </c>
      <c r="C1153" s="6" t="s">
        <v>1118</v>
      </c>
      <c r="D1153" s="5" t="s">
        <v>17</v>
      </c>
      <c r="E1153" s="125">
        <v>0.18</v>
      </c>
    </row>
    <row r="1154" spans="2:5" ht="13.8" x14ac:dyDescent="0.3">
      <c r="B1154" s="5">
        <v>95262</v>
      </c>
      <c r="C1154" s="6" t="s">
        <v>1119</v>
      </c>
      <c r="D1154" s="5" t="s">
        <v>17</v>
      </c>
      <c r="E1154" s="125">
        <v>1.65</v>
      </c>
    </row>
    <row r="1155" spans="2:5" ht="13.8" x14ac:dyDescent="0.3">
      <c r="B1155" s="5">
        <v>95263</v>
      </c>
      <c r="C1155" s="6" t="s">
        <v>1120</v>
      </c>
      <c r="D1155" s="5" t="s">
        <v>17</v>
      </c>
      <c r="E1155" s="125">
        <v>4.17</v>
      </c>
    </row>
    <row r="1156" spans="2:5" ht="13.8" x14ac:dyDescent="0.3">
      <c r="B1156" s="5">
        <v>95266</v>
      </c>
      <c r="C1156" s="6" t="s">
        <v>1121</v>
      </c>
      <c r="D1156" s="5" t="s">
        <v>17</v>
      </c>
      <c r="E1156" s="125">
        <v>0.5</v>
      </c>
    </row>
    <row r="1157" spans="2:5" ht="13.8" x14ac:dyDescent="0.3">
      <c r="B1157" s="5">
        <v>95267</v>
      </c>
      <c r="C1157" s="6" t="s">
        <v>1122</v>
      </c>
      <c r="D1157" s="5" t="s">
        <v>17</v>
      </c>
      <c r="E1157" s="125">
        <v>0.05</v>
      </c>
    </row>
    <row r="1158" spans="2:5" ht="13.8" x14ac:dyDescent="0.3">
      <c r="B1158" s="5">
        <v>95268</v>
      </c>
      <c r="C1158" s="6" t="s">
        <v>1123</v>
      </c>
      <c r="D1158" s="5" t="s">
        <v>17</v>
      </c>
      <c r="E1158" s="125">
        <v>0.49</v>
      </c>
    </row>
    <row r="1159" spans="2:5" ht="13.8" x14ac:dyDescent="0.3">
      <c r="B1159" s="5">
        <v>95269</v>
      </c>
      <c r="C1159" s="6" t="s">
        <v>1124</v>
      </c>
      <c r="D1159" s="5" t="s">
        <v>17</v>
      </c>
      <c r="E1159" s="125">
        <v>7.7</v>
      </c>
    </row>
    <row r="1160" spans="2:5" ht="13.8" x14ac:dyDescent="0.3">
      <c r="B1160" s="5">
        <v>95272</v>
      </c>
      <c r="C1160" s="6" t="s">
        <v>1125</v>
      </c>
      <c r="D1160" s="5" t="s">
        <v>17</v>
      </c>
      <c r="E1160" s="125">
        <v>0.49</v>
      </c>
    </row>
    <row r="1161" spans="2:5" ht="13.8" x14ac:dyDescent="0.3">
      <c r="B1161" s="5">
        <v>95273</v>
      </c>
      <c r="C1161" s="6" t="s">
        <v>1126</v>
      </c>
      <c r="D1161" s="5" t="s">
        <v>17</v>
      </c>
      <c r="E1161" s="125">
        <v>0.05</v>
      </c>
    </row>
    <row r="1162" spans="2:5" ht="13.8" x14ac:dyDescent="0.3">
      <c r="B1162" s="5">
        <v>95274</v>
      </c>
      <c r="C1162" s="6" t="s">
        <v>1127</v>
      </c>
      <c r="D1162" s="5" t="s">
        <v>17</v>
      </c>
      <c r="E1162" s="125">
        <v>0.38</v>
      </c>
    </row>
    <row r="1163" spans="2:5" ht="13.8" x14ac:dyDescent="0.3">
      <c r="B1163" s="5">
        <v>95275</v>
      </c>
      <c r="C1163" s="6" t="s">
        <v>1128</v>
      </c>
      <c r="D1163" s="5" t="s">
        <v>17</v>
      </c>
      <c r="E1163" s="125">
        <v>2.92</v>
      </c>
    </row>
    <row r="1164" spans="2:5" ht="13.8" x14ac:dyDescent="0.3">
      <c r="B1164" s="5">
        <v>95278</v>
      </c>
      <c r="C1164" s="6" t="s">
        <v>11081</v>
      </c>
      <c r="D1164" s="5" t="s">
        <v>17</v>
      </c>
      <c r="E1164" s="125">
        <v>0.6</v>
      </c>
    </row>
    <row r="1165" spans="2:5" ht="13.8" x14ac:dyDescent="0.3">
      <c r="B1165" s="5">
        <v>95279</v>
      </c>
      <c r="C1165" s="6" t="s">
        <v>11082</v>
      </c>
      <c r="D1165" s="5" t="s">
        <v>17</v>
      </c>
      <c r="E1165" s="125">
        <v>0.06</v>
      </c>
    </row>
    <row r="1166" spans="2:5" ht="13.8" x14ac:dyDescent="0.3">
      <c r="B1166" s="5">
        <v>95280</v>
      </c>
      <c r="C1166" s="6" t="s">
        <v>11083</v>
      </c>
      <c r="D1166" s="5" t="s">
        <v>17</v>
      </c>
      <c r="E1166" s="125">
        <v>0.57999999999999996</v>
      </c>
    </row>
    <row r="1167" spans="2:5" ht="13.8" x14ac:dyDescent="0.3">
      <c r="B1167" s="5">
        <v>95281</v>
      </c>
      <c r="C1167" s="6" t="s">
        <v>11084</v>
      </c>
      <c r="D1167" s="5" t="s">
        <v>17</v>
      </c>
      <c r="E1167" s="125">
        <v>7.7</v>
      </c>
    </row>
    <row r="1168" spans="2:5" ht="13.8" x14ac:dyDescent="0.3">
      <c r="B1168" s="5">
        <v>95617</v>
      </c>
      <c r="C1168" s="6" t="s">
        <v>1129</v>
      </c>
      <c r="D1168" s="5" t="s">
        <v>17</v>
      </c>
      <c r="E1168" s="125">
        <v>1.3</v>
      </c>
    </row>
    <row r="1169" spans="2:5" ht="13.8" x14ac:dyDescent="0.3">
      <c r="B1169" s="5">
        <v>95618</v>
      </c>
      <c r="C1169" s="6" t="s">
        <v>1130</v>
      </c>
      <c r="D1169" s="5" t="s">
        <v>17</v>
      </c>
      <c r="E1169" s="125">
        <v>0.15</v>
      </c>
    </row>
    <row r="1170" spans="2:5" ht="13.8" x14ac:dyDescent="0.3">
      <c r="B1170" s="5">
        <v>95619</v>
      </c>
      <c r="C1170" s="6" t="s">
        <v>1131</v>
      </c>
      <c r="D1170" s="5" t="s">
        <v>17</v>
      </c>
      <c r="E1170" s="125">
        <v>1.63</v>
      </c>
    </row>
    <row r="1171" spans="2:5" ht="13.8" x14ac:dyDescent="0.3">
      <c r="B1171" s="5">
        <v>95627</v>
      </c>
      <c r="C1171" s="6" t="s">
        <v>1132</v>
      </c>
      <c r="D1171" s="5" t="s">
        <v>17</v>
      </c>
      <c r="E1171" s="125">
        <v>50.88</v>
      </c>
    </row>
    <row r="1172" spans="2:5" ht="13.8" x14ac:dyDescent="0.3">
      <c r="B1172" s="5">
        <v>95628</v>
      </c>
      <c r="C1172" s="6" t="s">
        <v>1133</v>
      </c>
      <c r="D1172" s="5" t="s">
        <v>17</v>
      </c>
      <c r="E1172" s="125">
        <v>7.06</v>
      </c>
    </row>
    <row r="1173" spans="2:5" ht="13.8" x14ac:dyDescent="0.3">
      <c r="B1173" s="5">
        <v>95629</v>
      </c>
      <c r="C1173" s="6" t="s">
        <v>1134</v>
      </c>
      <c r="D1173" s="5" t="s">
        <v>17</v>
      </c>
      <c r="E1173" s="125">
        <v>63.68</v>
      </c>
    </row>
    <row r="1174" spans="2:5" ht="13.8" x14ac:dyDescent="0.3">
      <c r="B1174" s="5">
        <v>95630</v>
      </c>
      <c r="C1174" s="6" t="s">
        <v>1135</v>
      </c>
      <c r="D1174" s="5" t="s">
        <v>17</v>
      </c>
      <c r="E1174" s="125">
        <v>87.58</v>
      </c>
    </row>
    <row r="1175" spans="2:5" ht="13.8" x14ac:dyDescent="0.3">
      <c r="B1175" s="5">
        <v>95698</v>
      </c>
      <c r="C1175" s="6" t="s">
        <v>1136</v>
      </c>
      <c r="D1175" s="5" t="s">
        <v>17</v>
      </c>
      <c r="E1175" s="125">
        <v>5.28</v>
      </c>
    </row>
    <row r="1176" spans="2:5" ht="13.8" x14ac:dyDescent="0.3">
      <c r="B1176" s="5">
        <v>95699</v>
      </c>
      <c r="C1176" s="6" t="s">
        <v>1137</v>
      </c>
      <c r="D1176" s="5" t="s">
        <v>17</v>
      </c>
      <c r="E1176" s="125">
        <v>0.62</v>
      </c>
    </row>
    <row r="1177" spans="2:5" ht="13.8" x14ac:dyDescent="0.3">
      <c r="B1177" s="5">
        <v>95700</v>
      </c>
      <c r="C1177" s="6" t="s">
        <v>1138</v>
      </c>
      <c r="D1177" s="5" t="s">
        <v>17</v>
      </c>
      <c r="E1177" s="125">
        <v>6.61</v>
      </c>
    </row>
    <row r="1178" spans="2:5" ht="13.8" x14ac:dyDescent="0.3">
      <c r="B1178" s="5">
        <v>95701</v>
      </c>
      <c r="C1178" s="6" t="s">
        <v>1139</v>
      </c>
      <c r="D1178" s="5" t="s">
        <v>17</v>
      </c>
      <c r="E1178" s="125">
        <v>3.59</v>
      </c>
    </row>
    <row r="1179" spans="2:5" ht="13.8" x14ac:dyDescent="0.3">
      <c r="B1179" s="5">
        <v>95704</v>
      </c>
      <c r="C1179" s="6" t="s">
        <v>1140</v>
      </c>
      <c r="D1179" s="5" t="s">
        <v>17</v>
      </c>
      <c r="E1179" s="125">
        <v>44.32</v>
      </c>
    </row>
    <row r="1180" spans="2:5" ht="13.8" x14ac:dyDescent="0.3">
      <c r="B1180" s="5">
        <v>95705</v>
      </c>
      <c r="C1180" s="6" t="s">
        <v>1141</v>
      </c>
      <c r="D1180" s="5" t="s">
        <v>17</v>
      </c>
      <c r="E1180" s="125">
        <v>6.07</v>
      </c>
    </row>
    <row r="1181" spans="2:5" ht="13.8" x14ac:dyDescent="0.3">
      <c r="B1181" s="5">
        <v>95706</v>
      </c>
      <c r="C1181" s="6" t="s">
        <v>1142</v>
      </c>
      <c r="D1181" s="5" t="s">
        <v>17</v>
      </c>
      <c r="E1181" s="125">
        <v>55.46</v>
      </c>
    </row>
    <row r="1182" spans="2:5" ht="13.8" x14ac:dyDescent="0.3">
      <c r="B1182" s="5">
        <v>95707</v>
      </c>
      <c r="C1182" s="6" t="s">
        <v>1143</v>
      </c>
      <c r="D1182" s="5" t="s">
        <v>17</v>
      </c>
      <c r="E1182" s="125">
        <v>4.71</v>
      </c>
    </row>
    <row r="1183" spans="2:5" ht="13.8" x14ac:dyDescent="0.3">
      <c r="B1183" s="5">
        <v>95710</v>
      </c>
      <c r="C1183" s="6" t="s">
        <v>1144</v>
      </c>
      <c r="D1183" s="5" t="s">
        <v>17</v>
      </c>
      <c r="E1183" s="125">
        <v>53.26</v>
      </c>
    </row>
    <row r="1184" spans="2:5" ht="13.8" x14ac:dyDescent="0.3">
      <c r="B1184" s="5">
        <v>95711</v>
      </c>
      <c r="C1184" s="6" t="s">
        <v>1145</v>
      </c>
      <c r="D1184" s="5" t="s">
        <v>17</v>
      </c>
      <c r="E1184" s="125">
        <v>7.22</v>
      </c>
    </row>
    <row r="1185" spans="2:5" ht="13.8" x14ac:dyDescent="0.3">
      <c r="B1185" s="5">
        <v>95712</v>
      </c>
      <c r="C1185" s="6" t="s">
        <v>1146</v>
      </c>
      <c r="D1185" s="5" t="s">
        <v>17</v>
      </c>
      <c r="E1185" s="125">
        <v>66.58</v>
      </c>
    </row>
    <row r="1186" spans="2:5" ht="13.8" x14ac:dyDescent="0.3">
      <c r="B1186" s="5">
        <v>95713</v>
      </c>
      <c r="C1186" s="6" t="s">
        <v>1147</v>
      </c>
      <c r="D1186" s="5" t="s">
        <v>17</v>
      </c>
      <c r="E1186" s="125">
        <v>88.22</v>
      </c>
    </row>
    <row r="1187" spans="2:5" ht="13.8" x14ac:dyDescent="0.3">
      <c r="B1187" s="5">
        <v>95716</v>
      </c>
      <c r="C1187" s="6" t="s">
        <v>1148</v>
      </c>
      <c r="D1187" s="5" t="s">
        <v>17</v>
      </c>
      <c r="E1187" s="125">
        <v>51.28</v>
      </c>
    </row>
    <row r="1188" spans="2:5" ht="13.8" x14ac:dyDescent="0.3">
      <c r="B1188" s="5">
        <v>95717</v>
      </c>
      <c r="C1188" s="6" t="s">
        <v>1149</v>
      </c>
      <c r="D1188" s="5" t="s">
        <v>17</v>
      </c>
      <c r="E1188" s="125">
        <v>6.95</v>
      </c>
    </row>
    <row r="1189" spans="2:5" ht="13.8" x14ac:dyDescent="0.3">
      <c r="B1189" s="5">
        <v>95718</v>
      </c>
      <c r="C1189" s="6" t="s">
        <v>1150</v>
      </c>
      <c r="D1189" s="5" t="s">
        <v>17</v>
      </c>
      <c r="E1189" s="125">
        <v>64.099999999999994</v>
      </c>
    </row>
    <row r="1190" spans="2:5" ht="13.8" x14ac:dyDescent="0.3">
      <c r="B1190" s="5">
        <v>95719</v>
      </c>
      <c r="C1190" s="6" t="s">
        <v>1151</v>
      </c>
      <c r="D1190" s="5" t="s">
        <v>17</v>
      </c>
      <c r="E1190" s="125">
        <v>88.22</v>
      </c>
    </row>
    <row r="1191" spans="2:5" ht="13.8" x14ac:dyDescent="0.3">
      <c r="B1191" s="5">
        <v>95869</v>
      </c>
      <c r="C1191" s="6" t="s">
        <v>1152</v>
      </c>
      <c r="D1191" s="5" t="s">
        <v>17</v>
      </c>
      <c r="E1191" s="125">
        <v>1.77</v>
      </c>
    </row>
    <row r="1192" spans="2:5" ht="13.8" x14ac:dyDescent="0.3">
      <c r="B1192" s="5">
        <v>95870</v>
      </c>
      <c r="C1192" s="6" t="s">
        <v>1153</v>
      </c>
      <c r="D1192" s="5" t="s">
        <v>17</v>
      </c>
      <c r="E1192" s="125">
        <v>8.7799999999999994</v>
      </c>
    </row>
    <row r="1193" spans="2:5" ht="13.8" x14ac:dyDescent="0.3">
      <c r="B1193" s="5">
        <v>95871</v>
      </c>
      <c r="C1193" s="6" t="s">
        <v>1154</v>
      </c>
      <c r="D1193" s="5" t="s">
        <v>17</v>
      </c>
      <c r="E1193" s="125">
        <v>267.89999999999998</v>
      </c>
    </row>
    <row r="1194" spans="2:5" ht="13.8" x14ac:dyDescent="0.3">
      <c r="B1194" s="5">
        <v>95874</v>
      </c>
      <c r="C1194" s="6" t="s">
        <v>1155</v>
      </c>
      <c r="D1194" s="5" t="s">
        <v>17</v>
      </c>
      <c r="E1194" s="125">
        <v>9.84</v>
      </c>
    </row>
    <row r="1195" spans="2:5" ht="13.8" x14ac:dyDescent="0.3">
      <c r="B1195" s="5">
        <v>96008</v>
      </c>
      <c r="C1195" s="6" t="s">
        <v>1156</v>
      </c>
      <c r="D1195" s="5" t="s">
        <v>17</v>
      </c>
      <c r="E1195" s="125">
        <v>24.09</v>
      </c>
    </row>
    <row r="1196" spans="2:5" ht="13.8" x14ac:dyDescent="0.3">
      <c r="B1196" s="5">
        <v>96009</v>
      </c>
      <c r="C1196" s="6" t="s">
        <v>1157</v>
      </c>
      <c r="D1196" s="5" t="s">
        <v>17</v>
      </c>
      <c r="E1196" s="125">
        <v>3.34</v>
      </c>
    </row>
    <row r="1197" spans="2:5" ht="13.8" x14ac:dyDescent="0.3">
      <c r="B1197" s="5">
        <v>96011</v>
      </c>
      <c r="C1197" s="6" t="s">
        <v>1158</v>
      </c>
      <c r="D1197" s="5" t="s">
        <v>17</v>
      </c>
      <c r="E1197" s="125">
        <v>26.36</v>
      </c>
    </row>
    <row r="1198" spans="2:5" ht="13.8" x14ac:dyDescent="0.3">
      <c r="B1198" s="5">
        <v>96012</v>
      </c>
      <c r="C1198" s="6" t="s">
        <v>1159</v>
      </c>
      <c r="D1198" s="5" t="s">
        <v>17</v>
      </c>
      <c r="E1198" s="125">
        <v>94.85</v>
      </c>
    </row>
    <row r="1199" spans="2:5" ht="13.8" x14ac:dyDescent="0.3">
      <c r="B1199" s="5">
        <v>96015</v>
      </c>
      <c r="C1199" s="6" t="s">
        <v>1160</v>
      </c>
      <c r="D1199" s="5" t="s">
        <v>17</v>
      </c>
      <c r="E1199" s="125">
        <v>23.86</v>
      </c>
    </row>
    <row r="1200" spans="2:5" ht="13.8" x14ac:dyDescent="0.3">
      <c r="B1200" s="5">
        <v>96016</v>
      </c>
      <c r="C1200" s="6" t="s">
        <v>1161</v>
      </c>
      <c r="D1200" s="5" t="s">
        <v>17</v>
      </c>
      <c r="E1200" s="125">
        <v>3.3</v>
      </c>
    </row>
    <row r="1201" spans="2:5" ht="13.8" x14ac:dyDescent="0.3">
      <c r="B1201" s="5">
        <v>96018</v>
      </c>
      <c r="C1201" s="6" t="s">
        <v>1162</v>
      </c>
      <c r="D1201" s="5" t="s">
        <v>17</v>
      </c>
      <c r="E1201" s="125">
        <v>26.1</v>
      </c>
    </row>
    <row r="1202" spans="2:5" ht="13.8" x14ac:dyDescent="0.3">
      <c r="B1202" s="5">
        <v>96019</v>
      </c>
      <c r="C1202" s="6" t="s">
        <v>1163</v>
      </c>
      <c r="D1202" s="5" t="s">
        <v>17</v>
      </c>
      <c r="E1202" s="125">
        <v>94.85</v>
      </c>
    </row>
    <row r="1203" spans="2:5" ht="13.8" x14ac:dyDescent="0.3">
      <c r="B1203" s="5">
        <v>96023</v>
      </c>
      <c r="C1203" s="6" t="s">
        <v>1164</v>
      </c>
      <c r="D1203" s="5" t="s">
        <v>17</v>
      </c>
      <c r="E1203" s="125">
        <v>18.52</v>
      </c>
    </row>
    <row r="1204" spans="2:5" ht="13.8" x14ac:dyDescent="0.3">
      <c r="B1204" s="5">
        <v>96024</v>
      </c>
      <c r="C1204" s="6" t="s">
        <v>1165</v>
      </c>
      <c r="D1204" s="5" t="s">
        <v>17</v>
      </c>
      <c r="E1204" s="125">
        <v>2.56</v>
      </c>
    </row>
    <row r="1205" spans="2:5" ht="13.8" x14ac:dyDescent="0.3">
      <c r="B1205" s="5">
        <v>96026</v>
      </c>
      <c r="C1205" s="6" t="s">
        <v>1166</v>
      </c>
      <c r="D1205" s="5" t="s">
        <v>17</v>
      </c>
      <c r="E1205" s="125">
        <v>20.260000000000002</v>
      </c>
    </row>
    <row r="1206" spans="2:5" ht="13.8" x14ac:dyDescent="0.3">
      <c r="B1206" s="5">
        <v>96027</v>
      </c>
      <c r="C1206" s="6" t="s">
        <v>1167</v>
      </c>
      <c r="D1206" s="5" t="s">
        <v>17</v>
      </c>
      <c r="E1206" s="125">
        <v>66.09</v>
      </c>
    </row>
    <row r="1207" spans="2:5" ht="13.8" x14ac:dyDescent="0.3">
      <c r="B1207" s="5">
        <v>96030</v>
      </c>
      <c r="C1207" s="6" t="s">
        <v>1168</v>
      </c>
      <c r="D1207" s="5" t="s">
        <v>17</v>
      </c>
      <c r="E1207" s="125">
        <v>33.67</v>
      </c>
    </row>
    <row r="1208" spans="2:5" ht="13.8" x14ac:dyDescent="0.3">
      <c r="B1208" s="5">
        <v>96031</v>
      </c>
      <c r="C1208" s="6" t="s">
        <v>1169</v>
      </c>
      <c r="D1208" s="5" t="s">
        <v>17</v>
      </c>
      <c r="E1208" s="125">
        <v>6.48</v>
      </c>
    </row>
    <row r="1209" spans="2:5" ht="13.8" x14ac:dyDescent="0.3">
      <c r="B1209" s="5">
        <v>96032</v>
      </c>
      <c r="C1209" s="6" t="s">
        <v>1170</v>
      </c>
      <c r="D1209" s="5" t="s">
        <v>17</v>
      </c>
      <c r="E1209" s="125">
        <v>5.12</v>
      </c>
    </row>
    <row r="1210" spans="2:5" ht="13.8" x14ac:dyDescent="0.3">
      <c r="B1210" s="5">
        <v>96033</v>
      </c>
      <c r="C1210" s="6" t="s">
        <v>1171</v>
      </c>
      <c r="D1210" s="5" t="s">
        <v>17</v>
      </c>
      <c r="E1210" s="125">
        <v>58.13</v>
      </c>
    </row>
    <row r="1211" spans="2:5" ht="13.8" x14ac:dyDescent="0.3">
      <c r="B1211" s="5">
        <v>96034</v>
      </c>
      <c r="C1211" s="6" t="s">
        <v>1172</v>
      </c>
      <c r="D1211" s="5" t="s">
        <v>17</v>
      </c>
      <c r="E1211" s="125">
        <v>139.11000000000001</v>
      </c>
    </row>
    <row r="1212" spans="2:5" ht="13.8" x14ac:dyDescent="0.3">
      <c r="B1212" s="5">
        <v>96053</v>
      </c>
      <c r="C1212" s="6" t="s">
        <v>1173</v>
      </c>
      <c r="D1212" s="5" t="s">
        <v>17</v>
      </c>
      <c r="E1212" s="125">
        <v>18.75</v>
      </c>
    </row>
    <row r="1213" spans="2:5" ht="13.8" x14ac:dyDescent="0.3">
      <c r="B1213" s="5">
        <v>96054</v>
      </c>
      <c r="C1213" s="6" t="s">
        <v>1174</v>
      </c>
      <c r="D1213" s="5" t="s">
        <v>17</v>
      </c>
      <c r="E1213" s="125">
        <v>28.16</v>
      </c>
    </row>
    <row r="1214" spans="2:5" ht="13.8" x14ac:dyDescent="0.3">
      <c r="B1214" s="5">
        <v>96055</v>
      </c>
      <c r="C1214" s="6" t="s">
        <v>1175</v>
      </c>
      <c r="D1214" s="5" t="s">
        <v>17</v>
      </c>
      <c r="E1214" s="125">
        <v>2.6</v>
      </c>
    </row>
    <row r="1215" spans="2:5" ht="13.8" x14ac:dyDescent="0.3">
      <c r="B1215" s="5">
        <v>96056</v>
      </c>
      <c r="C1215" s="6" t="s">
        <v>1176</v>
      </c>
      <c r="D1215" s="5" t="s">
        <v>17</v>
      </c>
      <c r="E1215" s="125">
        <v>20.52</v>
      </c>
    </row>
    <row r="1216" spans="2:5" ht="13.8" x14ac:dyDescent="0.3">
      <c r="B1216" s="5">
        <v>96057</v>
      </c>
      <c r="C1216" s="6" t="s">
        <v>1177</v>
      </c>
      <c r="D1216" s="5" t="s">
        <v>17</v>
      </c>
      <c r="E1216" s="125">
        <v>66.09</v>
      </c>
    </row>
    <row r="1217" spans="2:5" ht="13.8" x14ac:dyDescent="0.3">
      <c r="B1217" s="5">
        <v>96060</v>
      </c>
      <c r="C1217" s="6" t="s">
        <v>1178</v>
      </c>
      <c r="D1217" s="5" t="s">
        <v>17</v>
      </c>
      <c r="E1217" s="125">
        <v>2.84</v>
      </c>
    </row>
    <row r="1218" spans="2:5" ht="13.8" x14ac:dyDescent="0.3">
      <c r="B1218" s="5">
        <v>96061</v>
      </c>
      <c r="C1218" s="6" t="s">
        <v>1179</v>
      </c>
      <c r="D1218" s="5" t="s">
        <v>17</v>
      </c>
      <c r="E1218" s="125">
        <v>35.200000000000003</v>
      </c>
    </row>
    <row r="1219" spans="2:5" ht="13.8" x14ac:dyDescent="0.3">
      <c r="B1219" s="5">
        <v>96062</v>
      </c>
      <c r="C1219" s="6" t="s">
        <v>1180</v>
      </c>
      <c r="D1219" s="5" t="s">
        <v>17</v>
      </c>
      <c r="E1219" s="125">
        <v>39.090000000000003</v>
      </c>
    </row>
    <row r="1220" spans="2:5" ht="13.8" x14ac:dyDescent="0.3">
      <c r="B1220" s="5">
        <v>96241</v>
      </c>
      <c r="C1220" s="6" t="s">
        <v>1181</v>
      </c>
      <c r="D1220" s="5" t="s">
        <v>17</v>
      </c>
      <c r="E1220" s="125">
        <v>23.37</v>
      </c>
    </row>
    <row r="1221" spans="2:5" ht="13.8" x14ac:dyDescent="0.3">
      <c r="B1221" s="5">
        <v>96242</v>
      </c>
      <c r="C1221" s="6" t="s">
        <v>1182</v>
      </c>
      <c r="D1221" s="5" t="s">
        <v>17</v>
      </c>
      <c r="E1221" s="125">
        <v>3.17</v>
      </c>
    </row>
    <row r="1222" spans="2:5" ht="13.8" x14ac:dyDescent="0.3">
      <c r="B1222" s="5">
        <v>96243</v>
      </c>
      <c r="C1222" s="6" t="s">
        <v>1183</v>
      </c>
      <c r="D1222" s="5" t="s">
        <v>17</v>
      </c>
      <c r="E1222" s="125">
        <v>29.22</v>
      </c>
    </row>
    <row r="1223" spans="2:5" ht="13.8" x14ac:dyDescent="0.3">
      <c r="B1223" s="5">
        <v>96244</v>
      </c>
      <c r="C1223" s="6" t="s">
        <v>1184</v>
      </c>
      <c r="D1223" s="5" t="s">
        <v>17</v>
      </c>
      <c r="E1223" s="125">
        <v>17.079999999999998</v>
      </c>
    </row>
    <row r="1224" spans="2:5" ht="13.8" x14ac:dyDescent="0.3">
      <c r="B1224" s="5">
        <v>96301</v>
      </c>
      <c r="C1224" s="6" t="s">
        <v>1185</v>
      </c>
      <c r="D1224" s="5" t="s">
        <v>17</v>
      </c>
      <c r="E1224" s="125">
        <v>48.19</v>
      </c>
    </row>
    <row r="1225" spans="2:5" ht="13.8" x14ac:dyDescent="0.3">
      <c r="B1225" s="5">
        <v>96457</v>
      </c>
      <c r="C1225" s="6" t="s">
        <v>1186</v>
      </c>
      <c r="D1225" s="5" t="s">
        <v>17</v>
      </c>
      <c r="E1225" s="125">
        <v>62.63</v>
      </c>
    </row>
    <row r="1226" spans="2:5" ht="13.8" x14ac:dyDescent="0.3">
      <c r="B1226" s="5">
        <v>96458</v>
      </c>
      <c r="C1226" s="6" t="s">
        <v>1187</v>
      </c>
      <c r="D1226" s="5" t="s">
        <v>17</v>
      </c>
      <c r="E1226" s="125">
        <v>70.62</v>
      </c>
    </row>
    <row r="1227" spans="2:5" ht="13.8" x14ac:dyDescent="0.3">
      <c r="B1227" s="5">
        <v>96459</v>
      </c>
      <c r="C1227" s="6" t="s">
        <v>1188</v>
      </c>
      <c r="D1227" s="5" t="s">
        <v>17</v>
      </c>
      <c r="E1227" s="125">
        <v>7.83</v>
      </c>
    </row>
    <row r="1228" spans="2:5" ht="13.8" x14ac:dyDescent="0.3">
      <c r="B1228" s="5">
        <v>96460</v>
      </c>
      <c r="C1228" s="6" t="s">
        <v>1189</v>
      </c>
      <c r="D1228" s="5" t="s">
        <v>17</v>
      </c>
      <c r="E1228" s="125">
        <v>56.43</v>
      </c>
    </row>
    <row r="1229" spans="2:5" ht="13.8" x14ac:dyDescent="0.3">
      <c r="B1229" s="5">
        <v>98760</v>
      </c>
      <c r="C1229" s="6" t="s">
        <v>1190</v>
      </c>
      <c r="D1229" s="5" t="s">
        <v>17</v>
      </c>
      <c r="E1229" s="125">
        <v>0.11</v>
      </c>
    </row>
    <row r="1230" spans="2:5" ht="13.8" x14ac:dyDescent="0.3">
      <c r="B1230" s="5">
        <v>98761</v>
      </c>
      <c r="C1230" s="6" t="s">
        <v>1191</v>
      </c>
      <c r="D1230" s="5" t="s">
        <v>17</v>
      </c>
      <c r="E1230" s="125">
        <v>0.01</v>
      </c>
    </row>
    <row r="1231" spans="2:5" ht="13.8" x14ac:dyDescent="0.3">
      <c r="B1231" s="5">
        <v>98762</v>
      </c>
      <c r="C1231" s="6" t="s">
        <v>1192</v>
      </c>
      <c r="D1231" s="5" t="s">
        <v>17</v>
      </c>
      <c r="E1231" s="125">
        <v>0.14000000000000001</v>
      </c>
    </row>
    <row r="1232" spans="2:5" ht="13.8" x14ac:dyDescent="0.3">
      <c r="B1232" s="5">
        <v>98763</v>
      </c>
      <c r="C1232" s="6" t="s">
        <v>1193</v>
      </c>
      <c r="D1232" s="5" t="s">
        <v>17</v>
      </c>
      <c r="E1232" s="125">
        <v>5.27</v>
      </c>
    </row>
    <row r="1233" spans="2:5" ht="13.8" x14ac:dyDescent="0.3">
      <c r="B1233" s="5">
        <v>99829</v>
      </c>
      <c r="C1233" s="6" t="s">
        <v>1194</v>
      </c>
      <c r="D1233" s="5" t="s">
        <v>17</v>
      </c>
      <c r="E1233" s="125">
        <v>0.22</v>
      </c>
    </row>
    <row r="1234" spans="2:5" ht="13.8" x14ac:dyDescent="0.3">
      <c r="B1234" s="5">
        <v>99830</v>
      </c>
      <c r="C1234" s="6" t="s">
        <v>1195</v>
      </c>
      <c r="D1234" s="5" t="s">
        <v>17</v>
      </c>
      <c r="E1234" s="125">
        <v>0.02</v>
      </c>
    </row>
    <row r="1235" spans="2:5" ht="13.8" x14ac:dyDescent="0.3">
      <c r="B1235" s="5">
        <v>99831</v>
      </c>
      <c r="C1235" s="6" t="s">
        <v>1196</v>
      </c>
      <c r="D1235" s="5" t="s">
        <v>17</v>
      </c>
      <c r="E1235" s="125">
        <v>0.15</v>
      </c>
    </row>
    <row r="1236" spans="2:5" ht="13.8" x14ac:dyDescent="0.3">
      <c r="B1236" s="5">
        <v>99832</v>
      </c>
      <c r="C1236" s="6" t="s">
        <v>1197</v>
      </c>
      <c r="D1236" s="5" t="s">
        <v>17</v>
      </c>
      <c r="E1236" s="125">
        <v>5.08</v>
      </c>
    </row>
    <row r="1237" spans="2:5" ht="13.8" x14ac:dyDescent="0.3">
      <c r="B1237" s="5">
        <v>100637</v>
      </c>
      <c r="C1237" s="6" t="s">
        <v>1198</v>
      </c>
      <c r="D1237" s="5" t="s">
        <v>17</v>
      </c>
      <c r="E1237" s="125">
        <v>174.88</v>
      </c>
    </row>
    <row r="1238" spans="2:5" ht="13.8" x14ac:dyDescent="0.3">
      <c r="B1238" s="5">
        <v>100638</v>
      </c>
      <c r="C1238" s="6" t="s">
        <v>1199</v>
      </c>
      <c r="D1238" s="5" t="s">
        <v>17</v>
      </c>
      <c r="E1238" s="125">
        <v>27.56</v>
      </c>
    </row>
    <row r="1239" spans="2:5" ht="13.8" x14ac:dyDescent="0.3">
      <c r="B1239" s="5">
        <v>100639</v>
      </c>
      <c r="C1239" s="6" t="s">
        <v>1200</v>
      </c>
      <c r="D1239" s="5" t="s">
        <v>17</v>
      </c>
      <c r="E1239" s="125">
        <v>218.77</v>
      </c>
    </row>
    <row r="1240" spans="2:5" ht="13.8" x14ac:dyDescent="0.3">
      <c r="B1240" s="5">
        <v>100640</v>
      </c>
      <c r="C1240" s="6" t="s">
        <v>1201</v>
      </c>
      <c r="D1240" s="5" t="s">
        <v>17</v>
      </c>
      <c r="E1240" s="125">
        <v>4226.3999999999996</v>
      </c>
    </row>
    <row r="1241" spans="2:5" ht="13.8" x14ac:dyDescent="0.3">
      <c r="B1241" s="5">
        <v>100643</v>
      </c>
      <c r="C1241" s="6" t="s">
        <v>1202</v>
      </c>
      <c r="D1241" s="5" t="s">
        <v>17</v>
      </c>
      <c r="E1241" s="125">
        <v>358.34</v>
      </c>
    </row>
    <row r="1242" spans="2:5" ht="13.8" x14ac:dyDescent="0.3">
      <c r="B1242" s="5">
        <v>100644</v>
      </c>
      <c r="C1242" s="6" t="s">
        <v>1203</v>
      </c>
      <c r="D1242" s="5" t="s">
        <v>17</v>
      </c>
      <c r="E1242" s="125">
        <v>64.5</v>
      </c>
    </row>
    <row r="1243" spans="2:5" ht="13.8" x14ac:dyDescent="0.3">
      <c r="B1243" s="5">
        <v>100645</v>
      </c>
      <c r="C1243" s="6" t="s">
        <v>1204</v>
      </c>
      <c r="D1243" s="5" t="s">
        <v>17</v>
      </c>
      <c r="E1243" s="125">
        <v>576.03</v>
      </c>
    </row>
    <row r="1244" spans="2:5" ht="13.8" x14ac:dyDescent="0.3">
      <c r="B1244" s="5">
        <v>100646</v>
      </c>
      <c r="C1244" s="6" t="s">
        <v>1205</v>
      </c>
      <c r="D1244" s="5" t="s">
        <v>17</v>
      </c>
      <c r="E1244" s="125">
        <v>5283</v>
      </c>
    </row>
    <row r="1245" spans="2:5" ht="13.8" x14ac:dyDescent="0.3">
      <c r="B1245" s="5">
        <v>102270</v>
      </c>
      <c r="C1245" s="6" t="s">
        <v>1206</v>
      </c>
      <c r="D1245" s="5" t="s">
        <v>17</v>
      </c>
      <c r="E1245" s="125">
        <v>0.78</v>
      </c>
    </row>
    <row r="1246" spans="2:5" ht="13.8" x14ac:dyDescent="0.3">
      <c r="B1246" s="5">
        <v>102271</v>
      </c>
      <c r="C1246" s="6" t="s">
        <v>1207</v>
      </c>
      <c r="D1246" s="5" t="s">
        <v>17</v>
      </c>
      <c r="E1246" s="125">
        <v>0.09</v>
      </c>
    </row>
    <row r="1247" spans="2:5" ht="13.8" x14ac:dyDescent="0.3">
      <c r="B1247" s="5">
        <v>102272</v>
      </c>
      <c r="C1247" s="6" t="s">
        <v>1208</v>
      </c>
      <c r="D1247" s="5" t="s">
        <v>17</v>
      </c>
      <c r="E1247" s="125">
        <v>0.98</v>
      </c>
    </row>
    <row r="1248" spans="2:5" ht="13.8" x14ac:dyDescent="0.3">
      <c r="B1248" s="5">
        <v>102273</v>
      </c>
      <c r="C1248" s="6" t="s">
        <v>1209</v>
      </c>
      <c r="D1248" s="5" t="s">
        <v>17</v>
      </c>
      <c r="E1248" s="125">
        <v>1.95</v>
      </c>
    </row>
    <row r="1249" spans="2:5" ht="13.8" x14ac:dyDescent="0.3">
      <c r="B1249" s="5">
        <v>102809</v>
      </c>
      <c r="C1249" s="6" t="s">
        <v>5021</v>
      </c>
      <c r="D1249" s="5" t="s">
        <v>17</v>
      </c>
      <c r="E1249" s="125">
        <v>19.95</v>
      </c>
    </row>
    <row r="1250" spans="2:5" ht="13.8" x14ac:dyDescent="0.3">
      <c r="B1250" s="5">
        <v>102815</v>
      </c>
      <c r="C1250" s="6" t="s">
        <v>5022</v>
      </c>
      <c r="D1250" s="5" t="s">
        <v>17</v>
      </c>
      <c r="E1250" s="125">
        <v>3.91</v>
      </c>
    </row>
    <row r="1251" spans="2:5" ht="13.8" x14ac:dyDescent="0.3">
      <c r="B1251" s="5">
        <v>102826</v>
      </c>
      <c r="C1251" s="6" t="s">
        <v>5023</v>
      </c>
      <c r="D1251" s="5" t="s">
        <v>17</v>
      </c>
      <c r="E1251" s="125">
        <v>7.33</v>
      </c>
    </row>
    <row r="1252" spans="2:5" ht="13.8" x14ac:dyDescent="0.3">
      <c r="B1252" s="5">
        <v>102832</v>
      </c>
      <c r="C1252" s="6" t="s">
        <v>5024</v>
      </c>
      <c r="D1252" s="5" t="s">
        <v>17</v>
      </c>
      <c r="E1252" s="125">
        <v>9.77</v>
      </c>
    </row>
    <row r="1253" spans="2:5" ht="13.8" x14ac:dyDescent="0.3">
      <c r="B1253" s="5">
        <v>102843</v>
      </c>
      <c r="C1253" s="6" t="s">
        <v>5025</v>
      </c>
      <c r="D1253" s="5" t="s">
        <v>17</v>
      </c>
      <c r="E1253" s="125">
        <v>132.07</v>
      </c>
    </row>
    <row r="1254" spans="2:5" ht="13.8" x14ac:dyDescent="0.3">
      <c r="B1254" s="5">
        <v>102849</v>
      </c>
      <c r="C1254" s="6" t="s">
        <v>5026</v>
      </c>
      <c r="D1254" s="5" t="s">
        <v>17</v>
      </c>
      <c r="E1254" s="125">
        <v>64.569999999999993</v>
      </c>
    </row>
    <row r="1255" spans="2:5" ht="13.8" x14ac:dyDescent="0.3">
      <c r="B1255" s="5">
        <v>102855</v>
      </c>
      <c r="C1255" s="6" t="s">
        <v>5027</v>
      </c>
      <c r="D1255" s="5" t="s">
        <v>17</v>
      </c>
      <c r="E1255" s="125">
        <v>64.569999999999993</v>
      </c>
    </row>
    <row r="1256" spans="2:5" ht="13.8" x14ac:dyDescent="0.3">
      <c r="B1256" s="5">
        <v>102861</v>
      </c>
      <c r="C1256" s="6" t="s">
        <v>5028</v>
      </c>
      <c r="D1256" s="5" t="s">
        <v>17</v>
      </c>
      <c r="E1256" s="125">
        <v>1.43</v>
      </c>
    </row>
    <row r="1257" spans="2:5" ht="13.8" x14ac:dyDescent="0.3">
      <c r="B1257" s="5">
        <v>102867</v>
      </c>
      <c r="C1257" s="6" t="s">
        <v>5029</v>
      </c>
      <c r="D1257" s="5" t="s">
        <v>17</v>
      </c>
      <c r="E1257" s="125">
        <v>0.78</v>
      </c>
    </row>
    <row r="1258" spans="2:5" ht="13.8" x14ac:dyDescent="0.3">
      <c r="B1258" s="5">
        <v>102873</v>
      </c>
      <c r="C1258" s="6" t="s">
        <v>5030</v>
      </c>
      <c r="D1258" s="5" t="s">
        <v>17</v>
      </c>
      <c r="E1258" s="125">
        <v>117.34</v>
      </c>
    </row>
    <row r="1259" spans="2:5" ht="13.8" x14ac:dyDescent="0.3">
      <c r="B1259" s="5">
        <v>102879</v>
      </c>
      <c r="C1259" s="6" t="s">
        <v>5031</v>
      </c>
      <c r="D1259" s="5" t="s">
        <v>17</v>
      </c>
      <c r="E1259" s="125">
        <v>176.1</v>
      </c>
    </row>
    <row r="1260" spans="2:5" ht="13.8" x14ac:dyDescent="0.3">
      <c r="B1260" s="5">
        <v>102885</v>
      </c>
      <c r="C1260" s="6" t="s">
        <v>5032</v>
      </c>
      <c r="D1260" s="5" t="s">
        <v>17</v>
      </c>
      <c r="E1260" s="125">
        <v>1.47</v>
      </c>
    </row>
    <row r="1261" spans="2:5" ht="13.8" x14ac:dyDescent="0.3">
      <c r="B1261" s="5">
        <v>102891</v>
      </c>
      <c r="C1261" s="6" t="s">
        <v>5033</v>
      </c>
      <c r="D1261" s="5" t="s">
        <v>17</v>
      </c>
      <c r="E1261" s="125">
        <v>1.47</v>
      </c>
    </row>
    <row r="1262" spans="2:5" ht="13.8" x14ac:dyDescent="0.3">
      <c r="B1262" s="5">
        <v>102897</v>
      </c>
      <c r="C1262" s="6" t="s">
        <v>5034</v>
      </c>
      <c r="D1262" s="5" t="s">
        <v>17</v>
      </c>
      <c r="E1262" s="125">
        <v>88.22</v>
      </c>
    </row>
    <row r="1263" spans="2:5" ht="13.8" x14ac:dyDescent="0.3">
      <c r="B1263" s="5">
        <v>102903</v>
      </c>
      <c r="C1263" s="6" t="s">
        <v>5035</v>
      </c>
      <c r="D1263" s="5" t="s">
        <v>17</v>
      </c>
      <c r="E1263" s="125">
        <v>11.44</v>
      </c>
    </row>
    <row r="1264" spans="2:5" ht="13.8" x14ac:dyDescent="0.3">
      <c r="B1264" s="5">
        <v>102909</v>
      </c>
      <c r="C1264" s="6" t="s">
        <v>5036</v>
      </c>
      <c r="D1264" s="5" t="s">
        <v>17</v>
      </c>
      <c r="E1264" s="125">
        <v>112.41</v>
      </c>
    </row>
    <row r="1265" spans="2:5" ht="13.8" x14ac:dyDescent="0.3">
      <c r="B1265" s="5">
        <v>102915</v>
      </c>
      <c r="C1265" s="6" t="s">
        <v>5037</v>
      </c>
      <c r="D1265" s="5" t="s">
        <v>17</v>
      </c>
      <c r="E1265" s="125">
        <v>0.72</v>
      </c>
    </row>
    <row r="1266" spans="2:5" ht="13.8" x14ac:dyDescent="0.3">
      <c r="B1266" s="5">
        <v>102927</v>
      </c>
      <c r="C1266" s="6" t="s">
        <v>5038</v>
      </c>
      <c r="D1266" s="5" t="s">
        <v>17</v>
      </c>
      <c r="E1266" s="125">
        <v>1.08</v>
      </c>
    </row>
    <row r="1267" spans="2:5" ht="13.8" x14ac:dyDescent="0.3">
      <c r="B1267" s="5">
        <v>102933</v>
      </c>
      <c r="C1267" s="6" t="s">
        <v>5039</v>
      </c>
      <c r="D1267" s="5" t="s">
        <v>17</v>
      </c>
      <c r="E1267" s="125">
        <v>1.08</v>
      </c>
    </row>
    <row r="1268" spans="2:5" ht="13.8" x14ac:dyDescent="0.3">
      <c r="B1268" s="5">
        <v>102939</v>
      </c>
      <c r="C1268" s="6" t="s">
        <v>5040</v>
      </c>
      <c r="D1268" s="5" t="s">
        <v>17</v>
      </c>
      <c r="E1268" s="125">
        <v>10.75</v>
      </c>
    </row>
    <row r="1269" spans="2:5" ht="13.8" x14ac:dyDescent="0.3">
      <c r="B1269" s="5">
        <v>102945</v>
      </c>
      <c r="C1269" s="6" t="s">
        <v>5041</v>
      </c>
      <c r="D1269" s="5" t="s">
        <v>17</v>
      </c>
      <c r="E1269" s="125">
        <v>0.02</v>
      </c>
    </row>
    <row r="1270" spans="2:5" ht="13.8" x14ac:dyDescent="0.3">
      <c r="B1270" s="5">
        <v>102951</v>
      </c>
      <c r="C1270" s="6" t="s">
        <v>5042</v>
      </c>
      <c r="D1270" s="5" t="s">
        <v>17</v>
      </c>
      <c r="E1270" s="125">
        <v>0.72</v>
      </c>
    </row>
    <row r="1271" spans="2:5" ht="13.8" x14ac:dyDescent="0.3">
      <c r="B1271" s="5">
        <v>102957</v>
      </c>
      <c r="C1271" s="6" t="s">
        <v>5043</v>
      </c>
      <c r="D1271" s="5" t="s">
        <v>17</v>
      </c>
      <c r="E1271" s="125">
        <v>50.07</v>
      </c>
    </row>
    <row r="1272" spans="2:5" ht="13.8" x14ac:dyDescent="0.3">
      <c r="B1272" s="5">
        <v>102963</v>
      </c>
      <c r="C1272" s="6" t="s">
        <v>5044</v>
      </c>
      <c r="D1272" s="5" t="s">
        <v>17</v>
      </c>
      <c r="E1272" s="125">
        <v>83.17</v>
      </c>
    </row>
    <row r="1273" spans="2:5" ht="13.8" x14ac:dyDescent="0.3">
      <c r="B1273" s="5">
        <v>102969</v>
      </c>
      <c r="C1273" s="6" t="s">
        <v>5045</v>
      </c>
      <c r="D1273" s="5" t="s">
        <v>17</v>
      </c>
      <c r="E1273" s="125">
        <v>1.46</v>
      </c>
    </row>
    <row r="1274" spans="2:5" ht="13.8" x14ac:dyDescent="0.3">
      <c r="B1274" s="5">
        <v>102985</v>
      </c>
      <c r="C1274" s="6" t="s">
        <v>5046</v>
      </c>
      <c r="D1274" s="5" t="s">
        <v>17</v>
      </c>
      <c r="E1274" s="125">
        <v>2.93</v>
      </c>
    </row>
    <row r="1275" spans="2:5" ht="13.8" x14ac:dyDescent="0.3">
      <c r="B1275" s="5">
        <v>103156</v>
      </c>
      <c r="C1275" s="6" t="s">
        <v>5047</v>
      </c>
      <c r="D1275" s="5" t="s">
        <v>17</v>
      </c>
      <c r="E1275" s="125">
        <v>2.73</v>
      </c>
    </row>
    <row r="1276" spans="2:5" ht="13.8" x14ac:dyDescent="0.3">
      <c r="B1276" s="5">
        <v>103162</v>
      </c>
      <c r="C1276" s="6" t="s">
        <v>5048</v>
      </c>
      <c r="D1276" s="5" t="s">
        <v>17</v>
      </c>
      <c r="E1276" s="125">
        <v>3.42</v>
      </c>
    </row>
    <row r="1277" spans="2:5" ht="13.8" x14ac:dyDescent="0.3">
      <c r="B1277" s="5">
        <v>103168</v>
      </c>
      <c r="C1277" s="6" t="s">
        <v>5049</v>
      </c>
      <c r="D1277" s="5" t="s">
        <v>17</v>
      </c>
      <c r="E1277" s="125">
        <v>0.87</v>
      </c>
    </row>
    <row r="1278" spans="2:5" ht="13.8" x14ac:dyDescent="0.3">
      <c r="B1278" s="5">
        <v>103174</v>
      </c>
      <c r="C1278" s="6" t="s">
        <v>5050</v>
      </c>
      <c r="D1278" s="5" t="s">
        <v>17</v>
      </c>
      <c r="E1278" s="125">
        <v>2.1800000000000002</v>
      </c>
    </row>
    <row r="1279" spans="2:5" ht="13.8" x14ac:dyDescent="0.3">
      <c r="B1279" s="5">
        <v>103180</v>
      </c>
      <c r="C1279" s="6" t="s">
        <v>5051</v>
      </c>
      <c r="D1279" s="5" t="s">
        <v>17</v>
      </c>
      <c r="E1279" s="125">
        <v>5.0199999999999996</v>
      </c>
    </row>
    <row r="1280" spans="2:5" ht="13.8" x14ac:dyDescent="0.3">
      <c r="B1280" s="5">
        <v>103223</v>
      </c>
      <c r="C1280" s="6" t="s">
        <v>5052</v>
      </c>
      <c r="D1280" s="5" t="s">
        <v>17</v>
      </c>
      <c r="E1280" s="125">
        <v>34.39</v>
      </c>
    </row>
    <row r="1281" spans="2:5" ht="13.8" x14ac:dyDescent="0.3">
      <c r="B1281" s="5">
        <v>103229</v>
      </c>
      <c r="C1281" s="6" t="s">
        <v>5053</v>
      </c>
      <c r="D1281" s="5" t="s">
        <v>17</v>
      </c>
      <c r="E1281" s="125">
        <v>56.93</v>
      </c>
    </row>
    <row r="1282" spans="2:5" ht="13.8" x14ac:dyDescent="0.3">
      <c r="B1282" s="5">
        <v>103235</v>
      </c>
      <c r="C1282" s="6" t="s">
        <v>5054</v>
      </c>
      <c r="D1282" s="5" t="s">
        <v>17</v>
      </c>
      <c r="E1282" s="125">
        <v>151.09</v>
      </c>
    </row>
    <row r="1283" spans="2:5" ht="13.8" x14ac:dyDescent="0.3">
      <c r="B1283" s="5">
        <v>103241</v>
      </c>
      <c r="C1283" s="6" t="s">
        <v>5055</v>
      </c>
      <c r="D1283" s="5" t="s">
        <v>17</v>
      </c>
      <c r="E1283" s="125">
        <v>10.41</v>
      </c>
    </row>
    <row r="1284" spans="2:5" ht="13.8" x14ac:dyDescent="0.3">
      <c r="B1284" s="5">
        <v>103660</v>
      </c>
      <c r="C1284" s="6" t="s">
        <v>5256</v>
      </c>
      <c r="D1284" s="5" t="s">
        <v>17</v>
      </c>
      <c r="E1284" s="125">
        <v>10.37</v>
      </c>
    </row>
    <row r="1285" spans="2:5" ht="13.8" x14ac:dyDescent="0.3">
      <c r="B1285" s="5">
        <v>103666</v>
      </c>
      <c r="C1285" s="6" t="s">
        <v>11085</v>
      </c>
      <c r="D1285" s="5" t="s">
        <v>17</v>
      </c>
      <c r="E1285" s="125">
        <v>91.1</v>
      </c>
    </row>
    <row r="1286" spans="2:5" ht="13.8" x14ac:dyDescent="0.3">
      <c r="B1286" s="5">
        <v>103792</v>
      </c>
      <c r="C1286" s="6" t="s">
        <v>5257</v>
      </c>
      <c r="D1286" s="5" t="s">
        <v>17</v>
      </c>
      <c r="E1286" s="125">
        <v>0.32</v>
      </c>
    </row>
    <row r="1287" spans="2:5" ht="13.8" x14ac:dyDescent="0.3">
      <c r="B1287" s="5">
        <v>103937</v>
      </c>
      <c r="C1287" s="6" t="s">
        <v>9807</v>
      </c>
      <c r="D1287" s="5" t="s">
        <v>17</v>
      </c>
      <c r="E1287" s="125">
        <v>1.75</v>
      </c>
    </row>
    <row r="1288" spans="2:5" ht="13.8" x14ac:dyDescent="0.3">
      <c r="B1288" s="5">
        <v>103943</v>
      </c>
      <c r="C1288" s="6" t="s">
        <v>9808</v>
      </c>
      <c r="D1288" s="5" t="s">
        <v>17</v>
      </c>
      <c r="E1288" s="125">
        <v>1.75</v>
      </c>
    </row>
    <row r="1289" spans="2:5" ht="13.8" x14ac:dyDescent="0.3">
      <c r="B1289" s="5">
        <v>104087</v>
      </c>
      <c r="C1289" s="6" t="s">
        <v>9809</v>
      </c>
      <c r="D1289" s="5" t="s">
        <v>17</v>
      </c>
      <c r="E1289" s="125">
        <v>7.0000000000000007E-2</v>
      </c>
    </row>
    <row r="1290" spans="2:5" ht="13.8" x14ac:dyDescent="0.3">
      <c r="B1290" s="5">
        <v>104088</v>
      </c>
      <c r="C1290" s="6" t="s">
        <v>9810</v>
      </c>
      <c r="D1290" s="5" t="s">
        <v>17</v>
      </c>
      <c r="E1290" s="125">
        <v>0.08</v>
      </c>
    </row>
    <row r="1291" spans="2:5" ht="13.8" x14ac:dyDescent="0.3">
      <c r="B1291" s="5">
        <v>104089</v>
      </c>
      <c r="C1291" s="6" t="s">
        <v>9811</v>
      </c>
      <c r="D1291" s="5" t="s">
        <v>17</v>
      </c>
      <c r="E1291" s="125">
        <v>0.09</v>
      </c>
    </row>
    <row r="1292" spans="2:5" ht="13.8" x14ac:dyDescent="0.3">
      <c r="B1292" s="5">
        <v>104090</v>
      </c>
      <c r="C1292" s="6" t="s">
        <v>9812</v>
      </c>
      <c r="D1292" s="5" t="s">
        <v>17</v>
      </c>
      <c r="E1292" s="125">
        <v>0.78</v>
      </c>
    </row>
    <row r="1293" spans="2:5" ht="13.8" x14ac:dyDescent="0.3">
      <c r="B1293" s="5">
        <v>104093</v>
      </c>
      <c r="C1293" s="6" t="s">
        <v>9813</v>
      </c>
      <c r="D1293" s="5" t="s">
        <v>17</v>
      </c>
      <c r="E1293" s="125">
        <v>0.1</v>
      </c>
    </row>
    <row r="1294" spans="2:5" ht="13.8" x14ac:dyDescent="0.3">
      <c r="B1294" s="5">
        <v>104094</v>
      </c>
      <c r="C1294" s="6" t="s">
        <v>9814</v>
      </c>
      <c r="D1294" s="5" t="s">
        <v>17</v>
      </c>
      <c r="E1294" s="125">
        <v>0.12</v>
      </c>
    </row>
    <row r="1295" spans="2:5" ht="13.8" x14ac:dyDescent="0.3">
      <c r="B1295" s="5">
        <v>104095</v>
      </c>
      <c r="C1295" s="6" t="s">
        <v>9815</v>
      </c>
      <c r="D1295" s="5" t="s">
        <v>17</v>
      </c>
      <c r="E1295" s="125">
        <v>0.13</v>
      </c>
    </row>
    <row r="1296" spans="2:5" ht="13.8" x14ac:dyDescent="0.3">
      <c r="B1296" s="5">
        <v>104096</v>
      </c>
      <c r="C1296" s="6" t="s">
        <v>9816</v>
      </c>
      <c r="D1296" s="5" t="s">
        <v>17</v>
      </c>
      <c r="E1296" s="125">
        <v>1.08</v>
      </c>
    </row>
    <row r="1297" spans="2:5" ht="13.8" x14ac:dyDescent="0.3">
      <c r="B1297" s="5">
        <v>104519</v>
      </c>
      <c r="C1297" s="6" t="s">
        <v>11880</v>
      </c>
      <c r="D1297" s="5" t="s">
        <v>17</v>
      </c>
      <c r="E1297" s="125">
        <v>0.73</v>
      </c>
    </row>
    <row r="1298" spans="2:5" ht="13.8" x14ac:dyDescent="0.3">
      <c r="B1298" s="5">
        <v>92259</v>
      </c>
      <c r="C1298" s="6" t="s">
        <v>1210</v>
      </c>
      <c r="D1298" s="5" t="s">
        <v>31</v>
      </c>
      <c r="E1298" s="125">
        <v>426.2</v>
      </c>
    </row>
    <row r="1299" spans="2:5" ht="13.8" x14ac:dyDescent="0.3">
      <c r="B1299" s="5">
        <v>92260</v>
      </c>
      <c r="C1299" s="6" t="s">
        <v>1211</v>
      </c>
      <c r="D1299" s="5" t="s">
        <v>31</v>
      </c>
      <c r="E1299" s="125">
        <v>483.46</v>
      </c>
    </row>
    <row r="1300" spans="2:5" ht="13.8" x14ac:dyDescent="0.3">
      <c r="B1300" s="5">
        <v>92261</v>
      </c>
      <c r="C1300" s="6" t="s">
        <v>1212</v>
      </c>
      <c r="D1300" s="5" t="s">
        <v>31</v>
      </c>
      <c r="E1300" s="125">
        <v>538.98</v>
      </c>
    </row>
    <row r="1301" spans="2:5" ht="13.8" x14ac:dyDescent="0.3">
      <c r="B1301" s="5">
        <v>92262</v>
      </c>
      <c r="C1301" s="6" t="s">
        <v>1213</v>
      </c>
      <c r="D1301" s="5" t="s">
        <v>31</v>
      </c>
      <c r="E1301" s="125">
        <v>628.36</v>
      </c>
    </row>
    <row r="1302" spans="2:5" ht="13.8" x14ac:dyDescent="0.3">
      <c r="B1302" s="5">
        <v>92539</v>
      </c>
      <c r="C1302" s="6" t="s">
        <v>1214</v>
      </c>
      <c r="D1302" s="5" t="s">
        <v>20</v>
      </c>
      <c r="E1302" s="125">
        <v>69.8</v>
      </c>
    </row>
    <row r="1303" spans="2:5" ht="13.8" x14ac:dyDescent="0.3">
      <c r="B1303" s="5">
        <v>92540</v>
      </c>
      <c r="C1303" s="6" t="s">
        <v>1215</v>
      </c>
      <c r="D1303" s="5" t="s">
        <v>20</v>
      </c>
      <c r="E1303" s="125">
        <v>78.34</v>
      </c>
    </row>
    <row r="1304" spans="2:5" ht="13.8" x14ac:dyDescent="0.3">
      <c r="B1304" s="5">
        <v>92541</v>
      </c>
      <c r="C1304" s="6" t="s">
        <v>1216</v>
      </c>
      <c r="D1304" s="5" t="s">
        <v>20</v>
      </c>
      <c r="E1304" s="125">
        <v>75.19</v>
      </c>
    </row>
    <row r="1305" spans="2:5" ht="13.8" x14ac:dyDescent="0.3">
      <c r="B1305" s="5">
        <v>92542</v>
      </c>
      <c r="C1305" s="6" t="s">
        <v>1217</v>
      </c>
      <c r="D1305" s="5" t="s">
        <v>20</v>
      </c>
      <c r="E1305" s="125">
        <v>91.12</v>
      </c>
    </row>
    <row r="1306" spans="2:5" ht="13.8" x14ac:dyDescent="0.3">
      <c r="B1306" s="5">
        <v>92543</v>
      </c>
      <c r="C1306" s="6" t="s">
        <v>1218</v>
      </c>
      <c r="D1306" s="5" t="s">
        <v>20</v>
      </c>
      <c r="E1306" s="125">
        <v>20.91</v>
      </c>
    </row>
    <row r="1307" spans="2:5" ht="13.8" x14ac:dyDescent="0.3">
      <c r="B1307" s="5">
        <v>92544</v>
      </c>
      <c r="C1307" s="6" t="s">
        <v>1219</v>
      </c>
      <c r="D1307" s="5" t="s">
        <v>20</v>
      </c>
      <c r="E1307" s="125">
        <v>16.62</v>
      </c>
    </row>
    <row r="1308" spans="2:5" ht="13.8" x14ac:dyDescent="0.3">
      <c r="B1308" s="5">
        <v>92545</v>
      </c>
      <c r="C1308" s="6" t="s">
        <v>1220</v>
      </c>
      <c r="D1308" s="5" t="s">
        <v>31</v>
      </c>
      <c r="E1308" s="125">
        <v>927.31</v>
      </c>
    </row>
    <row r="1309" spans="2:5" ht="13.8" x14ac:dyDescent="0.3">
      <c r="B1309" s="5">
        <v>92546</v>
      </c>
      <c r="C1309" s="6" t="s">
        <v>1221</v>
      </c>
      <c r="D1309" s="5" t="s">
        <v>31</v>
      </c>
      <c r="E1309" s="125">
        <v>1138.52</v>
      </c>
    </row>
    <row r="1310" spans="2:5" ht="13.8" x14ac:dyDescent="0.3">
      <c r="B1310" s="5">
        <v>92547</v>
      </c>
      <c r="C1310" s="6" t="s">
        <v>1222</v>
      </c>
      <c r="D1310" s="5" t="s">
        <v>31</v>
      </c>
      <c r="E1310" s="125">
        <v>1204.82</v>
      </c>
    </row>
    <row r="1311" spans="2:5" ht="13.8" x14ac:dyDescent="0.3">
      <c r="B1311" s="5">
        <v>92548</v>
      </c>
      <c r="C1311" s="6" t="s">
        <v>1223</v>
      </c>
      <c r="D1311" s="5" t="s">
        <v>31</v>
      </c>
      <c r="E1311" s="125">
        <v>1340.85</v>
      </c>
    </row>
    <row r="1312" spans="2:5" ht="13.8" x14ac:dyDescent="0.3">
      <c r="B1312" s="5">
        <v>92549</v>
      </c>
      <c r="C1312" s="6" t="s">
        <v>1224</v>
      </c>
      <c r="D1312" s="5" t="s">
        <v>31</v>
      </c>
      <c r="E1312" s="125">
        <v>1675</v>
      </c>
    </row>
    <row r="1313" spans="2:5" ht="13.8" x14ac:dyDescent="0.3">
      <c r="B1313" s="5">
        <v>92550</v>
      </c>
      <c r="C1313" s="6" t="s">
        <v>1225</v>
      </c>
      <c r="D1313" s="5" t="s">
        <v>31</v>
      </c>
      <c r="E1313" s="125">
        <v>2081.4699999999998</v>
      </c>
    </row>
    <row r="1314" spans="2:5" ht="13.8" x14ac:dyDescent="0.3">
      <c r="B1314" s="5">
        <v>92551</v>
      </c>
      <c r="C1314" s="6" t="s">
        <v>1226</v>
      </c>
      <c r="D1314" s="5" t="s">
        <v>31</v>
      </c>
      <c r="E1314" s="125">
        <v>2166.2399999999998</v>
      </c>
    </row>
    <row r="1315" spans="2:5" ht="13.8" x14ac:dyDescent="0.3">
      <c r="B1315" s="5">
        <v>92552</v>
      </c>
      <c r="C1315" s="6" t="s">
        <v>1227</v>
      </c>
      <c r="D1315" s="5" t="s">
        <v>31</v>
      </c>
      <c r="E1315" s="125">
        <v>2352.87</v>
      </c>
    </row>
    <row r="1316" spans="2:5" ht="13.8" x14ac:dyDescent="0.3">
      <c r="B1316" s="5">
        <v>92553</v>
      </c>
      <c r="C1316" s="6" t="s">
        <v>1228</v>
      </c>
      <c r="D1316" s="5" t="s">
        <v>31</v>
      </c>
      <c r="E1316" s="125">
        <v>2698.16</v>
      </c>
    </row>
    <row r="1317" spans="2:5" ht="13.8" x14ac:dyDescent="0.3">
      <c r="B1317" s="5">
        <v>92554</v>
      </c>
      <c r="C1317" s="6" t="s">
        <v>1229</v>
      </c>
      <c r="D1317" s="5" t="s">
        <v>31</v>
      </c>
      <c r="E1317" s="125">
        <v>2795.19</v>
      </c>
    </row>
    <row r="1318" spans="2:5" ht="13.8" x14ac:dyDescent="0.3">
      <c r="B1318" s="5">
        <v>92555</v>
      </c>
      <c r="C1318" s="6" t="s">
        <v>1230</v>
      </c>
      <c r="D1318" s="5" t="s">
        <v>31</v>
      </c>
      <c r="E1318" s="125">
        <v>914.83</v>
      </c>
    </row>
    <row r="1319" spans="2:5" ht="13.8" x14ac:dyDescent="0.3">
      <c r="B1319" s="5">
        <v>92556</v>
      </c>
      <c r="C1319" s="6" t="s">
        <v>1231</v>
      </c>
      <c r="D1319" s="5" t="s">
        <v>31</v>
      </c>
      <c r="E1319" s="125">
        <v>1116.6500000000001</v>
      </c>
    </row>
    <row r="1320" spans="2:5" ht="13.8" x14ac:dyDescent="0.3">
      <c r="B1320" s="5">
        <v>92557</v>
      </c>
      <c r="C1320" s="6" t="s">
        <v>1232</v>
      </c>
      <c r="D1320" s="5" t="s">
        <v>31</v>
      </c>
      <c r="E1320" s="125">
        <v>1182.95</v>
      </c>
    </row>
    <row r="1321" spans="2:5" ht="13.8" x14ac:dyDescent="0.3">
      <c r="B1321" s="5">
        <v>92558</v>
      </c>
      <c r="C1321" s="6" t="s">
        <v>1233</v>
      </c>
      <c r="D1321" s="5" t="s">
        <v>31</v>
      </c>
      <c r="E1321" s="125">
        <v>1328.37</v>
      </c>
    </row>
    <row r="1322" spans="2:5" ht="13.8" x14ac:dyDescent="0.3">
      <c r="B1322" s="5">
        <v>92559</v>
      </c>
      <c r="C1322" s="6" t="s">
        <v>1234</v>
      </c>
      <c r="D1322" s="5" t="s">
        <v>31</v>
      </c>
      <c r="E1322" s="125">
        <v>1651.76</v>
      </c>
    </row>
    <row r="1323" spans="2:5" ht="13.8" x14ac:dyDescent="0.3">
      <c r="B1323" s="5">
        <v>92560</v>
      </c>
      <c r="C1323" s="6" t="s">
        <v>1235</v>
      </c>
      <c r="D1323" s="5" t="s">
        <v>31</v>
      </c>
      <c r="E1323" s="125">
        <v>2049.8200000000002</v>
      </c>
    </row>
    <row r="1324" spans="2:5" ht="13.8" x14ac:dyDescent="0.3">
      <c r="B1324" s="5">
        <v>92561</v>
      </c>
      <c r="C1324" s="6" t="s">
        <v>1236</v>
      </c>
      <c r="D1324" s="5" t="s">
        <v>31</v>
      </c>
      <c r="E1324" s="125">
        <v>2135.4499999999998</v>
      </c>
    </row>
    <row r="1325" spans="2:5" ht="13.8" x14ac:dyDescent="0.3">
      <c r="B1325" s="5">
        <v>92562</v>
      </c>
      <c r="C1325" s="6" t="s">
        <v>1237</v>
      </c>
      <c r="D1325" s="5" t="s">
        <v>31</v>
      </c>
      <c r="E1325" s="125">
        <v>2300.21</v>
      </c>
    </row>
    <row r="1326" spans="2:5" ht="13.8" x14ac:dyDescent="0.3">
      <c r="B1326" s="5">
        <v>92563</v>
      </c>
      <c r="C1326" s="6" t="s">
        <v>1238</v>
      </c>
      <c r="D1326" s="5" t="s">
        <v>31</v>
      </c>
      <c r="E1326" s="125">
        <v>2636.58</v>
      </c>
    </row>
    <row r="1327" spans="2:5" ht="13.8" x14ac:dyDescent="0.3">
      <c r="B1327" s="5">
        <v>92564</v>
      </c>
      <c r="C1327" s="6" t="s">
        <v>1239</v>
      </c>
      <c r="D1327" s="5" t="s">
        <v>31</v>
      </c>
      <c r="E1327" s="125">
        <v>2719.76</v>
      </c>
    </row>
    <row r="1328" spans="2:5" ht="13.8" x14ac:dyDescent="0.3">
      <c r="B1328" s="5">
        <v>100379</v>
      </c>
      <c r="C1328" s="6" t="s">
        <v>1240</v>
      </c>
      <c r="D1328" s="5" t="s">
        <v>20</v>
      </c>
      <c r="E1328" s="125">
        <v>35.99</v>
      </c>
    </row>
    <row r="1329" spans="2:5" ht="13.8" x14ac:dyDescent="0.3">
      <c r="B1329" s="5">
        <v>100380</v>
      </c>
      <c r="C1329" s="6" t="s">
        <v>1241</v>
      </c>
      <c r="D1329" s="5" t="s">
        <v>20</v>
      </c>
      <c r="E1329" s="125">
        <v>46.9</v>
      </c>
    </row>
    <row r="1330" spans="2:5" ht="13.8" x14ac:dyDescent="0.3">
      <c r="B1330" s="5">
        <v>100381</v>
      </c>
      <c r="C1330" s="6" t="s">
        <v>1242</v>
      </c>
      <c r="D1330" s="5" t="s">
        <v>20</v>
      </c>
      <c r="E1330" s="125">
        <v>52.44</v>
      </c>
    </row>
    <row r="1331" spans="2:5" ht="13.8" x14ac:dyDescent="0.3">
      <c r="B1331" s="5">
        <v>100383</v>
      </c>
      <c r="C1331" s="6" t="s">
        <v>1243</v>
      </c>
      <c r="D1331" s="5" t="s">
        <v>20</v>
      </c>
      <c r="E1331" s="125">
        <v>23.69</v>
      </c>
    </row>
    <row r="1332" spans="2:5" ht="13.8" x14ac:dyDescent="0.3">
      <c r="B1332" s="5">
        <v>100384</v>
      </c>
      <c r="C1332" s="6" t="s">
        <v>1244</v>
      </c>
      <c r="D1332" s="5" t="s">
        <v>20</v>
      </c>
      <c r="E1332" s="125">
        <v>24.91</v>
      </c>
    </row>
    <row r="1333" spans="2:5" ht="13.8" x14ac:dyDescent="0.3">
      <c r="B1333" s="5">
        <v>100385</v>
      </c>
      <c r="C1333" s="6" t="s">
        <v>1245</v>
      </c>
      <c r="D1333" s="5" t="s">
        <v>20</v>
      </c>
      <c r="E1333" s="125">
        <v>32.450000000000003</v>
      </c>
    </row>
    <row r="1334" spans="2:5" ht="13.8" x14ac:dyDescent="0.3">
      <c r="B1334" s="5">
        <v>100386</v>
      </c>
      <c r="C1334" s="6" t="s">
        <v>1246</v>
      </c>
      <c r="D1334" s="5" t="s">
        <v>20</v>
      </c>
      <c r="E1334" s="125">
        <v>41.05</v>
      </c>
    </row>
    <row r="1335" spans="2:5" ht="13.8" x14ac:dyDescent="0.3">
      <c r="B1335" s="5">
        <v>100387</v>
      </c>
      <c r="C1335" s="6" t="s">
        <v>1247</v>
      </c>
      <c r="D1335" s="5" t="s">
        <v>20</v>
      </c>
      <c r="E1335" s="125">
        <v>49.83</v>
      </c>
    </row>
    <row r="1336" spans="2:5" ht="13.8" x14ac:dyDescent="0.3">
      <c r="B1336" s="5">
        <v>100388</v>
      </c>
      <c r="C1336" s="6" t="s">
        <v>1248</v>
      </c>
      <c r="D1336" s="5" t="s">
        <v>20</v>
      </c>
      <c r="E1336" s="125">
        <v>17.46</v>
      </c>
    </row>
    <row r="1337" spans="2:5" ht="13.8" x14ac:dyDescent="0.3">
      <c r="B1337" s="5">
        <v>100389</v>
      </c>
      <c r="C1337" s="6" t="s">
        <v>1249</v>
      </c>
      <c r="D1337" s="5" t="s">
        <v>20</v>
      </c>
      <c r="E1337" s="125">
        <v>15.85</v>
      </c>
    </row>
    <row r="1338" spans="2:5" ht="13.8" x14ac:dyDescent="0.3">
      <c r="B1338" s="5">
        <v>100390</v>
      </c>
      <c r="C1338" s="6" t="s">
        <v>1250</v>
      </c>
      <c r="D1338" s="5" t="s">
        <v>20</v>
      </c>
      <c r="E1338" s="125">
        <v>20.85</v>
      </c>
    </row>
    <row r="1339" spans="2:5" ht="13.8" x14ac:dyDescent="0.3">
      <c r="B1339" s="5">
        <v>100391</v>
      </c>
      <c r="C1339" s="6" t="s">
        <v>1251</v>
      </c>
      <c r="D1339" s="5" t="s">
        <v>20</v>
      </c>
      <c r="E1339" s="125">
        <v>18.2</v>
      </c>
    </row>
    <row r="1340" spans="2:5" ht="13.8" x14ac:dyDescent="0.3">
      <c r="B1340" s="5">
        <v>100392</v>
      </c>
      <c r="C1340" s="6" t="s">
        <v>1252</v>
      </c>
      <c r="D1340" s="5" t="s">
        <v>20</v>
      </c>
      <c r="E1340" s="125">
        <v>13.82</v>
      </c>
    </row>
    <row r="1341" spans="2:5" ht="13.8" x14ac:dyDescent="0.3">
      <c r="B1341" s="5">
        <v>100393</v>
      </c>
      <c r="C1341" s="6" t="s">
        <v>1253</v>
      </c>
      <c r="D1341" s="5" t="s">
        <v>20</v>
      </c>
      <c r="E1341" s="125">
        <v>18.21</v>
      </c>
    </row>
    <row r="1342" spans="2:5" ht="13.8" x14ac:dyDescent="0.3">
      <c r="B1342" s="5">
        <v>100394</v>
      </c>
      <c r="C1342" s="6" t="s">
        <v>1254</v>
      </c>
      <c r="D1342" s="5" t="s">
        <v>20</v>
      </c>
      <c r="E1342" s="125">
        <v>16.48</v>
      </c>
    </row>
    <row r="1343" spans="2:5" ht="13.8" x14ac:dyDescent="0.3">
      <c r="B1343" s="5">
        <v>100395</v>
      </c>
      <c r="C1343" s="6" t="s">
        <v>1255</v>
      </c>
      <c r="D1343" s="5" t="s">
        <v>20</v>
      </c>
      <c r="E1343" s="125">
        <v>21.6</v>
      </c>
    </row>
    <row r="1344" spans="2:5" ht="13.8" x14ac:dyDescent="0.3">
      <c r="B1344" s="5">
        <v>94189</v>
      </c>
      <c r="C1344" s="6" t="s">
        <v>1256</v>
      </c>
      <c r="D1344" s="5" t="s">
        <v>20</v>
      </c>
      <c r="E1344" s="125">
        <v>43.42</v>
      </c>
    </row>
    <row r="1345" spans="2:5" ht="13.8" x14ac:dyDescent="0.3">
      <c r="B1345" s="5">
        <v>94192</v>
      </c>
      <c r="C1345" s="6" t="s">
        <v>1257</v>
      </c>
      <c r="D1345" s="5" t="s">
        <v>20</v>
      </c>
      <c r="E1345" s="125">
        <v>45.74</v>
      </c>
    </row>
    <row r="1346" spans="2:5" ht="13.8" x14ac:dyDescent="0.3">
      <c r="B1346" s="5">
        <v>94195</v>
      </c>
      <c r="C1346" s="6" t="s">
        <v>1258</v>
      </c>
      <c r="D1346" s="5" t="s">
        <v>20</v>
      </c>
      <c r="E1346" s="125">
        <v>49.94</v>
      </c>
    </row>
    <row r="1347" spans="2:5" ht="13.8" x14ac:dyDescent="0.3">
      <c r="B1347" s="5">
        <v>94198</v>
      </c>
      <c r="C1347" s="6" t="s">
        <v>1259</v>
      </c>
      <c r="D1347" s="5" t="s">
        <v>20</v>
      </c>
      <c r="E1347" s="125">
        <v>53.01</v>
      </c>
    </row>
    <row r="1348" spans="2:5" ht="13.8" x14ac:dyDescent="0.3">
      <c r="B1348" s="5">
        <v>94201</v>
      </c>
      <c r="C1348" s="6" t="s">
        <v>1260</v>
      </c>
      <c r="D1348" s="5" t="s">
        <v>20</v>
      </c>
      <c r="E1348" s="125">
        <v>70.209999999999994</v>
      </c>
    </row>
    <row r="1349" spans="2:5" ht="13.8" x14ac:dyDescent="0.3">
      <c r="B1349" s="5">
        <v>94204</v>
      </c>
      <c r="C1349" s="6" t="s">
        <v>1261</v>
      </c>
      <c r="D1349" s="5" t="s">
        <v>20</v>
      </c>
      <c r="E1349" s="125">
        <v>75.44</v>
      </c>
    </row>
    <row r="1350" spans="2:5" ht="13.8" x14ac:dyDescent="0.3">
      <c r="B1350" s="5">
        <v>94224</v>
      </c>
      <c r="C1350" s="6" t="s">
        <v>1262</v>
      </c>
      <c r="D1350" s="5" t="s">
        <v>36</v>
      </c>
      <c r="E1350" s="125">
        <v>23.88</v>
      </c>
    </row>
    <row r="1351" spans="2:5" ht="13.8" x14ac:dyDescent="0.3">
      <c r="B1351" s="5">
        <v>94226</v>
      </c>
      <c r="C1351" s="6" t="s">
        <v>1263</v>
      </c>
      <c r="D1351" s="5" t="s">
        <v>20</v>
      </c>
      <c r="E1351" s="125">
        <v>22.01</v>
      </c>
    </row>
    <row r="1352" spans="2:5" ht="13.8" x14ac:dyDescent="0.3">
      <c r="B1352" s="5">
        <v>94232</v>
      </c>
      <c r="C1352" s="6" t="s">
        <v>1264</v>
      </c>
      <c r="D1352" s="5" t="s">
        <v>31</v>
      </c>
      <c r="E1352" s="125">
        <v>2.59</v>
      </c>
    </row>
    <row r="1353" spans="2:5" ht="13.8" x14ac:dyDescent="0.3">
      <c r="B1353" s="5">
        <v>94440</v>
      </c>
      <c r="C1353" s="6" t="s">
        <v>1265</v>
      </c>
      <c r="D1353" s="5" t="s">
        <v>20</v>
      </c>
      <c r="E1353" s="125">
        <v>49.94</v>
      </c>
    </row>
    <row r="1354" spans="2:5" ht="13.8" x14ac:dyDescent="0.3">
      <c r="B1354" s="5">
        <v>94441</v>
      </c>
      <c r="C1354" s="6" t="s">
        <v>1266</v>
      </c>
      <c r="D1354" s="5" t="s">
        <v>20</v>
      </c>
      <c r="E1354" s="125">
        <v>53.01</v>
      </c>
    </row>
    <row r="1355" spans="2:5" ht="13.8" x14ac:dyDescent="0.3">
      <c r="B1355" s="5">
        <v>94442</v>
      </c>
      <c r="C1355" s="6" t="s">
        <v>1267</v>
      </c>
      <c r="D1355" s="5" t="s">
        <v>20</v>
      </c>
      <c r="E1355" s="125">
        <v>49.94</v>
      </c>
    </row>
    <row r="1356" spans="2:5" ht="13.8" x14ac:dyDescent="0.3">
      <c r="B1356" s="5">
        <v>94443</v>
      </c>
      <c r="C1356" s="6" t="s">
        <v>1268</v>
      </c>
      <c r="D1356" s="5" t="s">
        <v>20</v>
      </c>
      <c r="E1356" s="125">
        <v>53.01</v>
      </c>
    </row>
    <row r="1357" spans="2:5" ht="13.8" x14ac:dyDescent="0.3">
      <c r="B1357" s="5">
        <v>94445</v>
      </c>
      <c r="C1357" s="6" t="s">
        <v>1269</v>
      </c>
      <c r="D1357" s="5" t="s">
        <v>20</v>
      </c>
      <c r="E1357" s="125">
        <v>70.209999999999994</v>
      </c>
    </row>
    <row r="1358" spans="2:5" ht="13.8" x14ac:dyDescent="0.3">
      <c r="B1358" s="5">
        <v>94446</v>
      </c>
      <c r="C1358" s="6" t="s">
        <v>1270</v>
      </c>
      <c r="D1358" s="5" t="s">
        <v>20</v>
      </c>
      <c r="E1358" s="125">
        <v>75.44</v>
      </c>
    </row>
    <row r="1359" spans="2:5" ht="13.8" x14ac:dyDescent="0.3">
      <c r="B1359" s="5">
        <v>94447</v>
      </c>
      <c r="C1359" s="6" t="s">
        <v>1271</v>
      </c>
      <c r="D1359" s="5" t="s">
        <v>20</v>
      </c>
      <c r="E1359" s="125">
        <v>70.209999999999994</v>
      </c>
    </row>
    <row r="1360" spans="2:5" ht="13.8" x14ac:dyDescent="0.3">
      <c r="B1360" s="5">
        <v>94448</v>
      </c>
      <c r="C1360" s="6" t="s">
        <v>1272</v>
      </c>
      <c r="D1360" s="5" t="s">
        <v>20</v>
      </c>
      <c r="E1360" s="125">
        <v>75.44</v>
      </c>
    </row>
    <row r="1361" spans="2:5" ht="13.8" x14ac:dyDescent="0.3">
      <c r="B1361" s="5">
        <v>94207</v>
      </c>
      <c r="C1361" s="6" t="s">
        <v>1273</v>
      </c>
      <c r="D1361" s="5" t="s">
        <v>20</v>
      </c>
      <c r="E1361" s="125">
        <v>50.98</v>
      </c>
    </row>
    <row r="1362" spans="2:5" ht="13.8" x14ac:dyDescent="0.3">
      <c r="B1362" s="5">
        <v>94210</v>
      </c>
      <c r="C1362" s="6" t="s">
        <v>1274</v>
      </c>
      <c r="D1362" s="5" t="s">
        <v>20</v>
      </c>
      <c r="E1362" s="125">
        <v>54.19</v>
      </c>
    </row>
    <row r="1363" spans="2:5" ht="13.8" x14ac:dyDescent="0.3">
      <c r="B1363" s="5">
        <v>94218</v>
      </c>
      <c r="C1363" s="6" t="s">
        <v>11086</v>
      </c>
      <c r="D1363" s="5" t="s">
        <v>20</v>
      </c>
      <c r="E1363" s="125">
        <v>137.05000000000001</v>
      </c>
    </row>
    <row r="1364" spans="2:5" ht="13.8" x14ac:dyDescent="0.3">
      <c r="B1364" s="5">
        <v>94213</v>
      </c>
      <c r="C1364" s="6" t="s">
        <v>1275</v>
      </c>
      <c r="D1364" s="5" t="s">
        <v>20</v>
      </c>
      <c r="E1364" s="125">
        <v>58.57</v>
      </c>
    </row>
    <row r="1365" spans="2:5" ht="13.8" x14ac:dyDescent="0.3">
      <c r="B1365" s="5">
        <v>94216</v>
      </c>
      <c r="C1365" s="6" t="s">
        <v>1276</v>
      </c>
      <c r="D1365" s="5" t="s">
        <v>20</v>
      </c>
      <c r="E1365" s="125">
        <v>165.73</v>
      </c>
    </row>
    <row r="1366" spans="2:5" ht="13.8" x14ac:dyDescent="0.3">
      <c r="B1366" s="5">
        <v>94219</v>
      </c>
      <c r="C1366" s="6" t="s">
        <v>1277</v>
      </c>
      <c r="D1366" s="5" t="s">
        <v>36</v>
      </c>
      <c r="E1366" s="125">
        <v>37.020000000000003</v>
      </c>
    </row>
    <row r="1367" spans="2:5" ht="13.8" x14ac:dyDescent="0.3">
      <c r="B1367" s="5">
        <v>94220</v>
      </c>
      <c r="C1367" s="6" t="s">
        <v>1278</v>
      </c>
      <c r="D1367" s="5" t="s">
        <v>36</v>
      </c>
      <c r="E1367" s="125">
        <v>57.3</v>
      </c>
    </row>
    <row r="1368" spans="2:5" ht="13.8" x14ac:dyDescent="0.3">
      <c r="B1368" s="5">
        <v>94221</v>
      </c>
      <c r="C1368" s="6" t="s">
        <v>1279</v>
      </c>
      <c r="D1368" s="5" t="s">
        <v>36</v>
      </c>
      <c r="E1368" s="125">
        <v>30.96</v>
      </c>
    </row>
    <row r="1369" spans="2:5" ht="13.8" x14ac:dyDescent="0.3">
      <c r="B1369" s="5">
        <v>94222</v>
      </c>
      <c r="C1369" s="6" t="s">
        <v>1280</v>
      </c>
      <c r="D1369" s="5" t="s">
        <v>36</v>
      </c>
      <c r="E1369" s="125">
        <v>51.24</v>
      </c>
    </row>
    <row r="1370" spans="2:5" ht="13.8" x14ac:dyDescent="0.3">
      <c r="B1370" s="5">
        <v>94223</v>
      </c>
      <c r="C1370" s="6" t="s">
        <v>1281</v>
      </c>
      <c r="D1370" s="5" t="s">
        <v>36</v>
      </c>
      <c r="E1370" s="125">
        <v>87.4</v>
      </c>
    </row>
    <row r="1371" spans="2:5" ht="13.8" x14ac:dyDescent="0.3">
      <c r="B1371" s="5">
        <v>94451</v>
      </c>
      <c r="C1371" s="6" t="s">
        <v>1282</v>
      </c>
      <c r="D1371" s="5" t="s">
        <v>36</v>
      </c>
      <c r="E1371" s="125">
        <v>98.15</v>
      </c>
    </row>
    <row r="1372" spans="2:5" ht="13.8" x14ac:dyDescent="0.3">
      <c r="B1372" s="5">
        <v>100325</v>
      </c>
      <c r="C1372" s="6" t="s">
        <v>1283</v>
      </c>
      <c r="D1372" s="5" t="s">
        <v>36</v>
      </c>
      <c r="E1372" s="125">
        <v>95.42</v>
      </c>
    </row>
    <row r="1373" spans="2:5" ht="13.8" x14ac:dyDescent="0.3">
      <c r="B1373" s="5">
        <v>100327</v>
      </c>
      <c r="C1373" s="6" t="s">
        <v>1284</v>
      </c>
      <c r="D1373" s="5" t="s">
        <v>36</v>
      </c>
      <c r="E1373" s="125">
        <v>59.33</v>
      </c>
    </row>
    <row r="1374" spans="2:5" ht="13.8" x14ac:dyDescent="0.3">
      <c r="B1374" s="5">
        <v>100328</v>
      </c>
      <c r="C1374" s="6" t="s">
        <v>1285</v>
      </c>
      <c r="D1374" s="5" t="s">
        <v>20</v>
      </c>
      <c r="E1374" s="125">
        <v>15.97</v>
      </c>
    </row>
    <row r="1375" spans="2:5" ht="13.8" x14ac:dyDescent="0.3">
      <c r="B1375" s="5">
        <v>100329</v>
      </c>
      <c r="C1375" s="6" t="s">
        <v>1286</v>
      </c>
      <c r="D1375" s="5" t="s">
        <v>20</v>
      </c>
      <c r="E1375" s="125">
        <v>19.05</v>
      </c>
    </row>
    <row r="1376" spans="2:5" ht="13.8" x14ac:dyDescent="0.3">
      <c r="B1376" s="5">
        <v>100330</v>
      </c>
      <c r="C1376" s="6" t="s">
        <v>1287</v>
      </c>
      <c r="D1376" s="5" t="s">
        <v>20</v>
      </c>
      <c r="E1376" s="125">
        <v>21.69</v>
      </c>
    </row>
    <row r="1377" spans="2:5" ht="13.8" x14ac:dyDescent="0.3">
      <c r="B1377" s="5">
        <v>100331</v>
      </c>
      <c r="C1377" s="6" t="s">
        <v>1288</v>
      </c>
      <c r="D1377" s="5" t="s">
        <v>20</v>
      </c>
      <c r="E1377" s="125">
        <v>26.94</v>
      </c>
    </row>
    <row r="1378" spans="2:5" ht="13.8" x14ac:dyDescent="0.3">
      <c r="B1378" s="5">
        <v>100434</v>
      </c>
      <c r="C1378" s="6" t="s">
        <v>1289</v>
      </c>
      <c r="D1378" s="5" t="s">
        <v>36</v>
      </c>
      <c r="E1378" s="125">
        <v>177.61</v>
      </c>
    </row>
    <row r="1379" spans="2:5" ht="13.8" x14ac:dyDescent="0.3">
      <c r="B1379" s="5">
        <v>100435</v>
      </c>
      <c r="C1379" s="6" t="s">
        <v>1290</v>
      </c>
      <c r="D1379" s="5" t="s">
        <v>36</v>
      </c>
      <c r="E1379" s="125">
        <v>69.400000000000006</v>
      </c>
    </row>
    <row r="1380" spans="2:5" ht="13.8" x14ac:dyDescent="0.3">
      <c r="B1380" s="5">
        <v>94227</v>
      </c>
      <c r="C1380" s="6" t="s">
        <v>1291</v>
      </c>
      <c r="D1380" s="5" t="s">
        <v>36</v>
      </c>
      <c r="E1380" s="125">
        <v>65.14</v>
      </c>
    </row>
    <row r="1381" spans="2:5" ht="13.8" x14ac:dyDescent="0.3">
      <c r="B1381" s="5">
        <v>94228</v>
      </c>
      <c r="C1381" s="6" t="s">
        <v>1292</v>
      </c>
      <c r="D1381" s="5" t="s">
        <v>36</v>
      </c>
      <c r="E1381" s="125">
        <v>87.9</v>
      </c>
    </row>
    <row r="1382" spans="2:5" ht="13.8" x14ac:dyDescent="0.3">
      <c r="B1382" s="5">
        <v>94229</v>
      </c>
      <c r="C1382" s="6" t="s">
        <v>1293</v>
      </c>
      <c r="D1382" s="5" t="s">
        <v>36</v>
      </c>
      <c r="E1382" s="125">
        <v>170.23</v>
      </c>
    </row>
    <row r="1383" spans="2:5" ht="13.8" x14ac:dyDescent="0.3">
      <c r="B1383" s="5">
        <v>94231</v>
      </c>
      <c r="C1383" s="6" t="s">
        <v>1294</v>
      </c>
      <c r="D1383" s="5" t="s">
        <v>36</v>
      </c>
      <c r="E1383" s="125">
        <v>53.05</v>
      </c>
    </row>
    <row r="1384" spans="2:5" ht="13.8" x14ac:dyDescent="0.3">
      <c r="B1384" s="5">
        <v>94449</v>
      </c>
      <c r="C1384" s="6" t="s">
        <v>1295</v>
      </c>
      <c r="D1384" s="5" t="s">
        <v>20</v>
      </c>
      <c r="E1384" s="125">
        <v>83.89</v>
      </c>
    </row>
    <row r="1385" spans="2:5" ht="13.8" x14ac:dyDescent="0.3">
      <c r="B1385" s="5">
        <v>92255</v>
      </c>
      <c r="C1385" s="6" t="s">
        <v>1296</v>
      </c>
      <c r="D1385" s="5" t="s">
        <v>31</v>
      </c>
      <c r="E1385" s="125">
        <v>161.55000000000001</v>
      </c>
    </row>
    <row r="1386" spans="2:5" ht="13.8" x14ac:dyDescent="0.3">
      <c r="B1386" s="5">
        <v>92256</v>
      </c>
      <c r="C1386" s="6" t="s">
        <v>1297</v>
      </c>
      <c r="D1386" s="5" t="s">
        <v>31</v>
      </c>
      <c r="E1386" s="125">
        <v>194.15</v>
      </c>
    </row>
    <row r="1387" spans="2:5" ht="13.8" x14ac:dyDescent="0.3">
      <c r="B1387" s="5">
        <v>92257</v>
      </c>
      <c r="C1387" s="6" t="s">
        <v>1298</v>
      </c>
      <c r="D1387" s="5" t="s">
        <v>31</v>
      </c>
      <c r="E1387" s="125">
        <v>226.53</v>
      </c>
    </row>
    <row r="1388" spans="2:5" ht="13.8" x14ac:dyDescent="0.3">
      <c r="B1388" s="5">
        <v>92258</v>
      </c>
      <c r="C1388" s="6" t="s">
        <v>1299</v>
      </c>
      <c r="D1388" s="5" t="s">
        <v>31</v>
      </c>
      <c r="E1388" s="125">
        <v>278.60000000000002</v>
      </c>
    </row>
    <row r="1389" spans="2:5" ht="13.8" x14ac:dyDescent="0.3">
      <c r="B1389" s="5">
        <v>92568</v>
      </c>
      <c r="C1389" s="6" t="s">
        <v>1300</v>
      </c>
      <c r="D1389" s="5" t="s">
        <v>20</v>
      </c>
      <c r="E1389" s="125">
        <v>151.84</v>
      </c>
    </row>
    <row r="1390" spans="2:5" ht="13.8" x14ac:dyDescent="0.3">
      <c r="B1390" s="5">
        <v>92569</v>
      </c>
      <c r="C1390" s="6" t="s">
        <v>1301</v>
      </c>
      <c r="D1390" s="5" t="s">
        <v>20</v>
      </c>
      <c r="E1390" s="125">
        <v>85.5</v>
      </c>
    </row>
    <row r="1391" spans="2:5" ht="13.8" x14ac:dyDescent="0.3">
      <c r="B1391" s="5">
        <v>92570</v>
      </c>
      <c r="C1391" s="6" t="s">
        <v>1302</v>
      </c>
      <c r="D1391" s="5" t="s">
        <v>20</v>
      </c>
      <c r="E1391" s="125">
        <v>54.72</v>
      </c>
    </row>
    <row r="1392" spans="2:5" ht="13.8" x14ac:dyDescent="0.3">
      <c r="B1392" s="5">
        <v>92571</v>
      </c>
      <c r="C1392" s="6" t="s">
        <v>1303</v>
      </c>
      <c r="D1392" s="5" t="s">
        <v>20</v>
      </c>
      <c r="E1392" s="125">
        <v>158.69</v>
      </c>
    </row>
    <row r="1393" spans="2:5" ht="13.8" x14ac:dyDescent="0.3">
      <c r="B1393" s="5">
        <v>92572</v>
      </c>
      <c r="C1393" s="6" t="s">
        <v>1304</v>
      </c>
      <c r="D1393" s="5" t="s">
        <v>20</v>
      </c>
      <c r="E1393" s="125">
        <v>96.29</v>
      </c>
    </row>
    <row r="1394" spans="2:5" ht="13.8" x14ac:dyDescent="0.3">
      <c r="B1394" s="5">
        <v>92573</v>
      </c>
      <c r="C1394" s="6" t="s">
        <v>1305</v>
      </c>
      <c r="D1394" s="5" t="s">
        <v>20</v>
      </c>
      <c r="E1394" s="125">
        <v>57.55</v>
      </c>
    </row>
    <row r="1395" spans="2:5" ht="13.8" x14ac:dyDescent="0.3">
      <c r="B1395" s="5">
        <v>92574</v>
      </c>
      <c r="C1395" s="6" t="s">
        <v>1306</v>
      </c>
      <c r="D1395" s="5" t="s">
        <v>20</v>
      </c>
      <c r="E1395" s="125">
        <v>153.97</v>
      </c>
    </row>
    <row r="1396" spans="2:5" ht="13.8" x14ac:dyDescent="0.3">
      <c r="B1396" s="5">
        <v>92575</v>
      </c>
      <c r="C1396" s="6" t="s">
        <v>1307</v>
      </c>
      <c r="D1396" s="5" t="s">
        <v>20</v>
      </c>
      <c r="E1396" s="125">
        <v>78</v>
      </c>
    </row>
    <row r="1397" spans="2:5" ht="13.8" x14ac:dyDescent="0.3">
      <c r="B1397" s="5">
        <v>92576</v>
      </c>
      <c r="C1397" s="6" t="s">
        <v>1308</v>
      </c>
      <c r="D1397" s="5" t="s">
        <v>20</v>
      </c>
      <c r="E1397" s="125">
        <v>43.17</v>
      </c>
    </row>
    <row r="1398" spans="2:5" ht="13.8" x14ac:dyDescent="0.3">
      <c r="B1398" s="5">
        <v>92577</v>
      </c>
      <c r="C1398" s="6" t="s">
        <v>1309</v>
      </c>
      <c r="D1398" s="5" t="s">
        <v>20</v>
      </c>
      <c r="E1398" s="125">
        <v>161.43</v>
      </c>
    </row>
    <row r="1399" spans="2:5" ht="13.8" x14ac:dyDescent="0.3">
      <c r="B1399" s="5">
        <v>92578</v>
      </c>
      <c r="C1399" s="6" t="s">
        <v>1310</v>
      </c>
      <c r="D1399" s="5" t="s">
        <v>20</v>
      </c>
      <c r="E1399" s="125">
        <v>82.11</v>
      </c>
    </row>
    <row r="1400" spans="2:5" ht="13.8" x14ac:dyDescent="0.3">
      <c r="B1400" s="5">
        <v>92579</v>
      </c>
      <c r="C1400" s="6" t="s">
        <v>1311</v>
      </c>
      <c r="D1400" s="5" t="s">
        <v>20</v>
      </c>
      <c r="E1400" s="125">
        <v>45.43</v>
      </c>
    </row>
    <row r="1401" spans="2:5" ht="13.8" x14ac:dyDescent="0.3">
      <c r="B1401" s="5">
        <v>92580</v>
      </c>
      <c r="C1401" s="6" t="s">
        <v>1312</v>
      </c>
      <c r="D1401" s="5" t="s">
        <v>20</v>
      </c>
      <c r="E1401" s="125">
        <v>56.2</v>
      </c>
    </row>
    <row r="1402" spans="2:5" ht="13.8" x14ac:dyDescent="0.3">
      <c r="B1402" s="5">
        <v>92581</v>
      </c>
      <c r="C1402" s="6" t="s">
        <v>1313</v>
      </c>
      <c r="D1402" s="5" t="s">
        <v>20</v>
      </c>
      <c r="E1402" s="125">
        <v>59.06</v>
      </c>
    </row>
    <row r="1403" spans="2:5" ht="13.8" x14ac:dyDescent="0.3">
      <c r="B1403" s="5">
        <v>92582</v>
      </c>
      <c r="C1403" s="6" t="s">
        <v>1314</v>
      </c>
      <c r="D1403" s="5" t="s">
        <v>31</v>
      </c>
      <c r="E1403" s="125">
        <v>785.37</v>
      </c>
    </row>
    <row r="1404" spans="2:5" ht="13.8" x14ac:dyDescent="0.3">
      <c r="B1404" s="5">
        <v>92584</v>
      </c>
      <c r="C1404" s="6" t="s">
        <v>1315</v>
      </c>
      <c r="D1404" s="5" t="s">
        <v>31</v>
      </c>
      <c r="E1404" s="125">
        <v>936.2</v>
      </c>
    </row>
    <row r="1405" spans="2:5" ht="13.8" x14ac:dyDescent="0.3">
      <c r="B1405" s="5">
        <v>92586</v>
      </c>
      <c r="C1405" s="6" t="s">
        <v>1316</v>
      </c>
      <c r="D1405" s="5" t="s">
        <v>31</v>
      </c>
      <c r="E1405" s="125">
        <v>1087.02</v>
      </c>
    </row>
    <row r="1406" spans="2:5" ht="13.8" x14ac:dyDescent="0.3">
      <c r="B1406" s="5">
        <v>92588</v>
      </c>
      <c r="C1406" s="6" t="s">
        <v>1317</v>
      </c>
      <c r="D1406" s="5" t="s">
        <v>31</v>
      </c>
      <c r="E1406" s="125">
        <v>1366.51</v>
      </c>
    </row>
    <row r="1407" spans="2:5" ht="13.8" x14ac:dyDescent="0.3">
      <c r="B1407" s="5">
        <v>92590</v>
      </c>
      <c r="C1407" s="6" t="s">
        <v>1318</v>
      </c>
      <c r="D1407" s="5" t="s">
        <v>31</v>
      </c>
      <c r="E1407" s="125">
        <v>1517.33</v>
      </c>
    </row>
    <row r="1408" spans="2:5" ht="13.8" x14ac:dyDescent="0.3">
      <c r="B1408" s="5">
        <v>92592</v>
      </c>
      <c r="C1408" s="6" t="s">
        <v>1319</v>
      </c>
      <c r="D1408" s="5" t="s">
        <v>31</v>
      </c>
      <c r="E1408" s="125">
        <v>1700.54</v>
      </c>
    </row>
    <row r="1409" spans="2:5" ht="13.8" x14ac:dyDescent="0.3">
      <c r="B1409" s="5">
        <v>92594</v>
      </c>
      <c r="C1409" s="6" t="s">
        <v>1320</v>
      </c>
      <c r="D1409" s="5" t="s">
        <v>31</v>
      </c>
      <c r="E1409" s="125">
        <v>1985.59</v>
      </c>
    </row>
    <row r="1410" spans="2:5" ht="13.8" x14ac:dyDescent="0.3">
      <c r="B1410" s="5">
        <v>92596</v>
      </c>
      <c r="C1410" s="6" t="s">
        <v>1321</v>
      </c>
      <c r="D1410" s="5" t="s">
        <v>31</v>
      </c>
      <c r="E1410" s="125">
        <v>2194.96</v>
      </c>
    </row>
    <row r="1411" spans="2:5" ht="13.8" x14ac:dyDescent="0.3">
      <c r="B1411" s="5">
        <v>92598</v>
      </c>
      <c r="C1411" s="6" t="s">
        <v>1322</v>
      </c>
      <c r="D1411" s="5" t="s">
        <v>31</v>
      </c>
      <c r="E1411" s="125">
        <v>2345.7800000000002</v>
      </c>
    </row>
    <row r="1412" spans="2:5" ht="13.8" x14ac:dyDescent="0.3">
      <c r="B1412" s="5">
        <v>92600</v>
      </c>
      <c r="C1412" s="6" t="s">
        <v>1323</v>
      </c>
      <c r="D1412" s="5" t="s">
        <v>31</v>
      </c>
      <c r="E1412" s="125">
        <v>2534.79</v>
      </c>
    </row>
    <row r="1413" spans="2:5" ht="13.8" x14ac:dyDescent="0.3">
      <c r="B1413" s="5">
        <v>92602</v>
      </c>
      <c r="C1413" s="6" t="s">
        <v>11881</v>
      </c>
      <c r="D1413" s="5" t="s">
        <v>31</v>
      </c>
      <c r="E1413" s="125">
        <v>785.37</v>
      </c>
    </row>
    <row r="1414" spans="2:5" ht="13.8" x14ac:dyDescent="0.3">
      <c r="B1414" s="5">
        <v>92604</v>
      </c>
      <c r="C1414" s="6" t="s">
        <v>1324</v>
      </c>
      <c r="D1414" s="5" t="s">
        <v>31</v>
      </c>
      <c r="E1414" s="125">
        <v>898.03</v>
      </c>
    </row>
    <row r="1415" spans="2:5" ht="13.8" x14ac:dyDescent="0.3">
      <c r="B1415" s="5">
        <v>92606</v>
      </c>
      <c r="C1415" s="6" t="s">
        <v>1325</v>
      </c>
      <c r="D1415" s="5" t="s">
        <v>31</v>
      </c>
      <c r="E1415" s="125">
        <v>1048.8499999999999</v>
      </c>
    </row>
    <row r="1416" spans="2:5" ht="13.8" x14ac:dyDescent="0.3">
      <c r="B1416" s="5">
        <v>92608</v>
      </c>
      <c r="C1416" s="6" t="s">
        <v>1326</v>
      </c>
      <c r="D1416" s="5" t="s">
        <v>31</v>
      </c>
      <c r="E1416" s="125">
        <v>1290.1600000000001</v>
      </c>
    </row>
    <row r="1417" spans="2:5" ht="13.8" x14ac:dyDescent="0.3">
      <c r="B1417" s="5">
        <v>92610</v>
      </c>
      <c r="C1417" s="6" t="s">
        <v>1327</v>
      </c>
      <c r="D1417" s="5" t="s">
        <v>31</v>
      </c>
      <c r="E1417" s="125">
        <v>1440.98</v>
      </c>
    </row>
    <row r="1418" spans="2:5" ht="13.8" x14ac:dyDescent="0.3">
      <c r="B1418" s="5">
        <v>92612</v>
      </c>
      <c r="C1418" s="6" t="s">
        <v>1328</v>
      </c>
      <c r="D1418" s="5" t="s">
        <v>31</v>
      </c>
      <c r="E1418" s="125">
        <v>1624.2</v>
      </c>
    </row>
    <row r="1419" spans="2:5" ht="13.8" x14ac:dyDescent="0.3">
      <c r="B1419" s="5">
        <v>92614</v>
      </c>
      <c r="C1419" s="6" t="s">
        <v>1329</v>
      </c>
      <c r="D1419" s="5" t="s">
        <v>31</v>
      </c>
      <c r="E1419" s="125">
        <v>1832.89</v>
      </c>
    </row>
    <row r="1420" spans="2:5" ht="13.8" x14ac:dyDescent="0.3">
      <c r="B1420" s="5">
        <v>92616</v>
      </c>
      <c r="C1420" s="6" t="s">
        <v>1330</v>
      </c>
      <c r="D1420" s="5" t="s">
        <v>31</v>
      </c>
      <c r="E1420" s="125">
        <v>2080.44</v>
      </c>
    </row>
    <row r="1421" spans="2:5" ht="13.8" x14ac:dyDescent="0.3">
      <c r="B1421" s="5">
        <v>92618</v>
      </c>
      <c r="C1421" s="6" t="s">
        <v>1331</v>
      </c>
      <c r="D1421" s="5" t="s">
        <v>31</v>
      </c>
      <c r="E1421" s="125">
        <v>2231.2600000000002</v>
      </c>
    </row>
    <row r="1422" spans="2:5" ht="13.8" x14ac:dyDescent="0.3">
      <c r="B1422" s="5">
        <v>92620</v>
      </c>
      <c r="C1422" s="6" t="s">
        <v>1332</v>
      </c>
      <c r="D1422" s="5" t="s">
        <v>31</v>
      </c>
      <c r="E1422" s="125">
        <v>2382.09</v>
      </c>
    </row>
    <row r="1423" spans="2:5" ht="13.8" x14ac:dyDescent="0.3">
      <c r="B1423" s="5">
        <v>100357</v>
      </c>
      <c r="C1423" s="6" t="s">
        <v>1333</v>
      </c>
      <c r="D1423" s="5" t="s">
        <v>31</v>
      </c>
      <c r="E1423" s="125">
        <v>961.06</v>
      </c>
    </row>
    <row r="1424" spans="2:5" ht="13.8" x14ac:dyDescent="0.3">
      <c r="B1424" s="5">
        <v>100358</v>
      </c>
      <c r="C1424" s="6" t="s">
        <v>1334</v>
      </c>
      <c r="D1424" s="5" t="s">
        <v>31</v>
      </c>
      <c r="E1424" s="125">
        <v>1299.29</v>
      </c>
    </row>
    <row r="1425" spans="2:5" ht="13.8" x14ac:dyDescent="0.3">
      <c r="B1425" s="5">
        <v>100359</v>
      </c>
      <c r="C1425" s="6" t="s">
        <v>1335</v>
      </c>
      <c r="D1425" s="5" t="s">
        <v>31</v>
      </c>
      <c r="E1425" s="125">
        <v>1366.54</v>
      </c>
    </row>
    <row r="1426" spans="2:5" ht="13.8" x14ac:dyDescent="0.3">
      <c r="B1426" s="5">
        <v>100360</v>
      </c>
      <c r="C1426" s="6" t="s">
        <v>1336</v>
      </c>
      <c r="D1426" s="5" t="s">
        <v>31</v>
      </c>
      <c r="E1426" s="125">
        <v>1515.15</v>
      </c>
    </row>
    <row r="1427" spans="2:5" ht="13.8" x14ac:dyDescent="0.3">
      <c r="B1427" s="5">
        <v>100361</v>
      </c>
      <c r="C1427" s="6" t="s">
        <v>1337</v>
      </c>
      <c r="D1427" s="5" t="s">
        <v>31</v>
      </c>
      <c r="E1427" s="125">
        <v>1881.05</v>
      </c>
    </row>
    <row r="1428" spans="2:5" ht="13.8" x14ac:dyDescent="0.3">
      <c r="B1428" s="5">
        <v>100362</v>
      </c>
      <c r="C1428" s="6" t="s">
        <v>1338</v>
      </c>
      <c r="D1428" s="5" t="s">
        <v>31</v>
      </c>
      <c r="E1428" s="125">
        <v>2546.66</v>
      </c>
    </row>
    <row r="1429" spans="2:5" ht="13.8" x14ac:dyDescent="0.3">
      <c r="B1429" s="5">
        <v>100363</v>
      </c>
      <c r="C1429" s="6" t="s">
        <v>1339</v>
      </c>
      <c r="D1429" s="5" t="s">
        <v>31</v>
      </c>
      <c r="E1429" s="125">
        <v>2631.01</v>
      </c>
    </row>
    <row r="1430" spans="2:5" ht="13.8" x14ac:dyDescent="0.3">
      <c r="B1430" s="5">
        <v>100364</v>
      </c>
      <c r="C1430" s="6" t="s">
        <v>1340</v>
      </c>
      <c r="D1430" s="5" t="s">
        <v>31</v>
      </c>
      <c r="E1430" s="125">
        <v>2853.57</v>
      </c>
    </row>
    <row r="1431" spans="2:5" ht="13.8" x14ac:dyDescent="0.3">
      <c r="B1431" s="5">
        <v>100365</v>
      </c>
      <c r="C1431" s="6" t="s">
        <v>1341</v>
      </c>
      <c r="D1431" s="5" t="s">
        <v>31</v>
      </c>
      <c r="E1431" s="125">
        <v>3270.88</v>
      </c>
    </row>
    <row r="1432" spans="2:5" ht="13.8" x14ac:dyDescent="0.3">
      <c r="B1432" s="5">
        <v>100366</v>
      </c>
      <c r="C1432" s="6" t="s">
        <v>1342</v>
      </c>
      <c r="D1432" s="5" t="s">
        <v>31</v>
      </c>
      <c r="E1432" s="125">
        <v>3490.07</v>
      </c>
    </row>
    <row r="1433" spans="2:5" ht="13.8" x14ac:dyDescent="0.3">
      <c r="B1433" s="5">
        <v>100367</v>
      </c>
      <c r="C1433" s="6" t="s">
        <v>1343</v>
      </c>
      <c r="D1433" s="5" t="s">
        <v>31</v>
      </c>
      <c r="E1433" s="125">
        <v>936.1</v>
      </c>
    </row>
    <row r="1434" spans="2:5" ht="13.8" x14ac:dyDescent="0.3">
      <c r="B1434" s="5">
        <v>100368</v>
      </c>
      <c r="C1434" s="6" t="s">
        <v>1344</v>
      </c>
      <c r="D1434" s="5" t="s">
        <v>31</v>
      </c>
      <c r="E1434" s="125">
        <v>1268.5</v>
      </c>
    </row>
    <row r="1435" spans="2:5" ht="13.8" x14ac:dyDescent="0.3">
      <c r="B1435" s="5">
        <v>100369</v>
      </c>
      <c r="C1435" s="6" t="s">
        <v>1345</v>
      </c>
      <c r="D1435" s="5" t="s">
        <v>31</v>
      </c>
      <c r="E1435" s="125">
        <v>1335.75</v>
      </c>
    </row>
    <row r="1436" spans="2:5" ht="13.8" x14ac:dyDescent="0.3">
      <c r="B1436" s="5">
        <v>100370</v>
      </c>
      <c r="C1436" s="6" t="s">
        <v>1346</v>
      </c>
      <c r="D1436" s="5" t="s">
        <v>31</v>
      </c>
      <c r="E1436" s="125">
        <v>1579.74</v>
      </c>
    </row>
    <row r="1437" spans="2:5" ht="13.8" x14ac:dyDescent="0.3">
      <c r="B1437" s="5">
        <v>100371</v>
      </c>
      <c r="C1437" s="6" t="s">
        <v>1347</v>
      </c>
      <c r="D1437" s="5" t="s">
        <v>31</v>
      </c>
      <c r="E1437" s="125">
        <v>1798.93</v>
      </c>
    </row>
    <row r="1438" spans="2:5" ht="13.8" x14ac:dyDescent="0.3">
      <c r="B1438" s="5">
        <v>100372</v>
      </c>
      <c r="C1438" s="6" t="s">
        <v>1348</v>
      </c>
      <c r="D1438" s="5" t="s">
        <v>31</v>
      </c>
      <c r="E1438" s="125">
        <v>2405.9699999999998</v>
      </c>
    </row>
    <row r="1439" spans="2:5" ht="13.8" x14ac:dyDescent="0.3">
      <c r="B1439" s="5">
        <v>100373</v>
      </c>
      <c r="C1439" s="6" t="s">
        <v>1349</v>
      </c>
      <c r="D1439" s="5" t="s">
        <v>31</v>
      </c>
      <c r="E1439" s="125">
        <v>2487.23</v>
      </c>
    </row>
    <row r="1440" spans="2:5" ht="13.8" x14ac:dyDescent="0.3">
      <c r="B1440" s="5">
        <v>100374</v>
      </c>
      <c r="C1440" s="6" t="s">
        <v>1350</v>
      </c>
      <c r="D1440" s="5" t="s">
        <v>31</v>
      </c>
      <c r="E1440" s="125">
        <v>2662.34</v>
      </c>
    </row>
    <row r="1441" spans="2:5" ht="13.8" x14ac:dyDescent="0.3">
      <c r="B1441" s="5">
        <v>100375</v>
      </c>
      <c r="C1441" s="6" t="s">
        <v>1351</v>
      </c>
      <c r="D1441" s="5" t="s">
        <v>31</v>
      </c>
      <c r="E1441" s="125">
        <v>2988.07</v>
      </c>
    </row>
    <row r="1442" spans="2:5" ht="13.8" x14ac:dyDescent="0.3">
      <c r="B1442" s="5">
        <v>100376</v>
      </c>
      <c r="C1442" s="6" t="s">
        <v>1352</v>
      </c>
      <c r="D1442" s="5" t="s">
        <v>31</v>
      </c>
      <c r="E1442" s="125">
        <v>2930.12</v>
      </c>
    </row>
    <row r="1443" spans="2:5" ht="13.8" x14ac:dyDescent="0.3">
      <c r="B1443" s="5">
        <v>100377</v>
      </c>
      <c r="C1443" s="6" t="s">
        <v>1353</v>
      </c>
      <c r="D1443" s="5" t="s">
        <v>21</v>
      </c>
      <c r="E1443" s="125">
        <v>13.42</v>
      </c>
    </row>
    <row r="1444" spans="2:5" ht="13.8" x14ac:dyDescent="0.3">
      <c r="B1444" s="5">
        <v>100378</v>
      </c>
      <c r="C1444" s="6" t="s">
        <v>1354</v>
      </c>
      <c r="D1444" s="5" t="s">
        <v>21</v>
      </c>
      <c r="E1444" s="125">
        <v>12.61</v>
      </c>
    </row>
    <row r="1445" spans="2:5" ht="13.8" x14ac:dyDescent="0.3">
      <c r="B1445" s="5">
        <v>100382</v>
      </c>
      <c r="C1445" s="6" t="s">
        <v>1355</v>
      </c>
      <c r="D1445" s="5" t="s">
        <v>20</v>
      </c>
      <c r="E1445" s="125">
        <v>21.96</v>
      </c>
    </row>
    <row r="1446" spans="2:5" ht="13.8" x14ac:dyDescent="0.3">
      <c r="B1446" s="5">
        <v>104314</v>
      </c>
      <c r="C1446" s="6" t="s">
        <v>10117</v>
      </c>
      <c r="D1446" s="5" t="s">
        <v>21</v>
      </c>
      <c r="E1446" s="125">
        <v>12.95</v>
      </c>
    </row>
    <row r="1447" spans="2:5" ht="13.8" x14ac:dyDescent="0.3">
      <c r="B1447" s="5">
        <v>94444</v>
      </c>
      <c r="C1447" s="6" t="s">
        <v>1356</v>
      </c>
      <c r="D1447" s="5" t="s">
        <v>20</v>
      </c>
      <c r="E1447" s="125">
        <v>843.32</v>
      </c>
    </row>
    <row r="1448" spans="2:5" ht="13.8" x14ac:dyDescent="0.3">
      <c r="B1448" s="5">
        <v>104482</v>
      </c>
      <c r="C1448" s="6" t="s">
        <v>11882</v>
      </c>
      <c r="D1448" s="5" t="s">
        <v>17</v>
      </c>
      <c r="E1448" s="125">
        <v>26.33</v>
      </c>
    </row>
    <row r="1449" spans="2:5" ht="13.8" x14ac:dyDescent="0.3">
      <c r="B1449" s="5">
        <v>104184</v>
      </c>
      <c r="C1449" s="6" t="s">
        <v>11883</v>
      </c>
      <c r="D1449" s="5" t="s">
        <v>31</v>
      </c>
      <c r="E1449" s="125">
        <v>29.49</v>
      </c>
    </row>
    <row r="1450" spans="2:5" ht="13.8" x14ac:dyDescent="0.3">
      <c r="B1450" s="5">
        <v>104185</v>
      </c>
      <c r="C1450" s="6" t="s">
        <v>11884</v>
      </c>
      <c r="D1450" s="5" t="s">
        <v>31</v>
      </c>
      <c r="E1450" s="125">
        <v>22.1</v>
      </c>
    </row>
    <row r="1451" spans="2:5" ht="13.8" x14ac:dyDescent="0.3">
      <c r="B1451" s="5">
        <v>104189</v>
      </c>
      <c r="C1451" s="6" t="s">
        <v>11885</v>
      </c>
      <c r="D1451" s="5" t="s">
        <v>0</v>
      </c>
      <c r="E1451" s="125">
        <v>178.68</v>
      </c>
    </row>
    <row r="1452" spans="2:5" ht="13.8" x14ac:dyDescent="0.3">
      <c r="B1452" s="5">
        <v>104190</v>
      </c>
      <c r="C1452" s="6" t="s">
        <v>11886</v>
      </c>
      <c r="D1452" s="5" t="s">
        <v>31</v>
      </c>
      <c r="E1452" s="125">
        <v>593.66999999999996</v>
      </c>
    </row>
    <row r="1453" spans="2:5" ht="13.8" x14ac:dyDescent="0.3">
      <c r="B1453" s="5">
        <v>102661</v>
      </c>
      <c r="C1453" s="6" t="s">
        <v>1357</v>
      </c>
      <c r="D1453" s="5" t="s">
        <v>36</v>
      </c>
      <c r="E1453" s="125">
        <v>39.03</v>
      </c>
    </row>
    <row r="1454" spans="2:5" ht="13.8" x14ac:dyDescent="0.3">
      <c r="B1454" s="5">
        <v>102662</v>
      </c>
      <c r="C1454" s="6" t="s">
        <v>11087</v>
      </c>
      <c r="D1454" s="5" t="s">
        <v>36</v>
      </c>
      <c r="E1454" s="125">
        <v>100.41</v>
      </c>
    </row>
    <row r="1455" spans="2:5" ht="13.8" x14ac:dyDescent="0.3">
      <c r="B1455" s="5">
        <v>102663</v>
      </c>
      <c r="C1455" s="6" t="s">
        <v>1358</v>
      </c>
      <c r="D1455" s="5" t="s">
        <v>36</v>
      </c>
      <c r="E1455" s="125">
        <v>67.02</v>
      </c>
    </row>
    <row r="1456" spans="2:5" ht="13.8" x14ac:dyDescent="0.3">
      <c r="B1456" s="5">
        <v>102664</v>
      </c>
      <c r="C1456" s="6" t="s">
        <v>1359</v>
      </c>
      <c r="D1456" s="5" t="s">
        <v>36</v>
      </c>
      <c r="E1456" s="125">
        <v>50.55</v>
      </c>
    </row>
    <row r="1457" spans="2:5" ht="13.8" x14ac:dyDescent="0.3">
      <c r="B1457" s="5">
        <v>102665</v>
      </c>
      <c r="C1457" s="6" t="s">
        <v>1360</v>
      </c>
      <c r="D1457" s="5" t="s">
        <v>36</v>
      </c>
      <c r="E1457" s="125">
        <v>25.86</v>
      </c>
    </row>
    <row r="1458" spans="2:5" ht="13.8" x14ac:dyDescent="0.3">
      <c r="B1458" s="5">
        <v>102666</v>
      </c>
      <c r="C1458" s="6" t="s">
        <v>1361</v>
      </c>
      <c r="D1458" s="5" t="s">
        <v>36</v>
      </c>
      <c r="E1458" s="125">
        <v>60.63</v>
      </c>
    </row>
    <row r="1459" spans="2:5" ht="13.8" x14ac:dyDescent="0.3">
      <c r="B1459" s="5">
        <v>102668</v>
      </c>
      <c r="C1459" s="6" t="s">
        <v>11088</v>
      </c>
      <c r="D1459" s="5" t="s">
        <v>36</v>
      </c>
      <c r="E1459" s="125">
        <v>122.01</v>
      </c>
    </row>
    <row r="1460" spans="2:5" ht="13.8" x14ac:dyDescent="0.3">
      <c r="B1460" s="5">
        <v>102669</v>
      </c>
      <c r="C1460" s="6" t="s">
        <v>1362</v>
      </c>
      <c r="D1460" s="5" t="s">
        <v>36</v>
      </c>
      <c r="E1460" s="125">
        <v>89.1</v>
      </c>
    </row>
    <row r="1461" spans="2:5" ht="13.8" x14ac:dyDescent="0.3">
      <c r="B1461" s="5">
        <v>102670</v>
      </c>
      <c r="C1461" s="6" t="s">
        <v>1363</v>
      </c>
      <c r="D1461" s="5" t="s">
        <v>36</v>
      </c>
      <c r="E1461" s="125">
        <v>125.41</v>
      </c>
    </row>
    <row r="1462" spans="2:5" ht="13.8" x14ac:dyDescent="0.3">
      <c r="B1462" s="5">
        <v>102672</v>
      </c>
      <c r="C1462" s="6" t="s">
        <v>11089</v>
      </c>
      <c r="D1462" s="5" t="s">
        <v>36</v>
      </c>
      <c r="E1462" s="125">
        <v>199.09</v>
      </c>
    </row>
    <row r="1463" spans="2:5" ht="13.8" x14ac:dyDescent="0.3">
      <c r="B1463" s="5">
        <v>102673</v>
      </c>
      <c r="C1463" s="6" t="s">
        <v>1364</v>
      </c>
      <c r="D1463" s="5" t="s">
        <v>36</v>
      </c>
      <c r="E1463" s="125">
        <v>176.89</v>
      </c>
    </row>
    <row r="1464" spans="2:5" ht="13.8" x14ac:dyDescent="0.3">
      <c r="B1464" s="5">
        <v>102674</v>
      </c>
      <c r="C1464" s="6" t="s">
        <v>1365</v>
      </c>
      <c r="D1464" s="5" t="s">
        <v>36</v>
      </c>
      <c r="E1464" s="125">
        <v>136.93</v>
      </c>
    </row>
    <row r="1465" spans="2:5" ht="13.8" x14ac:dyDescent="0.3">
      <c r="B1465" s="5">
        <v>102676</v>
      </c>
      <c r="C1465" s="6" t="s">
        <v>11090</v>
      </c>
      <c r="D1465" s="5" t="s">
        <v>36</v>
      </c>
      <c r="E1465" s="125">
        <v>201.26</v>
      </c>
    </row>
    <row r="1466" spans="2:5" ht="13.8" x14ac:dyDescent="0.3">
      <c r="B1466" s="5">
        <v>102677</v>
      </c>
      <c r="C1466" s="6" t="s">
        <v>1366</v>
      </c>
      <c r="D1466" s="5" t="s">
        <v>36</v>
      </c>
      <c r="E1466" s="125">
        <v>170</v>
      </c>
    </row>
    <row r="1467" spans="2:5" ht="13.8" x14ac:dyDescent="0.3">
      <c r="B1467" s="5">
        <v>102678</v>
      </c>
      <c r="C1467" s="6" t="s">
        <v>1367</v>
      </c>
      <c r="D1467" s="5" t="s">
        <v>36</v>
      </c>
      <c r="E1467" s="125">
        <v>148.38</v>
      </c>
    </row>
    <row r="1468" spans="2:5" ht="13.8" x14ac:dyDescent="0.3">
      <c r="B1468" s="5">
        <v>102679</v>
      </c>
      <c r="C1468" s="6" t="s">
        <v>1368</v>
      </c>
      <c r="D1468" s="5" t="s">
        <v>36</v>
      </c>
      <c r="E1468" s="125">
        <v>160.22999999999999</v>
      </c>
    </row>
    <row r="1469" spans="2:5" ht="13.8" x14ac:dyDescent="0.3">
      <c r="B1469" s="5">
        <v>102680</v>
      </c>
      <c r="C1469" s="6" t="s">
        <v>1369</v>
      </c>
      <c r="D1469" s="5" t="s">
        <v>36</v>
      </c>
      <c r="E1469" s="125">
        <v>159.5</v>
      </c>
    </row>
    <row r="1470" spans="2:5" ht="13.8" x14ac:dyDescent="0.3">
      <c r="B1470" s="5">
        <v>102681</v>
      </c>
      <c r="C1470" s="6" t="s">
        <v>11091</v>
      </c>
      <c r="D1470" s="5" t="s">
        <v>36</v>
      </c>
      <c r="E1470" s="125">
        <v>223.83</v>
      </c>
    </row>
    <row r="1471" spans="2:5" ht="13.8" x14ac:dyDescent="0.3">
      <c r="B1471" s="5">
        <v>102683</v>
      </c>
      <c r="C1471" s="6" t="s">
        <v>1370</v>
      </c>
      <c r="D1471" s="5" t="s">
        <v>36</v>
      </c>
      <c r="E1471" s="125">
        <v>198.33</v>
      </c>
    </row>
    <row r="1472" spans="2:5" ht="13.8" x14ac:dyDescent="0.3">
      <c r="B1472" s="5">
        <v>102684</v>
      </c>
      <c r="C1472" s="6" t="s">
        <v>1371</v>
      </c>
      <c r="D1472" s="5" t="s">
        <v>36</v>
      </c>
      <c r="E1472" s="125">
        <v>171.36</v>
      </c>
    </row>
    <row r="1473" spans="2:5" ht="13.8" x14ac:dyDescent="0.3">
      <c r="B1473" s="5">
        <v>102685</v>
      </c>
      <c r="C1473" s="6" t="s">
        <v>11092</v>
      </c>
      <c r="D1473" s="5" t="s">
        <v>36</v>
      </c>
      <c r="E1473" s="125">
        <v>235.69</v>
      </c>
    </row>
    <row r="1474" spans="2:5" ht="13.8" x14ac:dyDescent="0.3">
      <c r="B1474" s="5">
        <v>102687</v>
      </c>
      <c r="C1474" s="6" t="s">
        <v>1372</v>
      </c>
      <c r="D1474" s="5" t="s">
        <v>36</v>
      </c>
      <c r="E1474" s="125">
        <v>204.92</v>
      </c>
    </row>
    <row r="1475" spans="2:5" ht="13.8" x14ac:dyDescent="0.3">
      <c r="B1475" s="5">
        <v>102688</v>
      </c>
      <c r="C1475" s="6" t="s">
        <v>1373</v>
      </c>
      <c r="D1475" s="5" t="s">
        <v>36</v>
      </c>
      <c r="E1475" s="125">
        <v>44.96</v>
      </c>
    </row>
    <row r="1476" spans="2:5" ht="13.8" x14ac:dyDescent="0.3">
      <c r="B1476" s="5">
        <v>102689</v>
      </c>
      <c r="C1476" s="6" t="s">
        <v>11093</v>
      </c>
      <c r="D1476" s="5" t="s">
        <v>36</v>
      </c>
      <c r="E1476" s="125">
        <v>100.82</v>
      </c>
    </row>
    <row r="1477" spans="2:5" ht="13.8" x14ac:dyDescent="0.3">
      <c r="B1477" s="5">
        <v>102690</v>
      </c>
      <c r="C1477" s="6" t="s">
        <v>1374</v>
      </c>
      <c r="D1477" s="5" t="s">
        <v>36</v>
      </c>
      <c r="E1477" s="125">
        <v>66.55</v>
      </c>
    </row>
    <row r="1478" spans="2:5" ht="13.8" x14ac:dyDescent="0.3">
      <c r="B1478" s="5">
        <v>102693</v>
      </c>
      <c r="C1478" s="6" t="s">
        <v>11094</v>
      </c>
      <c r="D1478" s="5" t="s">
        <v>36</v>
      </c>
      <c r="E1478" s="125">
        <v>125.5</v>
      </c>
    </row>
    <row r="1479" spans="2:5" ht="13.8" x14ac:dyDescent="0.3">
      <c r="B1479" s="5">
        <v>102694</v>
      </c>
      <c r="C1479" s="6" t="s">
        <v>1375</v>
      </c>
      <c r="D1479" s="5" t="s">
        <v>36</v>
      </c>
      <c r="E1479" s="125">
        <v>87.98</v>
      </c>
    </row>
    <row r="1480" spans="2:5" ht="13.8" x14ac:dyDescent="0.3">
      <c r="B1480" s="5">
        <v>102696</v>
      </c>
      <c r="C1480" s="6" t="s">
        <v>11095</v>
      </c>
      <c r="D1480" s="5" t="s">
        <v>36</v>
      </c>
      <c r="E1480" s="125">
        <v>146.57</v>
      </c>
    </row>
    <row r="1481" spans="2:5" ht="13.8" x14ac:dyDescent="0.3">
      <c r="B1481" s="5">
        <v>102697</v>
      </c>
      <c r="C1481" s="6" t="s">
        <v>1376</v>
      </c>
      <c r="D1481" s="5" t="s">
        <v>36</v>
      </c>
      <c r="E1481" s="125">
        <v>113.77</v>
      </c>
    </row>
    <row r="1482" spans="2:5" ht="13.8" x14ac:dyDescent="0.3">
      <c r="B1482" s="5">
        <v>102703</v>
      </c>
      <c r="C1482" s="6" t="s">
        <v>11096</v>
      </c>
      <c r="D1482" s="5" t="s">
        <v>36</v>
      </c>
      <c r="E1482" s="125">
        <v>172.38</v>
      </c>
    </row>
    <row r="1483" spans="2:5" ht="13.8" x14ac:dyDescent="0.3">
      <c r="B1483" s="5">
        <v>102704</v>
      </c>
      <c r="C1483" s="6" t="s">
        <v>1377</v>
      </c>
      <c r="D1483" s="5" t="s">
        <v>36</v>
      </c>
      <c r="E1483" s="125">
        <v>10.97</v>
      </c>
    </row>
    <row r="1484" spans="2:5" ht="13.8" x14ac:dyDescent="0.3">
      <c r="B1484" s="5">
        <v>102705</v>
      </c>
      <c r="C1484" s="6" t="s">
        <v>11097</v>
      </c>
      <c r="D1484" s="5" t="s">
        <v>36</v>
      </c>
      <c r="E1484" s="125">
        <v>68.83</v>
      </c>
    </row>
    <row r="1485" spans="2:5" ht="13.8" x14ac:dyDescent="0.3">
      <c r="B1485" s="5">
        <v>102707</v>
      </c>
      <c r="C1485" s="6" t="s">
        <v>1378</v>
      </c>
      <c r="D1485" s="5" t="s">
        <v>36</v>
      </c>
      <c r="E1485" s="125">
        <v>43.42</v>
      </c>
    </row>
    <row r="1486" spans="2:5" ht="13.8" x14ac:dyDescent="0.3">
      <c r="B1486" s="5">
        <v>102708</v>
      </c>
      <c r="C1486" s="6" t="s">
        <v>1379</v>
      </c>
      <c r="D1486" s="5" t="s">
        <v>31</v>
      </c>
      <c r="E1486" s="125">
        <v>23.01</v>
      </c>
    </row>
    <row r="1487" spans="2:5" ht="13.8" x14ac:dyDescent="0.3">
      <c r="B1487" s="5">
        <v>102710</v>
      </c>
      <c r="C1487" s="6" t="s">
        <v>1380</v>
      </c>
      <c r="D1487" s="5" t="s">
        <v>31</v>
      </c>
      <c r="E1487" s="125">
        <v>58.24</v>
      </c>
    </row>
    <row r="1488" spans="2:5" ht="13.8" x14ac:dyDescent="0.3">
      <c r="B1488" s="5">
        <v>102711</v>
      </c>
      <c r="C1488" s="6" t="s">
        <v>1381</v>
      </c>
      <c r="D1488" s="5" t="s">
        <v>31</v>
      </c>
      <c r="E1488" s="125">
        <v>78.19</v>
      </c>
    </row>
    <row r="1489" spans="2:5" ht="13.8" x14ac:dyDescent="0.3">
      <c r="B1489" s="5">
        <v>102712</v>
      </c>
      <c r="C1489" s="6" t="s">
        <v>1382</v>
      </c>
      <c r="D1489" s="5" t="s">
        <v>20</v>
      </c>
      <c r="E1489" s="125">
        <v>9.56</v>
      </c>
    </row>
    <row r="1490" spans="2:5" ht="13.8" x14ac:dyDescent="0.3">
      <c r="B1490" s="5">
        <v>102713</v>
      </c>
      <c r="C1490" s="6" t="s">
        <v>1383</v>
      </c>
      <c r="D1490" s="5" t="s">
        <v>20</v>
      </c>
      <c r="E1490" s="125">
        <v>13.17</v>
      </c>
    </row>
    <row r="1491" spans="2:5" ht="13.8" x14ac:dyDescent="0.3">
      <c r="B1491" s="5">
        <v>102715</v>
      </c>
      <c r="C1491" s="6" t="s">
        <v>1384</v>
      </c>
      <c r="D1491" s="5" t="s">
        <v>20</v>
      </c>
      <c r="E1491" s="125">
        <v>26.13</v>
      </c>
    </row>
    <row r="1492" spans="2:5" ht="13.8" x14ac:dyDescent="0.3">
      <c r="B1492" s="5">
        <v>102716</v>
      </c>
      <c r="C1492" s="6" t="s">
        <v>1385</v>
      </c>
      <c r="D1492" s="5" t="s">
        <v>0</v>
      </c>
      <c r="E1492" s="125">
        <v>166.4</v>
      </c>
    </row>
    <row r="1493" spans="2:5" ht="13.8" x14ac:dyDescent="0.3">
      <c r="B1493" s="5">
        <v>102717</v>
      </c>
      <c r="C1493" s="6" t="s">
        <v>1386</v>
      </c>
      <c r="D1493" s="5" t="s">
        <v>0</v>
      </c>
      <c r="E1493" s="125">
        <v>146.11000000000001</v>
      </c>
    </row>
    <row r="1494" spans="2:5" ht="13.8" x14ac:dyDescent="0.3">
      <c r="B1494" s="5">
        <v>102718</v>
      </c>
      <c r="C1494" s="6" t="s">
        <v>1387</v>
      </c>
      <c r="D1494" s="5" t="s">
        <v>0</v>
      </c>
      <c r="E1494" s="125">
        <v>175.34</v>
      </c>
    </row>
    <row r="1495" spans="2:5" ht="13.8" x14ac:dyDescent="0.3">
      <c r="B1495" s="5">
        <v>102719</v>
      </c>
      <c r="C1495" s="6" t="s">
        <v>1388</v>
      </c>
      <c r="D1495" s="5" t="s">
        <v>0</v>
      </c>
      <c r="E1495" s="125">
        <v>155.05000000000001</v>
      </c>
    </row>
    <row r="1496" spans="2:5" ht="13.8" x14ac:dyDescent="0.3">
      <c r="B1496" s="5">
        <v>102722</v>
      </c>
      <c r="C1496" s="6" t="s">
        <v>1389</v>
      </c>
      <c r="D1496" s="5" t="s">
        <v>36</v>
      </c>
      <c r="E1496" s="125">
        <v>54.32</v>
      </c>
    </row>
    <row r="1497" spans="2:5" ht="13.8" x14ac:dyDescent="0.3">
      <c r="B1497" s="5">
        <v>102723</v>
      </c>
      <c r="C1497" s="6" t="s">
        <v>1390</v>
      </c>
      <c r="D1497" s="5" t="s">
        <v>36</v>
      </c>
      <c r="E1497" s="125">
        <v>54.81</v>
      </c>
    </row>
    <row r="1498" spans="2:5" ht="13.8" x14ac:dyDescent="0.3">
      <c r="B1498" s="5">
        <v>102724</v>
      </c>
      <c r="C1498" s="6" t="s">
        <v>1391</v>
      </c>
      <c r="D1498" s="5" t="s">
        <v>31</v>
      </c>
      <c r="E1498" s="125">
        <v>30.15</v>
      </c>
    </row>
    <row r="1499" spans="2:5" ht="13.8" x14ac:dyDescent="0.3">
      <c r="B1499" s="5">
        <v>102725</v>
      </c>
      <c r="C1499" s="6" t="s">
        <v>1392</v>
      </c>
      <c r="D1499" s="5" t="s">
        <v>31</v>
      </c>
      <c r="E1499" s="125">
        <v>29.44</v>
      </c>
    </row>
    <row r="1500" spans="2:5" ht="13.8" x14ac:dyDescent="0.3">
      <c r="B1500" s="5">
        <v>102726</v>
      </c>
      <c r="C1500" s="6" t="s">
        <v>1393</v>
      </c>
      <c r="D1500" s="5" t="s">
        <v>31</v>
      </c>
      <c r="E1500" s="125">
        <v>27.3</v>
      </c>
    </row>
    <row r="1501" spans="2:5" ht="13.8" x14ac:dyDescent="0.3">
      <c r="B1501" s="5">
        <v>103653</v>
      </c>
      <c r="C1501" s="6" t="s">
        <v>5258</v>
      </c>
      <c r="D1501" s="5" t="s">
        <v>20</v>
      </c>
      <c r="E1501" s="125">
        <v>31.24</v>
      </c>
    </row>
    <row r="1502" spans="2:5" ht="13.8" x14ac:dyDescent="0.3">
      <c r="B1502" s="5">
        <v>92743</v>
      </c>
      <c r="C1502" s="6" t="s">
        <v>1394</v>
      </c>
      <c r="D1502" s="5" t="s">
        <v>0</v>
      </c>
      <c r="E1502" s="125">
        <v>671.55</v>
      </c>
    </row>
    <row r="1503" spans="2:5" ht="13.8" x14ac:dyDescent="0.3">
      <c r="B1503" s="5">
        <v>92744</v>
      </c>
      <c r="C1503" s="6" t="s">
        <v>1395</v>
      </c>
      <c r="D1503" s="5" t="s">
        <v>0</v>
      </c>
      <c r="E1503" s="125">
        <v>652.13</v>
      </c>
    </row>
    <row r="1504" spans="2:5" ht="13.8" x14ac:dyDescent="0.3">
      <c r="B1504" s="5">
        <v>92745</v>
      </c>
      <c r="C1504" s="6" t="s">
        <v>1396</v>
      </c>
      <c r="D1504" s="5" t="s">
        <v>0</v>
      </c>
      <c r="E1504" s="125">
        <v>830.5</v>
      </c>
    </row>
    <row r="1505" spans="2:5" ht="13.8" x14ac:dyDescent="0.3">
      <c r="B1505" s="5">
        <v>92746</v>
      </c>
      <c r="C1505" s="6" t="s">
        <v>1397</v>
      </c>
      <c r="D1505" s="5" t="s">
        <v>0</v>
      </c>
      <c r="E1505" s="125">
        <v>769.05</v>
      </c>
    </row>
    <row r="1506" spans="2:5" ht="13.8" x14ac:dyDescent="0.3">
      <c r="B1506" s="5">
        <v>92747</v>
      </c>
      <c r="C1506" s="6" t="s">
        <v>1398</v>
      </c>
      <c r="D1506" s="5" t="s">
        <v>0</v>
      </c>
      <c r="E1506" s="125">
        <v>921.01</v>
      </c>
    </row>
    <row r="1507" spans="2:5" ht="13.8" x14ac:dyDescent="0.3">
      <c r="B1507" s="5">
        <v>92748</v>
      </c>
      <c r="C1507" s="6" t="s">
        <v>1399</v>
      </c>
      <c r="D1507" s="5" t="s">
        <v>0</v>
      </c>
      <c r="E1507" s="125">
        <v>835.99</v>
      </c>
    </row>
    <row r="1508" spans="2:5" ht="13.8" x14ac:dyDescent="0.3">
      <c r="B1508" s="5">
        <v>92749</v>
      </c>
      <c r="C1508" s="6" t="s">
        <v>1400</v>
      </c>
      <c r="D1508" s="5" t="s">
        <v>0</v>
      </c>
      <c r="E1508" s="125">
        <v>961.1</v>
      </c>
    </row>
    <row r="1509" spans="2:5" ht="13.8" x14ac:dyDescent="0.3">
      <c r="B1509" s="5">
        <v>92750</v>
      </c>
      <c r="C1509" s="6" t="s">
        <v>1401</v>
      </c>
      <c r="D1509" s="5" t="s">
        <v>0</v>
      </c>
      <c r="E1509" s="125">
        <v>1648.64</v>
      </c>
    </row>
    <row r="1510" spans="2:5" ht="13.8" x14ac:dyDescent="0.3">
      <c r="B1510" s="5">
        <v>92751</v>
      </c>
      <c r="C1510" s="6" t="s">
        <v>1402</v>
      </c>
      <c r="D1510" s="5" t="s">
        <v>0</v>
      </c>
      <c r="E1510" s="125">
        <v>2048.39</v>
      </c>
    </row>
    <row r="1511" spans="2:5" ht="13.8" x14ac:dyDescent="0.3">
      <c r="B1511" s="5">
        <v>92752</v>
      </c>
      <c r="C1511" s="6" t="s">
        <v>1403</v>
      </c>
      <c r="D1511" s="5" t="s">
        <v>0</v>
      </c>
      <c r="E1511" s="125">
        <v>2446.66</v>
      </c>
    </row>
    <row r="1512" spans="2:5" ht="13.8" x14ac:dyDescent="0.3">
      <c r="B1512" s="5">
        <v>92753</v>
      </c>
      <c r="C1512" s="6" t="s">
        <v>1404</v>
      </c>
      <c r="D1512" s="5" t="s">
        <v>0</v>
      </c>
      <c r="E1512" s="125">
        <v>626.65</v>
      </c>
    </row>
    <row r="1513" spans="2:5" ht="13.8" x14ac:dyDescent="0.3">
      <c r="B1513" s="5">
        <v>92754</v>
      </c>
      <c r="C1513" s="6" t="s">
        <v>1405</v>
      </c>
      <c r="D1513" s="5" t="s">
        <v>0</v>
      </c>
      <c r="E1513" s="125">
        <v>572.79999999999995</v>
      </c>
    </row>
    <row r="1514" spans="2:5" ht="13.8" x14ac:dyDescent="0.3">
      <c r="B1514" s="5">
        <v>92755</v>
      </c>
      <c r="C1514" s="6" t="s">
        <v>1406</v>
      </c>
      <c r="D1514" s="5" t="s">
        <v>20</v>
      </c>
      <c r="E1514" s="125">
        <v>244.48</v>
      </c>
    </row>
    <row r="1515" spans="2:5" ht="13.8" x14ac:dyDescent="0.3">
      <c r="B1515" s="5">
        <v>92756</v>
      </c>
      <c r="C1515" s="6" t="s">
        <v>1407</v>
      </c>
      <c r="D1515" s="5" t="s">
        <v>20</v>
      </c>
      <c r="E1515" s="125">
        <v>277.64999999999998</v>
      </c>
    </row>
    <row r="1516" spans="2:5" ht="13.8" x14ac:dyDescent="0.3">
      <c r="B1516" s="5">
        <v>92757</v>
      </c>
      <c r="C1516" s="6" t="s">
        <v>1408</v>
      </c>
      <c r="D1516" s="5" t="s">
        <v>20</v>
      </c>
      <c r="E1516" s="125">
        <v>317.97000000000003</v>
      </c>
    </row>
    <row r="1517" spans="2:5" ht="13.8" x14ac:dyDescent="0.3">
      <c r="B1517" s="5">
        <v>92758</v>
      </c>
      <c r="C1517" s="6" t="s">
        <v>1409</v>
      </c>
      <c r="D1517" s="5" t="s">
        <v>0</v>
      </c>
      <c r="E1517" s="125">
        <v>766.57</v>
      </c>
    </row>
    <row r="1518" spans="2:5" ht="13.8" x14ac:dyDescent="0.3">
      <c r="B1518" s="5">
        <v>91069</v>
      </c>
      <c r="C1518" s="6" t="s">
        <v>1410</v>
      </c>
      <c r="D1518" s="5" t="s">
        <v>20</v>
      </c>
      <c r="E1518" s="125">
        <v>127.5</v>
      </c>
    </row>
    <row r="1519" spans="2:5" ht="13.8" x14ac:dyDescent="0.3">
      <c r="B1519" s="5">
        <v>91070</v>
      </c>
      <c r="C1519" s="6" t="s">
        <v>1411</v>
      </c>
      <c r="D1519" s="5" t="s">
        <v>20</v>
      </c>
      <c r="E1519" s="125">
        <v>142.43</v>
      </c>
    </row>
    <row r="1520" spans="2:5" ht="13.8" x14ac:dyDescent="0.3">
      <c r="B1520" s="5">
        <v>91071</v>
      </c>
      <c r="C1520" s="6" t="s">
        <v>1412</v>
      </c>
      <c r="D1520" s="5" t="s">
        <v>20</v>
      </c>
      <c r="E1520" s="125">
        <v>166.92</v>
      </c>
    </row>
    <row r="1521" spans="2:5" ht="13.8" x14ac:dyDescent="0.3">
      <c r="B1521" s="5">
        <v>91072</v>
      </c>
      <c r="C1521" s="6" t="s">
        <v>1413</v>
      </c>
      <c r="D1521" s="5" t="s">
        <v>20</v>
      </c>
      <c r="E1521" s="125">
        <v>181.82</v>
      </c>
    </row>
    <row r="1522" spans="2:5" ht="13.8" x14ac:dyDescent="0.3">
      <c r="B1522" s="5">
        <v>91073</v>
      </c>
      <c r="C1522" s="6" t="s">
        <v>1414</v>
      </c>
      <c r="D1522" s="5" t="s">
        <v>20</v>
      </c>
      <c r="E1522" s="125">
        <v>140.1</v>
      </c>
    </row>
    <row r="1523" spans="2:5" ht="13.8" x14ac:dyDescent="0.3">
      <c r="B1523" s="5">
        <v>91074</v>
      </c>
      <c r="C1523" s="6" t="s">
        <v>1415</v>
      </c>
      <c r="D1523" s="5" t="s">
        <v>20</v>
      </c>
      <c r="E1523" s="125">
        <v>156.37</v>
      </c>
    </row>
    <row r="1524" spans="2:5" ht="13.8" x14ac:dyDescent="0.3">
      <c r="B1524" s="5">
        <v>91075</v>
      </c>
      <c r="C1524" s="6" t="s">
        <v>1416</v>
      </c>
      <c r="D1524" s="5" t="s">
        <v>20</v>
      </c>
      <c r="E1524" s="125">
        <v>181.11</v>
      </c>
    </row>
    <row r="1525" spans="2:5" ht="13.8" x14ac:dyDescent="0.3">
      <c r="B1525" s="5">
        <v>91076</v>
      </c>
      <c r="C1525" s="6" t="s">
        <v>1417</v>
      </c>
      <c r="D1525" s="5" t="s">
        <v>20</v>
      </c>
      <c r="E1525" s="125">
        <v>197.41</v>
      </c>
    </row>
    <row r="1526" spans="2:5" ht="13.8" x14ac:dyDescent="0.3">
      <c r="B1526" s="5">
        <v>91077</v>
      </c>
      <c r="C1526" s="6" t="s">
        <v>1418</v>
      </c>
      <c r="D1526" s="5" t="s">
        <v>20</v>
      </c>
      <c r="E1526" s="125">
        <v>159.56</v>
      </c>
    </row>
    <row r="1527" spans="2:5" ht="13.8" x14ac:dyDescent="0.3">
      <c r="B1527" s="5">
        <v>91078</v>
      </c>
      <c r="C1527" s="6" t="s">
        <v>1419</v>
      </c>
      <c r="D1527" s="5" t="s">
        <v>20</v>
      </c>
      <c r="E1527" s="125">
        <v>188.56</v>
      </c>
    </row>
    <row r="1528" spans="2:5" ht="13.8" x14ac:dyDescent="0.3">
      <c r="B1528" s="5">
        <v>91079</v>
      </c>
      <c r="C1528" s="6" t="s">
        <v>1420</v>
      </c>
      <c r="D1528" s="5" t="s">
        <v>20</v>
      </c>
      <c r="E1528" s="125">
        <v>165.35</v>
      </c>
    </row>
    <row r="1529" spans="2:5" ht="13.8" x14ac:dyDescent="0.3">
      <c r="B1529" s="5">
        <v>91080</v>
      </c>
      <c r="C1529" s="6" t="s">
        <v>1421</v>
      </c>
      <c r="D1529" s="5" t="s">
        <v>20</v>
      </c>
      <c r="E1529" s="125">
        <v>194.13</v>
      </c>
    </row>
    <row r="1530" spans="2:5" ht="13.8" x14ac:dyDescent="0.3">
      <c r="B1530" s="5">
        <v>91081</v>
      </c>
      <c r="C1530" s="6" t="s">
        <v>1422</v>
      </c>
      <c r="D1530" s="5" t="s">
        <v>20</v>
      </c>
      <c r="E1530" s="125">
        <v>173.99</v>
      </c>
    </row>
    <row r="1531" spans="2:5" ht="13.8" x14ac:dyDescent="0.3">
      <c r="B1531" s="5">
        <v>91082</v>
      </c>
      <c r="C1531" s="6" t="s">
        <v>1423</v>
      </c>
      <c r="D1531" s="5" t="s">
        <v>20</v>
      </c>
      <c r="E1531" s="125">
        <v>204.15</v>
      </c>
    </row>
    <row r="1532" spans="2:5" ht="13.8" x14ac:dyDescent="0.3">
      <c r="B1532" s="5">
        <v>91083</v>
      </c>
      <c r="C1532" s="6" t="s">
        <v>1424</v>
      </c>
      <c r="D1532" s="5" t="s">
        <v>20</v>
      </c>
      <c r="E1532" s="125">
        <v>184.02</v>
      </c>
    </row>
    <row r="1533" spans="2:5" ht="13.8" x14ac:dyDescent="0.3">
      <c r="B1533" s="5">
        <v>91084</v>
      </c>
      <c r="C1533" s="6" t="s">
        <v>1425</v>
      </c>
      <c r="D1533" s="5" t="s">
        <v>20</v>
      </c>
      <c r="E1533" s="125">
        <v>213.92</v>
      </c>
    </row>
    <row r="1534" spans="2:5" ht="13.8" x14ac:dyDescent="0.3">
      <c r="B1534" s="5">
        <v>91086</v>
      </c>
      <c r="C1534" s="6" t="s">
        <v>1426</v>
      </c>
      <c r="D1534" s="5" t="s">
        <v>20</v>
      </c>
      <c r="E1534" s="125">
        <v>137.66999999999999</v>
      </c>
    </row>
    <row r="1535" spans="2:5" ht="13.8" x14ac:dyDescent="0.3">
      <c r="B1535" s="5">
        <v>91087</v>
      </c>
      <c r="C1535" s="6" t="s">
        <v>1427</v>
      </c>
      <c r="D1535" s="5" t="s">
        <v>20</v>
      </c>
      <c r="E1535" s="125">
        <v>152.94999999999999</v>
      </c>
    </row>
    <row r="1536" spans="2:5" ht="13.8" x14ac:dyDescent="0.3">
      <c r="B1536" s="5">
        <v>91088</v>
      </c>
      <c r="C1536" s="6" t="s">
        <v>1428</v>
      </c>
      <c r="D1536" s="5" t="s">
        <v>20</v>
      </c>
      <c r="E1536" s="125">
        <v>178.49</v>
      </c>
    </row>
    <row r="1537" spans="2:5" ht="13.8" x14ac:dyDescent="0.3">
      <c r="B1537" s="5">
        <v>91089</v>
      </c>
      <c r="C1537" s="6" t="s">
        <v>1429</v>
      </c>
      <c r="D1537" s="5" t="s">
        <v>20</v>
      </c>
      <c r="E1537" s="125">
        <v>193.9</v>
      </c>
    </row>
    <row r="1538" spans="2:5" ht="13.8" x14ac:dyDescent="0.3">
      <c r="B1538" s="5">
        <v>91090</v>
      </c>
      <c r="C1538" s="6" t="s">
        <v>1430</v>
      </c>
      <c r="D1538" s="5" t="s">
        <v>20</v>
      </c>
      <c r="E1538" s="125">
        <v>148.1</v>
      </c>
    </row>
    <row r="1539" spans="2:5" ht="13.8" x14ac:dyDescent="0.3">
      <c r="B1539" s="5">
        <v>91091</v>
      </c>
      <c r="C1539" s="6" t="s">
        <v>1431</v>
      </c>
      <c r="D1539" s="5" t="s">
        <v>20</v>
      </c>
      <c r="E1539" s="125">
        <v>164.88</v>
      </c>
    </row>
    <row r="1540" spans="2:5" ht="13.8" x14ac:dyDescent="0.3">
      <c r="B1540" s="5">
        <v>91092</v>
      </c>
      <c r="C1540" s="6" t="s">
        <v>1432</v>
      </c>
      <c r="D1540" s="5" t="s">
        <v>20</v>
      </c>
      <c r="E1540" s="125">
        <v>190.06</v>
      </c>
    </row>
    <row r="1541" spans="2:5" ht="13.8" x14ac:dyDescent="0.3">
      <c r="B1541" s="5">
        <v>91093</v>
      </c>
      <c r="C1541" s="6" t="s">
        <v>1433</v>
      </c>
      <c r="D1541" s="5" t="s">
        <v>20</v>
      </c>
      <c r="E1541" s="125">
        <v>207.15</v>
      </c>
    </row>
    <row r="1542" spans="2:5" ht="13.8" x14ac:dyDescent="0.3">
      <c r="B1542" s="5">
        <v>91094</v>
      </c>
      <c r="C1542" s="6" t="s">
        <v>1434</v>
      </c>
      <c r="D1542" s="5" t="s">
        <v>20</v>
      </c>
      <c r="E1542" s="125">
        <v>165.49</v>
      </c>
    </row>
    <row r="1543" spans="2:5" ht="13.8" x14ac:dyDescent="0.3">
      <c r="B1543" s="5">
        <v>91095</v>
      </c>
      <c r="C1543" s="6" t="s">
        <v>1435</v>
      </c>
      <c r="D1543" s="5" t="s">
        <v>20</v>
      </c>
      <c r="E1543" s="125">
        <v>194.91</v>
      </c>
    </row>
    <row r="1544" spans="2:5" ht="13.8" x14ac:dyDescent="0.3">
      <c r="B1544" s="5">
        <v>91096</v>
      </c>
      <c r="C1544" s="6" t="s">
        <v>1436</v>
      </c>
      <c r="D1544" s="5" t="s">
        <v>20</v>
      </c>
      <c r="E1544" s="125">
        <v>168.48</v>
      </c>
    </row>
    <row r="1545" spans="2:5" ht="13.8" x14ac:dyDescent="0.3">
      <c r="B1545" s="5">
        <v>91097</v>
      </c>
      <c r="C1545" s="6" t="s">
        <v>1437</v>
      </c>
      <c r="D1545" s="5" t="s">
        <v>20</v>
      </c>
      <c r="E1545" s="125">
        <v>197.7</v>
      </c>
    </row>
    <row r="1546" spans="2:5" ht="13.8" x14ac:dyDescent="0.3">
      <c r="B1546" s="5">
        <v>91098</v>
      </c>
      <c r="C1546" s="6" t="s">
        <v>1438</v>
      </c>
      <c r="D1546" s="5" t="s">
        <v>20</v>
      </c>
      <c r="E1546" s="125">
        <v>179.54</v>
      </c>
    </row>
    <row r="1547" spans="2:5" ht="13.8" x14ac:dyDescent="0.3">
      <c r="B1547" s="5">
        <v>91099</v>
      </c>
      <c r="C1547" s="6" t="s">
        <v>1439</v>
      </c>
      <c r="D1547" s="5" t="s">
        <v>20</v>
      </c>
      <c r="E1547" s="125">
        <v>210.23</v>
      </c>
    </row>
    <row r="1548" spans="2:5" ht="13.8" x14ac:dyDescent="0.3">
      <c r="B1548" s="5">
        <v>91100</v>
      </c>
      <c r="C1548" s="6" t="s">
        <v>1440</v>
      </c>
      <c r="D1548" s="5" t="s">
        <v>20</v>
      </c>
      <c r="E1548" s="125">
        <v>187.59</v>
      </c>
    </row>
    <row r="1549" spans="2:5" ht="13.8" x14ac:dyDescent="0.3">
      <c r="B1549" s="5">
        <v>91101</v>
      </c>
      <c r="C1549" s="6" t="s">
        <v>1441</v>
      </c>
      <c r="D1549" s="5" t="s">
        <v>20</v>
      </c>
      <c r="E1549" s="125">
        <v>218.17</v>
      </c>
    </row>
    <row r="1550" spans="2:5" ht="13.8" x14ac:dyDescent="0.3">
      <c r="B1550" s="5">
        <v>93952</v>
      </c>
      <c r="C1550" s="6" t="s">
        <v>1442</v>
      </c>
      <c r="D1550" s="5" t="s">
        <v>36</v>
      </c>
      <c r="E1550" s="125">
        <v>228.93</v>
      </c>
    </row>
    <row r="1551" spans="2:5" ht="13.8" x14ac:dyDescent="0.3">
      <c r="B1551" s="5">
        <v>93953</v>
      </c>
      <c r="C1551" s="6" t="s">
        <v>1443</v>
      </c>
      <c r="D1551" s="5" t="s">
        <v>36</v>
      </c>
      <c r="E1551" s="125">
        <v>214.06</v>
      </c>
    </row>
    <row r="1552" spans="2:5" ht="13.8" x14ac:dyDescent="0.3">
      <c r="B1552" s="5">
        <v>93954</v>
      </c>
      <c r="C1552" s="6" t="s">
        <v>1444</v>
      </c>
      <c r="D1552" s="5" t="s">
        <v>36</v>
      </c>
      <c r="E1552" s="125">
        <v>205.08</v>
      </c>
    </row>
    <row r="1553" spans="2:5" ht="13.8" x14ac:dyDescent="0.3">
      <c r="B1553" s="5">
        <v>93955</v>
      </c>
      <c r="C1553" s="6" t="s">
        <v>1445</v>
      </c>
      <c r="D1553" s="5" t="s">
        <v>36</v>
      </c>
      <c r="E1553" s="125">
        <v>198.75</v>
      </c>
    </row>
    <row r="1554" spans="2:5" ht="13.8" x14ac:dyDescent="0.3">
      <c r="B1554" s="5">
        <v>93956</v>
      </c>
      <c r="C1554" s="6" t="s">
        <v>1446</v>
      </c>
      <c r="D1554" s="5" t="s">
        <v>36</v>
      </c>
      <c r="E1554" s="125">
        <v>193.72</v>
      </c>
    </row>
    <row r="1555" spans="2:5" ht="13.8" x14ac:dyDescent="0.3">
      <c r="B1555" s="5">
        <v>93957</v>
      </c>
      <c r="C1555" s="6" t="s">
        <v>1447</v>
      </c>
      <c r="D1555" s="5" t="s">
        <v>36</v>
      </c>
      <c r="E1555" s="125">
        <v>243.99</v>
      </c>
    </row>
    <row r="1556" spans="2:5" ht="13.8" x14ac:dyDescent="0.3">
      <c r="B1556" s="5">
        <v>93958</v>
      </c>
      <c r="C1556" s="6" t="s">
        <v>1448</v>
      </c>
      <c r="D1556" s="5" t="s">
        <v>36</v>
      </c>
      <c r="E1556" s="125">
        <v>228.25</v>
      </c>
    </row>
    <row r="1557" spans="2:5" ht="13.8" x14ac:dyDescent="0.3">
      <c r="B1557" s="5">
        <v>93959</v>
      </c>
      <c r="C1557" s="6" t="s">
        <v>1449</v>
      </c>
      <c r="D1557" s="5" t="s">
        <v>36</v>
      </c>
      <c r="E1557" s="125">
        <v>218.83</v>
      </c>
    </row>
    <row r="1558" spans="2:5" ht="13.8" x14ac:dyDescent="0.3">
      <c r="B1558" s="5">
        <v>93960</v>
      </c>
      <c r="C1558" s="6" t="s">
        <v>1450</v>
      </c>
      <c r="D1558" s="5" t="s">
        <v>36</v>
      </c>
      <c r="E1558" s="125">
        <v>212.21</v>
      </c>
    </row>
    <row r="1559" spans="2:5" ht="13.8" x14ac:dyDescent="0.3">
      <c r="B1559" s="5">
        <v>93961</v>
      </c>
      <c r="C1559" s="6" t="s">
        <v>1451</v>
      </c>
      <c r="D1559" s="5" t="s">
        <v>36</v>
      </c>
      <c r="E1559" s="125">
        <v>207.01</v>
      </c>
    </row>
    <row r="1560" spans="2:5" ht="13.8" x14ac:dyDescent="0.3">
      <c r="B1560" s="5">
        <v>93962</v>
      </c>
      <c r="C1560" s="6" t="s">
        <v>1452</v>
      </c>
      <c r="D1560" s="5" t="s">
        <v>36</v>
      </c>
      <c r="E1560" s="125">
        <v>213.97</v>
      </c>
    </row>
    <row r="1561" spans="2:5" ht="13.8" x14ac:dyDescent="0.3">
      <c r="B1561" s="5">
        <v>93963</v>
      </c>
      <c r="C1561" s="6" t="s">
        <v>1453</v>
      </c>
      <c r="D1561" s="5" t="s">
        <v>36</v>
      </c>
      <c r="E1561" s="125">
        <v>199.13</v>
      </c>
    </row>
    <row r="1562" spans="2:5" ht="13.8" x14ac:dyDescent="0.3">
      <c r="B1562" s="5">
        <v>93964</v>
      </c>
      <c r="C1562" s="6" t="s">
        <v>1454</v>
      </c>
      <c r="D1562" s="5" t="s">
        <v>36</v>
      </c>
      <c r="E1562" s="125">
        <v>190.24</v>
      </c>
    </row>
    <row r="1563" spans="2:5" ht="13.8" x14ac:dyDescent="0.3">
      <c r="B1563" s="5">
        <v>93965</v>
      </c>
      <c r="C1563" s="6" t="s">
        <v>1455</v>
      </c>
      <c r="D1563" s="5" t="s">
        <v>36</v>
      </c>
      <c r="E1563" s="125">
        <v>182.06</v>
      </c>
    </row>
    <row r="1564" spans="2:5" ht="13.8" x14ac:dyDescent="0.3">
      <c r="B1564" s="5">
        <v>93966</v>
      </c>
      <c r="C1564" s="6" t="s">
        <v>1456</v>
      </c>
      <c r="D1564" s="5" t="s">
        <v>36</v>
      </c>
      <c r="E1564" s="125">
        <v>178.94</v>
      </c>
    </row>
    <row r="1565" spans="2:5" ht="13.8" x14ac:dyDescent="0.3">
      <c r="B1565" s="5">
        <v>93967</v>
      </c>
      <c r="C1565" s="6" t="s">
        <v>1457</v>
      </c>
      <c r="D1565" s="5" t="s">
        <v>36</v>
      </c>
      <c r="E1565" s="125">
        <v>229.05</v>
      </c>
    </row>
    <row r="1566" spans="2:5" ht="13.8" x14ac:dyDescent="0.3">
      <c r="B1566" s="5">
        <v>93968</v>
      </c>
      <c r="C1566" s="6" t="s">
        <v>1458</v>
      </c>
      <c r="D1566" s="5" t="s">
        <v>36</v>
      </c>
      <c r="E1566" s="125">
        <v>213.31</v>
      </c>
    </row>
    <row r="1567" spans="2:5" ht="13.8" x14ac:dyDescent="0.3">
      <c r="B1567" s="5">
        <v>93969</v>
      </c>
      <c r="C1567" s="6" t="s">
        <v>1459</v>
      </c>
      <c r="D1567" s="5" t="s">
        <v>36</v>
      </c>
      <c r="E1567" s="125">
        <v>203.97</v>
      </c>
    </row>
    <row r="1568" spans="2:5" ht="13.8" x14ac:dyDescent="0.3">
      <c r="B1568" s="5">
        <v>93970</v>
      </c>
      <c r="C1568" s="6" t="s">
        <v>1460</v>
      </c>
      <c r="D1568" s="5" t="s">
        <v>36</v>
      </c>
      <c r="E1568" s="125">
        <v>197.37</v>
      </c>
    </row>
    <row r="1569" spans="2:5" ht="13.8" x14ac:dyDescent="0.3">
      <c r="B1569" s="5">
        <v>93971</v>
      </c>
      <c r="C1569" s="6" t="s">
        <v>1461</v>
      </c>
      <c r="D1569" s="5" t="s">
        <v>36</v>
      </c>
      <c r="E1569" s="125">
        <v>186.72</v>
      </c>
    </row>
    <row r="1570" spans="2:5" ht="13.8" x14ac:dyDescent="0.3">
      <c r="B1570" s="5">
        <v>95108</v>
      </c>
      <c r="C1570" s="6" t="s">
        <v>1462</v>
      </c>
      <c r="D1570" s="5" t="s">
        <v>31</v>
      </c>
      <c r="E1570" s="125">
        <v>30.6</v>
      </c>
    </row>
    <row r="1571" spans="2:5" ht="13.8" x14ac:dyDescent="0.3">
      <c r="B1571" s="5">
        <v>100332</v>
      </c>
      <c r="C1571" s="6" t="s">
        <v>1463</v>
      </c>
      <c r="D1571" s="5" t="s">
        <v>20</v>
      </c>
      <c r="E1571" s="125">
        <v>1052.1300000000001</v>
      </c>
    </row>
    <row r="1572" spans="2:5" ht="13.8" x14ac:dyDescent="0.3">
      <c r="B1572" s="5">
        <v>100333</v>
      </c>
      <c r="C1572" s="6" t="s">
        <v>1464</v>
      </c>
      <c r="D1572" s="5" t="s">
        <v>20</v>
      </c>
      <c r="E1572" s="125">
        <v>656.13</v>
      </c>
    </row>
    <row r="1573" spans="2:5" ht="13.8" x14ac:dyDescent="0.3">
      <c r="B1573" s="5">
        <v>100334</v>
      </c>
      <c r="C1573" s="6" t="s">
        <v>1465</v>
      </c>
      <c r="D1573" s="5" t="s">
        <v>20</v>
      </c>
      <c r="E1573" s="125">
        <v>837.93</v>
      </c>
    </row>
    <row r="1574" spans="2:5" ht="13.8" x14ac:dyDescent="0.3">
      <c r="B1574" s="5">
        <v>100335</v>
      </c>
      <c r="C1574" s="6" t="s">
        <v>1466</v>
      </c>
      <c r="D1574" s="5" t="s">
        <v>20</v>
      </c>
      <c r="E1574" s="125">
        <v>540.92999999999995</v>
      </c>
    </row>
    <row r="1575" spans="2:5" ht="13.8" x14ac:dyDescent="0.3">
      <c r="B1575" s="5">
        <v>100341</v>
      </c>
      <c r="C1575" s="6" t="s">
        <v>1467</v>
      </c>
      <c r="D1575" s="5" t="s">
        <v>20</v>
      </c>
      <c r="E1575" s="125">
        <v>41.74</v>
      </c>
    </row>
    <row r="1576" spans="2:5" ht="13.8" x14ac:dyDescent="0.3">
      <c r="B1576" s="5">
        <v>100342</v>
      </c>
      <c r="C1576" s="6" t="s">
        <v>1468</v>
      </c>
      <c r="D1576" s="5" t="s">
        <v>21</v>
      </c>
      <c r="E1576" s="125">
        <v>15.84</v>
      </c>
    </row>
    <row r="1577" spans="2:5" ht="13.8" x14ac:dyDescent="0.3">
      <c r="B1577" s="5">
        <v>100343</v>
      </c>
      <c r="C1577" s="6" t="s">
        <v>1469</v>
      </c>
      <c r="D1577" s="5" t="s">
        <v>21</v>
      </c>
      <c r="E1577" s="125">
        <v>15.15</v>
      </c>
    </row>
    <row r="1578" spans="2:5" ht="13.8" x14ac:dyDescent="0.3">
      <c r="B1578" s="5">
        <v>100344</v>
      </c>
      <c r="C1578" s="6" t="s">
        <v>1470</v>
      </c>
      <c r="D1578" s="5" t="s">
        <v>21</v>
      </c>
      <c r="E1578" s="125">
        <v>13.66</v>
      </c>
    </row>
    <row r="1579" spans="2:5" ht="13.8" x14ac:dyDescent="0.3">
      <c r="B1579" s="5">
        <v>100345</v>
      </c>
      <c r="C1579" s="6" t="s">
        <v>1471</v>
      </c>
      <c r="D1579" s="5" t="s">
        <v>21</v>
      </c>
      <c r="E1579" s="125">
        <v>11.61</v>
      </c>
    </row>
    <row r="1580" spans="2:5" ht="13.8" x14ac:dyDescent="0.3">
      <c r="B1580" s="5">
        <v>100346</v>
      </c>
      <c r="C1580" s="6" t="s">
        <v>1472</v>
      </c>
      <c r="D1580" s="5" t="s">
        <v>21</v>
      </c>
      <c r="E1580" s="125">
        <v>11.11</v>
      </c>
    </row>
    <row r="1581" spans="2:5" ht="13.8" x14ac:dyDescent="0.3">
      <c r="B1581" s="5">
        <v>100347</v>
      </c>
      <c r="C1581" s="6" t="s">
        <v>1473</v>
      </c>
      <c r="D1581" s="5" t="s">
        <v>21</v>
      </c>
      <c r="E1581" s="125">
        <v>12.56</v>
      </c>
    </row>
    <row r="1582" spans="2:5" ht="13.8" x14ac:dyDescent="0.3">
      <c r="B1582" s="5">
        <v>100348</v>
      </c>
      <c r="C1582" s="6" t="s">
        <v>1474</v>
      </c>
      <c r="D1582" s="5" t="s">
        <v>21</v>
      </c>
      <c r="E1582" s="125">
        <v>12.32</v>
      </c>
    </row>
    <row r="1583" spans="2:5" ht="13.8" x14ac:dyDescent="0.3">
      <c r="B1583" s="5">
        <v>100349</v>
      </c>
      <c r="C1583" s="6" t="s">
        <v>1475</v>
      </c>
      <c r="D1583" s="5" t="s">
        <v>0</v>
      </c>
      <c r="E1583" s="125">
        <v>887.76</v>
      </c>
    </row>
    <row r="1584" spans="2:5" ht="13.8" x14ac:dyDescent="0.3">
      <c r="B1584" s="5">
        <v>102989</v>
      </c>
      <c r="C1584" s="6" t="s">
        <v>1476</v>
      </c>
      <c r="D1584" s="5" t="s">
        <v>36</v>
      </c>
      <c r="E1584" s="125">
        <v>36.409999999999997</v>
      </c>
    </row>
    <row r="1585" spans="2:5" ht="13.8" x14ac:dyDescent="0.3">
      <c r="B1585" s="5">
        <v>102990</v>
      </c>
      <c r="C1585" s="6" t="s">
        <v>1477</v>
      </c>
      <c r="D1585" s="5" t="s">
        <v>36</v>
      </c>
      <c r="E1585" s="125">
        <v>44.32</v>
      </c>
    </row>
    <row r="1586" spans="2:5" ht="13.8" x14ac:dyDescent="0.3">
      <c r="B1586" s="5">
        <v>102991</v>
      </c>
      <c r="C1586" s="6" t="s">
        <v>1478</v>
      </c>
      <c r="D1586" s="5" t="s">
        <v>36</v>
      </c>
      <c r="E1586" s="125">
        <v>57.44</v>
      </c>
    </row>
    <row r="1587" spans="2:5" ht="13.8" x14ac:dyDescent="0.3">
      <c r="B1587" s="5">
        <v>102992</v>
      </c>
      <c r="C1587" s="6" t="s">
        <v>1479</v>
      </c>
      <c r="D1587" s="5" t="s">
        <v>36</v>
      </c>
      <c r="E1587" s="125">
        <v>84.89</v>
      </c>
    </row>
    <row r="1588" spans="2:5" ht="13.8" x14ac:dyDescent="0.3">
      <c r="B1588" s="5">
        <v>102993</v>
      </c>
      <c r="C1588" s="6" t="s">
        <v>1480</v>
      </c>
      <c r="D1588" s="5" t="s">
        <v>36</v>
      </c>
      <c r="E1588" s="125">
        <v>110.48</v>
      </c>
    </row>
    <row r="1589" spans="2:5" ht="13.8" x14ac:dyDescent="0.3">
      <c r="B1589" s="5">
        <v>102994</v>
      </c>
      <c r="C1589" s="6" t="s">
        <v>1481</v>
      </c>
      <c r="D1589" s="5" t="s">
        <v>36</v>
      </c>
      <c r="E1589" s="125">
        <v>189.31</v>
      </c>
    </row>
    <row r="1590" spans="2:5" ht="13.8" x14ac:dyDescent="0.3">
      <c r="B1590" s="5">
        <v>102995</v>
      </c>
      <c r="C1590" s="6" t="s">
        <v>1482</v>
      </c>
      <c r="D1590" s="5" t="s">
        <v>36</v>
      </c>
      <c r="E1590" s="125">
        <v>55.86</v>
      </c>
    </row>
    <row r="1591" spans="2:5" ht="13.8" x14ac:dyDescent="0.3">
      <c r="B1591" s="5">
        <v>102996</v>
      </c>
      <c r="C1591" s="6" t="s">
        <v>1483</v>
      </c>
      <c r="D1591" s="5" t="s">
        <v>36</v>
      </c>
      <c r="E1591" s="125">
        <v>79.08</v>
      </c>
    </row>
    <row r="1592" spans="2:5" ht="13.8" x14ac:dyDescent="0.3">
      <c r="B1592" s="5">
        <v>102997</v>
      </c>
      <c r="C1592" s="6" t="s">
        <v>1484</v>
      </c>
      <c r="D1592" s="5" t="s">
        <v>36</v>
      </c>
      <c r="E1592" s="125">
        <v>106.63</v>
      </c>
    </row>
    <row r="1593" spans="2:5" ht="13.8" x14ac:dyDescent="0.3">
      <c r="B1593" s="5">
        <v>102998</v>
      </c>
      <c r="C1593" s="6" t="s">
        <v>1485</v>
      </c>
      <c r="D1593" s="5" t="s">
        <v>36</v>
      </c>
      <c r="E1593" s="125">
        <v>101.73</v>
      </c>
    </row>
    <row r="1594" spans="2:5" ht="13.8" x14ac:dyDescent="0.3">
      <c r="B1594" s="5">
        <v>102999</v>
      </c>
      <c r="C1594" s="6" t="s">
        <v>1486</v>
      </c>
      <c r="D1594" s="5" t="s">
        <v>36</v>
      </c>
      <c r="E1594" s="125">
        <v>128.76</v>
      </c>
    </row>
    <row r="1595" spans="2:5" ht="13.8" x14ac:dyDescent="0.3">
      <c r="B1595" s="5">
        <v>103000</v>
      </c>
      <c r="C1595" s="6" t="s">
        <v>1487</v>
      </c>
      <c r="D1595" s="5" t="s">
        <v>36</v>
      </c>
      <c r="E1595" s="125">
        <v>129.30000000000001</v>
      </c>
    </row>
    <row r="1596" spans="2:5" ht="13.8" x14ac:dyDescent="0.3">
      <c r="B1596" s="5">
        <v>103001</v>
      </c>
      <c r="C1596" s="6" t="s">
        <v>1488</v>
      </c>
      <c r="D1596" s="5" t="s">
        <v>31</v>
      </c>
      <c r="E1596" s="125">
        <v>235.77</v>
      </c>
    </row>
    <row r="1597" spans="2:5" ht="13.8" x14ac:dyDescent="0.3">
      <c r="B1597" s="5">
        <v>103002</v>
      </c>
      <c r="C1597" s="6" t="s">
        <v>1489</v>
      </c>
      <c r="D1597" s="5" t="s">
        <v>31</v>
      </c>
      <c r="E1597" s="125">
        <v>294.20999999999998</v>
      </c>
    </row>
    <row r="1598" spans="2:5" ht="13.8" x14ac:dyDescent="0.3">
      <c r="B1598" s="5">
        <v>103003</v>
      </c>
      <c r="C1598" s="6" t="s">
        <v>1490</v>
      </c>
      <c r="D1598" s="5" t="s">
        <v>31</v>
      </c>
      <c r="E1598" s="125">
        <v>411.13</v>
      </c>
    </row>
    <row r="1599" spans="2:5" ht="13.8" x14ac:dyDescent="0.3">
      <c r="B1599" s="5">
        <v>103005</v>
      </c>
      <c r="C1599" s="6" t="s">
        <v>1491</v>
      </c>
      <c r="D1599" s="5" t="s">
        <v>31</v>
      </c>
      <c r="E1599" s="125">
        <v>623.75</v>
      </c>
    </row>
    <row r="1600" spans="2:5" ht="13.8" x14ac:dyDescent="0.3">
      <c r="B1600" s="5">
        <v>103006</v>
      </c>
      <c r="C1600" s="6" t="s">
        <v>1492</v>
      </c>
      <c r="D1600" s="5" t="s">
        <v>31</v>
      </c>
      <c r="E1600" s="125">
        <v>853.79</v>
      </c>
    </row>
    <row r="1601" spans="2:5" ht="13.8" x14ac:dyDescent="0.3">
      <c r="B1601" s="5">
        <v>103007</v>
      </c>
      <c r="C1601" s="6" t="s">
        <v>1493</v>
      </c>
      <c r="D1601" s="5" t="s">
        <v>31</v>
      </c>
      <c r="E1601" s="125">
        <v>1132.94</v>
      </c>
    </row>
    <row r="1602" spans="2:5" ht="13.8" x14ac:dyDescent="0.3">
      <c r="B1602" s="5">
        <v>97933</v>
      </c>
      <c r="C1602" s="6" t="s">
        <v>1494</v>
      </c>
      <c r="D1602" s="5" t="s">
        <v>31</v>
      </c>
      <c r="E1602" s="125">
        <v>1078.53</v>
      </c>
    </row>
    <row r="1603" spans="2:5" ht="13.8" x14ac:dyDescent="0.3">
      <c r="B1603" s="5">
        <v>97934</v>
      </c>
      <c r="C1603" s="6" t="s">
        <v>9817</v>
      </c>
      <c r="D1603" s="5" t="s">
        <v>31</v>
      </c>
      <c r="E1603" s="125">
        <v>2438.3200000000002</v>
      </c>
    </row>
    <row r="1604" spans="2:5" ht="13.8" x14ac:dyDescent="0.3">
      <c r="B1604" s="5">
        <v>97935</v>
      </c>
      <c r="C1604" s="6" t="s">
        <v>1495</v>
      </c>
      <c r="D1604" s="5" t="s">
        <v>31</v>
      </c>
      <c r="E1604" s="125">
        <v>885.17</v>
      </c>
    </row>
    <row r="1605" spans="2:5" ht="13.8" x14ac:dyDescent="0.3">
      <c r="B1605" s="5">
        <v>97936</v>
      </c>
      <c r="C1605" s="6" t="s">
        <v>1496</v>
      </c>
      <c r="D1605" s="5" t="s">
        <v>31</v>
      </c>
      <c r="E1605" s="125">
        <v>2077.14</v>
      </c>
    </row>
    <row r="1606" spans="2:5" ht="13.8" x14ac:dyDescent="0.3">
      <c r="B1606" s="5">
        <v>97947</v>
      </c>
      <c r="C1606" s="6" t="s">
        <v>1497</v>
      </c>
      <c r="D1606" s="5" t="s">
        <v>31</v>
      </c>
      <c r="E1606" s="125">
        <v>1912.66</v>
      </c>
    </row>
    <row r="1607" spans="2:5" ht="13.8" x14ac:dyDescent="0.3">
      <c r="B1607" s="5">
        <v>97948</v>
      </c>
      <c r="C1607" s="6" t="s">
        <v>1498</v>
      </c>
      <c r="D1607" s="5" t="s">
        <v>31</v>
      </c>
      <c r="E1607" s="125">
        <v>3499.13</v>
      </c>
    </row>
    <row r="1608" spans="2:5" ht="13.8" x14ac:dyDescent="0.3">
      <c r="B1608" s="5">
        <v>97949</v>
      </c>
      <c r="C1608" s="6" t="s">
        <v>1499</v>
      </c>
      <c r="D1608" s="5" t="s">
        <v>31</v>
      </c>
      <c r="E1608" s="125">
        <v>1937.05</v>
      </c>
    </row>
    <row r="1609" spans="2:5" ht="13.8" x14ac:dyDescent="0.3">
      <c r="B1609" s="5">
        <v>97950</v>
      </c>
      <c r="C1609" s="6" t="s">
        <v>1500</v>
      </c>
      <c r="D1609" s="5" t="s">
        <v>31</v>
      </c>
      <c r="E1609" s="125">
        <v>3382.62</v>
      </c>
    </row>
    <row r="1610" spans="2:5" ht="13.8" x14ac:dyDescent="0.3">
      <c r="B1610" s="5">
        <v>97951</v>
      </c>
      <c r="C1610" s="6" t="s">
        <v>1501</v>
      </c>
      <c r="D1610" s="5" t="s">
        <v>31</v>
      </c>
      <c r="E1610" s="125">
        <v>3071.61</v>
      </c>
    </row>
    <row r="1611" spans="2:5" ht="13.8" x14ac:dyDescent="0.3">
      <c r="B1611" s="5">
        <v>97952</v>
      </c>
      <c r="C1611" s="6" t="s">
        <v>1502</v>
      </c>
      <c r="D1611" s="5" t="s">
        <v>31</v>
      </c>
      <c r="E1611" s="125">
        <v>5261.04</v>
      </c>
    </row>
    <row r="1612" spans="2:5" ht="13.8" x14ac:dyDescent="0.3">
      <c r="B1612" s="5">
        <v>97953</v>
      </c>
      <c r="C1612" s="6" t="s">
        <v>1503</v>
      </c>
      <c r="D1612" s="5" t="s">
        <v>31</v>
      </c>
      <c r="E1612" s="125">
        <v>1388.32</v>
      </c>
    </row>
    <row r="1613" spans="2:5" ht="13.8" x14ac:dyDescent="0.3">
      <c r="B1613" s="5">
        <v>97955</v>
      </c>
      <c r="C1613" s="6" t="s">
        <v>1504</v>
      </c>
      <c r="D1613" s="5" t="s">
        <v>31</v>
      </c>
      <c r="E1613" s="125">
        <v>3036.76</v>
      </c>
    </row>
    <row r="1614" spans="2:5" ht="13.8" x14ac:dyDescent="0.3">
      <c r="B1614" s="5">
        <v>97956</v>
      </c>
      <c r="C1614" s="6" t="s">
        <v>1505</v>
      </c>
      <c r="D1614" s="5" t="s">
        <v>31</v>
      </c>
      <c r="E1614" s="125">
        <v>1499.06</v>
      </c>
    </row>
    <row r="1615" spans="2:5" ht="13.8" x14ac:dyDescent="0.3">
      <c r="B1615" s="5">
        <v>97957</v>
      </c>
      <c r="C1615" s="6" t="s">
        <v>1506</v>
      </c>
      <c r="D1615" s="5" t="s">
        <v>31</v>
      </c>
      <c r="E1615" s="125">
        <v>2672.2</v>
      </c>
    </row>
    <row r="1616" spans="2:5" ht="13.8" x14ac:dyDescent="0.3">
      <c r="B1616" s="5">
        <v>97961</v>
      </c>
      <c r="C1616" s="6" t="s">
        <v>1507</v>
      </c>
      <c r="D1616" s="5" t="s">
        <v>31</v>
      </c>
      <c r="E1616" s="125">
        <v>2433.2800000000002</v>
      </c>
    </row>
    <row r="1617" spans="2:5" ht="13.8" x14ac:dyDescent="0.3">
      <c r="B1617" s="5">
        <v>97973</v>
      </c>
      <c r="C1617" s="6" t="s">
        <v>1508</v>
      </c>
      <c r="D1617" s="5" t="s">
        <v>31</v>
      </c>
      <c r="E1617" s="125">
        <v>4563.45</v>
      </c>
    </row>
    <row r="1618" spans="2:5" ht="13.8" x14ac:dyDescent="0.3">
      <c r="B1618" s="5">
        <v>97974</v>
      </c>
      <c r="C1618" s="6" t="s">
        <v>11098</v>
      </c>
      <c r="D1618" s="5" t="s">
        <v>31</v>
      </c>
      <c r="E1618" s="125">
        <v>510.98</v>
      </c>
    </row>
    <row r="1619" spans="2:5" ht="13.8" x14ac:dyDescent="0.3">
      <c r="B1619" s="5">
        <v>97975</v>
      </c>
      <c r="C1619" s="6" t="s">
        <v>11099</v>
      </c>
      <c r="D1619" s="5" t="s">
        <v>31</v>
      </c>
      <c r="E1619" s="125">
        <v>657.1</v>
      </c>
    </row>
    <row r="1620" spans="2:5" ht="13.8" x14ac:dyDescent="0.3">
      <c r="B1620" s="5">
        <v>97976</v>
      </c>
      <c r="C1620" s="6" t="s">
        <v>11100</v>
      </c>
      <c r="D1620" s="5" t="s">
        <v>31</v>
      </c>
      <c r="E1620" s="125">
        <v>1202.8</v>
      </c>
    </row>
    <row r="1621" spans="2:5" ht="13.8" x14ac:dyDescent="0.3">
      <c r="B1621" s="5">
        <v>97977</v>
      </c>
      <c r="C1621" s="6" t="s">
        <v>11101</v>
      </c>
      <c r="D1621" s="5" t="s">
        <v>31</v>
      </c>
      <c r="E1621" s="125">
        <v>1720.6</v>
      </c>
    </row>
    <row r="1622" spans="2:5" ht="13.8" x14ac:dyDescent="0.3">
      <c r="B1622" s="5">
        <v>97978</v>
      </c>
      <c r="C1622" s="6" t="s">
        <v>11102</v>
      </c>
      <c r="D1622" s="5" t="s">
        <v>31</v>
      </c>
      <c r="E1622" s="125">
        <v>992.22</v>
      </c>
    </row>
    <row r="1623" spans="2:5" ht="13.8" x14ac:dyDescent="0.3">
      <c r="B1623" s="5">
        <v>97980</v>
      </c>
      <c r="C1623" s="6" t="s">
        <v>11103</v>
      </c>
      <c r="D1623" s="5" t="s">
        <v>31</v>
      </c>
      <c r="E1623" s="125">
        <v>2218.2399999999998</v>
      </c>
    </row>
    <row r="1624" spans="2:5" ht="13.8" x14ac:dyDescent="0.3">
      <c r="B1624" s="5">
        <v>97981</v>
      </c>
      <c r="C1624" s="6" t="s">
        <v>1509</v>
      </c>
      <c r="D1624" s="5" t="s">
        <v>36</v>
      </c>
      <c r="E1624" s="125">
        <v>1272.8</v>
      </c>
    </row>
    <row r="1625" spans="2:5" ht="13.8" x14ac:dyDescent="0.3">
      <c r="B1625" s="5">
        <v>97983</v>
      </c>
      <c r="C1625" s="6" t="s">
        <v>1510</v>
      </c>
      <c r="D1625" s="5" t="s">
        <v>36</v>
      </c>
      <c r="E1625" s="125">
        <v>515.05999999999995</v>
      </c>
    </row>
    <row r="1626" spans="2:5" ht="13.8" x14ac:dyDescent="0.3">
      <c r="B1626" s="5">
        <v>97985</v>
      </c>
      <c r="C1626" s="6" t="s">
        <v>1511</v>
      </c>
      <c r="D1626" s="5" t="s">
        <v>36</v>
      </c>
      <c r="E1626" s="125">
        <v>1533.88</v>
      </c>
    </row>
    <row r="1627" spans="2:5" ht="13.8" x14ac:dyDescent="0.3">
      <c r="B1627" s="5">
        <v>97987</v>
      </c>
      <c r="C1627" s="6" t="s">
        <v>1512</v>
      </c>
      <c r="D1627" s="5" t="s">
        <v>36</v>
      </c>
      <c r="E1627" s="125">
        <v>686.54</v>
      </c>
    </row>
    <row r="1628" spans="2:5" ht="13.8" x14ac:dyDescent="0.3">
      <c r="B1628" s="5">
        <v>97988</v>
      </c>
      <c r="C1628" s="6" t="s">
        <v>11104</v>
      </c>
      <c r="D1628" s="5" t="s">
        <v>31</v>
      </c>
      <c r="E1628" s="125">
        <v>3269.4</v>
      </c>
    </row>
    <row r="1629" spans="2:5" ht="13.8" x14ac:dyDescent="0.3">
      <c r="B1629" s="5">
        <v>97989</v>
      </c>
      <c r="C1629" s="6" t="s">
        <v>1513</v>
      </c>
      <c r="D1629" s="5" t="s">
        <v>36</v>
      </c>
      <c r="E1629" s="125">
        <v>1794.93</v>
      </c>
    </row>
    <row r="1630" spans="2:5" ht="13.8" x14ac:dyDescent="0.3">
      <c r="B1630" s="5">
        <v>97991</v>
      </c>
      <c r="C1630" s="6" t="s">
        <v>1514</v>
      </c>
      <c r="D1630" s="5" t="s">
        <v>36</v>
      </c>
      <c r="E1630" s="125">
        <v>941.88</v>
      </c>
    </row>
    <row r="1631" spans="2:5" ht="13.8" x14ac:dyDescent="0.3">
      <c r="B1631" s="5">
        <v>97992</v>
      </c>
      <c r="C1631" s="6" t="s">
        <v>11105</v>
      </c>
      <c r="D1631" s="5" t="s">
        <v>31</v>
      </c>
      <c r="E1631" s="125">
        <v>4210.3999999999996</v>
      </c>
    </row>
    <row r="1632" spans="2:5" ht="13.8" x14ac:dyDescent="0.3">
      <c r="B1632" s="5">
        <v>97993</v>
      </c>
      <c r="C1632" s="6" t="s">
        <v>1515</v>
      </c>
      <c r="D1632" s="5" t="s">
        <v>36</v>
      </c>
      <c r="E1632" s="125">
        <v>2186.6</v>
      </c>
    </row>
    <row r="1633" spans="2:5" ht="13.8" x14ac:dyDescent="0.3">
      <c r="B1633" s="5">
        <v>97994</v>
      </c>
      <c r="C1633" s="6" t="s">
        <v>11106</v>
      </c>
      <c r="D1633" s="5" t="s">
        <v>31</v>
      </c>
      <c r="E1633" s="125">
        <v>2699.59</v>
      </c>
    </row>
    <row r="1634" spans="2:5" ht="13.8" x14ac:dyDescent="0.3">
      <c r="B1634" s="5">
        <v>97995</v>
      </c>
      <c r="C1634" s="6" t="s">
        <v>1516</v>
      </c>
      <c r="D1634" s="5" t="s">
        <v>36</v>
      </c>
      <c r="E1634" s="125">
        <v>1325.25</v>
      </c>
    </row>
    <row r="1635" spans="2:5" ht="13.8" x14ac:dyDescent="0.3">
      <c r="B1635" s="5">
        <v>97996</v>
      </c>
      <c r="C1635" s="6" t="s">
        <v>11107</v>
      </c>
      <c r="D1635" s="5" t="s">
        <v>31</v>
      </c>
      <c r="E1635" s="125">
        <v>3416.54</v>
      </c>
    </row>
    <row r="1636" spans="2:5" ht="13.8" x14ac:dyDescent="0.3">
      <c r="B1636" s="5">
        <v>97997</v>
      </c>
      <c r="C1636" s="6" t="s">
        <v>1517</v>
      </c>
      <c r="D1636" s="5" t="s">
        <v>36</v>
      </c>
      <c r="E1636" s="125">
        <v>1583.1</v>
      </c>
    </row>
    <row r="1637" spans="2:5" ht="13.8" x14ac:dyDescent="0.3">
      <c r="B1637" s="5">
        <v>97999</v>
      </c>
      <c r="C1637" s="6" t="s">
        <v>1518</v>
      </c>
      <c r="D1637" s="5" t="s">
        <v>36</v>
      </c>
      <c r="E1637" s="125">
        <v>1841.03</v>
      </c>
    </row>
    <row r="1638" spans="2:5" ht="13.8" x14ac:dyDescent="0.3">
      <c r="B1638" s="5">
        <v>98001</v>
      </c>
      <c r="C1638" s="6" t="s">
        <v>1519</v>
      </c>
      <c r="D1638" s="5" t="s">
        <v>36</v>
      </c>
      <c r="E1638" s="125">
        <v>2098.9</v>
      </c>
    </row>
    <row r="1639" spans="2:5" ht="13.8" x14ac:dyDescent="0.3">
      <c r="B1639" s="5">
        <v>98002</v>
      </c>
      <c r="C1639" s="6" t="s">
        <v>11108</v>
      </c>
      <c r="D1639" s="5" t="s">
        <v>31</v>
      </c>
      <c r="E1639" s="125">
        <v>5598.27</v>
      </c>
    </row>
    <row r="1640" spans="2:5" ht="13.8" x14ac:dyDescent="0.3">
      <c r="B1640" s="5">
        <v>98003</v>
      </c>
      <c r="C1640" s="6" t="s">
        <v>1520</v>
      </c>
      <c r="D1640" s="5" t="s">
        <v>36</v>
      </c>
      <c r="E1640" s="125">
        <v>2356.81</v>
      </c>
    </row>
    <row r="1641" spans="2:5" ht="13.8" x14ac:dyDescent="0.3">
      <c r="B1641" s="5">
        <v>98005</v>
      </c>
      <c r="C1641" s="6" t="s">
        <v>1521</v>
      </c>
      <c r="D1641" s="5" t="s">
        <v>36</v>
      </c>
      <c r="E1641" s="125">
        <v>2614.7399999999998</v>
      </c>
    </row>
    <row r="1642" spans="2:5" ht="13.8" x14ac:dyDescent="0.3">
      <c r="B1642" s="5">
        <v>98006</v>
      </c>
      <c r="C1642" s="6" t="s">
        <v>11109</v>
      </c>
      <c r="D1642" s="5" t="s">
        <v>31</v>
      </c>
      <c r="E1642" s="125">
        <v>7039.99</v>
      </c>
    </row>
    <row r="1643" spans="2:5" ht="13.8" x14ac:dyDescent="0.3">
      <c r="B1643" s="5">
        <v>98007</v>
      </c>
      <c r="C1643" s="6" t="s">
        <v>1522</v>
      </c>
      <c r="D1643" s="5" t="s">
        <v>36</v>
      </c>
      <c r="E1643" s="125">
        <v>2872.6</v>
      </c>
    </row>
    <row r="1644" spans="2:5" ht="13.8" x14ac:dyDescent="0.3">
      <c r="B1644" s="5">
        <v>98008</v>
      </c>
      <c r="C1644" s="6" t="s">
        <v>11110</v>
      </c>
      <c r="D1644" s="5" t="s">
        <v>31</v>
      </c>
      <c r="E1644" s="125">
        <v>4244.72</v>
      </c>
    </row>
    <row r="1645" spans="2:5" ht="13.8" x14ac:dyDescent="0.3">
      <c r="B1645" s="5">
        <v>98009</v>
      </c>
      <c r="C1645" s="6" t="s">
        <v>1523</v>
      </c>
      <c r="D1645" s="5" t="s">
        <v>36</v>
      </c>
      <c r="E1645" s="125">
        <v>1841.03</v>
      </c>
    </row>
    <row r="1646" spans="2:5" ht="13.8" x14ac:dyDescent="0.3">
      <c r="B1646" s="5">
        <v>98010</v>
      </c>
      <c r="C1646" s="6" t="s">
        <v>11111</v>
      </c>
      <c r="D1646" s="5" t="s">
        <v>31</v>
      </c>
      <c r="E1646" s="125">
        <v>5180.5600000000004</v>
      </c>
    </row>
    <row r="1647" spans="2:5" ht="13.8" x14ac:dyDescent="0.3">
      <c r="B1647" s="5">
        <v>98011</v>
      </c>
      <c r="C1647" s="6" t="s">
        <v>1524</v>
      </c>
      <c r="D1647" s="5" t="s">
        <v>36</v>
      </c>
      <c r="E1647" s="125">
        <v>2098.9</v>
      </c>
    </row>
    <row r="1648" spans="2:5" ht="13.8" x14ac:dyDescent="0.3">
      <c r="B1648" s="5">
        <v>98012</v>
      </c>
      <c r="C1648" s="6" t="s">
        <v>11112</v>
      </c>
      <c r="D1648" s="5" t="s">
        <v>31</v>
      </c>
      <c r="E1648" s="125">
        <v>6091.85</v>
      </c>
    </row>
    <row r="1649" spans="2:5" ht="13.8" x14ac:dyDescent="0.3">
      <c r="B1649" s="5">
        <v>98013</v>
      </c>
      <c r="C1649" s="6" t="s">
        <v>1525</v>
      </c>
      <c r="D1649" s="5" t="s">
        <v>36</v>
      </c>
      <c r="E1649" s="125">
        <v>2356.81</v>
      </c>
    </row>
    <row r="1650" spans="2:5" ht="13.8" x14ac:dyDescent="0.3">
      <c r="B1650" s="5">
        <v>98014</v>
      </c>
      <c r="C1650" s="6" t="s">
        <v>11113</v>
      </c>
      <c r="D1650" s="5" t="s">
        <v>31</v>
      </c>
      <c r="E1650" s="125">
        <v>7003.1</v>
      </c>
    </row>
    <row r="1651" spans="2:5" ht="13.8" x14ac:dyDescent="0.3">
      <c r="B1651" s="5">
        <v>98015</v>
      </c>
      <c r="C1651" s="6" t="s">
        <v>1526</v>
      </c>
      <c r="D1651" s="5" t="s">
        <v>36</v>
      </c>
      <c r="E1651" s="125">
        <v>2614.7399999999998</v>
      </c>
    </row>
    <row r="1652" spans="2:5" ht="13.8" x14ac:dyDescent="0.3">
      <c r="B1652" s="5">
        <v>98016</v>
      </c>
      <c r="C1652" s="6" t="s">
        <v>11114</v>
      </c>
      <c r="D1652" s="5" t="s">
        <v>31</v>
      </c>
      <c r="E1652" s="125">
        <v>7914.49</v>
      </c>
    </row>
    <row r="1653" spans="2:5" ht="13.8" x14ac:dyDescent="0.3">
      <c r="B1653" s="5">
        <v>98017</v>
      </c>
      <c r="C1653" s="6" t="s">
        <v>1527</v>
      </c>
      <c r="D1653" s="5" t="s">
        <v>36</v>
      </c>
      <c r="E1653" s="125">
        <v>2872.6</v>
      </c>
    </row>
    <row r="1654" spans="2:5" ht="13.8" x14ac:dyDescent="0.3">
      <c r="B1654" s="5">
        <v>98018</v>
      </c>
      <c r="C1654" s="6" t="s">
        <v>11115</v>
      </c>
      <c r="D1654" s="5" t="s">
        <v>31</v>
      </c>
      <c r="E1654" s="125">
        <v>8825.73</v>
      </c>
    </row>
    <row r="1655" spans="2:5" ht="13.8" x14ac:dyDescent="0.3">
      <c r="B1655" s="5">
        <v>98019</v>
      </c>
      <c r="C1655" s="6" t="s">
        <v>1528</v>
      </c>
      <c r="D1655" s="5" t="s">
        <v>36</v>
      </c>
      <c r="E1655" s="125">
        <v>3154.82</v>
      </c>
    </row>
    <row r="1656" spans="2:5" ht="13.8" x14ac:dyDescent="0.3">
      <c r="B1656" s="5">
        <v>98020</v>
      </c>
      <c r="C1656" s="6" t="s">
        <v>11116</v>
      </c>
      <c r="D1656" s="5" t="s">
        <v>31</v>
      </c>
      <c r="E1656" s="125">
        <v>6274.85</v>
      </c>
    </row>
    <row r="1657" spans="2:5" ht="13.8" x14ac:dyDescent="0.3">
      <c r="B1657" s="5">
        <v>98021</v>
      </c>
      <c r="C1657" s="6" t="s">
        <v>1529</v>
      </c>
      <c r="D1657" s="5" t="s">
        <v>36</v>
      </c>
      <c r="E1657" s="125">
        <v>2381.19</v>
      </c>
    </row>
    <row r="1658" spans="2:5" ht="13.8" x14ac:dyDescent="0.3">
      <c r="B1658" s="5">
        <v>98022</v>
      </c>
      <c r="C1658" s="6" t="s">
        <v>11117</v>
      </c>
      <c r="D1658" s="5" t="s">
        <v>31</v>
      </c>
      <c r="E1658" s="125">
        <v>7363.77</v>
      </c>
    </row>
    <row r="1659" spans="2:5" ht="13.8" x14ac:dyDescent="0.3">
      <c r="B1659" s="5">
        <v>98023</v>
      </c>
      <c r="C1659" s="6" t="s">
        <v>1530</v>
      </c>
      <c r="D1659" s="5" t="s">
        <v>36</v>
      </c>
      <c r="E1659" s="125">
        <v>2639.04</v>
      </c>
    </row>
    <row r="1660" spans="2:5" ht="13.8" x14ac:dyDescent="0.3">
      <c r="B1660" s="5">
        <v>98024</v>
      </c>
      <c r="C1660" s="6" t="s">
        <v>11118</v>
      </c>
      <c r="D1660" s="5" t="s">
        <v>31</v>
      </c>
      <c r="E1660" s="125">
        <v>8506.9500000000007</v>
      </c>
    </row>
    <row r="1661" spans="2:5" ht="13.8" x14ac:dyDescent="0.3">
      <c r="B1661" s="5">
        <v>98025</v>
      </c>
      <c r="C1661" s="6" t="s">
        <v>1531</v>
      </c>
      <c r="D1661" s="5" t="s">
        <v>36</v>
      </c>
      <c r="E1661" s="125">
        <v>2896.99</v>
      </c>
    </row>
    <row r="1662" spans="2:5" ht="13.8" x14ac:dyDescent="0.3">
      <c r="B1662" s="5">
        <v>98026</v>
      </c>
      <c r="C1662" s="6" t="s">
        <v>11119</v>
      </c>
      <c r="D1662" s="5" t="s">
        <v>31</v>
      </c>
      <c r="E1662" s="125">
        <v>9602.69</v>
      </c>
    </row>
    <row r="1663" spans="2:5" ht="13.8" x14ac:dyDescent="0.3">
      <c r="B1663" s="5">
        <v>98027</v>
      </c>
      <c r="C1663" s="6" t="s">
        <v>1532</v>
      </c>
      <c r="D1663" s="5" t="s">
        <v>36</v>
      </c>
      <c r="E1663" s="125">
        <v>3154.82</v>
      </c>
    </row>
    <row r="1664" spans="2:5" ht="13.8" x14ac:dyDescent="0.3">
      <c r="B1664" s="5">
        <v>98028</v>
      </c>
      <c r="C1664" s="6" t="s">
        <v>11120</v>
      </c>
      <c r="D1664" s="5" t="s">
        <v>31</v>
      </c>
      <c r="E1664" s="125">
        <v>10698.51</v>
      </c>
    </row>
    <row r="1665" spans="2:5" ht="13.8" x14ac:dyDescent="0.3">
      <c r="B1665" s="5">
        <v>98029</v>
      </c>
      <c r="C1665" s="6" t="s">
        <v>1533</v>
      </c>
      <c r="D1665" s="5" t="s">
        <v>36</v>
      </c>
      <c r="E1665" s="125">
        <v>3417.74</v>
      </c>
    </row>
    <row r="1666" spans="2:5" ht="13.8" x14ac:dyDescent="0.3">
      <c r="B1666" s="5">
        <v>98030</v>
      </c>
      <c r="C1666" s="6" t="s">
        <v>11121</v>
      </c>
      <c r="D1666" s="5" t="s">
        <v>31</v>
      </c>
      <c r="E1666" s="125">
        <v>8735.44</v>
      </c>
    </row>
    <row r="1667" spans="2:5" ht="13.8" x14ac:dyDescent="0.3">
      <c r="B1667" s="5">
        <v>98031</v>
      </c>
      <c r="C1667" s="6" t="s">
        <v>1534</v>
      </c>
      <c r="D1667" s="5" t="s">
        <v>36</v>
      </c>
      <c r="E1667" s="125">
        <v>2902.07</v>
      </c>
    </row>
    <row r="1668" spans="2:5" ht="13.8" x14ac:dyDescent="0.3">
      <c r="B1668" s="5">
        <v>98032</v>
      </c>
      <c r="C1668" s="6" t="s">
        <v>11122</v>
      </c>
      <c r="D1668" s="5" t="s">
        <v>31</v>
      </c>
      <c r="E1668" s="125">
        <v>10063.790000000001</v>
      </c>
    </row>
    <row r="1669" spans="2:5" ht="13.8" x14ac:dyDescent="0.3">
      <c r="B1669" s="5">
        <v>98033</v>
      </c>
      <c r="C1669" s="6" t="s">
        <v>1535</v>
      </c>
      <c r="D1669" s="5" t="s">
        <v>36</v>
      </c>
      <c r="E1669" s="125">
        <v>3159.91</v>
      </c>
    </row>
    <row r="1670" spans="2:5" ht="13.8" x14ac:dyDescent="0.3">
      <c r="B1670" s="5">
        <v>98034</v>
      </c>
      <c r="C1670" s="6" t="s">
        <v>11123</v>
      </c>
      <c r="D1670" s="5" t="s">
        <v>31</v>
      </c>
      <c r="E1670" s="125">
        <v>11392.15</v>
      </c>
    </row>
    <row r="1671" spans="2:5" ht="13.8" x14ac:dyDescent="0.3">
      <c r="B1671" s="5">
        <v>98035</v>
      </c>
      <c r="C1671" s="6" t="s">
        <v>1536</v>
      </c>
      <c r="D1671" s="5" t="s">
        <v>36</v>
      </c>
      <c r="E1671" s="125">
        <v>3417.74</v>
      </c>
    </row>
    <row r="1672" spans="2:5" ht="13.8" x14ac:dyDescent="0.3">
      <c r="B1672" s="5">
        <v>98036</v>
      </c>
      <c r="C1672" s="6" t="s">
        <v>11124</v>
      </c>
      <c r="D1672" s="5" t="s">
        <v>31</v>
      </c>
      <c r="E1672" s="125">
        <v>12720.56</v>
      </c>
    </row>
    <row r="1673" spans="2:5" ht="13.8" x14ac:dyDescent="0.3">
      <c r="B1673" s="5">
        <v>98037</v>
      </c>
      <c r="C1673" s="6" t="s">
        <v>1537</v>
      </c>
      <c r="D1673" s="5" t="s">
        <v>36</v>
      </c>
      <c r="E1673" s="125">
        <v>3680.67</v>
      </c>
    </row>
    <row r="1674" spans="2:5" ht="13.8" x14ac:dyDescent="0.3">
      <c r="B1674" s="5">
        <v>98038</v>
      </c>
      <c r="C1674" s="6" t="s">
        <v>11125</v>
      </c>
      <c r="D1674" s="5" t="s">
        <v>31</v>
      </c>
      <c r="E1674" s="125">
        <v>11643.14</v>
      </c>
    </row>
    <row r="1675" spans="2:5" ht="13.8" x14ac:dyDescent="0.3">
      <c r="B1675" s="5">
        <v>98039</v>
      </c>
      <c r="C1675" s="6" t="s">
        <v>1538</v>
      </c>
      <c r="D1675" s="5" t="s">
        <v>36</v>
      </c>
      <c r="E1675" s="125">
        <v>3422.82</v>
      </c>
    </row>
    <row r="1676" spans="2:5" ht="13.8" x14ac:dyDescent="0.3">
      <c r="B1676" s="5">
        <v>98040</v>
      </c>
      <c r="C1676" s="6" t="s">
        <v>11126</v>
      </c>
      <c r="D1676" s="5" t="s">
        <v>31</v>
      </c>
      <c r="E1676" s="125">
        <v>13174.13</v>
      </c>
    </row>
    <row r="1677" spans="2:5" ht="13.8" x14ac:dyDescent="0.3">
      <c r="B1677" s="5">
        <v>98041</v>
      </c>
      <c r="C1677" s="6" t="s">
        <v>1539</v>
      </c>
      <c r="D1677" s="5" t="s">
        <v>36</v>
      </c>
      <c r="E1677" s="125">
        <v>3680.67</v>
      </c>
    </row>
    <row r="1678" spans="2:5" ht="13.8" x14ac:dyDescent="0.3">
      <c r="B1678" s="5">
        <v>98042</v>
      </c>
      <c r="C1678" s="6" t="s">
        <v>11127</v>
      </c>
      <c r="D1678" s="5" t="s">
        <v>31</v>
      </c>
      <c r="E1678" s="125">
        <v>14705.19</v>
      </c>
    </row>
    <row r="1679" spans="2:5" ht="13.8" x14ac:dyDescent="0.3">
      <c r="B1679" s="5">
        <v>98043</v>
      </c>
      <c r="C1679" s="6" t="s">
        <v>1540</v>
      </c>
      <c r="D1679" s="5" t="s">
        <v>36</v>
      </c>
      <c r="E1679" s="125">
        <v>3943.68</v>
      </c>
    </row>
    <row r="1680" spans="2:5" ht="13.8" x14ac:dyDescent="0.3">
      <c r="B1680" s="5">
        <v>98044</v>
      </c>
      <c r="C1680" s="6" t="s">
        <v>11128</v>
      </c>
      <c r="D1680" s="5" t="s">
        <v>31</v>
      </c>
      <c r="E1680" s="125">
        <v>14956.21</v>
      </c>
    </row>
    <row r="1681" spans="2:5" ht="13.8" x14ac:dyDescent="0.3">
      <c r="B1681" s="5">
        <v>98045</v>
      </c>
      <c r="C1681" s="6" t="s">
        <v>1541</v>
      </c>
      <c r="D1681" s="5" t="s">
        <v>36</v>
      </c>
      <c r="E1681" s="125">
        <v>3943.68</v>
      </c>
    </row>
    <row r="1682" spans="2:5" ht="13.8" x14ac:dyDescent="0.3">
      <c r="B1682" s="5">
        <v>98046</v>
      </c>
      <c r="C1682" s="6" t="s">
        <v>11129</v>
      </c>
      <c r="D1682" s="5" t="s">
        <v>31</v>
      </c>
      <c r="E1682" s="125">
        <v>16689.75</v>
      </c>
    </row>
    <row r="1683" spans="2:5" ht="13.8" x14ac:dyDescent="0.3">
      <c r="B1683" s="5">
        <v>98047</v>
      </c>
      <c r="C1683" s="6" t="s">
        <v>1542</v>
      </c>
      <c r="D1683" s="5" t="s">
        <v>36</v>
      </c>
      <c r="E1683" s="125">
        <v>4206.62</v>
      </c>
    </row>
    <row r="1684" spans="2:5" ht="13.8" x14ac:dyDescent="0.3">
      <c r="B1684" s="5">
        <v>98048</v>
      </c>
      <c r="C1684" s="6" t="s">
        <v>11130</v>
      </c>
      <c r="D1684" s="5" t="s">
        <v>31</v>
      </c>
      <c r="E1684" s="125">
        <v>18674.37</v>
      </c>
    </row>
    <row r="1685" spans="2:5" ht="13.8" x14ac:dyDescent="0.3">
      <c r="B1685" s="5">
        <v>98049</v>
      </c>
      <c r="C1685" s="6" t="s">
        <v>1543</v>
      </c>
      <c r="D1685" s="5" t="s">
        <v>36</v>
      </c>
      <c r="E1685" s="125">
        <v>4419.93</v>
      </c>
    </row>
    <row r="1686" spans="2:5" ht="13.8" x14ac:dyDescent="0.3">
      <c r="B1686" s="5">
        <v>98050</v>
      </c>
      <c r="C1686" s="6" t="s">
        <v>1544</v>
      </c>
      <c r="D1686" s="5" t="s">
        <v>36</v>
      </c>
      <c r="E1686" s="125">
        <v>285.08999999999997</v>
      </c>
    </row>
    <row r="1687" spans="2:5" ht="13.8" x14ac:dyDescent="0.3">
      <c r="B1687" s="5">
        <v>98051</v>
      </c>
      <c r="C1687" s="6" t="s">
        <v>1545</v>
      </c>
      <c r="D1687" s="5" t="s">
        <v>36</v>
      </c>
      <c r="E1687" s="125">
        <v>1015.43</v>
      </c>
    </row>
    <row r="1688" spans="2:5" ht="13.8" x14ac:dyDescent="0.3">
      <c r="B1688" s="5">
        <v>98405</v>
      </c>
      <c r="C1688" s="6" t="s">
        <v>11131</v>
      </c>
      <c r="D1688" s="5" t="s">
        <v>31</v>
      </c>
      <c r="E1688" s="125">
        <v>2742.25</v>
      </c>
    </row>
    <row r="1689" spans="2:5" ht="13.8" x14ac:dyDescent="0.3">
      <c r="B1689" s="5">
        <v>98406</v>
      </c>
      <c r="C1689" s="6" t="s">
        <v>11132</v>
      </c>
      <c r="D1689" s="5" t="s">
        <v>31</v>
      </c>
      <c r="E1689" s="125">
        <v>6319.08</v>
      </c>
    </row>
    <row r="1690" spans="2:5" ht="13.8" x14ac:dyDescent="0.3">
      <c r="B1690" s="5">
        <v>98407</v>
      </c>
      <c r="C1690" s="6" t="s">
        <v>11133</v>
      </c>
      <c r="D1690" s="5" t="s">
        <v>31</v>
      </c>
      <c r="E1690" s="125">
        <v>4133.46</v>
      </c>
    </row>
    <row r="1691" spans="2:5" ht="13.8" x14ac:dyDescent="0.3">
      <c r="B1691" s="5">
        <v>98408</v>
      </c>
      <c r="C1691" s="6" t="s">
        <v>11134</v>
      </c>
      <c r="D1691" s="5" t="s">
        <v>31</v>
      </c>
      <c r="E1691" s="125">
        <v>4850.4399999999996</v>
      </c>
    </row>
    <row r="1692" spans="2:5" ht="13.8" x14ac:dyDescent="0.3">
      <c r="B1692" s="5">
        <v>98409</v>
      </c>
      <c r="C1692" s="6" t="s">
        <v>1546</v>
      </c>
      <c r="D1692" s="5" t="s">
        <v>36</v>
      </c>
      <c r="E1692" s="125">
        <v>389.45</v>
      </c>
    </row>
    <row r="1693" spans="2:5" ht="13.8" x14ac:dyDescent="0.3">
      <c r="B1693" s="5">
        <v>98410</v>
      </c>
      <c r="C1693" s="6" t="s">
        <v>11135</v>
      </c>
      <c r="D1693" s="5" t="s">
        <v>31</v>
      </c>
      <c r="E1693" s="125">
        <v>1303.68</v>
      </c>
    </row>
    <row r="1694" spans="2:5" ht="13.8" x14ac:dyDescent="0.3">
      <c r="B1694" s="5">
        <v>99240</v>
      </c>
      <c r="C1694" s="6" t="s">
        <v>1547</v>
      </c>
      <c r="D1694" s="5" t="s">
        <v>36</v>
      </c>
      <c r="E1694" s="125">
        <v>682.87</v>
      </c>
    </row>
    <row r="1695" spans="2:5" ht="13.8" x14ac:dyDescent="0.3">
      <c r="B1695" s="5">
        <v>99241</v>
      </c>
      <c r="C1695" s="6" t="s">
        <v>1548</v>
      </c>
      <c r="D1695" s="5" t="s">
        <v>36</v>
      </c>
      <c r="E1695" s="125">
        <v>1764.05</v>
      </c>
    </row>
    <row r="1696" spans="2:5" ht="13.8" x14ac:dyDescent="0.3">
      <c r="B1696" s="5">
        <v>99242</v>
      </c>
      <c r="C1696" s="6" t="s">
        <v>11136</v>
      </c>
      <c r="D1696" s="5" t="s">
        <v>31</v>
      </c>
      <c r="E1696" s="125">
        <v>3164.72</v>
      </c>
    </row>
    <row r="1697" spans="2:5" ht="13.8" x14ac:dyDescent="0.3">
      <c r="B1697" s="5">
        <v>99243</v>
      </c>
      <c r="C1697" s="6" t="s">
        <v>1549</v>
      </c>
      <c r="D1697" s="5" t="s">
        <v>36</v>
      </c>
      <c r="E1697" s="125">
        <v>1695.8</v>
      </c>
    </row>
    <row r="1698" spans="2:5" ht="13.8" x14ac:dyDescent="0.3">
      <c r="B1698" s="5">
        <v>99244</v>
      </c>
      <c r="C1698" s="6" t="s">
        <v>11137</v>
      </c>
      <c r="D1698" s="5" t="s">
        <v>31</v>
      </c>
      <c r="E1698" s="125">
        <v>5054.79</v>
      </c>
    </row>
    <row r="1699" spans="2:5" ht="13.8" x14ac:dyDescent="0.3">
      <c r="B1699" s="5">
        <v>99246</v>
      </c>
      <c r="C1699" s="6" t="s">
        <v>1550</v>
      </c>
      <c r="D1699" s="5" t="s">
        <v>36</v>
      </c>
      <c r="E1699" s="125">
        <v>936.87</v>
      </c>
    </row>
    <row r="1700" spans="2:5" ht="13.8" x14ac:dyDescent="0.3">
      <c r="B1700" s="5">
        <v>99247</v>
      </c>
      <c r="C1700" s="6" t="s">
        <v>1551</v>
      </c>
      <c r="D1700" s="5" t="s">
        <v>36</v>
      </c>
      <c r="E1700" s="125">
        <v>2010.61</v>
      </c>
    </row>
    <row r="1701" spans="2:5" ht="13.8" x14ac:dyDescent="0.3">
      <c r="B1701" s="5">
        <v>99248</v>
      </c>
      <c r="C1701" s="6" t="s">
        <v>11138</v>
      </c>
      <c r="D1701" s="5" t="s">
        <v>31</v>
      </c>
      <c r="E1701" s="125">
        <v>4084.07</v>
      </c>
    </row>
    <row r="1702" spans="2:5" ht="13.8" x14ac:dyDescent="0.3">
      <c r="B1702" s="5">
        <v>99249</v>
      </c>
      <c r="C1702" s="6" t="s">
        <v>1552</v>
      </c>
      <c r="D1702" s="5" t="s">
        <v>36</v>
      </c>
      <c r="E1702" s="125">
        <v>2072.0300000000002</v>
      </c>
    </row>
    <row r="1703" spans="2:5" ht="13.8" x14ac:dyDescent="0.3">
      <c r="B1703" s="5">
        <v>99252</v>
      </c>
      <c r="C1703" s="6" t="s">
        <v>11139</v>
      </c>
      <c r="D1703" s="5" t="s">
        <v>31</v>
      </c>
      <c r="E1703" s="125">
        <v>2634.03</v>
      </c>
    </row>
    <row r="1704" spans="2:5" ht="13.8" x14ac:dyDescent="0.3">
      <c r="B1704" s="5">
        <v>99254</v>
      </c>
      <c r="C1704" s="6" t="s">
        <v>1553</v>
      </c>
      <c r="D1704" s="5" t="s">
        <v>36</v>
      </c>
      <c r="E1704" s="125">
        <v>1270.9100000000001</v>
      </c>
    </row>
    <row r="1705" spans="2:5" ht="13.8" x14ac:dyDescent="0.3">
      <c r="B1705" s="5">
        <v>99256</v>
      </c>
      <c r="C1705" s="6" t="s">
        <v>11140</v>
      </c>
      <c r="D1705" s="5" t="s">
        <v>31</v>
      </c>
      <c r="E1705" s="125">
        <v>5943.41</v>
      </c>
    </row>
    <row r="1706" spans="2:5" ht="13.8" x14ac:dyDescent="0.3">
      <c r="B1706" s="5">
        <v>99259</v>
      </c>
      <c r="C1706" s="6" t="s">
        <v>11141</v>
      </c>
      <c r="D1706" s="5" t="s">
        <v>31</v>
      </c>
      <c r="E1706" s="125">
        <v>3332.89</v>
      </c>
    </row>
    <row r="1707" spans="2:5" ht="13.8" x14ac:dyDescent="0.3">
      <c r="B1707" s="5">
        <v>99261</v>
      </c>
      <c r="C1707" s="6" t="s">
        <v>1554</v>
      </c>
      <c r="D1707" s="5" t="s">
        <v>36</v>
      </c>
      <c r="E1707" s="125">
        <v>1517.45</v>
      </c>
    </row>
    <row r="1708" spans="2:5" ht="13.8" x14ac:dyDescent="0.3">
      <c r="B1708" s="5">
        <v>99263</v>
      </c>
      <c r="C1708" s="6" t="s">
        <v>1555</v>
      </c>
      <c r="D1708" s="5" t="s">
        <v>36</v>
      </c>
      <c r="E1708" s="125">
        <v>2257.19</v>
      </c>
    </row>
    <row r="1709" spans="2:5" ht="13.8" x14ac:dyDescent="0.3">
      <c r="B1709" s="5">
        <v>99265</v>
      </c>
      <c r="C1709" s="6" t="s">
        <v>11142</v>
      </c>
      <c r="D1709" s="5" t="s">
        <v>31</v>
      </c>
      <c r="E1709" s="125">
        <v>4031.72</v>
      </c>
    </row>
    <row r="1710" spans="2:5" ht="13.8" x14ac:dyDescent="0.3">
      <c r="B1710" s="5">
        <v>99266</v>
      </c>
      <c r="C1710" s="6" t="s">
        <v>1556</v>
      </c>
      <c r="D1710" s="5" t="s">
        <v>36</v>
      </c>
      <c r="E1710" s="125">
        <v>1764.05</v>
      </c>
    </row>
    <row r="1711" spans="2:5" ht="13.8" x14ac:dyDescent="0.3">
      <c r="B1711" s="5">
        <v>99267</v>
      </c>
      <c r="C1711" s="6" t="s">
        <v>11143</v>
      </c>
      <c r="D1711" s="5" t="s">
        <v>31</v>
      </c>
      <c r="E1711" s="125">
        <v>4730.6000000000004</v>
      </c>
    </row>
    <row r="1712" spans="2:5" ht="13.8" x14ac:dyDescent="0.3">
      <c r="B1712" s="5">
        <v>99268</v>
      </c>
      <c r="C1712" s="6" t="s">
        <v>11144</v>
      </c>
      <c r="D1712" s="5" t="s">
        <v>31</v>
      </c>
      <c r="E1712" s="125">
        <v>506.29</v>
      </c>
    </row>
    <row r="1713" spans="2:5" ht="13.8" x14ac:dyDescent="0.3">
      <c r="B1713" s="5">
        <v>99269</v>
      </c>
      <c r="C1713" s="6" t="s">
        <v>1557</v>
      </c>
      <c r="D1713" s="5" t="s">
        <v>36</v>
      </c>
      <c r="E1713" s="125">
        <v>2010.61</v>
      </c>
    </row>
    <row r="1714" spans="2:5" ht="13.8" x14ac:dyDescent="0.3">
      <c r="B1714" s="5">
        <v>99270</v>
      </c>
      <c r="C1714" s="6" t="s">
        <v>11145</v>
      </c>
      <c r="D1714" s="5" t="s">
        <v>31</v>
      </c>
      <c r="E1714" s="125">
        <v>651.62</v>
      </c>
    </row>
    <row r="1715" spans="2:5" ht="13.8" x14ac:dyDescent="0.3">
      <c r="B1715" s="5">
        <v>99271</v>
      </c>
      <c r="C1715" s="6" t="s">
        <v>11146</v>
      </c>
      <c r="D1715" s="5" t="s">
        <v>31</v>
      </c>
      <c r="E1715" s="125">
        <v>6831.97</v>
      </c>
    </row>
    <row r="1716" spans="2:5" ht="13.8" x14ac:dyDescent="0.3">
      <c r="B1716" s="5">
        <v>99272</v>
      </c>
      <c r="C1716" s="6" t="s">
        <v>11147</v>
      </c>
      <c r="D1716" s="5" t="s">
        <v>31</v>
      </c>
      <c r="E1716" s="125">
        <v>1155.68</v>
      </c>
    </row>
    <row r="1717" spans="2:5" ht="13.8" x14ac:dyDescent="0.3">
      <c r="B1717" s="5">
        <v>99273</v>
      </c>
      <c r="C1717" s="6" t="s">
        <v>11148</v>
      </c>
      <c r="D1717" s="5" t="s">
        <v>31</v>
      </c>
      <c r="E1717" s="125">
        <v>1637.08</v>
      </c>
    </row>
    <row r="1718" spans="2:5" ht="13.8" x14ac:dyDescent="0.3">
      <c r="B1718" s="5">
        <v>99274</v>
      </c>
      <c r="C1718" s="6" t="s">
        <v>11149</v>
      </c>
      <c r="D1718" s="5" t="s">
        <v>31</v>
      </c>
      <c r="E1718" s="125">
        <v>5460.36</v>
      </c>
    </row>
    <row r="1719" spans="2:5" ht="13.8" x14ac:dyDescent="0.3">
      <c r="B1719" s="5">
        <v>99275</v>
      </c>
      <c r="C1719" s="6" t="s">
        <v>11150</v>
      </c>
      <c r="D1719" s="5" t="s">
        <v>31</v>
      </c>
      <c r="E1719" s="125">
        <v>983.02</v>
      </c>
    </row>
    <row r="1720" spans="2:5" ht="13.8" x14ac:dyDescent="0.3">
      <c r="B1720" s="5">
        <v>99276</v>
      </c>
      <c r="C1720" s="6" t="s">
        <v>1558</v>
      </c>
      <c r="D1720" s="5" t="s">
        <v>36</v>
      </c>
      <c r="E1720" s="125">
        <v>2503.79</v>
      </c>
    </row>
    <row r="1721" spans="2:5" ht="13.8" x14ac:dyDescent="0.3">
      <c r="B1721" s="5">
        <v>99277</v>
      </c>
      <c r="C1721" s="6" t="s">
        <v>1559</v>
      </c>
      <c r="D1721" s="5" t="s">
        <v>36</v>
      </c>
      <c r="E1721" s="125">
        <v>2257.19</v>
      </c>
    </row>
    <row r="1722" spans="2:5" ht="13.8" x14ac:dyDescent="0.3">
      <c r="B1722" s="5">
        <v>99278</v>
      </c>
      <c r="C1722" s="6" t="s">
        <v>1560</v>
      </c>
      <c r="D1722" s="5" t="s">
        <v>36</v>
      </c>
      <c r="E1722" s="125">
        <v>387.22</v>
      </c>
    </row>
    <row r="1723" spans="2:5" ht="13.8" x14ac:dyDescent="0.3">
      <c r="B1723" s="5">
        <v>99279</v>
      </c>
      <c r="C1723" s="6" t="s">
        <v>11151</v>
      </c>
      <c r="D1723" s="5" t="s">
        <v>31</v>
      </c>
      <c r="E1723" s="125">
        <v>6163.06</v>
      </c>
    </row>
    <row r="1724" spans="2:5" ht="13.8" x14ac:dyDescent="0.3">
      <c r="B1724" s="5">
        <v>99280</v>
      </c>
      <c r="C1724" s="6" t="s">
        <v>11152</v>
      </c>
      <c r="D1724" s="5" t="s">
        <v>31</v>
      </c>
      <c r="E1724" s="125">
        <v>2135.6799999999998</v>
      </c>
    </row>
    <row r="1725" spans="2:5" ht="13.8" x14ac:dyDescent="0.3">
      <c r="B1725" s="5">
        <v>99281</v>
      </c>
      <c r="C1725" s="6" t="s">
        <v>1561</v>
      </c>
      <c r="D1725" s="5" t="s">
        <v>36</v>
      </c>
      <c r="E1725" s="125">
        <v>2503.79</v>
      </c>
    </row>
    <row r="1726" spans="2:5" ht="13.8" x14ac:dyDescent="0.3">
      <c r="B1726" s="5">
        <v>99282</v>
      </c>
      <c r="C1726" s="6" t="s">
        <v>1562</v>
      </c>
      <c r="D1726" s="5" t="s">
        <v>36</v>
      </c>
      <c r="E1726" s="125">
        <v>2775.69</v>
      </c>
    </row>
    <row r="1727" spans="2:5" ht="13.8" x14ac:dyDescent="0.3">
      <c r="B1727" s="5">
        <v>99283</v>
      </c>
      <c r="C1727" s="6" t="s">
        <v>1563</v>
      </c>
      <c r="D1727" s="5" t="s">
        <v>36</v>
      </c>
      <c r="E1727" s="125">
        <v>1194.22</v>
      </c>
    </row>
    <row r="1728" spans="2:5" ht="13.8" x14ac:dyDescent="0.3">
      <c r="B1728" s="5">
        <v>99284</v>
      </c>
      <c r="C1728" s="6" t="s">
        <v>11153</v>
      </c>
      <c r="D1728" s="5" t="s">
        <v>31</v>
      </c>
      <c r="E1728" s="125">
        <v>7720.68</v>
      </c>
    </row>
    <row r="1729" spans="2:5" ht="13.8" x14ac:dyDescent="0.3">
      <c r="B1729" s="5">
        <v>99285</v>
      </c>
      <c r="C1729" s="6" t="s">
        <v>11154</v>
      </c>
      <c r="D1729" s="5" t="s">
        <v>31</v>
      </c>
      <c r="E1729" s="125">
        <v>1367.01</v>
      </c>
    </row>
    <row r="1730" spans="2:5" ht="13.8" x14ac:dyDescent="0.3">
      <c r="B1730" s="5">
        <v>99286</v>
      </c>
      <c r="C1730" s="6" t="s">
        <v>11155</v>
      </c>
      <c r="D1730" s="5" t="s">
        <v>31</v>
      </c>
      <c r="E1730" s="125">
        <v>6865.89</v>
      </c>
    </row>
    <row r="1731" spans="2:5" ht="13.8" x14ac:dyDescent="0.3">
      <c r="B1731" s="5">
        <v>99287</v>
      </c>
      <c r="C1731" s="6" t="s">
        <v>11156</v>
      </c>
      <c r="D1731" s="5" t="s">
        <v>31</v>
      </c>
      <c r="E1731" s="125">
        <v>9817.1200000000008</v>
      </c>
    </row>
    <row r="1732" spans="2:5" ht="13.8" x14ac:dyDescent="0.3">
      <c r="B1732" s="5">
        <v>99288</v>
      </c>
      <c r="C1732" s="6" t="s">
        <v>1564</v>
      </c>
      <c r="D1732" s="5" t="s">
        <v>36</v>
      </c>
      <c r="E1732" s="125">
        <v>512.13</v>
      </c>
    </row>
    <row r="1733" spans="2:5" ht="13.8" x14ac:dyDescent="0.3">
      <c r="B1733" s="5">
        <v>99289</v>
      </c>
      <c r="C1733" s="6" t="s">
        <v>1565</v>
      </c>
      <c r="D1733" s="5" t="s">
        <v>36</v>
      </c>
      <c r="E1733" s="125">
        <v>2750.34</v>
      </c>
    </row>
    <row r="1734" spans="2:5" ht="13.8" x14ac:dyDescent="0.3">
      <c r="B1734" s="5">
        <v>99290</v>
      </c>
      <c r="C1734" s="6" t="s">
        <v>11157</v>
      </c>
      <c r="D1734" s="5" t="s">
        <v>31</v>
      </c>
      <c r="E1734" s="125">
        <v>4141.6400000000003</v>
      </c>
    </row>
    <row r="1735" spans="2:5" ht="13.8" x14ac:dyDescent="0.3">
      <c r="B1735" s="5">
        <v>99291</v>
      </c>
      <c r="C1735" s="6" t="s">
        <v>1566</v>
      </c>
      <c r="D1735" s="5" t="s">
        <v>36</v>
      </c>
      <c r="E1735" s="125">
        <v>2750.34</v>
      </c>
    </row>
    <row r="1736" spans="2:5" ht="13.8" x14ac:dyDescent="0.3">
      <c r="B1736" s="5">
        <v>99292</v>
      </c>
      <c r="C1736" s="6" t="s">
        <v>11158</v>
      </c>
      <c r="D1736" s="5" t="s">
        <v>31</v>
      </c>
      <c r="E1736" s="125">
        <v>2648.12</v>
      </c>
    </row>
    <row r="1737" spans="2:5" ht="13.8" x14ac:dyDescent="0.3">
      <c r="B1737" s="5">
        <v>99293</v>
      </c>
      <c r="C1737" s="6" t="s">
        <v>1567</v>
      </c>
      <c r="D1737" s="5" t="s">
        <v>36</v>
      </c>
      <c r="E1737" s="125">
        <v>1445.03</v>
      </c>
    </row>
    <row r="1738" spans="2:5" ht="13.8" x14ac:dyDescent="0.3">
      <c r="B1738" s="5">
        <v>99294</v>
      </c>
      <c r="C1738" s="6" t="s">
        <v>11159</v>
      </c>
      <c r="D1738" s="5" t="s">
        <v>31</v>
      </c>
      <c r="E1738" s="125">
        <v>8609.25</v>
      </c>
    </row>
    <row r="1739" spans="2:5" ht="13.8" x14ac:dyDescent="0.3">
      <c r="B1739" s="5">
        <v>99296</v>
      </c>
      <c r="C1739" s="6" t="s">
        <v>1568</v>
      </c>
      <c r="D1739" s="5" t="s">
        <v>36</v>
      </c>
      <c r="E1739" s="125">
        <v>3022.22</v>
      </c>
    </row>
    <row r="1740" spans="2:5" ht="13.8" x14ac:dyDescent="0.3">
      <c r="B1740" s="5">
        <v>99297</v>
      </c>
      <c r="C1740" s="6" t="s">
        <v>1569</v>
      </c>
      <c r="D1740" s="5" t="s">
        <v>36</v>
      </c>
      <c r="E1740" s="125">
        <v>3017.84</v>
      </c>
    </row>
    <row r="1741" spans="2:5" ht="13.8" x14ac:dyDescent="0.3">
      <c r="B1741" s="5">
        <v>99298</v>
      </c>
      <c r="C1741" s="6" t="s">
        <v>11160</v>
      </c>
      <c r="D1741" s="5" t="s">
        <v>31</v>
      </c>
      <c r="E1741" s="125">
        <v>11112.35</v>
      </c>
    </row>
    <row r="1742" spans="2:5" ht="13.8" x14ac:dyDescent="0.3">
      <c r="B1742" s="5">
        <v>99299</v>
      </c>
      <c r="C1742" s="6" t="s">
        <v>1570</v>
      </c>
      <c r="D1742" s="5" t="s">
        <v>36</v>
      </c>
      <c r="E1742" s="125">
        <v>3268.72</v>
      </c>
    </row>
    <row r="1743" spans="2:5" ht="13.8" x14ac:dyDescent="0.3">
      <c r="B1743" s="5">
        <v>99300</v>
      </c>
      <c r="C1743" s="6" t="s">
        <v>11161</v>
      </c>
      <c r="D1743" s="5" t="s">
        <v>31</v>
      </c>
      <c r="E1743" s="125">
        <v>12407.61</v>
      </c>
    </row>
    <row r="1744" spans="2:5" ht="13.8" x14ac:dyDescent="0.3">
      <c r="B1744" s="5">
        <v>99301</v>
      </c>
      <c r="C1744" s="6" t="s">
        <v>11162</v>
      </c>
      <c r="D1744" s="5" t="s">
        <v>31</v>
      </c>
      <c r="E1744" s="125">
        <v>6121.64</v>
      </c>
    </row>
    <row r="1745" spans="2:5" ht="13.8" x14ac:dyDescent="0.3">
      <c r="B1745" s="5">
        <v>99302</v>
      </c>
      <c r="C1745" s="6" t="s">
        <v>1571</v>
      </c>
      <c r="D1745" s="5" t="s">
        <v>36</v>
      </c>
      <c r="E1745" s="125">
        <v>3519.63</v>
      </c>
    </row>
    <row r="1746" spans="2:5" ht="13.8" x14ac:dyDescent="0.3">
      <c r="B1746" s="5">
        <v>99303</v>
      </c>
      <c r="C1746" s="6" t="s">
        <v>11163</v>
      </c>
      <c r="D1746" s="5" t="s">
        <v>31</v>
      </c>
      <c r="E1746" s="125">
        <v>11357</v>
      </c>
    </row>
    <row r="1747" spans="2:5" ht="13.8" x14ac:dyDescent="0.3">
      <c r="B1747" s="5">
        <v>99304</v>
      </c>
      <c r="C1747" s="6" t="s">
        <v>1572</v>
      </c>
      <c r="D1747" s="5" t="s">
        <v>36</v>
      </c>
      <c r="E1747" s="125">
        <v>3273.09</v>
      </c>
    </row>
    <row r="1748" spans="2:5" ht="13.8" x14ac:dyDescent="0.3">
      <c r="B1748" s="5">
        <v>99305</v>
      </c>
      <c r="C1748" s="6" t="s">
        <v>11164</v>
      </c>
      <c r="D1748" s="5" t="s">
        <v>31</v>
      </c>
      <c r="E1748" s="125">
        <v>12850.01</v>
      </c>
    </row>
    <row r="1749" spans="2:5" ht="13.8" x14ac:dyDescent="0.3">
      <c r="B1749" s="5">
        <v>99306</v>
      </c>
      <c r="C1749" s="6" t="s">
        <v>1573</v>
      </c>
      <c r="D1749" s="5" t="s">
        <v>36</v>
      </c>
      <c r="E1749" s="125">
        <v>3519.63</v>
      </c>
    </row>
    <row r="1750" spans="2:5" ht="13.8" x14ac:dyDescent="0.3">
      <c r="B1750" s="5">
        <v>99307</v>
      </c>
      <c r="C1750" s="6" t="s">
        <v>1574</v>
      </c>
      <c r="D1750" s="5" t="s">
        <v>36</v>
      </c>
      <c r="E1750" s="125">
        <v>2278.16</v>
      </c>
    </row>
    <row r="1751" spans="2:5" ht="13.8" x14ac:dyDescent="0.3">
      <c r="B1751" s="5">
        <v>99308</v>
      </c>
      <c r="C1751" s="6" t="s">
        <v>11165</v>
      </c>
      <c r="D1751" s="5" t="s">
        <v>31</v>
      </c>
      <c r="E1751" s="125">
        <v>14343.1</v>
      </c>
    </row>
    <row r="1752" spans="2:5" ht="13.8" x14ac:dyDescent="0.3">
      <c r="B1752" s="5">
        <v>99309</v>
      </c>
      <c r="C1752" s="6" t="s">
        <v>1575</v>
      </c>
      <c r="D1752" s="5" t="s">
        <v>36</v>
      </c>
      <c r="E1752" s="125">
        <v>3770.61</v>
      </c>
    </row>
    <row r="1753" spans="2:5" ht="13.8" x14ac:dyDescent="0.3">
      <c r="B1753" s="5">
        <v>99310</v>
      </c>
      <c r="C1753" s="6" t="s">
        <v>11166</v>
      </c>
      <c r="D1753" s="5" t="s">
        <v>31</v>
      </c>
      <c r="E1753" s="125">
        <v>14587.77</v>
      </c>
    </row>
    <row r="1754" spans="2:5" ht="13.8" x14ac:dyDescent="0.3">
      <c r="B1754" s="5">
        <v>99311</v>
      </c>
      <c r="C1754" s="6" t="s">
        <v>1576</v>
      </c>
      <c r="D1754" s="5" t="s">
        <v>36</v>
      </c>
      <c r="E1754" s="125">
        <v>3770.61</v>
      </c>
    </row>
    <row r="1755" spans="2:5" ht="13.8" x14ac:dyDescent="0.3">
      <c r="B1755" s="5">
        <v>99312</v>
      </c>
      <c r="C1755" s="6" t="s">
        <v>11167</v>
      </c>
      <c r="D1755" s="5" t="s">
        <v>31</v>
      </c>
      <c r="E1755" s="125">
        <v>7183.85</v>
      </c>
    </row>
    <row r="1756" spans="2:5" ht="13.8" x14ac:dyDescent="0.3">
      <c r="B1756" s="5">
        <v>99313</v>
      </c>
      <c r="C1756" s="6" t="s">
        <v>11168</v>
      </c>
      <c r="D1756" s="5" t="s">
        <v>31</v>
      </c>
      <c r="E1756" s="125">
        <v>16278.52</v>
      </c>
    </row>
    <row r="1757" spans="2:5" ht="13.8" x14ac:dyDescent="0.3">
      <c r="B1757" s="5">
        <v>99314</v>
      </c>
      <c r="C1757" s="6" t="s">
        <v>1577</v>
      </c>
      <c r="D1757" s="5" t="s">
        <v>36</v>
      </c>
      <c r="E1757" s="125">
        <v>4021.52</v>
      </c>
    </row>
    <row r="1758" spans="2:5" ht="13.8" x14ac:dyDescent="0.3">
      <c r="B1758" s="5">
        <v>99315</v>
      </c>
      <c r="C1758" s="6" t="s">
        <v>11169</v>
      </c>
      <c r="D1758" s="5" t="s">
        <v>31</v>
      </c>
      <c r="E1758" s="125">
        <v>18214</v>
      </c>
    </row>
    <row r="1759" spans="2:5" ht="13.8" x14ac:dyDescent="0.3">
      <c r="B1759" s="5">
        <v>99317</v>
      </c>
      <c r="C1759" s="6" t="s">
        <v>1578</v>
      </c>
      <c r="D1759" s="5" t="s">
        <v>36</v>
      </c>
      <c r="E1759" s="125">
        <v>2524.6999999999998</v>
      </c>
    </row>
    <row r="1760" spans="2:5" ht="13.8" x14ac:dyDescent="0.3">
      <c r="B1760" s="5">
        <v>99318</v>
      </c>
      <c r="C1760" s="6" t="s">
        <v>1579</v>
      </c>
      <c r="D1760" s="5" t="s">
        <v>36</v>
      </c>
      <c r="E1760" s="125">
        <v>284.08999999999997</v>
      </c>
    </row>
    <row r="1761" spans="2:5" ht="13.8" x14ac:dyDescent="0.3">
      <c r="B1761" s="5">
        <v>99319</v>
      </c>
      <c r="C1761" s="6" t="s">
        <v>1580</v>
      </c>
      <c r="D1761" s="5" t="s">
        <v>36</v>
      </c>
      <c r="E1761" s="125">
        <v>949.69</v>
      </c>
    </row>
    <row r="1762" spans="2:5" ht="13.8" x14ac:dyDescent="0.3">
      <c r="B1762" s="5">
        <v>99320</v>
      </c>
      <c r="C1762" s="6" t="s">
        <v>11170</v>
      </c>
      <c r="D1762" s="5" t="s">
        <v>31</v>
      </c>
      <c r="E1762" s="125">
        <v>8300.31</v>
      </c>
    </row>
    <row r="1763" spans="2:5" ht="13.8" x14ac:dyDescent="0.3">
      <c r="B1763" s="5">
        <v>99321</v>
      </c>
      <c r="C1763" s="6" t="s">
        <v>1581</v>
      </c>
      <c r="D1763" s="5" t="s">
        <v>36</v>
      </c>
      <c r="E1763" s="125">
        <v>2771.33</v>
      </c>
    </row>
    <row r="1764" spans="2:5" ht="13.8" x14ac:dyDescent="0.3">
      <c r="B1764" s="5">
        <v>99322</v>
      </c>
      <c r="C1764" s="6" t="s">
        <v>11171</v>
      </c>
      <c r="D1764" s="5" t="s">
        <v>31</v>
      </c>
      <c r="E1764" s="125">
        <v>9369.34</v>
      </c>
    </row>
    <row r="1765" spans="2:5" ht="13.8" x14ac:dyDescent="0.3">
      <c r="B1765" s="5">
        <v>99323</v>
      </c>
      <c r="C1765" s="6" t="s">
        <v>1582</v>
      </c>
      <c r="D1765" s="5" t="s">
        <v>36</v>
      </c>
      <c r="E1765" s="125">
        <v>3017.84</v>
      </c>
    </row>
    <row r="1766" spans="2:5" ht="13.8" x14ac:dyDescent="0.3">
      <c r="B1766" s="5">
        <v>99324</v>
      </c>
      <c r="C1766" s="6" t="s">
        <v>11172</v>
      </c>
      <c r="D1766" s="5" t="s">
        <v>31</v>
      </c>
      <c r="E1766" s="125">
        <v>10438.43</v>
      </c>
    </row>
    <row r="1767" spans="2:5" ht="13.8" x14ac:dyDescent="0.3">
      <c r="B1767" s="5">
        <v>99325</v>
      </c>
      <c r="C1767" s="6" t="s">
        <v>1583</v>
      </c>
      <c r="D1767" s="5" t="s">
        <v>36</v>
      </c>
      <c r="E1767" s="125">
        <v>3268.72</v>
      </c>
    </row>
    <row r="1768" spans="2:5" ht="13.8" x14ac:dyDescent="0.3">
      <c r="B1768" s="5">
        <v>99326</v>
      </c>
      <c r="C1768" s="6" t="s">
        <v>11173</v>
      </c>
      <c r="D1768" s="5" t="s">
        <v>31</v>
      </c>
      <c r="E1768" s="125">
        <v>8521.92</v>
      </c>
    </row>
    <row r="1769" spans="2:5" ht="13.8" x14ac:dyDescent="0.3">
      <c r="B1769" s="5">
        <v>99327</v>
      </c>
      <c r="C1769" s="6" t="s">
        <v>1584</v>
      </c>
      <c r="D1769" s="5" t="s">
        <v>36</v>
      </c>
      <c r="E1769" s="125">
        <v>4229.7299999999996</v>
      </c>
    </row>
    <row r="1770" spans="2:5" ht="13.8" x14ac:dyDescent="0.3">
      <c r="B1770" s="5">
        <v>101800</v>
      </c>
      <c r="C1770" s="6" t="s">
        <v>1585</v>
      </c>
      <c r="D1770" s="5" t="s">
        <v>31</v>
      </c>
      <c r="E1770" s="125">
        <v>1608.14</v>
      </c>
    </row>
    <row r="1771" spans="2:5" ht="13.8" x14ac:dyDescent="0.3">
      <c r="B1771" s="5">
        <v>101801</v>
      </c>
      <c r="C1771" s="6" t="s">
        <v>1586</v>
      </c>
      <c r="D1771" s="5" t="s">
        <v>31</v>
      </c>
      <c r="E1771" s="125">
        <v>1085.69</v>
      </c>
    </row>
    <row r="1772" spans="2:5" ht="13.8" x14ac:dyDescent="0.3">
      <c r="B1772" s="5">
        <v>101806</v>
      </c>
      <c r="C1772" s="6" t="s">
        <v>10118</v>
      </c>
      <c r="D1772" s="5" t="s">
        <v>31</v>
      </c>
      <c r="E1772" s="125">
        <v>554.91999999999996</v>
      </c>
    </row>
    <row r="1773" spans="2:5" ht="13.8" x14ac:dyDescent="0.3">
      <c r="B1773" s="5">
        <v>101807</v>
      </c>
      <c r="C1773" s="6" t="s">
        <v>10119</v>
      </c>
      <c r="D1773" s="5" t="s">
        <v>31</v>
      </c>
      <c r="E1773" s="125">
        <v>487.04</v>
      </c>
    </row>
    <row r="1774" spans="2:5" ht="13.8" x14ac:dyDescent="0.3">
      <c r="B1774" s="5">
        <v>101808</v>
      </c>
      <c r="C1774" s="6" t="s">
        <v>10120</v>
      </c>
      <c r="D1774" s="5" t="s">
        <v>31</v>
      </c>
      <c r="E1774" s="125">
        <v>536.13</v>
      </c>
    </row>
    <row r="1775" spans="2:5" ht="13.8" x14ac:dyDescent="0.3">
      <c r="B1775" s="5">
        <v>101809</v>
      </c>
      <c r="C1775" s="6" t="s">
        <v>11174</v>
      </c>
      <c r="D1775" s="5" t="s">
        <v>31</v>
      </c>
      <c r="E1775" s="125">
        <v>3044.92</v>
      </c>
    </row>
    <row r="1776" spans="2:5" ht="13.8" x14ac:dyDescent="0.3">
      <c r="B1776" s="5">
        <v>102139</v>
      </c>
      <c r="C1776" s="6" t="s">
        <v>11175</v>
      </c>
      <c r="D1776" s="5" t="s">
        <v>31</v>
      </c>
      <c r="E1776" s="125">
        <v>1801.59</v>
      </c>
    </row>
    <row r="1777" spans="2:5" ht="13.8" x14ac:dyDescent="0.3">
      <c r="B1777" s="5">
        <v>102141</v>
      </c>
      <c r="C1777" s="6" t="s">
        <v>11176</v>
      </c>
      <c r="D1777" s="5" t="s">
        <v>31</v>
      </c>
      <c r="E1777" s="125">
        <v>2796.72</v>
      </c>
    </row>
    <row r="1778" spans="2:5" ht="13.8" x14ac:dyDescent="0.3">
      <c r="B1778" s="5">
        <v>102142</v>
      </c>
      <c r="C1778" s="6" t="s">
        <v>11177</v>
      </c>
      <c r="D1778" s="5" t="s">
        <v>31</v>
      </c>
      <c r="E1778" s="125">
        <v>2755.19</v>
      </c>
    </row>
    <row r="1779" spans="2:5" ht="13.8" x14ac:dyDescent="0.3">
      <c r="B1779" s="5">
        <v>102457</v>
      </c>
      <c r="C1779" s="6" t="s">
        <v>11178</v>
      </c>
      <c r="D1779" s="5" t="s">
        <v>31</v>
      </c>
      <c r="E1779" s="125">
        <v>1750.25</v>
      </c>
    </row>
    <row r="1780" spans="2:5" ht="13.8" x14ac:dyDescent="0.3">
      <c r="B1780" s="5">
        <v>94263</v>
      </c>
      <c r="C1780" s="6" t="s">
        <v>1587</v>
      </c>
      <c r="D1780" s="5" t="s">
        <v>36</v>
      </c>
      <c r="E1780" s="125">
        <v>38.869999999999997</v>
      </c>
    </row>
    <row r="1781" spans="2:5" ht="13.8" x14ac:dyDescent="0.3">
      <c r="B1781" s="5">
        <v>94264</v>
      </c>
      <c r="C1781" s="6" t="s">
        <v>1588</v>
      </c>
      <c r="D1781" s="5" t="s">
        <v>36</v>
      </c>
      <c r="E1781" s="125">
        <v>42.23</v>
      </c>
    </row>
    <row r="1782" spans="2:5" ht="13.8" x14ac:dyDescent="0.3">
      <c r="B1782" s="5">
        <v>94265</v>
      </c>
      <c r="C1782" s="6" t="s">
        <v>1589</v>
      </c>
      <c r="D1782" s="5" t="s">
        <v>36</v>
      </c>
      <c r="E1782" s="125">
        <v>53.61</v>
      </c>
    </row>
    <row r="1783" spans="2:5" ht="13.8" x14ac:dyDescent="0.3">
      <c r="B1783" s="5">
        <v>94266</v>
      </c>
      <c r="C1783" s="6" t="s">
        <v>1590</v>
      </c>
      <c r="D1783" s="5" t="s">
        <v>36</v>
      </c>
      <c r="E1783" s="125">
        <v>57.45</v>
      </c>
    </row>
    <row r="1784" spans="2:5" ht="13.8" x14ac:dyDescent="0.3">
      <c r="B1784" s="5">
        <v>94267</v>
      </c>
      <c r="C1784" s="6" t="s">
        <v>1591</v>
      </c>
      <c r="D1784" s="5" t="s">
        <v>36</v>
      </c>
      <c r="E1784" s="125">
        <v>65.040000000000006</v>
      </c>
    </row>
    <row r="1785" spans="2:5" ht="13.8" x14ac:dyDescent="0.3">
      <c r="B1785" s="5">
        <v>94268</v>
      </c>
      <c r="C1785" s="6" t="s">
        <v>1592</v>
      </c>
      <c r="D1785" s="5" t="s">
        <v>36</v>
      </c>
      <c r="E1785" s="125">
        <v>69.260000000000005</v>
      </c>
    </row>
    <row r="1786" spans="2:5" ht="13.8" x14ac:dyDescent="0.3">
      <c r="B1786" s="5">
        <v>94269</v>
      </c>
      <c r="C1786" s="6" t="s">
        <v>1593</v>
      </c>
      <c r="D1786" s="5" t="s">
        <v>36</v>
      </c>
      <c r="E1786" s="125">
        <v>95.35</v>
      </c>
    </row>
    <row r="1787" spans="2:5" ht="13.8" x14ac:dyDescent="0.3">
      <c r="B1787" s="5">
        <v>94270</v>
      </c>
      <c r="C1787" s="6" t="s">
        <v>1594</v>
      </c>
      <c r="D1787" s="5" t="s">
        <v>36</v>
      </c>
      <c r="E1787" s="125">
        <v>101.27</v>
      </c>
    </row>
    <row r="1788" spans="2:5" ht="13.8" x14ac:dyDescent="0.3">
      <c r="B1788" s="5">
        <v>94271</v>
      </c>
      <c r="C1788" s="6" t="s">
        <v>11179</v>
      </c>
      <c r="D1788" s="5" t="s">
        <v>36</v>
      </c>
      <c r="E1788" s="125">
        <v>116.41</v>
      </c>
    </row>
    <row r="1789" spans="2:5" ht="13.8" x14ac:dyDescent="0.3">
      <c r="B1789" s="5">
        <v>94272</v>
      </c>
      <c r="C1789" s="6" t="s">
        <v>1595</v>
      </c>
      <c r="D1789" s="5" t="s">
        <v>36</v>
      </c>
      <c r="E1789" s="125">
        <v>124.26</v>
      </c>
    </row>
    <row r="1790" spans="2:5" ht="13.8" x14ac:dyDescent="0.3">
      <c r="B1790" s="5">
        <v>94273</v>
      </c>
      <c r="C1790" s="6" t="s">
        <v>1596</v>
      </c>
      <c r="D1790" s="5" t="s">
        <v>36</v>
      </c>
      <c r="E1790" s="125">
        <v>58.05</v>
      </c>
    </row>
    <row r="1791" spans="2:5" ht="13.8" x14ac:dyDescent="0.3">
      <c r="B1791" s="5">
        <v>94274</v>
      </c>
      <c r="C1791" s="6" t="s">
        <v>1597</v>
      </c>
      <c r="D1791" s="5" t="s">
        <v>36</v>
      </c>
      <c r="E1791" s="125">
        <v>61.93</v>
      </c>
    </row>
    <row r="1792" spans="2:5" ht="13.8" x14ac:dyDescent="0.3">
      <c r="B1792" s="5">
        <v>94275</v>
      </c>
      <c r="C1792" s="6" t="s">
        <v>11180</v>
      </c>
      <c r="D1792" s="5" t="s">
        <v>36</v>
      </c>
      <c r="E1792" s="125">
        <v>52.18</v>
      </c>
    </row>
    <row r="1793" spans="2:5" ht="13.8" x14ac:dyDescent="0.3">
      <c r="B1793" s="5">
        <v>94276</v>
      </c>
      <c r="C1793" s="6" t="s">
        <v>11181</v>
      </c>
      <c r="D1793" s="5" t="s">
        <v>36</v>
      </c>
      <c r="E1793" s="125">
        <v>56.07</v>
      </c>
    </row>
    <row r="1794" spans="2:5" ht="13.8" x14ac:dyDescent="0.3">
      <c r="B1794" s="5">
        <v>94277</v>
      </c>
      <c r="C1794" s="6" t="s">
        <v>1598</v>
      </c>
      <c r="D1794" s="5" t="s">
        <v>36</v>
      </c>
      <c r="E1794" s="125">
        <v>45.91</v>
      </c>
    </row>
    <row r="1795" spans="2:5" ht="13.8" x14ac:dyDescent="0.3">
      <c r="B1795" s="5">
        <v>94278</v>
      </c>
      <c r="C1795" s="6" t="s">
        <v>1599</v>
      </c>
      <c r="D1795" s="5" t="s">
        <v>36</v>
      </c>
      <c r="E1795" s="125">
        <v>49.8</v>
      </c>
    </row>
    <row r="1796" spans="2:5" ht="13.8" x14ac:dyDescent="0.3">
      <c r="B1796" s="5">
        <v>94279</v>
      </c>
      <c r="C1796" s="6" t="s">
        <v>1600</v>
      </c>
      <c r="D1796" s="5" t="s">
        <v>36</v>
      </c>
      <c r="E1796" s="125">
        <v>54.04</v>
      </c>
    </row>
    <row r="1797" spans="2:5" ht="13.8" x14ac:dyDescent="0.3">
      <c r="B1797" s="5">
        <v>94280</v>
      </c>
      <c r="C1797" s="6" t="s">
        <v>1601</v>
      </c>
      <c r="D1797" s="5" t="s">
        <v>36</v>
      </c>
      <c r="E1797" s="125">
        <v>57.92</v>
      </c>
    </row>
    <row r="1798" spans="2:5" ht="13.8" x14ac:dyDescent="0.3">
      <c r="B1798" s="5">
        <v>94281</v>
      </c>
      <c r="C1798" s="6" t="s">
        <v>1602</v>
      </c>
      <c r="D1798" s="5" t="s">
        <v>36</v>
      </c>
      <c r="E1798" s="125">
        <v>65.010000000000005</v>
      </c>
    </row>
    <row r="1799" spans="2:5" ht="13.8" x14ac:dyDescent="0.3">
      <c r="B1799" s="5">
        <v>94282</v>
      </c>
      <c r="C1799" s="6" t="s">
        <v>1603</v>
      </c>
      <c r="D1799" s="5" t="s">
        <v>36</v>
      </c>
      <c r="E1799" s="125">
        <v>76.83</v>
      </c>
    </row>
    <row r="1800" spans="2:5" ht="13.8" x14ac:dyDescent="0.3">
      <c r="B1800" s="5">
        <v>94283</v>
      </c>
      <c r="C1800" s="6" t="s">
        <v>1604</v>
      </c>
      <c r="D1800" s="5" t="s">
        <v>36</v>
      </c>
      <c r="E1800" s="125">
        <v>86.67</v>
      </c>
    </row>
    <row r="1801" spans="2:5" ht="13.8" x14ac:dyDescent="0.3">
      <c r="B1801" s="5">
        <v>94284</v>
      </c>
      <c r="C1801" s="6" t="s">
        <v>1605</v>
      </c>
      <c r="D1801" s="5" t="s">
        <v>36</v>
      </c>
      <c r="E1801" s="125">
        <v>98.49</v>
      </c>
    </row>
    <row r="1802" spans="2:5" ht="13.8" x14ac:dyDescent="0.3">
      <c r="B1802" s="5">
        <v>94285</v>
      </c>
      <c r="C1802" s="6" t="s">
        <v>1606</v>
      </c>
      <c r="D1802" s="5" t="s">
        <v>36</v>
      </c>
      <c r="E1802" s="125">
        <v>107.75</v>
      </c>
    </row>
    <row r="1803" spans="2:5" ht="13.8" x14ac:dyDescent="0.3">
      <c r="B1803" s="5">
        <v>94286</v>
      </c>
      <c r="C1803" s="6" t="s">
        <v>1607</v>
      </c>
      <c r="D1803" s="5" t="s">
        <v>36</v>
      </c>
      <c r="E1803" s="125">
        <v>119.57</v>
      </c>
    </row>
    <row r="1804" spans="2:5" ht="13.8" x14ac:dyDescent="0.3">
      <c r="B1804" s="5">
        <v>94287</v>
      </c>
      <c r="C1804" s="6" t="s">
        <v>1608</v>
      </c>
      <c r="D1804" s="5" t="s">
        <v>36</v>
      </c>
      <c r="E1804" s="125">
        <v>49.14</v>
      </c>
    </row>
    <row r="1805" spans="2:5" ht="13.8" x14ac:dyDescent="0.3">
      <c r="B1805" s="5">
        <v>94288</v>
      </c>
      <c r="C1805" s="6" t="s">
        <v>1609</v>
      </c>
      <c r="D1805" s="5" t="s">
        <v>36</v>
      </c>
      <c r="E1805" s="125">
        <v>59.48</v>
      </c>
    </row>
    <row r="1806" spans="2:5" ht="13.8" x14ac:dyDescent="0.3">
      <c r="B1806" s="5">
        <v>94289</v>
      </c>
      <c r="C1806" s="6" t="s">
        <v>1610</v>
      </c>
      <c r="D1806" s="5" t="s">
        <v>36</v>
      </c>
      <c r="E1806" s="125">
        <v>64.45</v>
      </c>
    </row>
    <row r="1807" spans="2:5" ht="13.8" x14ac:dyDescent="0.3">
      <c r="B1807" s="5">
        <v>94290</v>
      </c>
      <c r="C1807" s="6" t="s">
        <v>1611</v>
      </c>
      <c r="D1807" s="5" t="s">
        <v>36</v>
      </c>
      <c r="E1807" s="125">
        <v>74.8</v>
      </c>
    </row>
    <row r="1808" spans="2:5" ht="13.8" x14ac:dyDescent="0.3">
      <c r="B1808" s="5">
        <v>94291</v>
      </c>
      <c r="C1808" s="6" t="s">
        <v>1612</v>
      </c>
      <c r="D1808" s="5" t="s">
        <v>36</v>
      </c>
      <c r="E1808" s="125">
        <v>79.25</v>
      </c>
    </row>
    <row r="1809" spans="2:5" ht="13.8" x14ac:dyDescent="0.3">
      <c r="B1809" s="5">
        <v>94292</v>
      </c>
      <c r="C1809" s="6" t="s">
        <v>1613</v>
      </c>
      <c r="D1809" s="5" t="s">
        <v>36</v>
      </c>
      <c r="E1809" s="125">
        <v>89.59</v>
      </c>
    </row>
    <row r="1810" spans="2:5" ht="13.8" x14ac:dyDescent="0.3">
      <c r="B1810" s="5">
        <v>94293</v>
      </c>
      <c r="C1810" s="6" t="s">
        <v>1614</v>
      </c>
      <c r="D1810" s="5" t="s">
        <v>36</v>
      </c>
      <c r="E1810" s="125">
        <v>220.1</v>
      </c>
    </row>
    <row r="1811" spans="2:5" ht="13.8" x14ac:dyDescent="0.3">
      <c r="B1811" s="5">
        <v>94294</v>
      </c>
      <c r="C1811" s="6" t="s">
        <v>1615</v>
      </c>
      <c r="D1811" s="5" t="s">
        <v>36</v>
      </c>
      <c r="E1811" s="125">
        <v>9.73</v>
      </c>
    </row>
    <row r="1812" spans="2:5" ht="13.8" x14ac:dyDescent="0.3">
      <c r="B1812" s="5">
        <v>104491</v>
      </c>
      <c r="C1812" s="6" t="s">
        <v>11887</v>
      </c>
      <c r="D1812" s="5" t="s">
        <v>36</v>
      </c>
      <c r="E1812" s="125">
        <v>3938.6</v>
      </c>
    </row>
    <row r="1813" spans="2:5" ht="13.8" x14ac:dyDescent="0.3">
      <c r="B1813" s="5">
        <v>104492</v>
      </c>
      <c r="C1813" s="6" t="s">
        <v>11888</v>
      </c>
      <c r="D1813" s="5" t="s">
        <v>36</v>
      </c>
      <c r="E1813" s="125">
        <v>4925.67</v>
      </c>
    </row>
    <row r="1814" spans="2:5" ht="13.8" x14ac:dyDescent="0.3">
      <c r="B1814" s="5">
        <v>104494</v>
      </c>
      <c r="C1814" s="6" t="s">
        <v>11889</v>
      </c>
      <c r="D1814" s="5" t="s">
        <v>36</v>
      </c>
      <c r="E1814" s="125">
        <v>6654.58</v>
      </c>
    </row>
    <row r="1815" spans="2:5" ht="13.8" x14ac:dyDescent="0.3">
      <c r="B1815" s="5">
        <v>104497</v>
      </c>
      <c r="C1815" s="6" t="s">
        <v>11890</v>
      </c>
      <c r="D1815" s="5" t="s">
        <v>36</v>
      </c>
      <c r="E1815" s="125">
        <v>7964.23</v>
      </c>
    </row>
    <row r="1816" spans="2:5" ht="13.8" x14ac:dyDescent="0.3">
      <c r="B1816" s="5">
        <v>104515</v>
      </c>
      <c r="C1816" s="6" t="s">
        <v>11891</v>
      </c>
      <c r="D1816" s="5" t="s">
        <v>20</v>
      </c>
      <c r="E1816" s="125">
        <v>26.98</v>
      </c>
    </row>
    <row r="1817" spans="2:5" ht="13.8" x14ac:dyDescent="0.3">
      <c r="B1817" s="5">
        <v>102727</v>
      </c>
      <c r="C1817" s="6" t="s">
        <v>1616</v>
      </c>
      <c r="D1817" s="5" t="s">
        <v>20</v>
      </c>
      <c r="E1817" s="125">
        <v>108.61</v>
      </c>
    </row>
    <row r="1818" spans="2:5" ht="13.8" x14ac:dyDescent="0.3">
      <c r="B1818" s="5">
        <v>102728</v>
      </c>
      <c r="C1818" s="6" t="s">
        <v>1617</v>
      </c>
      <c r="D1818" s="5" t="s">
        <v>21</v>
      </c>
      <c r="E1818" s="125">
        <v>16.190000000000001</v>
      </c>
    </row>
    <row r="1819" spans="2:5" ht="13.8" x14ac:dyDescent="0.3">
      <c r="B1819" s="5">
        <v>102729</v>
      </c>
      <c r="C1819" s="6" t="s">
        <v>1618</v>
      </c>
      <c r="D1819" s="5" t="s">
        <v>21</v>
      </c>
      <c r="E1819" s="125">
        <v>15.42</v>
      </c>
    </row>
    <row r="1820" spans="2:5" ht="13.8" x14ac:dyDescent="0.3">
      <c r="B1820" s="5">
        <v>102730</v>
      </c>
      <c r="C1820" s="6" t="s">
        <v>1619</v>
      </c>
      <c r="D1820" s="5" t="s">
        <v>21</v>
      </c>
      <c r="E1820" s="125">
        <v>13.86</v>
      </c>
    </row>
    <row r="1821" spans="2:5" ht="13.8" x14ac:dyDescent="0.3">
      <c r="B1821" s="5">
        <v>102731</v>
      </c>
      <c r="C1821" s="6" t="s">
        <v>1620</v>
      </c>
      <c r="D1821" s="5" t="s">
        <v>21</v>
      </c>
      <c r="E1821" s="125">
        <v>11.74</v>
      </c>
    </row>
    <row r="1822" spans="2:5" ht="13.8" x14ac:dyDescent="0.3">
      <c r="B1822" s="5">
        <v>102732</v>
      </c>
      <c r="C1822" s="6" t="s">
        <v>1621</v>
      </c>
      <c r="D1822" s="5" t="s">
        <v>21</v>
      </c>
      <c r="E1822" s="125">
        <v>11.21</v>
      </c>
    </row>
    <row r="1823" spans="2:5" ht="13.8" x14ac:dyDescent="0.3">
      <c r="B1823" s="5">
        <v>102733</v>
      </c>
      <c r="C1823" s="6" t="s">
        <v>1622</v>
      </c>
      <c r="D1823" s="5" t="s">
        <v>21</v>
      </c>
      <c r="E1823" s="125">
        <v>12.61</v>
      </c>
    </row>
    <row r="1824" spans="2:5" ht="13.8" x14ac:dyDescent="0.3">
      <c r="B1824" s="5">
        <v>102734</v>
      </c>
      <c r="C1824" s="6" t="s">
        <v>1623</v>
      </c>
      <c r="D1824" s="5" t="s">
        <v>21</v>
      </c>
      <c r="E1824" s="125">
        <v>15.4</v>
      </c>
    </row>
    <row r="1825" spans="2:5" ht="13.8" x14ac:dyDescent="0.3">
      <c r="B1825" s="5">
        <v>102735</v>
      </c>
      <c r="C1825" s="6" t="s">
        <v>1624</v>
      </c>
      <c r="D1825" s="5" t="s">
        <v>21</v>
      </c>
      <c r="E1825" s="125">
        <v>14.72</v>
      </c>
    </row>
    <row r="1826" spans="2:5" ht="13.8" x14ac:dyDescent="0.3">
      <c r="B1826" s="5">
        <v>102736</v>
      </c>
      <c r="C1826" s="6" t="s">
        <v>1625</v>
      </c>
      <c r="D1826" s="5" t="s">
        <v>0</v>
      </c>
      <c r="E1826" s="125">
        <v>850.67</v>
      </c>
    </row>
    <row r="1827" spans="2:5" ht="13.8" x14ac:dyDescent="0.3">
      <c r="B1827" s="5">
        <v>102737</v>
      </c>
      <c r="C1827" s="6" t="s">
        <v>1626</v>
      </c>
      <c r="D1827" s="5" t="s">
        <v>31</v>
      </c>
      <c r="E1827" s="125">
        <v>1250</v>
      </c>
    </row>
    <row r="1828" spans="2:5" ht="13.8" x14ac:dyDescent="0.3">
      <c r="B1828" s="5">
        <v>102738</v>
      </c>
      <c r="C1828" s="6" t="s">
        <v>1627</v>
      </c>
      <c r="D1828" s="5" t="s">
        <v>31</v>
      </c>
      <c r="E1828" s="125">
        <v>2569.96</v>
      </c>
    </row>
    <row r="1829" spans="2:5" ht="13.8" x14ac:dyDescent="0.3">
      <c r="B1829" s="5">
        <v>102739</v>
      </c>
      <c r="C1829" s="6" t="s">
        <v>1628</v>
      </c>
      <c r="D1829" s="5" t="s">
        <v>31</v>
      </c>
      <c r="E1829" s="125">
        <v>4316.6499999999996</v>
      </c>
    </row>
    <row r="1830" spans="2:5" ht="13.8" x14ac:dyDescent="0.3">
      <c r="B1830" s="5">
        <v>102740</v>
      </c>
      <c r="C1830" s="6" t="s">
        <v>1629</v>
      </c>
      <c r="D1830" s="5" t="s">
        <v>31</v>
      </c>
      <c r="E1830" s="125">
        <v>6485.64</v>
      </c>
    </row>
    <row r="1831" spans="2:5" ht="13.8" x14ac:dyDescent="0.3">
      <c r="B1831" s="5">
        <v>102741</v>
      </c>
      <c r="C1831" s="6" t="s">
        <v>1630</v>
      </c>
      <c r="D1831" s="5" t="s">
        <v>31</v>
      </c>
      <c r="E1831" s="125">
        <v>9121.94</v>
      </c>
    </row>
    <row r="1832" spans="2:5" ht="13.8" x14ac:dyDescent="0.3">
      <c r="B1832" s="5">
        <v>102742</v>
      </c>
      <c r="C1832" s="6" t="s">
        <v>1631</v>
      </c>
      <c r="D1832" s="5" t="s">
        <v>31</v>
      </c>
      <c r="E1832" s="125">
        <v>15825.9</v>
      </c>
    </row>
    <row r="1833" spans="2:5" ht="13.8" x14ac:dyDescent="0.3">
      <c r="B1833" s="5">
        <v>102743</v>
      </c>
      <c r="C1833" s="6" t="s">
        <v>1632</v>
      </c>
      <c r="D1833" s="5" t="s">
        <v>31</v>
      </c>
      <c r="E1833" s="125">
        <v>5223.53</v>
      </c>
    </row>
    <row r="1834" spans="2:5" ht="13.8" x14ac:dyDescent="0.3">
      <c r="B1834" s="5">
        <v>102744</v>
      </c>
      <c r="C1834" s="6" t="s">
        <v>1633</v>
      </c>
      <c r="D1834" s="5" t="s">
        <v>31</v>
      </c>
      <c r="E1834" s="125">
        <v>7845.83</v>
      </c>
    </row>
    <row r="1835" spans="2:5" ht="13.8" x14ac:dyDescent="0.3">
      <c r="B1835" s="5">
        <v>102745</v>
      </c>
      <c r="C1835" s="6" t="s">
        <v>1634</v>
      </c>
      <c r="D1835" s="5" t="s">
        <v>31</v>
      </c>
      <c r="E1835" s="125">
        <v>11052.55</v>
      </c>
    </row>
    <row r="1836" spans="2:5" ht="13.8" x14ac:dyDescent="0.3">
      <c r="B1836" s="5">
        <v>102746</v>
      </c>
      <c r="C1836" s="6" t="s">
        <v>1635</v>
      </c>
      <c r="D1836" s="5" t="s">
        <v>31</v>
      </c>
      <c r="E1836" s="125">
        <v>19200.990000000002</v>
      </c>
    </row>
    <row r="1837" spans="2:5" ht="13.8" x14ac:dyDescent="0.3">
      <c r="B1837" s="5">
        <v>102747</v>
      </c>
      <c r="C1837" s="6" t="s">
        <v>1636</v>
      </c>
      <c r="D1837" s="5" t="s">
        <v>31</v>
      </c>
      <c r="E1837" s="125">
        <v>9742.48</v>
      </c>
    </row>
    <row r="1838" spans="2:5" ht="13.8" x14ac:dyDescent="0.3">
      <c r="B1838" s="5">
        <v>102748</v>
      </c>
      <c r="C1838" s="6" t="s">
        <v>1637</v>
      </c>
      <c r="D1838" s="5" t="s">
        <v>31</v>
      </c>
      <c r="E1838" s="125">
        <v>13664.08</v>
      </c>
    </row>
    <row r="1839" spans="2:5" ht="13.8" x14ac:dyDescent="0.3">
      <c r="B1839" s="5">
        <v>102749</v>
      </c>
      <c r="C1839" s="6" t="s">
        <v>1638</v>
      </c>
      <c r="D1839" s="5" t="s">
        <v>31</v>
      </c>
      <c r="E1839" s="125">
        <v>23507.33</v>
      </c>
    </row>
    <row r="1840" spans="2:5" ht="13.8" x14ac:dyDescent="0.3">
      <c r="B1840" s="5">
        <v>102750</v>
      </c>
      <c r="C1840" s="6" t="s">
        <v>1639</v>
      </c>
      <c r="D1840" s="5" t="s">
        <v>31</v>
      </c>
      <c r="E1840" s="125">
        <v>3138.69</v>
      </c>
    </row>
    <row r="1841" spans="2:5" ht="13.8" x14ac:dyDescent="0.3">
      <c r="B1841" s="5">
        <v>102751</v>
      </c>
      <c r="C1841" s="6" t="s">
        <v>1640</v>
      </c>
      <c r="D1841" s="5" t="s">
        <v>31</v>
      </c>
      <c r="E1841" s="125">
        <v>5480.15</v>
      </c>
    </row>
    <row r="1842" spans="2:5" ht="13.8" x14ac:dyDescent="0.3">
      <c r="B1842" s="5">
        <v>102752</v>
      </c>
      <c r="C1842" s="6" t="s">
        <v>1641</v>
      </c>
      <c r="D1842" s="5" t="s">
        <v>31</v>
      </c>
      <c r="E1842" s="125">
        <v>8761.66</v>
      </c>
    </row>
    <row r="1843" spans="2:5" ht="13.8" x14ac:dyDescent="0.3">
      <c r="B1843" s="5">
        <v>102753</v>
      </c>
      <c r="C1843" s="6" t="s">
        <v>1642</v>
      </c>
      <c r="D1843" s="5" t="s">
        <v>31</v>
      </c>
      <c r="E1843" s="125">
        <v>13010.13</v>
      </c>
    </row>
    <row r="1844" spans="2:5" ht="13.8" x14ac:dyDescent="0.3">
      <c r="B1844" s="5">
        <v>102754</v>
      </c>
      <c r="C1844" s="6" t="s">
        <v>1643</v>
      </c>
      <c r="D1844" s="5" t="s">
        <v>31</v>
      </c>
      <c r="E1844" s="125">
        <v>24783.15</v>
      </c>
    </row>
    <row r="1845" spans="2:5" ht="13.8" x14ac:dyDescent="0.3">
      <c r="B1845" s="5">
        <v>102755</v>
      </c>
      <c r="C1845" s="6" t="s">
        <v>1644</v>
      </c>
      <c r="D1845" s="5" t="s">
        <v>31</v>
      </c>
      <c r="E1845" s="125">
        <v>12259.29</v>
      </c>
    </row>
    <row r="1846" spans="2:5" ht="13.8" x14ac:dyDescent="0.3">
      <c r="B1846" s="5">
        <v>102756</v>
      </c>
      <c r="C1846" s="6" t="s">
        <v>1645</v>
      </c>
      <c r="D1846" s="5" t="s">
        <v>31</v>
      </c>
      <c r="E1846" s="125">
        <v>18263.689999999999</v>
      </c>
    </row>
    <row r="1847" spans="2:5" ht="13.8" x14ac:dyDescent="0.3">
      <c r="B1847" s="5">
        <v>102757</v>
      </c>
      <c r="C1847" s="6" t="s">
        <v>1646</v>
      </c>
      <c r="D1847" s="5" t="s">
        <v>31</v>
      </c>
      <c r="E1847" s="125">
        <v>34044.620000000003</v>
      </c>
    </row>
    <row r="1848" spans="2:5" ht="13.8" x14ac:dyDescent="0.3">
      <c r="B1848" s="5">
        <v>102758</v>
      </c>
      <c r="C1848" s="6" t="s">
        <v>1647</v>
      </c>
      <c r="D1848" s="5" t="s">
        <v>31</v>
      </c>
      <c r="E1848" s="125">
        <v>15771.73</v>
      </c>
    </row>
    <row r="1849" spans="2:5" ht="13.8" x14ac:dyDescent="0.3">
      <c r="B1849" s="5">
        <v>102759</v>
      </c>
      <c r="C1849" s="6" t="s">
        <v>1648</v>
      </c>
      <c r="D1849" s="5" t="s">
        <v>31</v>
      </c>
      <c r="E1849" s="125">
        <v>23539.82</v>
      </c>
    </row>
    <row r="1850" spans="2:5" ht="13.8" x14ac:dyDescent="0.3">
      <c r="B1850" s="5">
        <v>102760</v>
      </c>
      <c r="C1850" s="6" t="s">
        <v>1649</v>
      </c>
      <c r="D1850" s="5" t="s">
        <v>31</v>
      </c>
      <c r="E1850" s="125">
        <v>43474.78</v>
      </c>
    </row>
    <row r="1851" spans="2:5" ht="13.8" x14ac:dyDescent="0.3">
      <c r="B1851" s="5">
        <v>102761</v>
      </c>
      <c r="C1851" s="6" t="s">
        <v>1650</v>
      </c>
      <c r="D1851" s="5" t="s">
        <v>31</v>
      </c>
      <c r="E1851" s="125">
        <v>14910.55</v>
      </c>
    </row>
    <row r="1852" spans="2:5" ht="13.8" x14ac:dyDescent="0.3">
      <c r="B1852" s="5">
        <v>102762</v>
      </c>
      <c r="C1852" s="6" t="s">
        <v>1651</v>
      </c>
      <c r="D1852" s="5" t="s">
        <v>31</v>
      </c>
      <c r="E1852" s="125">
        <v>23197.599999999999</v>
      </c>
    </row>
    <row r="1853" spans="2:5" ht="13.8" x14ac:dyDescent="0.3">
      <c r="B1853" s="5">
        <v>102763</v>
      </c>
      <c r="C1853" s="6" t="s">
        <v>1652</v>
      </c>
      <c r="D1853" s="5" t="s">
        <v>31</v>
      </c>
      <c r="E1853" s="125">
        <v>32265.02</v>
      </c>
    </row>
    <row r="1854" spans="2:5" ht="13.8" x14ac:dyDescent="0.3">
      <c r="B1854" s="5">
        <v>102764</v>
      </c>
      <c r="C1854" s="6" t="s">
        <v>1653</v>
      </c>
      <c r="D1854" s="5" t="s">
        <v>31</v>
      </c>
      <c r="E1854" s="125">
        <v>45813.48</v>
      </c>
    </row>
    <row r="1855" spans="2:5" ht="13.8" x14ac:dyDescent="0.3">
      <c r="B1855" s="5">
        <v>102765</v>
      </c>
      <c r="C1855" s="6" t="s">
        <v>1654</v>
      </c>
      <c r="D1855" s="5" t="s">
        <v>31</v>
      </c>
      <c r="E1855" s="125">
        <v>18585.25</v>
      </c>
    </row>
    <row r="1856" spans="2:5" ht="13.8" x14ac:dyDescent="0.3">
      <c r="B1856" s="5">
        <v>102766</v>
      </c>
      <c r="C1856" s="6" t="s">
        <v>1655</v>
      </c>
      <c r="D1856" s="5" t="s">
        <v>31</v>
      </c>
      <c r="E1856" s="125">
        <v>28169.37</v>
      </c>
    </row>
    <row r="1857" spans="2:5" ht="13.8" x14ac:dyDescent="0.3">
      <c r="B1857" s="5">
        <v>102767</v>
      </c>
      <c r="C1857" s="6" t="s">
        <v>1656</v>
      </c>
      <c r="D1857" s="5" t="s">
        <v>31</v>
      </c>
      <c r="E1857" s="125">
        <v>39395.199999999997</v>
      </c>
    </row>
    <row r="1858" spans="2:5" ht="13.8" x14ac:dyDescent="0.3">
      <c r="B1858" s="5">
        <v>102768</v>
      </c>
      <c r="C1858" s="6" t="s">
        <v>1657</v>
      </c>
      <c r="D1858" s="5" t="s">
        <v>31</v>
      </c>
      <c r="E1858" s="125">
        <v>55422</v>
      </c>
    </row>
    <row r="1859" spans="2:5" ht="13.8" x14ac:dyDescent="0.3">
      <c r="B1859" s="5">
        <v>102769</v>
      </c>
      <c r="C1859" s="6" t="s">
        <v>1658</v>
      </c>
      <c r="D1859" s="5" t="s">
        <v>31</v>
      </c>
      <c r="E1859" s="125">
        <v>21549.7</v>
      </c>
    </row>
    <row r="1860" spans="2:5" ht="13.8" x14ac:dyDescent="0.3">
      <c r="B1860" s="5">
        <v>102770</v>
      </c>
      <c r="C1860" s="6" t="s">
        <v>1659</v>
      </c>
      <c r="D1860" s="5" t="s">
        <v>31</v>
      </c>
      <c r="E1860" s="125">
        <v>33203.06</v>
      </c>
    </row>
    <row r="1861" spans="2:5" ht="13.8" x14ac:dyDescent="0.3">
      <c r="B1861" s="5">
        <v>102771</v>
      </c>
      <c r="C1861" s="6" t="s">
        <v>1660</v>
      </c>
      <c r="D1861" s="5" t="s">
        <v>31</v>
      </c>
      <c r="E1861" s="125">
        <v>46412.42</v>
      </c>
    </row>
    <row r="1862" spans="2:5" ht="13.8" x14ac:dyDescent="0.3">
      <c r="B1862" s="5">
        <v>102772</v>
      </c>
      <c r="C1862" s="6" t="s">
        <v>1661</v>
      </c>
      <c r="D1862" s="5" t="s">
        <v>31</v>
      </c>
      <c r="E1862" s="125">
        <v>65698.33</v>
      </c>
    </row>
    <row r="1863" spans="2:5" ht="13.8" x14ac:dyDescent="0.3">
      <c r="B1863" s="5">
        <v>102773</v>
      </c>
      <c r="C1863" s="6" t="s">
        <v>1662</v>
      </c>
      <c r="D1863" s="5" t="s">
        <v>31</v>
      </c>
      <c r="E1863" s="125">
        <v>8148.9</v>
      </c>
    </row>
    <row r="1864" spans="2:5" ht="13.8" x14ac:dyDescent="0.3">
      <c r="B1864" s="5">
        <v>102774</v>
      </c>
      <c r="C1864" s="6" t="s">
        <v>1663</v>
      </c>
      <c r="D1864" s="5" t="s">
        <v>31</v>
      </c>
      <c r="E1864" s="125">
        <v>8148.9</v>
      </c>
    </row>
    <row r="1865" spans="2:5" ht="13.8" x14ac:dyDescent="0.3">
      <c r="B1865" s="5">
        <v>102775</v>
      </c>
      <c r="C1865" s="6" t="s">
        <v>1664</v>
      </c>
      <c r="D1865" s="5" t="s">
        <v>31</v>
      </c>
      <c r="E1865" s="125">
        <v>12178.2</v>
      </c>
    </row>
    <row r="1866" spans="2:5" ht="13.8" x14ac:dyDescent="0.3">
      <c r="B1866" s="5">
        <v>102776</v>
      </c>
      <c r="C1866" s="6" t="s">
        <v>1665</v>
      </c>
      <c r="D1866" s="5" t="s">
        <v>31</v>
      </c>
      <c r="E1866" s="125">
        <v>12178.2</v>
      </c>
    </row>
    <row r="1867" spans="2:5" ht="13.8" x14ac:dyDescent="0.3">
      <c r="B1867" s="5">
        <v>102777</v>
      </c>
      <c r="C1867" s="6" t="s">
        <v>1666</v>
      </c>
      <c r="D1867" s="5" t="s">
        <v>31</v>
      </c>
      <c r="E1867" s="125">
        <v>18441.669999999998</v>
      </c>
    </row>
    <row r="1868" spans="2:5" ht="13.8" x14ac:dyDescent="0.3">
      <c r="B1868" s="5">
        <v>102778</v>
      </c>
      <c r="C1868" s="6" t="s">
        <v>1667</v>
      </c>
      <c r="D1868" s="5" t="s">
        <v>31</v>
      </c>
      <c r="E1868" s="125">
        <v>28003.47</v>
      </c>
    </row>
    <row r="1869" spans="2:5" ht="13.8" x14ac:dyDescent="0.3">
      <c r="B1869" s="5">
        <v>102779</v>
      </c>
      <c r="C1869" s="6" t="s">
        <v>1668</v>
      </c>
      <c r="D1869" s="5" t="s">
        <v>31</v>
      </c>
      <c r="E1869" s="125">
        <v>8148.9</v>
      </c>
    </row>
    <row r="1870" spans="2:5" ht="13.8" x14ac:dyDescent="0.3">
      <c r="B1870" s="5">
        <v>102780</v>
      </c>
      <c r="C1870" s="6" t="s">
        <v>1669</v>
      </c>
      <c r="D1870" s="5" t="s">
        <v>31</v>
      </c>
      <c r="E1870" s="125">
        <v>9375.75</v>
      </c>
    </row>
    <row r="1871" spans="2:5" ht="13.8" x14ac:dyDescent="0.3">
      <c r="B1871" s="5">
        <v>102781</v>
      </c>
      <c r="C1871" s="6" t="s">
        <v>1670</v>
      </c>
      <c r="D1871" s="5" t="s">
        <v>31</v>
      </c>
      <c r="E1871" s="125">
        <v>13908.71</v>
      </c>
    </row>
    <row r="1872" spans="2:5" ht="13.8" x14ac:dyDescent="0.3">
      <c r="B1872" s="5">
        <v>102782</v>
      </c>
      <c r="C1872" s="6" t="s">
        <v>1671</v>
      </c>
      <c r="D1872" s="5" t="s">
        <v>31</v>
      </c>
      <c r="E1872" s="125">
        <v>15561.54</v>
      </c>
    </row>
    <row r="1873" spans="2:5" ht="13.8" x14ac:dyDescent="0.3">
      <c r="B1873" s="5">
        <v>102783</v>
      </c>
      <c r="C1873" s="6" t="s">
        <v>1672</v>
      </c>
      <c r="D1873" s="5" t="s">
        <v>31</v>
      </c>
      <c r="E1873" s="125">
        <v>20598.169999999998</v>
      </c>
    </row>
    <row r="1874" spans="2:5" ht="13.8" x14ac:dyDescent="0.3">
      <c r="B1874" s="5">
        <v>102784</v>
      </c>
      <c r="C1874" s="6" t="s">
        <v>1673</v>
      </c>
      <c r="D1874" s="5" t="s">
        <v>31</v>
      </c>
      <c r="E1874" s="125">
        <v>32784.370000000003</v>
      </c>
    </row>
    <row r="1875" spans="2:5" ht="13.8" x14ac:dyDescent="0.3">
      <c r="B1875" s="5">
        <v>102785</v>
      </c>
      <c r="C1875" s="6" t="s">
        <v>1674</v>
      </c>
      <c r="D1875" s="5" t="s">
        <v>31</v>
      </c>
      <c r="E1875" s="125">
        <v>9375.75</v>
      </c>
    </row>
    <row r="1876" spans="2:5" ht="13.8" x14ac:dyDescent="0.3">
      <c r="B1876" s="5">
        <v>102786</v>
      </c>
      <c r="C1876" s="6" t="s">
        <v>1675</v>
      </c>
      <c r="D1876" s="5" t="s">
        <v>31</v>
      </c>
      <c r="E1876" s="125">
        <v>10524.92</v>
      </c>
    </row>
    <row r="1877" spans="2:5" ht="13.8" x14ac:dyDescent="0.3">
      <c r="B1877" s="5">
        <v>102787</v>
      </c>
      <c r="C1877" s="6" t="s">
        <v>1676</v>
      </c>
      <c r="D1877" s="5" t="s">
        <v>31</v>
      </c>
      <c r="E1877" s="125">
        <v>15561.54</v>
      </c>
    </row>
    <row r="1878" spans="2:5" ht="13.8" x14ac:dyDescent="0.3">
      <c r="B1878" s="5">
        <v>102788</v>
      </c>
      <c r="C1878" s="6" t="s">
        <v>1677</v>
      </c>
      <c r="D1878" s="5" t="s">
        <v>31</v>
      </c>
      <c r="E1878" s="125">
        <v>17199.8</v>
      </c>
    </row>
    <row r="1879" spans="2:5" ht="13.8" x14ac:dyDescent="0.3">
      <c r="B1879" s="5">
        <v>102789</v>
      </c>
      <c r="C1879" s="6" t="s">
        <v>1678</v>
      </c>
      <c r="D1879" s="5" t="s">
        <v>31</v>
      </c>
      <c r="E1879" s="125">
        <v>22667.27</v>
      </c>
    </row>
    <row r="1880" spans="2:5" ht="13.8" x14ac:dyDescent="0.3">
      <c r="B1880" s="5">
        <v>102790</v>
      </c>
      <c r="C1880" s="6" t="s">
        <v>1679</v>
      </c>
      <c r="D1880" s="5" t="s">
        <v>31</v>
      </c>
      <c r="E1880" s="125">
        <v>37808.019999999997</v>
      </c>
    </row>
    <row r="1881" spans="2:5" ht="13.8" x14ac:dyDescent="0.3">
      <c r="B1881" s="5">
        <v>102791</v>
      </c>
      <c r="C1881" s="6" t="s">
        <v>1680</v>
      </c>
      <c r="D1881" s="5" t="s">
        <v>31</v>
      </c>
      <c r="E1881" s="125">
        <v>29973.65</v>
      </c>
    </row>
    <row r="1882" spans="2:5" ht="13.8" x14ac:dyDescent="0.3">
      <c r="B1882" s="5">
        <v>102792</v>
      </c>
      <c r="C1882" s="6" t="s">
        <v>1681</v>
      </c>
      <c r="D1882" s="5" t="s">
        <v>31</v>
      </c>
      <c r="E1882" s="125">
        <v>48963.46</v>
      </c>
    </row>
    <row r="1883" spans="2:5" ht="13.8" x14ac:dyDescent="0.3">
      <c r="B1883" s="5">
        <v>102793</v>
      </c>
      <c r="C1883" s="6" t="s">
        <v>1682</v>
      </c>
      <c r="D1883" s="5" t="s">
        <v>31</v>
      </c>
      <c r="E1883" s="125">
        <v>66232.02</v>
      </c>
    </row>
    <row r="1884" spans="2:5" ht="13.8" x14ac:dyDescent="0.3">
      <c r="B1884" s="5">
        <v>102794</v>
      </c>
      <c r="C1884" s="6" t="s">
        <v>1683</v>
      </c>
      <c r="D1884" s="5" t="s">
        <v>31</v>
      </c>
      <c r="E1884" s="125">
        <v>95075.01</v>
      </c>
    </row>
    <row r="1885" spans="2:5" ht="13.8" x14ac:dyDescent="0.3">
      <c r="B1885" s="5">
        <v>102795</v>
      </c>
      <c r="C1885" s="6" t="s">
        <v>1684</v>
      </c>
      <c r="D1885" s="5" t="s">
        <v>31</v>
      </c>
      <c r="E1885" s="125">
        <v>31965.61</v>
      </c>
    </row>
    <row r="1886" spans="2:5" ht="13.8" x14ac:dyDescent="0.3">
      <c r="B1886" s="5">
        <v>102796</v>
      </c>
      <c r="C1886" s="6" t="s">
        <v>1685</v>
      </c>
      <c r="D1886" s="5" t="s">
        <v>31</v>
      </c>
      <c r="E1886" s="125">
        <v>51807.65</v>
      </c>
    </row>
    <row r="1887" spans="2:5" ht="13.8" x14ac:dyDescent="0.3">
      <c r="B1887" s="5">
        <v>102797</v>
      </c>
      <c r="C1887" s="6" t="s">
        <v>1686</v>
      </c>
      <c r="D1887" s="5" t="s">
        <v>31</v>
      </c>
      <c r="E1887" s="125">
        <v>73577.06</v>
      </c>
    </row>
    <row r="1888" spans="2:5" ht="13.8" x14ac:dyDescent="0.3">
      <c r="B1888" s="5">
        <v>102798</v>
      </c>
      <c r="C1888" s="6" t="s">
        <v>1687</v>
      </c>
      <c r="D1888" s="5" t="s">
        <v>31</v>
      </c>
      <c r="E1888" s="125">
        <v>90187.49</v>
      </c>
    </row>
    <row r="1889" spans="2:5" ht="13.8" x14ac:dyDescent="0.3">
      <c r="B1889" s="5">
        <v>102799</v>
      </c>
      <c r="C1889" s="6" t="s">
        <v>1688</v>
      </c>
      <c r="D1889" s="5" t="s">
        <v>31</v>
      </c>
      <c r="E1889" s="125">
        <v>32637.16</v>
      </c>
    </row>
    <row r="1890" spans="2:5" ht="13.8" x14ac:dyDescent="0.3">
      <c r="B1890" s="5">
        <v>102800</v>
      </c>
      <c r="C1890" s="6" t="s">
        <v>1689</v>
      </c>
      <c r="D1890" s="5" t="s">
        <v>31</v>
      </c>
      <c r="E1890" s="125">
        <v>56844.1</v>
      </c>
    </row>
    <row r="1891" spans="2:5" ht="13.8" x14ac:dyDescent="0.3">
      <c r="B1891" s="5">
        <v>102801</v>
      </c>
      <c r="C1891" s="6" t="s">
        <v>1690</v>
      </c>
      <c r="D1891" s="5" t="s">
        <v>31</v>
      </c>
      <c r="E1891" s="125">
        <v>79782.100000000006</v>
      </c>
    </row>
    <row r="1892" spans="2:5" ht="13.8" x14ac:dyDescent="0.3">
      <c r="B1892" s="5">
        <v>102802</v>
      </c>
      <c r="C1892" s="6" t="s">
        <v>1691</v>
      </c>
      <c r="D1892" s="5" t="s">
        <v>31</v>
      </c>
      <c r="E1892" s="125">
        <v>95746.84</v>
      </c>
    </row>
    <row r="1893" spans="2:5" ht="13.8" x14ac:dyDescent="0.3">
      <c r="B1893" s="5">
        <v>101570</v>
      </c>
      <c r="C1893" s="6" t="s">
        <v>1692</v>
      </c>
      <c r="D1893" s="5" t="s">
        <v>20</v>
      </c>
      <c r="E1893" s="125">
        <v>20.97</v>
      </c>
    </row>
    <row r="1894" spans="2:5" ht="13.8" x14ac:dyDescent="0.3">
      <c r="B1894" s="5">
        <v>101571</v>
      </c>
      <c r="C1894" s="6" t="s">
        <v>1693</v>
      </c>
      <c r="D1894" s="5" t="s">
        <v>20</v>
      </c>
      <c r="E1894" s="125">
        <v>28.74</v>
      </c>
    </row>
    <row r="1895" spans="2:5" ht="13.8" x14ac:dyDescent="0.3">
      <c r="B1895" s="5">
        <v>101572</v>
      </c>
      <c r="C1895" s="6" t="s">
        <v>1694</v>
      </c>
      <c r="D1895" s="5" t="s">
        <v>20</v>
      </c>
      <c r="E1895" s="125">
        <v>16.5</v>
      </c>
    </row>
    <row r="1896" spans="2:5" ht="13.8" x14ac:dyDescent="0.3">
      <c r="B1896" s="5">
        <v>101573</v>
      </c>
      <c r="C1896" s="6" t="s">
        <v>1695</v>
      </c>
      <c r="D1896" s="5" t="s">
        <v>20</v>
      </c>
      <c r="E1896" s="125">
        <v>24.28</v>
      </c>
    </row>
    <row r="1897" spans="2:5" ht="13.8" x14ac:dyDescent="0.3">
      <c r="B1897" s="5">
        <v>101574</v>
      </c>
      <c r="C1897" s="6" t="s">
        <v>1696</v>
      </c>
      <c r="D1897" s="5" t="s">
        <v>20</v>
      </c>
      <c r="E1897" s="125">
        <v>12.78</v>
      </c>
    </row>
    <row r="1898" spans="2:5" ht="13.8" x14ac:dyDescent="0.3">
      <c r="B1898" s="5">
        <v>101575</v>
      </c>
      <c r="C1898" s="6" t="s">
        <v>1697</v>
      </c>
      <c r="D1898" s="5" t="s">
        <v>20</v>
      </c>
      <c r="E1898" s="125">
        <v>20.78</v>
      </c>
    </row>
    <row r="1899" spans="2:5" ht="13.8" x14ac:dyDescent="0.3">
      <c r="B1899" s="5">
        <v>101576</v>
      </c>
      <c r="C1899" s="6" t="s">
        <v>1698</v>
      </c>
      <c r="D1899" s="5" t="s">
        <v>20</v>
      </c>
      <c r="E1899" s="125">
        <v>36.950000000000003</v>
      </c>
    </row>
    <row r="1900" spans="2:5" ht="13.8" x14ac:dyDescent="0.3">
      <c r="B1900" s="5">
        <v>101577</v>
      </c>
      <c r="C1900" s="6" t="s">
        <v>1699</v>
      </c>
      <c r="D1900" s="5" t="s">
        <v>20</v>
      </c>
      <c r="E1900" s="125">
        <v>46.84</v>
      </c>
    </row>
    <row r="1901" spans="2:5" ht="13.8" x14ac:dyDescent="0.3">
      <c r="B1901" s="5">
        <v>101578</v>
      </c>
      <c r="C1901" s="6" t="s">
        <v>1700</v>
      </c>
      <c r="D1901" s="5" t="s">
        <v>20</v>
      </c>
      <c r="E1901" s="125">
        <v>30.52</v>
      </c>
    </row>
    <row r="1902" spans="2:5" ht="13.8" x14ac:dyDescent="0.3">
      <c r="B1902" s="5">
        <v>101579</v>
      </c>
      <c r="C1902" s="6" t="s">
        <v>1701</v>
      </c>
      <c r="D1902" s="5" t="s">
        <v>20</v>
      </c>
      <c r="E1902" s="125">
        <v>40.42</v>
      </c>
    </row>
    <row r="1903" spans="2:5" ht="13.8" x14ac:dyDescent="0.3">
      <c r="B1903" s="5">
        <v>101580</v>
      </c>
      <c r="C1903" s="6" t="s">
        <v>1702</v>
      </c>
      <c r="D1903" s="5" t="s">
        <v>20</v>
      </c>
      <c r="E1903" s="125">
        <v>27.06</v>
      </c>
    </row>
    <row r="1904" spans="2:5" ht="13.8" x14ac:dyDescent="0.3">
      <c r="B1904" s="5">
        <v>101581</v>
      </c>
      <c r="C1904" s="6" t="s">
        <v>1703</v>
      </c>
      <c r="D1904" s="5" t="s">
        <v>20</v>
      </c>
      <c r="E1904" s="125">
        <v>37.17</v>
      </c>
    </row>
    <row r="1905" spans="2:5" ht="13.8" x14ac:dyDescent="0.3">
      <c r="B1905" s="5">
        <v>101582</v>
      </c>
      <c r="C1905" s="6" t="s">
        <v>1704</v>
      </c>
      <c r="D1905" s="5" t="s">
        <v>20</v>
      </c>
      <c r="E1905" s="125">
        <v>60.43</v>
      </c>
    </row>
    <row r="1906" spans="2:5" ht="13.8" x14ac:dyDescent="0.3">
      <c r="B1906" s="5">
        <v>101583</v>
      </c>
      <c r="C1906" s="6" t="s">
        <v>1705</v>
      </c>
      <c r="D1906" s="5" t="s">
        <v>20</v>
      </c>
      <c r="E1906" s="125">
        <v>75.7</v>
      </c>
    </row>
    <row r="1907" spans="2:5" ht="13.8" x14ac:dyDescent="0.3">
      <c r="B1907" s="5">
        <v>101584</v>
      </c>
      <c r="C1907" s="6" t="s">
        <v>1706</v>
      </c>
      <c r="D1907" s="5" t="s">
        <v>20</v>
      </c>
      <c r="E1907" s="125">
        <v>49.64</v>
      </c>
    </row>
    <row r="1908" spans="2:5" ht="13.8" x14ac:dyDescent="0.3">
      <c r="B1908" s="5">
        <v>101585</v>
      </c>
      <c r="C1908" s="6" t="s">
        <v>1707</v>
      </c>
      <c r="D1908" s="5" t="s">
        <v>20</v>
      </c>
      <c r="E1908" s="125">
        <v>64.900000000000006</v>
      </c>
    </row>
    <row r="1909" spans="2:5" ht="13.8" x14ac:dyDescent="0.3">
      <c r="B1909" s="5">
        <v>101586</v>
      </c>
      <c r="C1909" s="6" t="s">
        <v>1708</v>
      </c>
      <c r="D1909" s="5" t="s">
        <v>20</v>
      </c>
      <c r="E1909" s="125">
        <v>42.94</v>
      </c>
    </row>
    <row r="1910" spans="2:5" ht="13.8" x14ac:dyDescent="0.3">
      <c r="B1910" s="5">
        <v>101587</v>
      </c>
      <c r="C1910" s="6" t="s">
        <v>1709</v>
      </c>
      <c r="D1910" s="5" t="s">
        <v>20</v>
      </c>
      <c r="E1910" s="125">
        <v>58.42</v>
      </c>
    </row>
    <row r="1911" spans="2:5" ht="13.8" x14ac:dyDescent="0.3">
      <c r="B1911" s="5">
        <v>101588</v>
      </c>
      <c r="C1911" s="6" t="s">
        <v>1710</v>
      </c>
      <c r="D1911" s="5" t="s">
        <v>20</v>
      </c>
      <c r="E1911" s="125">
        <v>83.62</v>
      </c>
    </row>
    <row r="1912" spans="2:5" ht="13.8" x14ac:dyDescent="0.3">
      <c r="B1912" s="5">
        <v>101589</v>
      </c>
      <c r="C1912" s="6" t="s">
        <v>1711</v>
      </c>
      <c r="D1912" s="5" t="s">
        <v>20</v>
      </c>
      <c r="E1912" s="125">
        <v>121.94</v>
      </c>
    </row>
    <row r="1913" spans="2:5" ht="13.8" x14ac:dyDescent="0.3">
      <c r="B1913" s="5">
        <v>101590</v>
      </c>
      <c r="C1913" s="6" t="s">
        <v>1712</v>
      </c>
      <c r="D1913" s="5" t="s">
        <v>20</v>
      </c>
      <c r="E1913" s="125">
        <v>63.37</v>
      </c>
    </row>
    <row r="1914" spans="2:5" ht="13.8" x14ac:dyDescent="0.3">
      <c r="B1914" s="5">
        <v>101591</v>
      </c>
      <c r="C1914" s="6" t="s">
        <v>1713</v>
      </c>
      <c r="D1914" s="5" t="s">
        <v>20</v>
      </c>
      <c r="E1914" s="125">
        <v>101.69</v>
      </c>
    </row>
    <row r="1915" spans="2:5" ht="13.8" x14ac:dyDescent="0.3">
      <c r="B1915" s="5">
        <v>101592</v>
      </c>
      <c r="C1915" s="6" t="s">
        <v>1714</v>
      </c>
      <c r="D1915" s="5" t="s">
        <v>20</v>
      </c>
      <c r="E1915" s="125">
        <v>44.67</v>
      </c>
    </row>
    <row r="1916" spans="2:5" ht="13.8" x14ac:dyDescent="0.3">
      <c r="B1916" s="5">
        <v>101593</v>
      </c>
      <c r="C1916" s="6" t="s">
        <v>1715</v>
      </c>
      <c r="D1916" s="5" t="s">
        <v>20</v>
      </c>
      <c r="E1916" s="125">
        <v>83.18</v>
      </c>
    </row>
    <row r="1917" spans="2:5" ht="13.8" x14ac:dyDescent="0.3">
      <c r="B1917" s="5">
        <v>101600</v>
      </c>
      <c r="C1917" s="6" t="s">
        <v>1716</v>
      </c>
      <c r="D1917" s="5" t="s">
        <v>20</v>
      </c>
      <c r="E1917" s="125">
        <v>15.6</v>
      </c>
    </row>
    <row r="1918" spans="2:5" ht="13.8" x14ac:dyDescent="0.3">
      <c r="B1918" s="5">
        <v>101601</v>
      </c>
      <c r="C1918" s="6" t="s">
        <v>1717</v>
      </c>
      <c r="D1918" s="5" t="s">
        <v>20</v>
      </c>
      <c r="E1918" s="125">
        <v>23.09</v>
      </c>
    </row>
    <row r="1919" spans="2:5" ht="13.8" x14ac:dyDescent="0.3">
      <c r="B1919" s="5">
        <v>101602</v>
      </c>
      <c r="C1919" s="6" t="s">
        <v>1718</v>
      </c>
      <c r="D1919" s="5" t="s">
        <v>20</v>
      </c>
      <c r="E1919" s="125">
        <v>11.56</v>
      </c>
    </row>
    <row r="1920" spans="2:5" ht="13.8" x14ac:dyDescent="0.3">
      <c r="B1920" s="5">
        <v>101603</v>
      </c>
      <c r="C1920" s="6" t="s">
        <v>1719</v>
      </c>
      <c r="D1920" s="5" t="s">
        <v>20</v>
      </c>
      <c r="E1920" s="125">
        <v>19.059999999999999</v>
      </c>
    </row>
    <row r="1921" spans="2:5" ht="13.8" x14ac:dyDescent="0.3">
      <c r="B1921" s="5">
        <v>101604</v>
      </c>
      <c r="C1921" s="6" t="s">
        <v>1720</v>
      </c>
      <c r="D1921" s="5" t="s">
        <v>20</v>
      </c>
      <c r="E1921" s="125">
        <v>7.57</v>
      </c>
    </row>
    <row r="1922" spans="2:5" ht="13.8" x14ac:dyDescent="0.3">
      <c r="B1922" s="5">
        <v>101605</v>
      </c>
      <c r="C1922" s="6" t="s">
        <v>1721</v>
      </c>
      <c r="D1922" s="5" t="s">
        <v>20</v>
      </c>
      <c r="E1922" s="125">
        <v>15.06</v>
      </c>
    </row>
    <row r="1923" spans="2:5" ht="13.8" x14ac:dyDescent="0.3">
      <c r="B1923" s="5">
        <v>90788</v>
      </c>
      <c r="C1923" s="6" t="s">
        <v>1722</v>
      </c>
      <c r="D1923" s="5" t="s">
        <v>31</v>
      </c>
      <c r="E1923" s="125">
        <v>1083.3599999999999</v>
      </c>
    </row>
    <row r="1924" spans="2:5" ht="13.8" x14ac:dyDescent="0.3">
      <c r="B1924" s="5">
        <v>90789</v>
      </c>
      <c r="C1924" s="6" t="s">
        <v>1723</v>
      </c>
      <c r="D1924" s="5" t="s">
        <v>31</v>
      </c>
      <c r="E1924" s="125">
        <v>1084.92</v>
      </c>
    </row>
    <row r="1925" spans="2:5" ht="13.8" x14ac:dyDescent="0.3">
      <c r="B1925" s="5">
        <v>90790</v>
      </c>
      <c r="C1925" s="6" t="s">
        <v>1724</v>
      </c>
      <c r="D1925" s="5" t="s">
        <v>31</v>
      </c>
      <c r="E1925" s="125">
        <v>1118.52</v>
      </c>
    </row>
    <row r="1926" spans="2:5" ht="13.8" x14ac:dyDescent="0.3">
      <c r="B1926" s="5">
        <v>90791</v>
      </c>
      <c r="C1926" s="6" t="s">
        <v>1725</v>
      </c>
      <c r="D1926" s="5" t="s">
        <v>31</v>
      </c>
      <c r="E1926" s="125">
        <v>1309.33</v>
      </c>
    </row>
    <row r="1927" spans="2:5" ht="13.8" x14ac:dyDescent="0.3">
      <c r="B1927" s="5">
        <v>90793</v>
      </c>
      <c r="C1927" s="6" t="s">
        <v>1726</v>
      </c>
      <c r="D1927" s="5" t="s">
        <v>31</v>
      </c>
      <c r="E1927" s="125">
        <v>1384.37</v>
      </c>
    </row>
    <row r="1928" spans="2:5" ht="13.8" x14ac:dyDescent="0.3">
      <c r="B1928" s="5">
        <v>90794</v>
      </c>
      <c r="C1928" s="6" t="s">
        <v>1727</v>
      </c>
      <c r="D1928" s="5" t="s">
        <v>31</v>
      </c>
      <c r="E1928" s="125">
        <v>912.1</v>
      </c>
    </row>
    <row r="1929" spans="2:5" ht="13.8" x14ac:dyDescent="0.3">
      <c r="B1929" s="5">
        <v>90795</v>
      </c>
      <c r="C1929" s="6" t="s">
        <v>1728</v>
      </c>
      <c r="D1929" s="5" t="s">
        <v>31</v>
      </c>
      <c r="E1929" s="125">
        <v>918.81</v>
      </c>
    </row>
    <row r="1930" spans="2:5" ht="13.8" x14ac:dyDescent="0.3">
      <c r="B1930" s="5">
        <v>90796</v>
      </c>
      <c r="C1930" s="6" t="s">
        <v>1729</v>
      </c>
      <c r="D1930" s="5" t="s">
        <v>31</v>
      </c>
      <c r="E1930" s="125">
        <v>925.53</v>
      </c>
    </row>
    <row r="1931" spans="2:5" ht="13.8" x14ac:dyDescent="0.3">
      <c r="B1931" s="5">
        <v>90797</v>
      </c>
      <c r="C1931" s="6" t="s">
        <v>1730</v>
      </c>
      <c r="D1931" s="5" t="s">
        <v>31</v>
      </c>
      <c r="E1931" s="125">
        <v>932.25</v>
      </c>
    </row>
    <row r="1932" spans="2:5" ht="13.8" x14ac:dyDescent="0.3">
      <c r="B1932" s="5">
        <v>90798</v>
      </c>
      <c r="C1932" s="6" t="s">
        <v>1731</v>
      </c>
      <c r="D1932" s="5" t="s">
        <v>31</v>
      </c>
      <c r="E1932" s="125">
        <v>1366.52</v>
      </c>
    </row>
    <row r="1933" spans="2:5" ht="13.8" x14ac:dyDescent="0.3">
      <c r="B1933" s="5">
        <v>90799</v>
      </c>
      <c r="C1933" s="6" t="s">
        <v>1732</v>
      </c>
      <c r="D1933" s="5" t="s">
        <v>31</v>
      </c>
      <c r="E1933" s="125">
        <v>1408.38</v>
      </c>
    </row>
    <row r="1934" spans="2:5" ht="13.8" x14ac:dyDescent="0.3">
      <c r="B1934" s="5">
        <v>90801</v>
      </c>
      <c r="C1934" s="6" t="s">
        <v>1733</v>
      </c>
      <c r="D1934" s="5" t="s">
        <v>31</v>
      </c>
      <c r="E1934" s="125">
        <v>313.92</v>
      </c>
    </row>
    <row r="1935" spans="2:5" ht="13.8" x14ac:dyDescent="0.3">
      <c r="B1935" s="5">
        <v>90806</v>
      </c>
      <c r="C1935" s="6" t="s">
        <v>9818</v>
      </c>
      <c r="D1935" s="5" t="s">
        <v>31</v>
      </c>
      <c r="E1935" s="125">
        <v>403.34</v>
      </c>
    </row>
    <row r="1936" spans="2:5" ht="13.8" x14ac:dyDescent="0.3">
      <c r="B1936" s="5">
        <v>90820</v>
      </c>
      <c r="C1936" s="6" t="s">
        <v>1734</v>
      </c>
      <c r="D1936" s="5" t="s">
        <v>31</v>
      </c>
      <c r="E1936" s="125">
        <v>385.74</v>
      </c>
    </row>
    <row r="1937" spans="2:5" ht="13.8" x14ac:dyDescent="0.3">
      <c r="B1937" s="5">
        <v>90821</v>
      </c>
      <c r="C1937" s="6" t="s">
        <v>1735</v>
      </c>
      <c r="D1937" s="5" t="s">
        <v>31</v>
      </c>
      <c r="E1937" s="125">
        <v>392.45</v>
      </c>
    </row>
    <row r="1938" spans="2:5" ht="13.8" x14ac:dyDescent="0.3">
      <c r="B1938" s="5">
        <v>90822</v>
      </c>
      <c r="C1938" s="6" t="s">
        <v>1736</v>
      </c>
      <c r="D1938" s="5" t="s">
        <v>31</v>
      </c>
      <c r="E1938" s="125">
        <v>421.69</v>
      </c>
    </row>
    <row r="1939" spans="2:5" ht="13.8" x14ac:dyDescent="0.3">
      <c r="B1939" s="5">
        <v>90823</v>
      </c>
      <c r="C1939" s="6" t="s">
        <v>1737</v>
      </c>
      <c r="D1939" s="5" t="s">
        <v>31</v>
      </c>
      <c r="E1939" s="125">
        <v>525</v>
      </c>
    </row>
    <row r="1940" spans="2:5" ht="13.8" x14ac:dyDescent="0.3">
      <c r="B1940" s="5">
        <v>90824</v>
      </c>
      <c r="C1940" s="6" t="s">
        <v>1738</v>
      </c>
      <c r="D1940" s="5" t="s">
        <v>31</v>
      </c>
      <c r="E1940" s="125">
        <v>761.02</v>
      </c>
    </row>
    <row r="1941" spans="2:5" ht="13.8" x14ac:dyDescent="0.3">
      <c r="B1941" s="5">
        <v>90825</v>
      </c>
      <c r="C1941" s="6" t="s">
        <v>1739</v>
      </c>
      <c r="D1941" s="5" t="s">
        <v>31</v>
      </c>
      <c r="E1941" s="125">
        <v>850.2</v>
      </c>
    </row>
    <row r="1942" spans="2:5" ht="13.8" x14ac:dyDescent="0.3">
      <c r="B1942" s="5">
        <v>90830</v>
      </c>
      <c r="C1942" s="6" t="s">
        <v>1740</v>
      </c>
      <c r="D1942" s="5" t="s">
        <v>31</v>
      </c>
      <c r="E1942" s="125">
        <v>185.74</v>
      </c>
    </row>
    <row r="1943" spans="2:5" ht="13.8" x14ac:dyDescent="0.3">
      <c r="B1943" s="5">
        <v>90831</v>
      </c>
      <c r="C1943" s="6" t="s">
        <v>1741</v>
      </c>
      <c r="D1943" s="5" t="s">
        <v>31</v>
      </c>
      <c r="E1943" s="125">
        <v>163.72999999999999</v>
      </c>
    </row>
    <row r="1944" spans="2:5" ht="13.8" x14ac:dyDescent="0.3">
      <c r="B1944" s="5">
        <v>90841</v>
      </c>
      <c r="C1944" s="6" t="s">
        <v>1742</v>
      </c>
      <c r="D1944" s="5" t="s">
        <v>31</v>
      </c>
      <c r="E1944" s="125">
        <v>1066.3699999999999</v>
      </c>
    </row>
    <row r="1945" spans="2:5" ht="13.8" x14ac:dyDescent="0.3">
      <c r="B1945" s="5">
        <v>90842</v>
      </c>
      <c r="C1945" s="6" t="s">
        <v>1743</v>
      </c>
      <c r="D1945" s="5" t="s">
        <v>31</v>
      </c>
      <c r="E1945" s="125">
        <v>1075.45</v>
      </c>
    </row>
    <row r="1946" spans="2:5" ht="13.8" x14ac:dyDescent="0.3">
      <c r="B1946" s="5">
        <v>90843</v>
      </c>
      <c r="C1946" s="6" t="s">
        <v>1744</v>
      </c>
      <c r="D1946" s="5" t="s">
        <v>31</v>
      </c>
      <c r="E1946" s="125">
        <v>1129.07</v>
      </c>
    </row>
    <row r="1947" spans="2:5" ht="13.8" x14ac:dyDescent="0.3">
      <c r="B1947" s="5">
        <v>90844</v>
      </c>
      <c r="C1947" s="6" t="s">
        <v>1745</v>
      </c>
      <c r="D1947" s="5" t="s">
        <v>31</v>
      </c>
      <c r="E1947" s="125">
        <v>1234.74</v>
      </c>
    </row>
    <row r="1948" spans="2:5" ht="13.8" x14ac:dyDescent="0.3">
      <c r="B1948" s="5">
        <v>90845</v>
      </c>
      <c r="C1948" s="6" t="s">
        <v>1746</v>
      </c>
      <c r="D1948" s="5" t="s">
        <v>31</v>
      </c>
      <c r="E1948" s="125">
        <v>1468.4</v>
      </c>
    </row>
    <row r="1949" spans="2:5" ht="13.8" x14ac:dyDescent="0.3">
      <c r="B1949" s="5">
        <v>90846</v>
      </c>
      <c r="C1949" s="6" t="s">
        <v>1747</v>
      </c>
      <c r="D1949" s="5" t="s">
        <v>31</v>
      </c>
      <c r="E1949" s="125">
        <v>1559.94</v>
      </c>
    </row>
    <row r="1950" spans="2:5" ht="13.8" x14ac:dyDescent="0.3">
      <c r="B1950" s="5">
        <v>90847</v>
      </c>
      <c r="C1950" s="6" t="s">
        <v>1748</v>
      </c>
      <c r="D1950" s="5" t="s">
        <v>31</v>
      </c>
      <c r="E1950" s="125">
        <v>902.64</v>
      </c>
    </row>
    <row r="1951" spans="2:5" ht="13.8" x14ac:dyDescent="0.3">
      <c r="B1951" s="5">
        <v>90848</v>
      </c>
      <c r="C1951" s="6" t="s">
        <v>1749</v>
      </c>
      <c r="D1951" s="5" t="s">
        <v>31</v>
      </c>
      <c r="E1951" s="125">
        <v>911.72</v>
      </c>
    </row>
    <row r="1952" spans="2:5" ht="13.8" x14ac:dyDescent="0.3">
      <c r="B1952" s="5">
        <v>90849</v>
      </c>
      <c r="C1952" s="6" t="s">
        <v>1750</v>
      </c>
      <c r="D1952" s="5" t="s">
        <v>31</v>
      </c>
      <c r="E1952" s="125">
        <v>943.33</v>
      </c>
    </row>
    <row r="1953" spans="2:5" ht="13.8" x14ac:dyDescent="0.3">
      <c r="B1953" s="5">
        <v>90850</v>
      </c>
      <c r="C1953" s="6" t="s">
        <v>1751</v>
      </c>
      <c r="D1953" s="5" t="s">
        <v>31</v>
      </c>
      <c r="E1953" s="125">
        <v>1049</v>
      </c>
    </row>
    <row r="1954" spans="2:5" ht="13.8" x14ac:dyDescent="0.3">
      <c r="B1954" s="5">
        <v>90851</v>
      </c>
      <c r="C1954" s="6" t="s">
        <v>1752</v>
      </c>
      <c r="D1954" s="5" t="s">
        <v>31</v>
      </c>
      <c r="E1954" s="125">
        <v>1282.6600000000001</v>
      </c>
    </row>
    <row r="1955" spans="2:5" ht="13.8" x14ac:dyDescent="0.3">
      <c r="B1955" s="5">
        <v>90852</v>
      </c>
      <c r="C1955" s="6" t="s">
        <v>1753</v>
      </c>
      <c r="D1955" s="5" t="s">
        <v>31</v>
      </c>
      <c r="E1955" s="125">
        <v>1374.2</v>
      </c>
    </row>
    <row r="1956" spans="2:5" ht="13.8" x14ac:dyDescent="0.3">
      <c r="B1956" s="5">
        <v>91009</v>
      </c>
      <c r="C1956" s="6" t="s">
        <v>1754</v>
      </c>
      <c r="D1956" s="5" t="s">
        <v>31</v>
      </c>
      <c r="E1956" s="125">
        <v>400.57</v>
      </c>
    </row>
    <row r="1957" spans="2:5" ht="13.8" x14ac:dyDescent="0.3">
      <c r="B1957" s="5">
        <v>91010</v>
      </c>
      <c r="C1957" s="6" t="s">
        <v>1755</v>
      </c>
      <c r="D1957" s="5" t="s">
        <v>31</v>
      </c>
      <c r="E1957" s="125">
        <v>407.98</v>
      </c>
    </row>
    <row r="1958" spans="2:5" ht="13.8" x14ac:dyDescent="0.3">
      <c r="B1958" s="5">
        <v>91011</v>
      </c>
      <c r="C1958" s="6" t="s">
        <v>1756</v>
      </c>
      <c r="D1958" s="5" t="s">
        <v>31</v>
      </c>
      <c r="E1958" s="125">
        <v>481.89</v>
      </c>
    </row>
    <row r="1959" spans="2:5" ht="13.8" x14ac:dyDescent="0.3">
      <c r="B1959" s="5">
        <v>91012</v>
      </c>
      <c r="C1959" s="6" t="s">
        <v>1757</v>
      </c>
      <c r="D1959" s="5" t="s">
        <v>31</v>
      </c>
      <c r="E1959" s="125">
        <v>538.15</v>
      </c>
    </row>
    <row r="1960" spans="2:5" ht="13.8" x14ac:dyDescent="0.3">
      <c r="B1960" s="5">
        <v>91013</v>
      </c>
      <c r="C1960" s="6" t="s">
        <v>1758</v>
      </c>
      <c r="D1960" s="5" t="s">
        <v>31</v>
      </c>
      <c r="E1960" s="125">
        <v>917.47</v>
      </c>
    </row>
    <row r="1961" spans="2:5" ht="13.8" x14ac:dyDescent="0.3">
      <c r="B1961" s="5">
        <v>91014</v>
      </c>
      <c r="C1961" s="6" t="s">
        <v>1759</v>
      </c>
      <c r="D1961" s="5" t="s">
        <v>31</v>
      </c>
      <c r="E1961" s="125">
        <v>927.25</v>
      </c>
    </row>
    <row r="1962" spans="2:5" ht="13.8" x14ac:dyDescent="0.3">
      <c r="B1962" s="5">
        <v>91015</v>
      </c>
      <c r="C1962" s="6" t="s">
        <v>1760</v>
      </c>
      <c r="D1962" s="5" t="s">
        <v>31</v>
      </c>
      <c r="E1962" s="125">
        <v>1003.53</v>
      </c>
    </row>
    <row r="1963" spans="2:5" ht="13.8" x14ac:dyDescent="0.3">
      <c r="B1963" s="5">
        <v>91016</v>
      </c>
      <c r="C1963" s="6" t="s">
        <v>1761</v>
      </c>
      <c r="D1963" s="5" t="s">
        <v>31</v>
      </c>
      <c r="E1963" s="125">
        <v>1062.1500000000001</v>
      </c>
    </row>
    <row r="1964" spans="2:5" ht="13.8" x14ac:dyDescent="0.3">
      <c r="B1964" s="5">
        <v>91287</v>
      </c>
      <c r="C1964" s="6" t="s">
        <v>1762</v>
      </c>
      <c r="D1964" s="5" t="s">
        <v>31</v>
      </c>
      <c r="E1964" s="125">
        <v>229</v>
      </c>
    </row>
    <row r="1965" spans="2:5" ht="13.8" x14ac:dyDescent="0.3">
      <c r="B1965" s="5">
        <v>91292</v>
      </c>
      <c r="C1965" s="6" t="s">
        <v>9819</v>
      </c>
      <c r="D1965" s="5" t="s">
        <v>31</v>
      </c>
      <c r="E1965" s="125">
        <v>318.42</v>
      </c>
    </row>
    <row r="1966" spans="2:5" ht="13.8" x14ac:dyDescent="0.3">
      <c r="B1966" s="5">
        <v>91295</v>
      </c>
      <c r="C1966" s="6" t="s">
        <v>1763</v>
      </c>
      <c r="D1966" s="5" t="s">
        <v>31</v>
      </c>
      <c r="E1966" s="125">
        <v>413.4</v>
      </c>
    </row>
    <row r="1967" spans="2:5" ht="13.8" x14ac:dyDescent="0.3">
      <c r="B1967" s="5">
        <v>91296</v>
      </c>
      <c r="C1967" s="6" t="s">
        <v>1764</v>
      </c>
      <c r="D1967" s="5" t="s">
        <v>31</v>
      </c>
      <c r="E1967" s="125">
        <v>443.85</v>
      </c>
    </row>
    <row r="1968" spans="2:5" ht="13.8" x14ac:dyDescent="0.3">
      <c r="B1968" s="5">
        <v>91297</v>
      </c>
      <c r="C1968" s="6" t="s">
        <v>1765</v>
      </c>
      <c r="D1968" s="5" t="s">
        <v>31</v>
      </c>
      <c r="E1968" s="125">
        <v>490.45</v>
      </c>
    </row>
    <row r="1969" spans="2:5" ht="13.8" x14ac:dyDescent="0.3">
      <c r="B1969" s="5">
        <v>91298</v>
      </c>
      <c r="C1969" s="6" t="s">
        <v>1766</v>
      </c>
      <c r="D1969" s="5" t="s">
        <v>31</v>
      </c>
      <c r="E1969" s="125">
        <v>887.02</v>
      </c>
    </row>
    <row r="1970" spans="2:5" ht="13.8" x14ac:dyDescent="0.3">
      <c r="B1970" s="5">
        <v>91299</v>
      </c>
      <c r="C1970" s="6" t="s">
        <v>1767</v>
      </c>
      <c r="D1970" s="5" t="s">
        <v>31</v>
      </c>
      <c r="E1970" s="125">
        <v>1241.05</v>
      </c>
    </row>
    <row r="1971" spans="2:5" ht="13.8" x14ac:dyDescent="0.3">
      <c r="B1971" s="5">
        <v>91304</v>
      </c>
      <c r="C1971" s="6" t="s">
        <v>1768</v>
      </c>
      <c r="D1971" s="5" t="s">
        <v>31</v>
      </c>
      <c r="E1971" s="125">
        <v>110.01</v>
      </c>
    </row>
    <row r="1972" spans="2:5" ht="13.8" x14ac:dyDescent="0.3">
      <c r="B1972" s="5">
        <v>91305</v>
      </c>
      <c r="C1972" s="6" t="s">
        <v>1769</v>
      </c>
      <c r="D1972" s="5" t="s">
        <v>31</v>
      </c>
      <c r="E1972" s="125">
        <v>111.63</v>
      </c>
    </row>
    <row r="1973" spans="2:5" ht="13.8" x14ac:dyDescent="0.3">
      <c r="B1973" s="5">
        <v>91306</v>
      </c>
      <c r="C1973" s="6" t="s">
        <v>1770</v>
      </c>
      <c r="D1973" s="5" t="s">
        <v>31</v>
      </c>
      <c r="E1973" s="125">
        <v>163.72999999999999</v>
      </c>
    </row>
    <row r="1974" spans="2:5" ht="13.8" x14ac:dyDescent="0.3">
      <c r="B1974" s="5">
        <v>91307</v>
      </c>
      <c r="C1974" s="6" t="s">
        <v>1771</v>
      </c>
      <c r="D1974" s="5" t="s">
        <v>31</v>
      </c>
      <c r="E1974" s="125">
        <v>94.05</v>
      </c>
    </row>
    <row r="1975" spans="2:5" ht="13.8" x14ac:dyDescent="0.3">
      <c r="B1975" s="5">
        <v>91312</v>
      </c>
      <c r="C1975" s="6" t="s">
        <v>1772</v>
      </c>
      <c r="D1975" s="5" t="s">
        <v>31</v>
      </c>
      <c r="E1975" s="125">
        <v>892.78</v>
      </c>
    </row>
    <row r="1976" spans="2:5" ht="13.8" x14ac:dyDescent="0.3">
      <c r="B1976" s="5">
        <v>91313</v>
      </c>
      <c r="C1976" s="6" t="s">
        <v>1773</v>
      </c>
      <c r="D1976" s="5" t="s">
        <v>31</v>
      </c>
      <c r="E1976" s="125">
        <v>883.51</v>
      </c>
    </row>
    <row r="1977" spans="2:5" ht="13.8" x14ac:dyDescent="0.3">
      <c r="B1977" s="5">
        <v>91314</v>
      </c>
      <c r="C1977" s="6" t="s">
        <v>1774</v>
      </c>
      <c r="D1977" s="5" t="s">
        <v>31</v>
      </c>
      <c r="E1977" s="125">
        <v>930.32</v>
      </c>
    </row>
    <row r="1978" spans="2:5" ht="13.8" x14ac:dyDescent="0.3">
      <c r="B1978" s="5">
        <v>91315</v>
      </c>
      <c r="C1978" s="6" t="s">
        <v>1775</v>
      </c>
      <c r="D1978" s="5" t="s">
        <v>31</v>
      </c>
      <c r="E1978" s="125">
        <v>1035.23</v>
      </c>
    </row>
    <row r="1979" spans="2:5" ht="13.8" x14ac:dyDescent="0.3">
      <c r="B1979" s="5">
        <v>91316</v>
      </c>
      <c r="C1979" s="6" t="s">
        <v>1776</v>
      </c>
      <c r="D1979" s="5" t="s">
        <v>31</v>
      </c>
      <c r="E1979" s="125">
        <v>1269.6500000000001</v>
      </c>
    </row>
    <row r="1980" spans="2:5" ht="13.8" x14ac:dyDescent="0.3">
      <c r="B1980" s="5">
        <v>91317</v>
      </c>
      <c r="C1980" s="6" t="s">
        <v>1777</v>
      </c>
      <c r="D1980" s="5" t="s">
        <v>31</v>
      </c>
      <c r="E1980" s="125">
        <v>1360.43</v>
      </c>
    </row>
    <row r="1981" spans="2:5" ht="13.8" x14ac:dyDescent="0.3">
      <c r="B1981" s="5">
        <v>91318</v>
      </c>
      <c r="C1981" s="6" t="s">
        <v>1778</v>
      </c>
      <c r="D1981" s="5" t="s">
        <v>31</v>
      </c>
      <c r="E1981" s="125">
        <v>781.15</v>
      </c>
    </row>
    <row r="1982" spans="2:5" ht="13.8" x14ac:dyDescent="0.3">
      <c r="B1982" s="5">
        <v>91319</v>
      </c>
      <c r="C1982" s="6" t="s">
        <v>1779</v>
      </c>
      <c r="D1982" s="5" t="s">
        <v>31</v>
      </c>
      <c r="E1982" s="125">
        <v>789.46</v>
      </c>
    </row>
    <row r="1983" spans="2:5" ht="13.8" x14ac:dyDescent="0.3">
      <c r="B1983" s="5">
        <v>91320</v>
      </c>
      <c r="C1983" s="6" t="s">
        <v>1780</v>
      </c>
      <c r="D1983" s="5" t="s">
        <v>31</v>
      </c>
      <c r="E1983" s="125">
        <v>820.31</v>
      </c>
    </row>
    <row r="1984" spans="2:5" ht="13.8" x14ac:dyDescent="0.3">
      <c r="B1984" s="5">
        <v>91321</v>
      </c>
      <c r="C1984" s="6" t="s">
        <v>1781</v>
      </c>
      <c r="D1984" s="5" t="s">
        <v>31</v>
      </c>
      <c r="E1984" s="125">
        <v>925.22</v>
      </c>
    </row>
    <row r="1985" spans="2:5" ht="13.8" x14ac:dyDescent="0.3">
      <c r="B1985" s="5">
        <v>91322</v>
      </c>
      <c r="C1985" s="6" t="s">
        <v>1782</v>
      </c>
      <c r="D1985" s="5" t="s">
        <v>31</v>
      </c>
      <c r="E1985" s="125">
        <v>1159.6400000000001</v>
      </c>
    </row>
    <row r="1986" spans="2:5" ht="13.8" x14ac:dyDescent="0.3">
      <c r="B1986" s="5">
        <v>91323</v>
      </c>
      <c r="C1986" s="6" t="s">
        <v>1783</v>
      </c>
      <c r="D1986" s="5" t="s">
        <v>31</v>
      </c>
      <c r="E1986" s="125">
        <v>1250.42</v>
      </c>
    </row>
    <row r="1987" spans="2:5" ht="13.8" x14ac:dyDescent="0.3">
      <c r="B1987" s="5">
        <v>91324</v>
      </c>
      <c r="C1987" s="6" t="s">
        <v>1784</v>
      </c>
      <c r="D1987" s="5" t="s">
        <v>31</v>
      </c>
      <c r="E1987" s="125">
        <v>795.98</v>
      </c>
    </row>
    <row r="1988" spans="2:5" ht="13.8" x14ac:dyDescent="0.3">
      <c r="B1988" s="5">
        <v>91325</v>
      </c>
      <c r="C1988" s="6" t="s">
        <v>1785</v>
      </c>
      <c r="D1988" s="5" t="s">
        <v>31</v>
      </c>
      <c r="E1988" s="125">
        <v>804.99</v>
      </c>
    </row>
    <row r="1989" spans="2:5" ht="13.8" x14ac:dyDescent="0.3">
      <c r="B1989" s="5">
        <v>91326</v>
      </c>
      <c r="C1989" s="6" t="s">
        <v>1786</v>
      </c>
      <c r="D1989" s="5" t="s">
        <v>31</v>
      </c>
      <c r="E1989" s="125">
        <v>880.51</v>
      </c>
    </row>
    <row r="1990" spans="2:5" ht="13.8" x14ac:dyDescent="0.3">
      <c r="B1990" s="5">
        <v>91327</v>
      </c>
      <c r="C1990" s="6" t="s">
        <v>1787</v>
      </c>
      <c r="D1990" s="5" t="s">
        <v>31</v>
      </c>
      <c r="E1990" s="125">
        <v>938.37</v>
      </c>
    </row>
    <row r="1991" spans="2:5" ht="13.8" x14ac:dyDescent="0.3">
      <c r="B1991" s="5">
        <v>91328</v>
      </c>
      <c r="C1991" s="6" t="s">
        <v>1788</v>
      </c>
      <c r="D1991" s="5" t="s">
        <v>31</v>
      </c>
      <c r="E1991" s="125">
        <v>930.3</v>
      </c>
    </row>
    <row r="1992" spans="2:5" ht="13.8" x14ac:dyDescent="0.3">
      <c r="B1992" s="5">
        <v>91329</v>
      </c>
      <c r="C1992" s="6" t="s">
        <v>1789</v>
      </c>
      <c r="D1992" s="5" t="s">
        <v>31</v>
      </c>
      <c r="E1992" s="125">
        <v>808.81</v>
      </c>
    </row>
    <row r="1993" spans="2:5" ht="13.8" x14ac:dyDescent="0.3">
      <c r="B1993" s="5">
        <v>91330</v>
      </c>
      <c r="C1993" s="6" t="s">
        <v>1790</v>
      </c>
      <c r="D1993" s="5" t="s">
        <v>31</v>
      </c>
      <c r="E1993" s="125">
        <v>963.12</v>
      </c>
    </row>
    <row r="1994" spans="2:5" ht="13.8" x14ac:dyDescent="0.3">
      <c r="B1994" s="5">
        <v>91331</v>
      </c>
      <c r="C1994" s="6" t="s">
        <v>1791</v>
      </c>
      <c r="D1994" s="5" t="s">
        <v>31</v>
      </c>
      <c r="E1994" s="125">
        <v>840.86</v>
      </c>
    </row>
    <row r="1995" spans="2:5" ht="13.8" x14ac:dyDescent="0.3">
      <c r="B1995" s="5">
        <v>91332</v>
      </c>
      <c r="C1995" s="6" t="s">
        <v>1792</v>
      </c>
      <c r="D1995" s="5" t="s">
        <v>31</v>
      </c>
      <c r="E1995" s="125">
        <v>1012.09</v>
      </c>
    </row>
    <row r="1996" spans="2:5" ht="13.8" x14ac:dyDescent="0.3">
      <c r="B1996" s="5">
        <v>91333</v>
      </c>
      <c r="C1996" s="6" t="s">
        <v>1793</v>
      </c>
      <c r="D1996" s="5" t="s">
        <v>31</v>
      </c>
      <c r="E1996" s="125">
        <v>889.07</v>
      </c>
    </row>
    <row r="1997" spans="2:5" ht="13.8" x14ac:dyDescent="0.3">
      <c r="B1997" s="5">
        <v>91334</v>
      </c>
      <c r="C1997" s="6" t="s">
        <v>1794</v>
      </c>
      <c r="D1997" s="5" t="s">
        <v>31</v>
      </c>
      <c r="E1997" s="125">
        <v>1408.66</v>
      </c>
    </row>
    <row r="1998" spans="2:5" ht="13.8" x14ac:dyDescent="0.3">
      <c r="B1998" s="5">
        <v>91335</v>
      </c>
      <c r="C1998" s="6" t="s">
        <v>1795</v>
      </c>
      <c r="D1998" s="5" t="s">
        <v>31</v>
      </c>
      <c r="E1998" s="125">
        <v>1285.6400000000001</v>
      </c>
    </row>
    <row r="1999" spans="2:5" ht="13.8" x14ac:dyDescent="0.3">
      <c r="B1999" s="5">
        <v>91336</v>
      </c>
      <c r="C1999" s="6" t="s">
        <v>1796</v>
      </c>
      <c r="D1999" s="5" t="s">
        <v>31</v>
      </c>
      <c r="E1999" s="125">
        <v>1762.69</v>
      </c>
    </row>
    <row r="2000" spans="2:5" ht="13.8" x14ac:dyDescent="0.3">
      <c r="B2000" s="5">
        <v>91337</v>
      </c>
      <c r="C2000" s="6" t="s">
        <v>1797</v>
      </c>
      <c r="D2000" s="5" t="s">
        <v>31</v>
      </c>
      <c r="E2000" s="125">
        <v>1639.67</v>
      </c>
    </row>
    <row r="2001" spans="2:5" ht="13.8" x14ac:dyDescent="0.3">
      <c r="B2001" s="5">
        <v>100659</v>
      </c>
      <c r="C2001" s="6" t="s">
        <v>1798</v>
      </c>
      <c r="D2001" s="5" t="s">
        <v>36</v>
      </c>
      <c r="E2001" s="125">
        <v>11.83</v>
      </c>
    </row>
    <row r="2002" spans="2:5" ht="13.8" x14ac:dyDescent="0.3">
      <c r="B2002" s="5">
        <v>100660</v>
      </c>
      <c r="C2002" s="6" t="s">
        <v>1799</v>
      </c>
      <c r="D2002" s="5" t="s">
        <v>36</v>
      </c>
      <c r="E2002" s="125">
        <v>8.02</v>
      </c>
    </row>
    <row r="2003" spans="2:5" ht="13.8" x14ac:dyDescent="0.3">
      <c r="B2003" s="5">
        <v>100675</v>
      </c>
      <c r="C2003" s="6" t="s">
        <v>1800</v>
      </c>
      <c r="D2003" s="5" t="s">
        <v>31</v>
      </c>
      <c r="E2003" s="125">
        <v>1236.1600000000001</v>
      </c>
    </row>
    <row r="2004" spans="2:5" ht="13.8" x14ac:dyDescent="0.3">
      <c r="B2004" s="5">
        <v>100676</v>
      </c>
      <c r="C2004" s="6" t="s">
        <v>1801</v>
      </c>
      <c r="D2004" s="5" t="s">
        <v>31</v>
      </c>
      <c r="E2004" s="125">
        <v>190.54</v>
      </c>
    </row>
    <row r="2005" spans="2:5" ht="13.8" x14ac:dyDescent="0.3">
      <c r="B2005" s="5">
        <v>100678</v>
      </c>
      <c r="C2005" s="6" t="s">
        <v>1802</v>
      </c>
      <c r="D2005" s="5" t="s">
        <v>31</v>
      </c>
      <c r="E2005" s="125">
        <v>1081.2</v>
      </c>
    </row>
    <row r="2006" spans="2:5" ht="13.8" x14ac:dyDescent="0.3">
      <c r="B2006" s="5">
        <v>100679</v>
      </c>
      <c r="C2006" s="6" t="s">
        <v>1803</v>
      </c>
      <c r="D2006" s="5" t="s">
        <v>31</v>
      </c>
      <c r="E2006" s="125">
        <v>907.61</v>
      </c>
    </row>
    <row r="2007" spans="2:5" ht="13.8" x14ac:dyDescent="0.3">
      <c r="B2007" s="5">
        <v>100680</v>
      </c>
      <c r="C2007" s="6" t="s">
        <v>1804</v>
      </c>
      <c r="D2007" s="5" t="s">
        <v>31</v>
      </c>
      <c r="E2007" s="125">
        <v>1090.98</v>
      </c>
    </row>
    <row r="2008" spans="2:5" ht="13.8" x14ac:dyDescent="0.3">
      <c r="B2008" s="5">
        <v>100681</v>
      </c>
      <c r="C2008" s="6" t="s">
        <v>1805</v>
      </c>
      <c r="D2008" s="5" t="s">
        <v>31</v>
      </c>
      <c r="E2008" s="125">
        <v>1126.8499999999999</v>
      </c>
    </row>
    <row r="2009" spans="2:5" ht="13.8" x14ac:dyDescent="0.3">
      <c r="B2009" s="5">
        <v>100682</v>
      </c>
      <c r="C2009" s="6" t="s">
        <v>1806</v>
      </c>
      <c r="D2009" s="5" t="s">
        <v>31</v>
      </c>
      <c r="E2009" s="125">
        <v>934.91</v>
      </c>
    </row>
    <row r="2010" spans="2:5" ht="13.8" x14ac:dyDescent="0.3">
      <c r="B2010" s="5">
        <v>100683</v>
      </c>
      <c r="C2010" s="6" t="s">
        <v>1807</v>
      </c>
      <c r="D2010" s="5" t="s">
        <v>31</v>
      </c>
      <c r="E2010" s="125">
        <v>1189.27</v>
      </c>
    </row>
    <row r="2011" spans="2:5" ht="13.8" x14ac:dyDescent="0.3">
      <c r="B2011" s="5">
        <v>100684</v>
      </c>
      <c r="C2011" s="6" t="s">
        <v>1808</v>
      </c>
      <c r="D2011" s="5" t="s">
        <v>31</v>
      </c>
      <c r="E2011" s="125">
        <v>990.52</v>
      </c>
    </row>
    <row r="2012" spans="2:5" ht="13.8" x14ac:dyDescent="0.3">
      <c r="B2012" s="5">
        <v>100685</v>
      </c>
      <c r="C2012" s="6" t="s">
        <v>1809</v>
      </c>
      <c r="D2012" s="5" t="s">
        <v>31</v>
      </c>
      <c r="E2012" s="125">
        <v>1247.8900000000001</v>
      </c>
    </row>
    <row r="2013" spans="2:5" ht="13.8" x14ac:dyDescent="0.3">
      <c r="B2013" s="5">
        <v>100686</v>
      </c>
      <c r="C2013" s="6" t="s">
        <v>1810</v>
      </c>
      <c r="D2013" s="5" t="s">
        <v>31</v>
      </c>
      <c r="E2013" s="125">
        <v>1048.3800000000001</v>
      </c>
    </row>
    <row r="2014" spans="2:5" ht="13.8" x14ac:dyDescent="0.3">
      <c r="B2014" s="5">
        <v>100687</v>
      </c>
      <c r="C2014" s="6" t="s">
        <v>1811</v>
      </c>
      <c r="D2014" s="5" t="s">
        <v>31</v>
      </c>
      <c r="E2014" s="125">
        <v>1094.03</v>
      </c>
    </row>
    <row r="2015" spans="2:5" ht="13.8" x14ac:dyDescent="0.3">
      <c r="B2015" s="5">
        <v>100688</v>
      </c>
      <c r="C2015" s="6" t="s">
        <v>1812</v>
      </c>
      <c r="D2015" s="5" t="s">
        <v>31</v>
      </c>
      <c r="E2015" s="125">
        <v>920.44</v>
      </c>
    </row>
    <row r="2016" spans="2:5" ht="13.8" x14ac:dyDescent="0.3">
      <c r="B2016" s="5">
        <v>100689</v>
      </c>
      <c r="C2016" s="6" t="s">
        <v>1813</v>
      </c>
      <c r="D2016" s="5" t="s">
        <v>31</v>
      </c>
      <c r="E2016" s="125">
        <v>1197.83</v>
      </c>
    </row>
    <row r="2017" spans="2:5" ht="13.8" x14ac:dyDescent="0.3">
      <c r="B2017" s="5">
        <v>100690</v>
      </c>
      <c r="C2017" s="6" t="s">
        <v>1814</v>
      </c>
      <c r="D2017" s="5" t="s">
        <v>31</v>
      </c>
      <c r="E2017" s="125">
        <v>999.08</v>
      </c>
    </row>
    <row r="2018" spans="2:5" ht="13.8" x14ac:dyDescent="0.3">
      <c r="B2018" s="5">
        <v>100691</v>
      </c>
      <c r="C2018" s="6" t="s">
        <v>1815</v>
      </c>
      <c r="D2018" s="5" t="s">
        <v>31</v>
      </c>
      <c r="E2018" s="125">
        <v>1594.4</v>
      </c>
    </row>
    <row r="2019" spans="2:5" ht="13.8" x14ac:dyDescent="0.3">
      <c r="B2019" s="5">
        <v>100692</v>
      </c>
      <c r="C2019" s="6" t="s">
        <v>1816</v>
      </c>
      <c r="D2019" s="5" t="s">
        <v>31</v>
      </c>
      <c r="E2019" s="125">
        <v>1395.65</v>
      </c>
    </row>
    <row r="2020" spans="2:5" ht="13.8" x14ac:dyDescent="0.3">
      <c r="B2020" s="5">
        <v>100693</v>
      </c>
      <c r="C2020" s="6" t="s">
        <v>1817</v>
      </c>
      <c r="D2020" s="5" t="s">
        <v>31</v>
      </c>
      <c r="E2020" s="125">
        <v>1948.43</v>
      </c>
    </row>
    <row r="2021" spans="2:5" ht="13.8" x14ac:dyDescent="0.3">
      <c r="B2021" s="5">
        <v>100694</v>
      </c>
      <c r="C2021" s="6" t="s">
        <v>1818</v>
      </c>
      <c r="D2021" s="5" t="s">
        <v>31</v>
      </c>
      <c r="E2021" s="125">
        <v>1749.68</v>
      </c>
    </row>
    <row r="2022" spans="2:5" ht="13.8" x14ac:dyDescent="0.3">
      <c r="B2022" s="5">
        <v>100695</v>
      </c>
      <c r="C2022" s="6" t="s">
        <v>1819</v>
      </c>
      <c r="D2022" s="5" t="s">
        <v>31</v>
      </c>
      <c r="E2022" s="125">
        <v>53.21</v>
      </c>
    </row>
    <row r="2023" spans="2:5" ht="13.8" x14ac:dyDescent="0.3">
      <c r="B2023" s="5">
        <v>100696</v>
      </c>
      <c r="C2023" s="6" t="s">
        <v>1820</v>
      </c>
      <c r="D2023" s="5" t="s">
        <v>31</v>
      </c>
      <c r="E2023" s="125">
        <v>59.2</v>
      </c>
    </row>
    <row r="2024" spans="2:5" ht="13.8" x14ac:dyDescent="0.3">
      <c r="B2024" s="5">
        <v>100697</v>
      </c>
      <c r="C2024" s="6" t="s">
        <v>1821</v>
      </c>
      <c r="D2024" s="5" t="s">
        <v>31</v>
      </c>
      <c r="E2024" s="125">
        <v>65.239999999999995</v>
      </c>
    </row>
    <row r="2025" spans="2:5" ht="13.8" x14ac:dyDescent="0.3">
      <c r="B2025" s="5">
        <v>100698</v>
      </c>
      <c r="C2025" s="6" t="s">
        <v>1822</v>
      </c>
      <c r="D2025" s="5" t="s">
        <v>31</v>
      </c>
      <c r="E2025" s="125">
        <v>71.260000000000005</v>
      </c>
    </row>
    <row r="2026" spans="2:5" ht="13.8" x14ac:dyDescent="0.3">
      <c r="B2026" s="5">
        <v>100699</v>
      </c>
      <c r="C2026" s="6" t="s">
        <v>1823</v>
      </c>
      <c r="D2026" s="5" t="s">
        <v>31</v>
      </c>
      <c r="E2026" s="125">
        <v>84.74</v>
      </c>
    </row>
    <row r="2027" spans="2:5" ht="13.8" x14ac:dyDescent="0.3">
      <c r="B2027" s="5">
        <v>100700</v>
      </c>
      <c r="C2027" s="6" t="s">
        <v>1824</v>
      </c>
      <c r="D2027" s="5" t="s">
        <v>31</v>
      </c>
      <c r="E2027" s="125">
        <v>969.37</v>
      </c>
    </row>
    <row r="2028" spans="2:5" ht="13.8" x14ac:dyDescent="0.3">
      <c r="B2028" s="5">
        <v>100712</v>
      </c>
      <c r="C2028" s="6" t="s">
        <v>1825</v>
      </c>
      <c r="D2028" s="5" t="s">
        <v>31</v>
      </c>
      <c r="E2028" s="125">
        <v>899.04</v>
      </c>
    </row>
    <row r="2029" spans="2:5" ht="13.8" x14ac:dyDescent="0.3">
      <c r="B2029" s="5">
        <v>100665</v>
      </c>
      <c r="C2029" s="6" t="s">
        <v>1826</v>
      </c>
      <c r="D2029" s="5" t="s">
        <v>20</v>
      </c>
      <c r="E2029" s="125">
        <v>1096.26</v>
      </c>
    </row>
    <row r="2030" spans="2:5" ht="13.8" x14ac:dyDescent="0.3">
      <c r="B2030" s="5">
        <v>100666</v>
      </c>
      <c r="C2030" s="6" t="s">
        <v>1827</v>
      </c>
      <c r="D2030" s="5" t="s">
        <v>20</v>
      </c>
      <c r="E2030" s="125">
        <v>862.22</v>
      </c>
    </row>
    <row r="2031" spans="2:5" ht="13.8" x14ac:dyDescent="0.3">
      <c r="B2031" s="5">
        <v>100667</v>
      </c>
      <c r="C2031" s="6" t="s">
        <v>1828</v>
      </c>
      <c r="D2031" s="5" t="s">
        <v>20</v>
      </c>
      <c r="E2031" s="125">
        <v>1427.12</v>
      </c>
    </row>
    <row r="2032" spans="2:5" ht="13.8" x14ac:dyDescent="0.3">
      <c r="B2032" s="5">
        <v>100668</v>
      </c>
      <c r="C2032" s="6" t="s">
        <v>1829</v>
      </c>
      <c r="D2032" s="5" t="s">
        <v>20</v>
      </c>
      <c r="E2032" s="125">
        <v>1694.9</v>
      </c>
    </row>
    <row r="2033" spans="2:5" ht="13.8" x14ac:dyDescent="0.3">
      <c r="B2033" s="5">
        <v>100669</v>
      </c>
      <c r="C2033" s="6" t="s">
        <v>1830</v>
      </c>
      <c r="D2033" s="5" t="s">
        <v>20</v>
      </c>
      <c r="E2033" s="125">
        <v>1016.6</v>
      </c>
    </row>
    <row r="2034" spans="2:5" ht="13.8" x14ac:dyDescent="0.3">
      <c r="B2034" s="5">
        <v>100670</v>
      </c>
      <c r="C2034" s="6" t="s">
        <v>1831</v>
      </c>
      <c r="D2034" s="5" t="s">
        <v>20</v>
      </c>
      <c r="E2034" s="125">
        <v>1375.52</v>
      </c>
    </row>
    <row r="2035" spans="2:5" ht="13.8" x14ac:dyDescent="0.3">
      <c r="B2035" s="5">
        <v>100671</v>
      </c>
      <c r="C2035" s="6" t="s">
        <v>1832</v>
      </c>
      <c r="D2035" s="5" t="s">
        <v>20</v>
      </c>
      <c r="E2035" s="125">
        <v>1711.91</v>
      </c>
    </row>
    <row r="2036" spans="2:5" ht="13.8" x14ac:dyDescent="0.3">
      <c r="B2036" s="5">
        <v>100672</v>
      </c>
      <c r="C2036" s="6" t="s">
        <v>1833</v>
      </c>
      <c r="D2036" s="5" t="s">
        <v>20</v>
      </c>
      <c r="E2036" s="125">
        <v>1098.29</v>
      </c>
    </row>
    <row r="2037" spans="2:5" ht="13.8" x14ac:dyDescent="0.3">
      <c r="B2037" s="5">
        <v>100701</v>
      </c>
      <c r="C2037" s="6" t="s">
        <v>1834</v>
      </c>
      <c r="D2037" s="5" t="s">
        <v>20</v>
      </c>
      <c r="E2037" s="125">
        <v>724.36</v>
      </c>
    </row>
    <row r="2038" spans="2:5" ht="13.8" x14ac:dyDescent="0.3">
      <c r="B2038" s="5">
        <v>94559</v>
      </c>
      <c r="C2038" s="6" t="s">
        <v>1835</v>
      </c>
      <c r="D2038" s="5" t="s">
        <v>20</v>
      </c>
      <c r="E2038" s="125">
        <v>658.85</v>
      </c>
    </row>
    <row r="2039" spans="2:5" ht="13.8" x14ac:dyDescent="0.3">
      <c r="B2039" s="5">
        <v>94562</v>
      </c>
      <c r="C2039" s="6" t="s">
        <v>1836</v>
      </c>
      <c r="D2039" s="5" t="s">
        <v>20</v>
      </c>
      <c r="E2039" s="125">
        <v>616.22</v>
      </c>
    </row>
    <row r="2040" spans="2:5" ht="13.8" x14ac:dyDescent="0.3">
      <c r="B2040" s="5">
        <v>94587</v>
      </c>
      <c r="C2040" s="6" t="s">
        <v>1837</v>
      </c>
      <c r="D2040" s="5" t="s">
        <v>36</v>
      </c>
      <c r="E2040" s="125">
        <v>71.5</v>
      </c>
    </row>
    <row r="2041" spans="2:5" ht="13.8" x14ac:dyDescent="0.3">
      <c r="B2041" s="5">
        <v>94588</v>
      </c>
      <c r="C2041" s="6" t="s">
        <v>1838</v>
      </c>
      <c r="D2041" s="5" t="s">
        <v>36</v>
      </c>
      <c r="E2041" s="125">
        <v>64.94</v>
      </c>
    </row>
    <row r="2042" spans="2:5" ht="13.8" x14ac:dyDescent="0.3">
      <c r="B2042" s="5">
        <v>99837</v>
      </c>
      <c r="C2042" s="6" t="s">
        <v>11182</v>
      </c>
      <c r="D2042" s="5" t="s">
        <v>36</v>
      </c>
      <c r="E2042" s="125">
        <v>583.09</v>
      </c>
    </row>
    <row r="2043" spans="2:5" ht="13.8" x14ac:dyDescent="0.3">
      <c r="B2043" s="5">
        <v>99839</v>
      </c>
      <c r="C2043" s="6" t="s">
        <v>11183</v>
      </c>
      <c r="D2043" s="5" t="s">
        <v>36</v>
      </c>
      <c r="E2043" s="125">
        <v>471</v>
      </c>
    </row>
    <row r="2044" spans="2:5" ht="13.8" x14ac:dyDescent="0.3">
      <c r="B2044" s="5">
        <v>99841</v>
      </c>
      <c r="C2044" s="6" t="s">
        <v>11184</v>
      </c>
      <c r="D2044" s="5" t="s">
        <v>36</v>
      </c>
      <c r="E2044" s="125">
        <v>1291.75</v>
      </c>
    </row>
    <row r="2045" spans="2:5" ht="13.8" x14ac:dyDescent="0.3">
      <c r="B2045" s="5">
        <v>99855</v>
      </c>
      <c r="C2045" s="6" t="s">
        <v>11185</v>
      </c>
      <c r="D2045" s="5" t="s">
        <v>36</v>
      </c>
      <c r="E2045" s="125">
        <v>105.5</v>
      </c>
    </row>
    <row r="2046" spans="2:5" ht="13.8" x14ac:dyDescent="0.3">
      <c r="B2046" s="5">
        <v>99857</v>
      </c>
      <c r="C2046" s="6" t="s">
        <v>11186</v>
      </c>
      <c r="D2046" s="5" t="s">
        <v>36</v>
      </c>
      <c r="E2046" s="125">
        <v>81.62</v>
      </c>
    </row>
    <row r="2047" spans="2:5" ht="13.8" x14ac:dyDescent="0.3">
      <c r="B2047" s="5">
        <v>99861</v>
      </c>
      <c r="C2047" s="6" t="s">
        <v>1839</v>
      </c>
      <c r="D2047" s="5" t="s">
        <v>20</v>
      </c>
      <c r="E2047" s="125">
        <v>586.74</v>
      </c>
    </row>
    <row r="2048" spans="2:5" ht="13.8" x14ac:dyDescent="0.3">
      <c r="B2048" s="5">
        <v>99862</v>
      </c>
      <c r="C2048" s="6" t="s">
        <v>1840</v>
      </c>
      <c r="D2048" s="5" t="s">
        <v>20</v>
      </c>
      <c r="E2048" s="125">
        <v>539.4</v>
      </c>
    </row>
    <row r="2049" spans="2:5" ht="13.8" x14ac:dyDescent="0.3">
      <c r="B2049" s="5">
        <v>90838</v>
      </c>
      <c r="C2049" s="6" t="s">
        <v>1841</v>
      </c>
      <c r="D2049" s="5" t="s">
        <v>31</v>
      </c>
      <c r="E2049" s="125">
        <v>1802.42</v>
      </c>
    </row>
    <row r="2050" spans="2:5" ht="13.8" x14ac:dyDescent="0.3">
      <c r="B2050" s="5">
        <v>91338</v>
      </c>
      <c r="C2050" s="6" t="s">
        <v>1842</v>
      </c>
      <c r="D2050" s="5" t="s">
        <v>20</v>
      </c>
      <c r="E2050" s="125">
        <v>878.79</v>
      </c>
    </row>
    <row r="2051" spans="2:5" ht="13.8" x14ac:dyDescent="0.3">
      <c r="B2051" s="5">
        <v>91341</v>
      </c>
      <c r="C2051" s="6" t="s">
        <v>1843</v>
      </c>
      <c r="D2051" s="5" t="s">
        <v>20</v>
      </c>
      <c r="E2051" s="125">
        <v>689.79</v>
      </c>
    </row>
    <row r="2052" spans="2:5" ht="13.8" x14ac:dyDescent="0.3">
      <c r="B2052" s="5">
        <v>94805</v>
      </c>
      <c r="C2052" s="6" t="s">
        <v>1844</v>
      </c>
      <c r="D2052" s="5" t="s">
        <v>31</v>
      </c>
      <c r="E2052" s="125">
        <v>848.67</v>
      </c>
    </row>
    <row r="2053" spans="2:5" ht="13.8" x14ac:dyDescent="0.3">
      <c r="B2053" s="5">
        <v>94806</v>
      </c>
      <c r="C2053" s="6" t="s">
        <v>1845</v>
      </c>
      <c r="D2053" s="5" t="s">
        <v>31</v>
      </c>
      <c r="E2053" s="125">
        <v>842.01</v>
      </c>
    </row>
    <row r="2054" spans="2:5" ht="13.8" x14ac:dyDescent="0.3">
      <c r="B2054" s="5">
        <v>94807</v>
      </c>
      <c r="C2054" s="6" t="s">
        <v>1846</v>
      </c>
      <c r="D2054" s="5" t="s">
        <v>31</v>
      </c>
      <c r="E2054" s="125">
        <v>766</v>
      </c>
    </row>
    <row r="2055" spans="2:5" ht="13.8" x14ac:dyDescent="0.3">
      <c r="B2055" s="5">
        <v>100702</v>
      </c>
      <c r="C2055" s="6" t="s">
        <v>1847</v>
      </c>
      <c r="D2055" s="5" t="s">
        <v>20</v>
      </c>
      <c r="E2055" s="125">
        <v>478.67</v>
      </c>
    </row>
    <row r="2056" spans="2:5" ht="13.8" x14ac:dyDescent="0.3">
      <c r="B2056" s="5">
        <v>102188</v>
      </c>
      <c r="C2056" s="6" t="s">
        <v>1848</v>
      </c>
      <c r="D2056" s="5" t="s">
        <v>31</v>
      </c>
      <c r="E2056" s="125">
        <v>1034.68</v>
      </c>
    </row>
    <row r="2057" spans="2:5" ht="13.8" x14ac:dyDescent="0.3">
      <c r="B2057" s="5">
        <v>102189</v>
      </c>
      <c r="C2057" s="6" t="s">
        <v>1849</v>
      </c>
      <c r="D2057" s="5" t="s">
        <v>31</v>
      </c>
      <c r="E2057" s="125">
        <v>259.88</v>
      </c>
    </row>
    <row r="2058" spans="2:5" ht="13.8" x14ac:dyDescent="0.3">
      <c r="B2058" s="5">
        <v>100703</v>
      </c>
      <c r="C2058" s="6" t="s">
        <v>1850</v>
      </c>
      <c r="D2058" s="5" t="s">
        <v>31</v>
      </c>
      <c r="E2058" s="125">
        <v>33.85</v>
      </c>
    </row>
    <row r="2059" spans="2:5" ht="13.8" x14ac:dyDescent="0.3">
      <c r="B2059" s="5">
        <v>100704</v>
      </c>
      <c r="C2059" s="6" t="s">
        <v>1851</v>
      </c>
      <c r="D2059" s="5" t="s">
        <v>31</v>
      </c>
      <c r="E2059" s="125">
        <v>73.22</v>
      </c>
    </row>
    <row r="2060" spans="2:5" ht="13.8" x14ac:dyDescent="0.3">
      <c r="B2060" s="5">
        <v>100705</v>
      </c>
      <c r="C2060" s="6" t="s">
        <v>1852</v>
      </c>
      <c r="D2060" s="5" t="s">
        <v>31</v>
      </c>
      <c r="E2060" s="125">
        <v>81.78</v>
      </c>
    </row>
    <row r="2061" spans="2:5" ht="13.8" x14ac:dyDescent="0.3">
      <c r="B2061" s="5">
        <v>100706</v>
      </c>
      <c r="C2061" s="6" t="s">
        <v>1853</v>
      </c>
      <c r="D2061" s="5" t="s">
        <v>31</v>
      </c>
      <c r="E2061" s="125">
        <v>69.849999999999994</v>
      </c>
    </row>
    <row r="2062" spans="2:5" ht="13.8" x14ac:dyDescent="0.3">
      <c r="B2062" s="5">
        <v>100707</v>
      </c>
      <c r="C2062" s="6" t="s">
        <v>1854</v>
      </c>
      <c r="D2062" s="5" t="s">
        <v>31</v>
      </c>
      <c r="E2062" s="125">
        <v>154.86000000000001</v>
      </c>
    </row>
    <row r="2063" spans="2:5" ht="13.8" x14ac:dyDescent="0.3">
      <c r="B2063" s="5">
        <v>100708</v>
      </c>
      <c r="C2063" s="6" t="s">
        <v>1855</v>
      </c>
      <c r="D2063" s="5" t="s">
        <v>31</v>
      </c>
      <c r="E2063" s="125">
        <v>195.25</v>
      </c>
    </row>
    <row r="2064" spans="2:5" ht="13.8" x14ac:dyDescent="0.3">
      <c r="B2064" s="5">
        <v>100709</v>
      </c>
      <c r="C2064" s="6" t="s">
        <v>1856</v>
      </c>
      <c r="D2064" s="5" t="s">
        <v>31</v>
      </c>
      <c r="E2064" s="125">
        <v>43.34</v>
      </c>
    </row>
    <row r="2065" spans="2:5" ht="13.8" x14ac:dyDescent="0.3">
      <c r="B2065" s="5">
        <v>100710</v>
      </c>
      <c r="C2065" s="6" t="s">
        <v>1857</v>
      </c>
      <c r="D2065" s="5" t="s">
        <v>31</v>
      </c>
      <c r="E2065" s="125">
        <v>111.47</v>
      </c>
    </row>
    <row r="2066" spans="2:5" ht="13.8" x14ac:dyDescent="0.3">
      <c r="B2066" s="5">
        <v>102151</v>
      </c>
      <c r="C2066" s="6" t="s">
        <v>1858</v>
      </c>
      <c r="D2066" s="5" t="s">
        <v>20</v>
      </c>
      <c r="E2066" s="125">
        <v>211.61</v>
      </c>
    </row>
    <row r="2067" spans="2:5" ht="13.8" x14ac:dyDescent="0.3">
      <c r="B2067" s="5">
        <v>102152</v>
      </c>
      <c r="C2067" s="6" t="s">
        <v>1859</v>
      </c>
      <c r="D2067" s="5" t="s">
        <v>20</v>
      </c>
      <c r="E2067" s="125">
        <v>235.99</v>
      </c>
    </row>
    <row r="2068" spans="2:5" ht="13.8" x14ac:dyDescent="0.3">
      <c r="B2068" s="5">
        <v>102153</v>
      </c>
      <c r="C2068" s="6" t="s">
        <v>1860</v>
      </c>
      <c r="D2068" s="5" t="s">
        <v>20</v>
      </c>
      <c r="E2068" s="125">
        <v>300.98</v>
      </c>
    </row>
    <row r="2069" spans="2:5" ht="13.8" x14ac:dyDescent="0.3">
      <c r="B2069" s="5">
        <v>102154</v>
      </c>
      <c r="C2069" s="6" t="s">
        <v>1861</v>
      </c>
      <c r="D2069" s="5" t="s">
        <v>20</v>
      </c>
      <c r="E2069" s="125">
        <v>260.51</v>
      </c>
    </row>
    <row r="2070" spans="2:5" ht="13.8" x14ac:dyDescent="0.3">
      <c r="B2070" s="5">
        <v>102155</v>
      </c>
      <c r="C2070" s="6" t="s">
        <v>1862</v>
      </c>
      <c r="D2070" s="5" t="s">
        <v>20</v>
      </c>
      <c r="E2070" s="125">
        <v>313.67</v>
      </c>
    </row>
    <row r="2071" spans="2:5" ht="13.8" x14ac:dyDescent="0.3">
      <c r="B2071" s="5">
        <v>102156</v>
      </c>
      <c r="C2071" s="6" t="s">
        <v>1863</v>
      </c>
      <c r="D2071" s="5" t="s">
        <v>20</v>
      </c>
      <c r="E2071" s="125">
        <v>301.56</v>
      </c>
    </row>
    <row r="2072" spans="2:5" ht="13.8" x14ac:dyDescent="0.3">
      <c r="B2072" s="5">
        <v>102157</v>
      </c>
      <c r="C2072" s="6" t="s">
        <v>1864</v>
      </c>
      <c r="D2072" s="5" t="s">
        <v>20</v>
      </c>
      <c r="E2072" s="125">
        <v>415.31</v>
      </c>
    </row>
    <row r="2073" spans="2:5" ht="13.8" x14ac:dyDescent="0.3">
      <c r="B2073" s="5">
        <v>102158</v>
      </c>
      <c r="C2073" s="6" t="s">
        <v>1865</v>
      </c>
      <c r="D2073" s="5" t="s">
        <v>20</v>
      </c>
      <c r="E2073" s="125">
        <v>421.8</v>
      </c>
    </row>
    <row r="2074" spans="2:5" ht="13.8" x14ac:dyDescent="0.3">
      <c r="B2074" s="5">
        <v>102159</v>
      </c>
      <c r="C2074" s="6" t="s">
        <v>1866</v>
      </c>
      <c r="D2074" s="5" t="s">
        <v>20</v>
      </c>
      <c r="E2074" s="125">
        <v>503.96</v>
      </c>
    </row>
    <row r="2075" spans="2:5" ht="13.8" x14ac:dyDescent="0.3">
      <c r="B2075" s="5">
        <v>102160</v>
      </c>
      <c r="C2075" s="6" t="s">
        <v>1867</v>
      </c>
      <c r="D2075" s="5" t="s">
        <v>20</v>
      </c>
      <c r="E2075" s="125">
        <v>203.48</v>
      </c>
    </row>
    <row r="2076" spans="2:5" ht="13.8" x14ac:dyDescent="0.3">
      <c r="B2076" s="5">
        <v>102161</v>
      </c>
      <c r="C2076" s="6" t="s">
        <v>11187</v>
      </c>
      <c r="D2076" s="5" t="s">
        <v>20</v>
      </c>
      <c r="E2076" s="125">
        <v>316.64999999999998</v>
      </c>
    </row>
    <row r="2077" spans="2:5" ht="13.8" x14ac:dyDescent="0.3">
      <c r="B2077" s="5">
        <v>102162</v>
      </c>
      <c r="C2077" s="6" t="s">
        <v>11188</v>
      </c>
      <c r="D2077" s="5" t="s">
        <v>20</v>
      </c>
      <c r="E2077" s="125">
        <v>341.03</v>
      </c>
    </row>
    <row r="2078" spans="2:5" ht="13.8" x14ac:dyDescent="0.3">
      <c r="B2078" s="5">
        <v>102163</v>
      </c>
      <c r="C2078" s="6" t="s">
        <v>11189</v>
      </c>
      <c r="D2078" s="5" t="s">
        <v>20</v>
      </c>
      <c r="E2078" s="125">
        <v>406.02</v>
      </c>
    </row>
    <row r="2079" spans="2:5" ht="13.8" x14ac:dyDescent="0.3">
      <c r="B2079" s="5">
        <v>102164</v>
      </c>
      <c r="C2079" s="6" t="s">
        <v>11190</v>
      </c>
      <c r="D2079" s="5" t="s">
        <v>20</v>
      </c>
      <c r="E2079" s="125">
        <v>346.23</v>
      </c>
    </row>
    <row r="2080" spans="2:5" ht="13.8" x14ac:dyDescent="0.3">
      <c r="B2080" s="5">
        <v>102165</v>
      </c>
      <c r="C2080" s="6" t="s">
        <v>11191</v>
      </c>
      <c r="D2080" s="5" t="s">
        <v>20</v>
      </c>
      <c r="E2080" s="125">
        <v>399.39</v>
      </c>
    </row>
    <row r="2081" spans="2:5" ht="13.8" x14ac:dyDescent="0.3">
      <c r="B2081" s="5">
        <v>102166</v>
      </c>
      <c r="C2081" s="6" t="s">
        <v>11192</v>
      </c>
      <c r="D2081" s="5" t="s">
        <v>20</v>
      </c>
      <c r="E2081" s="125">
        <v>367.96</v>
      </c>
    </row>
    <row r="2082" spans="2:5" ht="13.8" x14ac:dyDescent="0.3">
      <c r="B2082" s="5">
        <v>102167</v>
      </c>
      <c r="C2082" s="6" t="s">
        <v>11193</v>
      </c>
      <c r="D2082" s="5" t="s">
        <v>20</v>
      </c>
      <c r="E2082" s="125">
        <v>481.71</v>
      </c>
    </row>
    <row r="2083" spans="2:5" ht="13.8" x14ac:dyDescent="0.3">
      <c r="B2083" s="5">
        <v>102168</v>
      </c>
      <c r="C2083" s="6" t="s">
        <v>11194</v>
      </c>
      <c r="D2083" s="5" t="s">
        <v>20</v>
      </c>
      <c r="E2083" s="125">
        <v>471</v>
      </c>
    </row>
    <row r="2084" spans="2:5" ht="13.8" x14ac:dyDescent="0.3">
      <c r="B2084" s="5">
        <v>102169</v>
      </c>
      <c r="C2084" s="6" t="s">
        <v>11195</v>
      </c>
      <c r="D2084" s="5" t="s">
        <v>20</v>
      </c>
      <c r="E2084" s="125">
        <v>546.79</v>
      </c>
    </row>
    <row r="2085" spans="2:5" ht="13.8" x14ac:dyDescent="0.3">
      <c r="B2085" s="5">
        <v>102170</v>
      </c>
      <c r="C2085" s="6" t="s">
        <v>11196</v>
      </c>
      <c r="D2085" s="5" t="s">
        <v>20</v>
      </c>
      <c r="E2085" s="125">
        <v>308.52</v>
      </c>
    </row>
    <row r="2086" spans="2:5" ht="13.8" x14ac:dyDescent="0.3">
      <c r="B2086" s="5">
        <v>102171</v>
      </c>
      <c r="C2086" s="6" t="s">
        <v>11197</v>
      </c>
      <c r="D2086" s="5" t="s">
        <v>20</v>
      </c>
      <c r="E2086" s="125">
        <v>606.23</v>
      </c>
    </row>
    <row r="2087" spans="2:5" ht="13.8" x14ac:dyDescent="0.3">
      <c r="B2087" s="5">
        <v>102172</v>
      </c>
      <c r="C2087" s="6" t="s">
        <v>11198</v>
      </c>
      <c r="D2087" s="5" t="s">
        <v>20</v>
      </c>
      <c r="E2087" s="125">
        <v>595.45000000000005</v>
      </c>
    </row>
    <row r="2088" spans="2:5" ht="13.8" x14ac:dyDescent="0.3">
      <c r="B2088" s="5">
        <v>102176</v>
      </c>
      <c r="C2088" s="6" t="s">
        <v>11199</v>
      </c>
      <c r="D2088" s="5" t="s">
        <v>20</v>
      </c>
      <c r="E2088" s="125">
        <v>1092.95</v>
      </c>
    </row>
    <row r="2089" spans="2:5" ht="13.8" x14ac:dyDescent="0.3">
      <c r="B2089" s="5">
        <v>102177</v>
      </c>
      <c r="C2089" s="6" t="s">
        <v>11200</v>
      </c>
      <c r="D2089" s="5" t="s">
        <v>20</v>
      </c>
      <c r="E2089" s="125">
        <v>2253.87</v>
      </c>
    </row>
    <row r="2090" spans="2:5" ht="13.8" x14ac:dyDescent="0.3">
      <c r="B2090" s="5">
        <v>102178</v>
      </c>
      <c r="C2090" s="6" t="s">
        <v>11201</v>
      </c>
      <c r="D2090" s="5" t="s">
        <v>20</v>
      </c>
      <c r="E2090" s="125">
        <v>2597.54</v>
      </c>
    </row>
    <row r="2091" spans="2:5" ht="13.8" x14ac:dyDescent="0.3">
      <c r="B2091" s="5">
        <v>102179</v>
      </c>
      <c r="C2091" s="6" t="s">
        <v>11202</v>
      </c>
      <c r="D2091" s="5" t="s">
        <v>20</v>
      </c>
      <c r="E2091" s="125">
        <v>362</v>
      </c>
    </row>
    <row r="2092" spans="2:5" ht="13.8" x14ac:dyDescent="0.3">
      <c r="B2092" s="5">
        <v>102180</v>
      </c>
      <c r="C2092" s="6" t="s">
        <v>11203</v>
      </c>
      <c r="D2092" s="5" t="s">
        <v>20</v>
      </c>
      <c r="E2092" s="125">
        <v>424.78</v>
      </c>
    </row>
    <row r="2093" spans="2:5" ht="13.8" x14ac:dyDescent="0.3">
      <c r="B2093" s="5">
        <v>102181</v>
      </c>
      <c r="C2093" s="6" t="s">
        <v>11204</v>
      </c>
      <c r="D2093" s="5" t="s">
        <v>20</v>
      </c>
      <c r="E2093" s="125">
        <v>509</v>
      </c>
    </row>
    <row r="2094" spans="2:5" ht="13.8" x14ac:dyDescent="0.3">
      <c r="B2094" s="5">
        <v>102182</v>
      </c>
      <c r="C2094" s="6" t="s">
        <v>1868</v>
      </c>
      <c r="D2094" s="5" t="s">
        <v>31</v>
      </c>
      <c r="E2094" s="125">
        <v>1087.4100000000001</v>
      </c>
    </row>
    <row r="2095" spans="2:5" ht="13.8" x14ac:dyDescent="0.3">
      <c r="B2095" s="5">
        <v>102183</v>
      </c>
      <c r="C2095" s="6" t="s">
        <v>1869</v>
      </c>
      <c r="D2095" s="5" t="s">
        <v>31</v>
      </c>
      <c r="E2095" s="125">
        <v>2185.33</v>
      </c>
    </row>
    <row r="2096" spans="2:5" ht="13.8" x14ac:dyDescent="0.3">
      <c r="B2096" s="5">
        <v>102184</v>
      </c>
      <c r="C2096" s="6" t="s">
        <v>1870</v>
      </c>
      <c r="D2096" s="5" t="s">
        <v>31</v>
      </c>
      <c r="E2096" s="125">
        <v>2102.5300000000002</v>
      </c>
    </row>
    <row r="2097" spans="2:5" ht="13.8" x14ac:dyDescent="0.3">
      <c r="B2097" s="5">
        <v>102185</v>
      </c>
      <c r="C2097" s="6" t="s">
        <v>1871</v>
      </c>
      <c r="D2097" s="5" t="s">
        <v>31</v>
      </c>
      <c r="E2097" s="125">
        <v>4215.3</v>
      </c>
    </row>
    <row r="2098" spans="2:5" ht="13.8" x14ac:dyDescent="0.3">
      <c r="B2098" s="5">
        <v>102190</v>
      </c>
      <c r="C2098" s="6" t="s">
        <v>1872</v>
      </c>
      <c r="D2098" s="5" t="s">
        <v>20</v>
      </c>
      <c r="E2098" s="125">
        <v>16.16</v>
      </c>
    </row>
    <row r="2099" spans="2:5" ht="13.8" x14ac:dyDescent="0.3">
      <c r="B2099" s="5">
        <v>102191</v>
      </c>
      <c r="C2099" s="6" t="s">
        <v>1873</v>
      </c>
      <c r="D2099" s="5" t="s">
        <v>20</v>
      </c>
      <c r="E2099" s="125">
        <v>19.64</v>
      </c>
    </row>
    <row r="2100" spans="2:5" ht="13.8" x14ac:dyDescent="0.3">
      <c r="B2100" s="5">
        <v>102192</v>
      </c>
      <c r="C2100" s="6" t="s">
        <v>1874</v>
      </c>
      <c r="D2100" s="5" t="s">
        <v>20</v>
      </c>
      <c r="E2100" s="125">
        <v>14.02</v>
      </c>
    </row>
    <row r="2101" spans="2:5" ht="13.8" x14ac:dyDescent="0.3">
      <c r="B2101" s="5">
        <v>94569</v>
      </c>
      <c r="C2101" s="6" t="s">
        <v>1875</v>
      </c>
      <c r="D2101" s="5" t="s">
        <v>20</v>
      </c>
      <c r="E2101" s="125">
        <v>747.05</v>
      </c>
    </row>
    <row r="2102" spans="2:5" ht="13.8" x14ac:dyDescent="0.3">
      <c r="B2102" s="5">
        <v>94570</v>
      </c>
      <c r="C2102" s="6" t="s">
        <v>1876</v>
      </c>
      <c r="D2102" s="5" t="s">
        <v>20</v>
      </c>
      <c r="E2102" s="125">
        <v>389.73</v>
      </c>
    </row>
    <row r="2103" spans="2:5" ht="13.8" x14ac:dyDescent="0.3">
      <c r="B2103" s="5">
        <v>94572</v>
      </c>
      <c r="C2103" s="6" t="s">
        <v>1877</v>
      </c>
      <c r="D2103" s="5" t="s">
        <v>20</v>
      </c>
      <c r="E2103" s="125">
        <v>555.91</v>
      </c>
    </row>
    <row r="2104" spans="2:5" ht="13.8" x14ac:dyDescent="0.3">
      <c r="B2104" s="5">
        <v>94573</v>
      </c>
      <c r="C2104" s="6" t="s">
        <v>1878</v>
      </c>
      <c r="D2104" s="5" t="s">
        <v>20</v>
      </c>
      <c r="E2104" s="125">
        <v>449.03</v>
      </c>
    </row>
    <row r="2105" spans="2:5" ht="13.8" x14ac:dyDescent="0.3">
      <c r="B2105" s="5">
        <v>94580</v>
      </c>
      <c r="C2105" s="6" t="s">
        <v>1879</v>
      </c>
      <c r="D2105" s="5" t="s">
        <v>20</v>
      </c>
      <c r="E2105" s="125">
        <v>617.08000000000004</v>
      </c>
    </row>
    <row r="2106" spans="2:5" ht="13.8" x14ac:dyDescent="0.3">
      <c r="B2106" s="5">
        <v>94589</v>
      </c>
      <c r="C2106" s="6" t="s">
        <v>5056</v>
      </c>
      <c r="D2106" s="5" t="s">
        <v>36</v>
      </c>
      <c r="E2106" s="125">
        <v>21.43</v>
      </c>
    </row>
    <row r="2107" spans="2:5" ht="13.8" x14ac:dyDescent="0.3">
      <c r="B2107" s="5">
        <v>94590</v>
      </c>
      <c r="C2107" s="6" t="s">
        <v>5057</v>
      </c>
      <c r="D2107" s="5" t="s">
        <v>36</v>
      </c>
      <c r="E2107" s="125">
        <v>18.829999999999998</v>
      </c>
    </row>
    <row r="2108" spans="2:5" ht="13.8" x14ac:dyDescent="0.3">
      <c r="B2108" s="5">
        <v>100674</v>
      </c>
      <c r="C2108" s="6" t="s">
        <v>1880</v>
      </c>
      <c r="D2108" s="5" t="s">
        <v>20</v>
      </c>
      <c r="E2108" s="125">
        <v>815.02</v>
      </c>
    </row>
    <row r="2109" spans="2:5" ht="13.8" x14ac:dyDescent="0.3">
      <c r="B2109" s="5">
        <v>101096</v>
      </c>
      <c r="C2109" s="6" t="s">
        <v>11892</v>
      </c>
      <c r="D2109" s="5" t="s">
        <v>0</v>
      </c>
      <c r="E2109" s="125">
        <v>1279.31</v>
      </c>
    </row>
    <row r="2110" spans="2:5" ht="13.8" x14ac:dyDescent="0.3">
      <c r="B2110" s="5">
        <v>101097</v>
      </c>
      <c r="C2110" s="6" t="s">
        <v>11893</v>
      </c>
      <c r="D2110" s="5" t="s">
        <v>0</v>
      </c>
      <c r="E2110" s="125">
        <v>1221.8</v>
      </c>
    </row>
    <row r="2111" spans="2:5" ht="13.8" x14ac:dyDescent="0.3">
      <c r="B2111" s="5">
        <v>101098</v>
      </c>
      <c r="C2111" s="6" t="s">
        <v>11894</v>
      </c>
      <c r="D2111" s="5" t="s">
        <v>0</v>
      </c>
      <c r="E2111" s="125">
        <v>1151.22</v>
      </c>
    </row>
    <row r="2112" spans="2:5" ht="13.8" x14ac:dyDescent="0.3">
      <c r="B2112" s="5">
        <v>101099</v>
      </c>
      <c r="C2112" s="6" t="s">
        <v>11895</v>
      </c>
      <c r="D2112" s="5" t="s">
        <v>0</v>
      </c>
      <c r="E2112" s="125">
        <v>1062.4100000000001</v>
      </c>
    </row>
    <row r="2113" spans="2:5" ht="13.8" x14ac:dyDescent="0.3">
      <c r="B2113" s="5">
        <v>101100</v>
      </c>
      <c r="C2113" s="6" t="s">
        <v>11896</v>
      </c>
      <c r="D2113" s="5" t="s">
        <v>0</v>
      </c>
      <c r="E2113" s="125">
        <v>1017.54</v>
      </c>
    </row>
    <row r="2114" spans="2:5" ht="13.8" x14ac:dyDescent="0.3">
      <c r="B2114" s="5">
        <v>101101</v>
      </c>
      <c r="C2114" s="6" t="s">
        <v>11897</v>
      </c>
      <c r="D2114" s="5" t="s">
        <v>0</v>
      </c>
      <c r="E2114" s="125">
        <v>996.4</v>
      </c>
    </row>
    <row r="2115" spans="2:5" ht="13.8" x14ac:dyDescent="0.3">
      <c r="B2115" s="5">
        <v>101102</v>
      </c>
      <c r="C2115" s="6" t="s">
        <v>11898</v>
      </c>
      <c r="D2115" s="5" t="s">
        <v>0</v>
      </c>
      <c r="E2115" s="125">
        <v>976.11</v>
      </c>
    </row>
    <row r="2116" spans="2:5" ht="13.8" x14ac:dyDescent="0.3">
      <c r="B2116" s="5">
        <v>101103</v>
      </c>
      <c r="C2116" s="6" t="s">
        <v>11899</v>
      </c>
      <c r="D2116" s="5" t="s">
        <v>0</v>
      </c>
      <c r="E2116" s="125">
        <v>919.88</v>
      </c>
    </row>
    <row r="2117" spans="2:5" ht="13.8" x14ac:dyDescent="0.3">
      <c r="B2117" s="5">
        <v>101104</v>
      </c>
      <c r="C2117" s="6" t="s">
        <v>11900</v>
      </c>
      <c r="D2117" s="5" t="s">
        <v>0</v>
      </c>
      <c r="E2117" s="125">
        <v>1468.01</v>
      </c>
    </row>
    <row r="2118" spans="2:5" ht="13.8" x14ac:dyDescent="0.3">
      <c r="B2118" s="5">
        <v>101105</v>
      </c>
      <c r="C2118" s="6" t="s">
        <v>11901</v>
      </c>
      <c r="D2118" s="5" t="s">
        <v>0</v>
      </c>
      <c r="E2118" s="125">
        <v>1407.58</v>
      </c>
    </row>
    <row r="2119" spans="2:5" ht="13.8" x14ac:dyDescent="0.3">
      <c r="B2119" s="5">
        <v>101106</v>
      </c>
      <c r="C2119" s="6" t="s">
        <v>11902</v>
      </c>
      <c r="D2119" s="5" t="s">
        <v>0</v>
      </c>
      <c r="E2119" s="125">
        <v>1333.05</v>
      </c>
    </row>
    <row r="2120" spans="2:5" ht="13.8" x14ac:dyDescent="0.3">
      <c r="B2120" s="5">
        <v>101107</v>
      </c>
      <c r="C2120" s="6" t="s">
        <v>11903</v>
      </c>
      <c r="D2120" s="5" t="s">
        <v>0</v>
      </c>
      <c r="E2120" s="125">
        <v>1238.4100000000001</v>
      </c>
    </row>
    <row r="2121" spans="2:5" ht="13.8" x14ac:dyDescent="0.3">
      <c r="B2121" s="5">
        <v>101108</v>
      </c>
      <c r="C2121" s="6" t="s">
        <v>11904</v>
      </c>
      <c r="D2121" s="5" t="s">
        <v>0</v>
      </c>
      <c r="E2121" s="125">
        <v>1201.07</v>
      </c>
    </row>
    <row r="2122" spans="2:5" ht="13.8" x14ac:dyDescent="0.3">
      <c r="B2122" s="5">
        <v>101109</v>
      </c>
      <c r="C2122" s="6" t="s">
        <v>11905</v>
      </c>
      <c r="D2122" s="5" t="s">
        <v>0</v>
      </c>
      <c r="E2122" s="125">
        <v>1177.27</v>
      </c>
    </row>
    <row r="2123" spans="2:5" ht="13.8" x14ac:dyDescent="0.3">
      <c r="B2123" s="5">
        <v>101110</v>
      </c>
      <c r="C2123" s="6" t="s">
        <v>11906</v>
      </c>
      <c r="D2123" s="5" t="s">
        <v>0</v>
      </c>
      <c r="E2123" s="125">
        <v>1153.6099999999999</v>
      </c>
    </row>
    <row r="2124" spans="2:5" ht="13.8" x14ac:dyDescent="0.3">
      <c r="B2124" s="5">
        <v>101111</v>
      </c>
      <c r="C2124" s="6" t="s">
        <v>11907</v>
      </c>
      <c r="D2124" s="5" t="s">
        <v>0</v>
      </c>
      <c r="E2124" s="125">
        <v>1092.1600000000001</v>
      </c>
    </row>
    <row r="2125" spans="2:5" ht="13.8" x14ac:dyDescent="0.3">
      <c r="B2125" s="5">
        <v>101112</v>
      </c>
      <c r="C2125" s="6" t="s">
        <v>1881</v>
      </c>
      <c r="D2125" s="5" t="s">
        <v>0</v>
      </c>
      <c r="E2125" s="125">
        <v>937.63</v>
      </c>
    </row>
    <row r="2126" spans="2:5" ht="13.8" x14ac:dyDescent="0.3">
      <c r="B2126" s="5">
        <v>101113</v>
      </c>
      <c r="C2126" s="6" t="s">
        <v>11908</v>
      </c>
      <c r="D2126" s="5" t="s">
        <v>0</v>
      </c>
      <c r="E2126" s="125">
        <v>1133.5</v>
      </c>
    </row>
    <row r="2127" spans="2:5" ht="13.8" x14ac:dyDescent="0.3">
      <c r="B2127" s="5">
        <v>95601</v>
      </c>
      <c r="C2127" s="6" t="s">
        <v>1882</v>
      </c>
      <c r="D2127" s="5" t="s">
        <v>31</v>
      </c>
      <c r="E2127" s="125">
        <v>13.35</v>
      </c>
    </row>
    <row r="2128" spans="2:5" ht="13.8" x14ac:dyDescent="0.3">
      <c r="B2128" s="5">
        <v>95602</v>
      </c>
      <c r="C2128" s="6" t="s">
        <v>1883</v>
      </c>
      <c r="D2128" s="5" t="s">
        <v>31</v>
      </c>
      <c r="E2128" s="125">
        <v>21.37</v>
      </c>
    </row>
    <row r="2129" spans="2:5" ht="13.8" x14ac:dyDescent="0.3">
      <c r="B2129" s="5">
        <v>95603</v>
      </c>
      <c r="C2129" s="6" t="s">
        <v>1884</v>
      </c>
      <c r="D2129" s="5" t="s">
        <v>31</v>
      </c>
      <c r="E2129" s="125">
        <v>36.46</v>
      </c>
    </row>
    <row r="2130" spans="2:5" ht="13.8" x14ac:dyDescent="0.3">
      <c r="B2130" s="5">
        <v>95604</v>
      </c>
      <c r="C2130" s="6" t="s">
        <v>1885</v>
      </c>
      <c r="D2130" s="5" t="s">
        <v>31</v>
      </c>
      <c r="E2130" s="125">
        <v>56.58</v>
      </c>
    </row>
    <row r="2131" spans="2:5" ht="13.8" x14ac:dyDescent="0.3">
      <c r="B2131" s="5">
        <v>95605</v>
      </c>
      <c r="C2131" s="6" t="s">
        <v>1886</v>
      </c>
      <c r="D2131" s="5" t="s">
        <v>31</v>
      </c>
      <c r="E2131" s="125">
        <v>103.91</v>
      </c>
    </row>
    <row r="2132" spans="2:5" ht="13.8" x14ac:dyDescent="0.3">
      <c r="B2132" s="5">
        <v>95607</v>
      </c>
      <c r="C2132" s="6" t="s">
        <v>1887</v>
      </c>
      <c r="D2132" s="5" t="s">
        <v>31</v>
      </c>
      <c r="E2132" s="125">
        <v>25.3</v>
      </c>
    </row>
    <row r="2133" spans="2:5" ht="13.8" x14ac:dyDescent="0.3">
      <c r="B2133" s="5">
        <v>95608</v>
      </c>
      <c r="C2133" s="6" t="s">
        <v>1888</v>
      </c>
      <c r="D2133" s="5" t="s">
        <v>31</v>
      </c>
      <c r="E2133" s="125">
        <v>36.700000000000003</v>
      </c>
    </row>
    <row r="2134" spans="2:5" ht="13.8" x14ac:dyDescent="0.3">
      <c r="B2134" s="5">
        <v>95609</v>
      </c>
      <c r="C2134" s="6" t="s">
        <v>1889</v>
      </c>
      <c r="D2134" s="5" t="s">
        <v>31</v>
      </c>
      <c r="E2134" s="125">
        <v>46.53</v>
      </c>
    </row>
    <row r="2135" spans="2:5" ht="13.8" x14ac:dyDescent="0.3">
      <c r="B2135" s="5">
        <v>100651</v>
      </c>
      <c r="C2135" s="6" t="s">
        <v>1890</v>
      </c>
      <c r="D2135" s="5" t="s">
        <v>36</v>
      </c>
      <c r="E2135" s="125">
        <v>163.4</v>
      </c>
    </row>
    <row r="2136" spans="2:5" ht="13.8" x14ac:dyDescent="0.3">
      <c r="B2136" s="5">
        <v>100652</v>
      </c>
      <c r="C2136" s="6" t="s">
        <v>1891</v>
      </c>
      <c r="D2136" s="5" t="s">
        <v>36</v>
      </c>
      <c r="E2136" s="125">
        <v>328.44</v>
      </c>
    </row>
    <row r="2137" spans="2:5" ht="13.8" x14ac:dyDescent="0.3">
      <c r="B2137" s="5">
        <v>100653</v>
      </c>
      <c r="C2137" s="6" t="s">
        <v>1892</v>
      </c>
      <c r="D2137" s="5" t="s">
        <v>36</v>
      </c>
      <c r="E2137" s="125">
        <v>559.53</v>
      </c>
    </row>
    <row r="2138" spans="2:5" ht="13.8" x14ac:dyDescent="0.3">
      <c r="B2138" s="5">
        <v>100654</v>
      </c>
      <c r="C2138" s="6" t="s">
        <v>1893</v>
      </c>
      <c r="D2138" s="5" t="s">
        <v>36</v>
      </c>
      <c r="E2138" s="125">
        <v>750.51</v>
      </c>
    </row>
    <row r="2139" spans="2:5" ht="13.8" x14ac:dyDescent="0.3">
      <c r="B2139" s="5">
        <v>100655</v>
      </c>
      <c r="C2139" s="6" t="s">
        <v>1894</v>
      </c>
      <c r="D2139" s="5" t="s">
        <v>36</v>
      </c>
      <c r="E2139" s="125">
        <v>878.64</v>
      </c>
    </row>
    <row r="2140" spans="2:5" ht="13.8" x14ac:dyDescent="0.3">
      <c r="B2140" s="5">
        <v>100656</v>
      </c>
      <c r="C2140" s="6" t="s">
        <v>1895</v>
      </c>
      <c r="D2140" s="5" t="s">
        <v>36</v>
      </c>
      <c r="E2140" s="125">
        <v>106.41</v>
      </c>
    </row>
    <row r="2141" spans="2:5" ht="13.8" x14ac:dyDescent="0.3">
      <c r="B2141" s="5">
        <v>100657</v>
      </c>
      <c r="C2141" s="6" t="s">
        <v>1896</v>
      </c>
      <c r="D2141" s="5" t="s">
        <v>36</v>
      </c>
      <c r="E2141" s="125">
        <v>137.93</v>
      </c>
    </row>
    <row r="2142" spans="2:5" ht="13.8" x14ac:dyDescent="0.3">
      <c r="B2142" s="5">
        <v>100658</v>
      </c>
      <c r="C2142" s="6" t="s">
        <v>1897</v>
      </c>
      <c r="D2142" s="5" t="s">
        <v>36</v>
      </c>
      <c r="E2142" s="125">
        <v>321.45</v>
      </c>
    </row>
    <row r="2143" spans="2:5" ht="13.8" x14ac:dyDescent="0.3">
      <c r="B2143" s="5">
        <v>100889</v>
      </c>
      <c r="C2143" s="6" t="s">
        <v>1898</v>
      </c>
      <c r="D2143" s="5" t="s">
        <v>21</v>
      </c>
      <c r="E2143" s="125">
        <v>16.5</v>
      </c>
    </row>
    <row r="2144" spans="2:5" ht="13.8" x14ac:dyDescent="0.3">
      <c r="B2144" s="5">
        <v>100890</v>
      </c>
      <c r="C2144" s="6" t="s">
        <v>1899</v>
      </c>
      <c r="D2144" s="5" t="s">
        <v>21</v>
      </c>
      <c r="E2144" s="125">
        <v>16.350000000000001</v>
      </c>
    </row>
    <row r="2145" spans="2:5" ht="13.8" x14ac:dyDescent="0.3">
      <c r="B2145" s="5">
        <v>100892</v>
      </c>
      <c r="C2145" s="6" t="s">
        <v>1900</v>
      </c>
      <c r="D2145" s="5" t="s">
        <v>21</v>
      </c>
      <c r="E2145" s="125">
        <v>15.57</v>
      </c>
    </row>
    <row r="2146" spans="2:5" ht="13.8" x14ac:dyDescent="0.3">
      <c r="B2146" s="5">
        <v>100893</v>
      </c>
      <c r="C2146" s="6" t="s">
        <v>1901</v>
      </c>
      <c r="D2146" s="5" t="s">
        <v>21</v>
      </c>
      <c r="E2146" s="125">
        <v>15.42</v>
      </c>
    </row>
    <row r="2147" spans="2:5" ht="13.8" x14ac:dyDescent="0.3">
      <c r="B2147" s="5">
        <v>100894</v>
      </c>
      <c r="C2147" s="6" t="s">
        <v>1902</v>
      </c>
      <c r="D2147" s="5" t="s">
        <v>21</v>
      </c>
      <c r="E2147" s="125">
        <v>15.31</v>
      </c>
    </row>
    <row r="2148" spans="2:5" ht="13.8" x14ac:dyDescent="0.3">
      <c r="B2148" s="5">
        <v>100896</v>
      </c>
      <c r="C2148" s="6" t="s">
        <v>1903</v>
      </c>
      <c r="D2148" s="5" t="s">
        <v>36</v>
      </c>
      <c r="E2148" s="125">
        <v>72.12</v>
      </c>
    </row>
    <row r="2149" spans="2:5" ht="13.8" x14ac:dyDescent="0.3">
      <c r="B2149" s="5">
        <v>100897</v>
      </c>
      <c r="C2149" s="6" t="s">
        <v>1904</v>
      </c>
      <c r="D2149" s="5" t="s">
        <v>36</v>
      </c>
      <c r="E2149" s="125">
        <v>148.26</v>
      </c>
    </row>
    <row r="2150" spans="2:5" ht="13.8" x14ac:dyDescent="0.3">
      <c r="B2150" s="5">
        <v>100898</v>
      </c>
      <c r="C2150" s="6" t="s">
        <v>1905</v>
      </c>
      <c r="D2150" s="5" t="s">
        <v>36</v>
      </c>
      <c r="E2150" s="125">
        <v>296.58999999999997</v>
      </c>
    </row>
    <row r="2151" spans="2:5" ht="13.8" x14ac:dyDescent="0.3">
      <c r="B2151" s="5">
        <v>100899</v>
      </c>
      <c r="C2151" s="6" t="s">
        <v>1906</v>
      </c>
      <c r="D2151" s="5" t="s">
        <v>36</v>
      </c>
      <c r="E2151" s="125">
        <v>93.31</v>
      </c>
    </row>
    <row r="2152" spans="2:5" ht="13.8" x14ac:dyDescent="0.3">
      <c r="B2152" s="5">
        <v>100900</v>
      </c>
      <c r="C2152" s="6" t="s">
        <v>11909</v>
      </c>
      <c r="D2152" s="5" t="s">
        <v>36</v>
      </c>
      <c r="E2152" s="125">
        <v>342.06</v>
      </c>
    </row>
    <row r="2153" spans="2:5" ht="13.8" x14ac:dyDescent="0.3">
      <c r="B2153" s="5">
        <v>101173</v>
      </c>
      <c r="C2153" s="6" t="s">
        <v>1907</v>
      </c>
      <c r="D2153" s="5" t="s">
        <v>36</v>
      </c>
      <c r="E2153" s="125">
        <v>62.23</v>
      </c>
    </row>
    <row r="2154" spans="2:5" ht="13.8" x14ac:dyDescent="0.3">
      <c r="B2154" s="5">
        <v>101174</v>
      </c>
      <c r="C2154" s="6" t="s">
        <v>1908</v>
      </c>
      <c r="D2154" s="5" t="s">
        <v>36</v>
      </c>
      <c r="E2154" s="125">
        <v>86.03</v>
      </c>
    </row>
    <row r="2155" spans="2:5" ht="13.8" x14ac:dyDescent="0.3">
      <c r="B2155" s="5">
        <v>101175</v>
      </c>
      <c r="C2155" s="6" t="s">
        <v>1909</v>
      </c>
      <c r="D2155" s="5" t="s">
        <v>36</v>
      </c>
      <c r="E2155" s="125">
        <v>117.57</v>
      </c>
    </row>
    <row r="2156" spans="2:5" ht="13.8" x14ac:dyDescent="0.3">
      <c r="B2156" s="5">
        <v>101176</v>
      </c>
      <c r="C2156" s="6" t="s">
        <v>1910</v>
      </c>
      <c r="D2156" s="5" t="s">
        <v>36</v>
      </c>
      <c r="E2156" s="125">
        <v>149.15</v>
      </c>
    </row>
    <row r="2157" spans="2:5" ht="13.8" x14ac:dyDescent="0.3">
      <c r="B2157" s="5">
        <v>102521</v>
      </c>
      <c r="C2157" s="6" t="s">
        <v>1911</v>
      </c>
      <c r="D2157" s="5" t="s">
        <v>31</v>
      </c>
      <c r="E2157" s="125">
        <v>85.72</v>
      </c>
    </row>
    <row r="2158" spans="2:5" ht="13.8" x14ac:dyDescent="0.3">
      <c r="B2158" s="5">
        <v>102522</v>
      </c>
      <c r="C2158" s="6" t="s">
        <v>1912</v>
      </c>
      <c r="D2158" s="5" t="s">
        <v>31</v>
      </c>
      <c r="E2158" s="125">
        <v>125.75</v>
      </c>
    </row>
    <row r="2159" spans="2:5" ht="13.8" x14ac:dyDescent="0.3">
      <c r="B2159" s="5">
        <v>102523</v>
      </c>
      <c r="C2159" s="6" t="s">
        <v>1913</v>
      </c>
      <c r="D2159" s="5" t="s">
        <v>31</v>
      </c>
      <c r="E2159" s="125">
        <v>165.78</v>
      </c>
    </row>
    <row r="2160" spans="2:5" ht="13.8" x14ac:dyDescent="0.3">
      <c r="B2160" s="5">
        <v>95240</v>
      </c>
      <c r="C2160" s="6" t="s">
        <v>1914</v>
      </c>
      <c r="D2160" s="5" t="s">
        <v>20</v>
      </c>
      <c r="E2160" s="125">
        <v>19.420000000000002</v>
      </c>
    </row>
    <row r="2161" spans="2:5" ht="13.8" x14ac:dyDescent="0.3">
      <c r="B2161" s="5">
        <v>95241</v>
      </c>
      <c r="C2161" s="6" t="s">
        <v>1915</v>
      </c>
      <c r="D2161" s="5" t="s">
        <v>20</v>
      </c>
      <c r="E2161" s="125">
        <v>32.380000000000003</v>
      </c>
    </row>
    <row r="2162" spans="2:5" ht="13.8" x14ac:dyDescent="0.3">
      <c r="B2162" s="5">
        <v>96616</v>
      </c>
      <c r="C2162" s="6" t="s">
        <v>1916</v>
      </c>
      <c r="D2162" s="5" t="s">
        <v>0</v>
      </c>
      <c r="E2162" s="125">
        <v>670.88</v>
      </c>
    </row>
    <row r="2163" spans="2:5" ht="13.8" x14ac:dyDescent="0.3">
      <c r="B2163" s="5">
        <v>96617</v>
      </c>
      <c r="C2163" s="6" t="s">
        <v>1917</v>
      </c>
      <c r="D2163" s="5" t="s">
        <v>20</v>
      </c>
      <c r="E2163" s="125">
        <v>20.11</v>
      </c>
    </row>
    <row r="2164" spans="2:5" ht="13.8" x14ac:dyDescent="0.3">
      <c r="B2164" s="5">
        <v>96619</v>
      </c>
      <c r="C2164" s="6" t="s">
        <v>1918</v>
      </c>
      <c r="D2164" s="5" t="s">
        <v>20</v>
      </c>
      <c r="E2164" s="125">
        <v>33.53</v>
      </c>
    </row>
    <row r="2165" spans="2:5" ht="13.8" x14ac:dyDescent="0.3">
      <c r="B2165" s="5">
        <v>96620</v>
      </c>
      <c r="C2165" s="6" t="s">
        <v>1919</v>
      </c>
      <c r="D2165" s="5" t="s">
        <v>0</v>
      </c>
      <c r="E2165" s="125">
        <v>647.96</v>
      </c>
    </row>
    <row r="2166" spans="2:5" ht="13.8" x14ac:dyDescent="0.3">
      <c r="B2166" s="5">
        <v>96621</v>
      </c>
      <c r="C2166" s="6" t="s">
        <v>1920</v>
      </c>
      <c r="D2166" s="5" t="s">
        <v>0</v>
      </c>
      <c r="E2166" s="125">
        <v>232.89</v>
      </c>
    </row>
    <row r="2167" spans="2:5" ht="13.8" x14ac:dyDescent="0.3">
      <c r="B2167" s="5">
        <v>96622</v>
      </c>
      <c r="C2167" s="6" t="s">
        <v>1921</v>
      </c>
      <c r="D2167" s="5" t="s">
        <v>0</v>
      </c>
      <c r="E2167" s="125">
        <v>165.45</v>
      </c>
    </row>
    <row r="2168" spans="2:5" ht="13.8" x14ac:dyDescent="0.3">
      <c r="B2168" s="5">
        <v>96623</v>
      </c>
      <c r="C2168" s="6" t="s">
        <v>1922</v>
      </c>
      <c r="D2168" s="5" t="s">
        <v>0</v>
      </c>
      <c r="E2168" s="125">
        <v>217.21</v>
      </c>
    </row>
    <row r="2169" spans="2:5" ht="13.8" x14ac:dyDescent="0.3">
      <c r="B2169" s="5">
        <v>96624</v>
      </c>
      <c r="C2169" s="6" t="s">
        <v>1923</v>
      </c>
      <c r="D2169" s="5" t="s">
        <v>0</v>
      </c>
      <c r="E2169" s="125">
        <v>159.91</v>
      </c>
    </row>
    <row r="2170" spans="2:5" ht="13.8" x14ac:dyDescent="0.3">
      <c r="B2170" s="5">
        <v>97082</v>
      </c>
      <c r="C2170" s="6" t="s">
        <v>1924</v>
      </c>
      <c r="D2170" s="5" t="s">
        <v>0</v>
      </c>
      <c r="E2170" s="125">
        <v>56.01</v>
      </c>
    </row>
    <row r="2171" spans="2:5" ht="13.8" x14ac:dyDescent="0.3">
      <c r="B2171" s="5">
        <v>97083</v>
      </c>
      <c r="C2171" s="6" t="s">
        <v>1925</v>
      </c>
      <c r="D2171" s="5" t="s">
        <v>20</v>
      </c>
      <c r="E2171" s="125">
        <v>2.99</v>
      </c>
    </row>
    <row r="2172" spans="2:5" ht="13.8" x14ac:dyDescent="0.3">
      <c r="B2172" s="5">
        <v>97084</v>
      </c>
      <c r="C2172" s="6" t="s">
        <v>1926</v>
      </c>
      <c r="D2172" s="5" t="s">
        <v>20</v>
      </c>
      <c r="E2172" s="125">
        <v>0.61</v>
      </c>
    </row>
    <row r="2173" spans="2:5" ht="13.8" x14ac:dyDescent="0.3">
      <c r="B2173" s="5">
        <v>97086</v>
      </c>
      <c r="C2173" s="6" t="s">
        <v>1927</v>
      </c>
      <c r="D2173" s="5" t="s">
        <v>20</v>
      </c>
      <c r="E2173" s="125">
        <v>117.97</v>
      </c>
    </row>
    <row r="2174" spans="2:5" ht="13.8" x14ac:dyDescent="0.3">
      <c r="B2174" s="5">
        <v>97087</v>
      </c>
      <c r="C2174" s="6" t="s">
        <v>1928</v>
      </c>
      <c r="D2174" s="5" t="s">
        <v>20</v>
      </c>
      <c r="E2174" s="125">
        <v>1.75</v>
      </c>
    </row>
    <row r="2175" spans="2:5" ht="13.8" x14ac:dyDescent="0.3">
      <c r="B2175" s="5">
        <v>97088</v>
      </c>
      <c r="C2175" s="6" t="s">
        <v>1929</v>
      </c>
      <c r="D2175" s="5" t="s">
        <v>21</v>
      </c>
      <c r="E2175" s="125">
        <v>20.21</v>
      </c>
    </row>
    <row r="2176" spans="2:5" ht="13.8" x14ac:dyDescent="0.3">
      <c r="B2176" s="5">
        <v>97089</v>
      </c>
      <c r="C2176" s="6" t="s">
        <v>1930</v>
      </c>
      <c r="D2176" s="5" t="s">
        <v>21</v>
      </c>
      <c r="E2176" s="125">
        <v>18.489999999999998</v>
      </c>
    </row>
    <row r="2177" spans="2:5" ht="13.8" x14ac:dyDescent="0.3">
      <c r="B2177" s="5">
        <v>97090</v>
      </c>
      <c r="C2177" s="6" t="s">
        <v>1931</v>
      </c>
      <c r="D2177" s="5" t="s">
        <v>21</v>
      </c>
      <c r="E2177" s="125">
        <v>18.18</v>
      </c>
    </row>
    <row r="2178" spans="2:5" ht="13.8" x14ac:dyDescent="0.3">
      <c r="B2178" s="5">
        <v>97091</v>
      </c>
      <c r="C2178" s="6" t="s">
        <v>1932</v>
      </c>
      <c r="D2178" s="5" t="s">
        <v>21</v>
      </c>
      <c r="E2178" s="125">
        <v>17.63</v>
      </c>
    </row>
    <row r="2179" spans="2:5" ht="13.8" x14ac:dyDescent="0.3">
      <c r="B2179" s="5">
        <v>97092</v>
      </c>
      <c r="C2179" s="6" t="s">
        <v>1933</v>
      </c>
      <c r="D2179" s="5" t="s">
        <v>21</v>
      </c>
      <c r="E2179" s="125">
        <v>17.079999999999998</v>
      </c>
    </row>
    <row r="2180" spans="2:5" ht="13.8" x14ac:dyDescent="0.3">
      <c r="B2180" s="5">
        <v>97093</v>
      </c>
      <c r="C2180" s="6" t="s">
        <v>1934</v>
      </c>
      <c r="D2180" s="5" t="s">
        <v>21</v>
      </c>
      <c r="E2180" s="125">
        <v>16.05</v>
      </c>
    </row>
    <row r="2181" spans="2:5" ht="13.8" x14ac:dyDescent="0.3">
      <c r="B2181" s="5">
        <v>97096</v>
      </c>
      <c r="C2181" s="6" t="s">
        <v>1935</v>
      </c>
      <c r="D2181" s="5" t="s">
        <v>0</v>
      </c>
      <c r="E2181" s="125">
        <v>845.57</v>
      </c>
    </row>
    <row r="2182" spans="2:5" ht="13.8" x14ac:dyDescent="0.3">
      <c r="B2182" s="5">
        <v>97097</v>
      </c>
      <c r="C2182" s="6" t="s">
        <v>1936</v>
      </c>
      <c r="D2182" s="5" t="s">
        <v>20</v>
      </c>
      <c r="E2182" s="125">
        <v>40.76</v>
      </c>
    </row>
    <row r="2183" spans="2:5" ht="13.8" x14ac:dyDescent="0.3">
      <c r="B2183" s="5">
        <v>97101</v>
      </c>
      <c r="C2183" s="6" t="s">
        <v>1937</v>
      </c>
      <c r="D2183" s="5" t="s">
        <v>20</v>
      </c>
      <c r="E2183" s="125">
        <v>213.25</v>
      </c>
    </row>
    <row r="2184" spans="2:5" ht="13.8" x14ac:dyDescent="0.3">
      <c r="B2184" s="5">
        <v>97102</v>
      </c>
      <c r="C2184" s="6" t="s">
        <v>1938</v>
      </c>
      <c r="D2184" s="5" t="s">
        <v>20</v>
      </c>
      <c r="E2184" s="125">
        <v>271.32</v>
      </c>
    </row>
    <row r="2185" spans="2:5" ht="13.8" x14ac:dyDescent="0.3">
      <c r="B2185" s="5">
        <v>97103</v>
      </c>
      <c r="C2185" s="6" t="s">
        <v>1939</v>
      </c>
      <c r="D2185" s="5" t="s">
        <v>20</v>
      </c>
      <c r="E2185" s="125">
        <v>324.81</v>
      </c>
    </row>
    <row r="2186" spans="2:5" ht="13.8" x14ac:dyDescent="0.3">
      <c r="B2186" s="5">
        <v>100322</v>
      </c>
      <c r="C2186" s="6" t="s">
        <v>1940</v>
      </c>
      <c r="D2186" s="5" t="s">
        <v>0</v>
      </c>
      <c r="E2186" s="125">
        <v>152.18</v>
      </c>
    </row>
    <row r="2187" spans="2:5" ht="13.8" x14ac:dyDescent="0.3">
      <c r="B2187" s="5">
        <v>100323</v>
      </c>
      <c r="C2187" s="6" t="s">
        <v>1941</v>
      </c>
      <c r="D2187" s="5" t="s">
        <v>0</v>
      </c>
      <c r="E2187" s="125">
        <v>178.85</v>
      </c>
    </row>
    <row r="2188" spans="2:5" ht="13.8" x14ac:dyDescent="0.3">
      <c r="B2188" s="5">
        <v>100324</v>
      </c>
      <c r="C2188" s="6" t="s">
        <v>1942</v>
      </c>
      <c r="D2188" s="5" t="s">
        <v>0</v>
      </c>
      <c r="E2188" s="125">
        <v>159.57</v>
      </c>
    </row>
    <row r="2189" spans="2:5" ht="13.8" x14ac:dyDescent="0.3">
      <c r="B2189" s="5">
        <v>103072</v>
      </c>
      <c r="C2189" s="6" t="s">
        <v>1943</v>
      </c>
      <c r="D2189" s="5" t="s">
        <v>20</v>
      </c>
      <c r="E2189" s="125">
        <v>386.83</v>
      </c>
    </row>
    <row r="2190" spans="2:5" ht="13.8" x14ac:dyDescent="0.3">
      <c r="B2190" s="5">
        <v>103073</v>
      </c>
      <c r="C2190" s="6" t="s">
        <v>1944</v>
      </c>
      <c r="D2190" s="5" t="s">
        <v>20</v>
      </c>
      <c r="E2190" s="125">
        <v>469.04</v>
      </c>
    </row>
    <row r="2191" spans="2:5" ht="13.8" x14ac:dyDescent="0.3">
      <c r="B2191" s="5">
        <v>103074</v>
      </c>
      <c r="C2191" s="6" t="s">
        <v>1945</v>
      </c>
      <c r="D2191" s="5" t="s">
        <v>20</v>
      </c>
      <c r="E2191" s="125">
        <v>212.46</v>
      </c>
    </row>
    <row r="2192" spans="2:5" ht="13.8" x14ac:dyDescent="0.3">
      <c r="B2192" s="5">
        <v>103075</v>
      </c>
      <c r="C2192" s="6" t="s">
        <v>1946</v>
      </c>
      <c r="D2192" s="5" t="s">
        <v>20</v>
      </c>
      <c r="E2192" s="125">
        <v>253.22</v>
      </c>
    </row>
    <row r="2193" spans="2:5" ht="13.8" x14ac:dyDescent="0.3">
      <c r="B2193" s="5">
        <v>103076</v>
      </c>
      <c r="C2193" s="6" t="s">
        <v>1947</v>
      </c>
      <c r="D2193" s="5" t="s">
        <v>20</v>
      </c>
      <c r="E2193" s="125">
        <v>181.27</v>
      </c>
    </row>
    <row r="2194" spans="2:5" ht="13.8" x14ac:dyDescent="0.3">
      <c r="B2194" s="5">
        <v>103077</v>
      </c>
      <c r="C2194" s="6" t="s">
        <v>1948</v>
      </c>
      <c r="D2194" s="5" t="s">
        <v>20</v>
      </c>
      <c r="E2194" s="125">
        <v>239.34</v>
      </c>
    </row>
    <row r="2195" spans="2:5" ht="13.8" x14ac:dyDescent="0.3">
      <c r="B2195" s="5">
        <v>103078</v>
      </c>
      <c r="C2195" s="6" t="s">
        <v>1949</v>
      </c>
      <c r="D2195" s="5" t="s">
        <v>20</v>
      </c>
      <c r="E2195" s="125">
        <v>292.83999999999997</v>
      </c>
    </row>
    <row r="2196" spans="2:5" ht="13.8" x14ac:dyDescent="0.3">
      <c r="B2196" s="5">
        <v>103079</v>
      </c>
      <c r="C2196" s="6" t="s">
        <v>1950</v>
      </c>
      <c r="D2196" s="5" t="s">
        <v>20</v>
      </c>
      <c r="E2196" s="125">
        <v>354.86</v>
      </c>
    </row>
    <row r="2197" spans="2:5" ht="13.8" x14ac:dyDescent="0.3">
      <c r="B2197" s="5">
        <v>103080</v>
      </c>
      <c r="C2197" s="6" t="s">
        <v>1951</v>
      </c>
      <c r="D2197" s="5" t="s">
        <v>20</v>
      </c>
      <c r="E2197" s="125">
        <v>437.07</v>
      </c>
    </row>
    <row r="2198" spans="2:5" ht="13.8" x14ac:dyDescent="0.3">
      <c r="B2198" s="5">
        <v>92263</v>
      </c>
      <c r="C2198" s="6" t="s">
        <v>1952</v>
      </c>
      <c r="D2198" s="5" t="s">
        <v>20</v>
      </c>
      <c r="E2198" s="125">
        <v>202.86</v>
      </c>
    </row>
    <row r="2199" spans="2:5" ht="13.8" x14ac:dyDescent="0.3">
      <c r="B2199" s="5">
        <v>92264</v>
      </c>
      <c r="C2199" s="6" t="s">
        <v>1953</v>
      </c>
      <c r="D2199" s="5" t="s">
        <v>20</v>
      </c>
      <c r="E2199" s="125">
        <v>263.93</v>
      </c>
    </row>
    <row r="2200" spans="2:5" ht="13.8" x14ac:dyDescent="0.3">
      <c r="B2200" s="5">
        <v>92265</v>
      </c>
      <c r="C2200" s="6" t="s">
        <v>1954</v>
      </c>
      <c r="D2200" s="5" t="s">
        <v>20</v>
      </c>
      <c r="E2200" s="125">
        <v>143.80000000000001</v>
      </c>
    </row>
    <row r="2201" spans="2:5" ht="13.8" x14ac:dyDescent="0.3">
      <c r="B2201" s="5">
        <v>92266</v>
      </c>
      <c r="C2201" s="6" t="s">
        <v>1955</v>
      </c>
      <c r="D2201" s="5" t="s">
        <v>20</v>
      </c>
      <c r="E2201" s="125">
        <v>196.18</v>
      </c>
    </row>
    <row r="2202" spans="2:5" ht="13.8" x14ac:dyDescent="0.3">
      <c r="B2202" s="5">
        <v>92267</v>
      </c>
      <c r="C2202" s="6" t="s">
        <v>1956</v>
      </c>
      <c r="D2202" s="5" t="s">
        <v>20</v>
      </c>
      <c r="E2202" s="125">
        <v>69.92</v>
      </c>
    </row>
    <row r="2203" spans="2:5" ht="13.8" x14ac:dyDescent="0.3">
      <c r="B2203" s="5">
        <v>92268</v>
      </c>
      <c r="C2203" s="6" t="s">
        <v>1957</v>
      </c>
      <c r="D2203" s="5" t="s">
        <v>20</v>
      </c>
      <c r="E2203" s="125">
        <v>117.92</v>
      </c>
    </row>
    <row r="2204" spans="2:5" ht="13.8" x14ac:dyDescent="0.3">
      <c r="B2204" s="5">
        <v>92269</v>
      </c>
      <c r="C2204" s="6" t="s">
        <v>1958</v>
      </c>
      <c r="D2204" s="5" t="s">
        <v>20</v>
      </c>
      <c r="E2204" s="125">
        <v>202.86</v>
      </c>
    </row>
    <row r="2205" spans="2:5" ht="13.8" x14ac:dyDescent="0.3">
      <c r="B2205" s="5">
        <v>92270</v>
      </c>
      <c r="C2205" s="6" t="s">
        <v>1959</v>
      </c>
      <c r="D2205" s="5" t="s">
        <v>20</v>
      </c>
      <c r="E2205" s="125">
        <v>158.07</v>
      </c>
    </row>
    <row r="2206" spans="2:5" ht="13.8" x14ac:dyDescent="0.3">
      <c r="B2206" s="5">
        <v>92271</v>
      </c>
      <c r="C2206" s="6" t="s">
        <v>1960</v>
      </c>
      <c r="D2206" s="5" t="s">
        <v>20</v>
      </c>
      <c r="E2206" s="125">
        <v>94.17</v>
      </c>
    </row>
    <row r="2207" spans="2:5" ht="13.8" x14ac:dyDescent="0.3">
      <c r="B2207" s="5">
        <v>92272</v>
      </c>
      <c r="C2207" s="6" t="s">
        <v>1961</v>
      </c>
      <c r="D2207" s="5" t="s">
        <v>36</v>
      </c>
      <c r="E2207" s="125">
        <v>49.87</v>
      </c>
    </row>
    <row r="2208" spans="2:5" ht="13.8" x14ac:dyDescent="0.3">
      <c r="B2208" s="5">
        <v>92273</v>
      </c>
      <c r="C2208" s="6" t="s">
        <v>1962</v>
      </c>
      <c r="D2208" s="5" t="s">
        <v>36</v>
      </c>
      <c r="E2208" s="125">
        <v>20.48</v>
      </c>
    </row>
    <row r="2209" spans="2:5" ht="13.8" x14ac:dyDescent="0.3">
      <c r="B2209" s="5">
        <v>92409</v>
      </c>
      <c r="C2209" s="6" t="s">
        <v>1963</v>
      </c>
      <c r="D2209" s="5" t="s">
        <v>20</v>
      </c>
      <c r="E2209" s="125">
        <v>291.55</v>
      </c>
    </row>
    <row r="2210" spans="2:5" ht="13.8" x14ac:dyDescent="0.3">
      <c r="B2210" s="5">
        <v>92411</v>
      </c>
      <c r="C2210" s="6" t="s">
        <v>1964</v>
      </c>
      <c r="D2210" s="5" t="s">
        <v>20</v>
      </c>
      <c r="E2210" s="125">
        <v>182.32</v>
      </c>
    </row>
    <row r="2211" spans="2:5" ht="13.8" x14ac:dyDescent="0.3">
      <c r="B2211" s="5">
        <v>92413</v>
      </c>
      <c r="C2211" s="6" t="s">
        <v>23</v>
      </c>
      <c r="D2211" s="5" t="s">
        <v>20</v>
      </c>
      <c r="E2211" s="125">
        <v>113.54</v>
      </c>
    </row>
    <row r="2212" spans="2:5" ht="13.8" x14ac:dyDescent="0.3">
      <c r="B2212" s="5">
        <v>92415</v>
      </c>
      <c r="C2212" s="6" t="s">
        <v>1965</v>
      </c>
      <c r="D2212" s="5" t="s">
        <v>20</v>
      </c>
      <c r="E2212" s="125">
        <v>157.62</v>
      </c>
    </row>
    <row r="2213" spans="2:5" ht="13.8" x14ac:dyDescent="0.3">
      <c r="B2213" s="5">
        <v>92417</v>
      </c>
      <c r="C2213" s="6" t="s">
        <v>1966</v>
      </c>
      <c r="D2213" s="5" t="s">
        <v>20</v>
      </c>
      <c r="E2213" s="125">
        <v>177.76</v>
      </c>
    </row>
    <row r="2214" spans="2:5" ht="13.8" x14ac:dyDescent="0.3">
      <c r="B2214" s="5">
        <v>92419</v>
      </c>
      <c r="C2214" s="6" t="s">
        <v>1967</v>
      </c>
      <c r="D2214" s="5" t="s">
        <v>20</v>
      </c>
      <c r="E2214" s="125">
        <v>97.31</v>
      </c>
    </row>
    <row r="2215" spans="2:5" ht="13.8" x14ac:dyDescent="0.3">
      <c r="B2215" s="5">
        <v>92421</v>
      </c>
      <c r="C2215" s="6" t="s">
        <v>1968</v>
      </c>
      <c r="D2215" s="5" t="s">
        <v>20</v>
      </c>
      <c r="E2215" s="125">
        <v>112.75</v>
      </c>
    </row>
    <row r="2216" spans="2:5" ht="13.8" x14ac:dyDescent="0.3">
      <c r="B2216" s="5">
        <v>92423</v>
      </c>
      <c r="C2216" s="6" t="s">
        <v>1969</v>
      </c>
      <c r="D2216" s="5" t="s">
        <v>20</v>
      </c>
      <c r="E2216" s="125">
        <v>78.930000000000007</v>
      </c>
    </row>
    <row r="2217" spans="2:5" ht="13.8" x14ac:dyDescent="0.3">
      <c r="B2217" s="5">
        <v>92425</v>
      </c>
      <c r="C2217" s="6" t="s">
        <v>1970</v>
      </c>
      <c r="D2217" s="5" t="s">
        <v>20</v>
      </c>
      <c r="E2217" s="125">
        <v>92.36</v>
      </c>
    </row>
    <row r="2218" spans="2:5" ht="13.8" x14ac:dyDescent="0.3">
      <c r="B2218" s="5">
        <v>92427</v>
      </c>
      <c r="C2218" s="6" t="s">
        <v>1971</v>
      </c>
      <c r="D2218" s="5" t="s">
        <v>20</v>
      </c>
      <c r="E2218" s="125">
        <v>69.64</v>
      </c>
    </row>
    <row r="2219" spans="2:5" ht="13.8" x14ac:dyDescent="0.3">
      <c r="B2219" s="5">
        <v>92429</v>
      </c>
      <c r="C2219" s="6" t="s">
        <v>1972</v>
      </c>
      <c r="D2219" s="5" t="s">
        <v>20</v>
      </c>
      <c r="E2219" s="125">
        <v>82.08</v>
      </c>
    </row>
    <row r="2220" spans="2:5" ht="13.8" x14ac:dyDescent="0.3">
      <c r="B2220" s="5">
        <v>92431</v>
      </c>
      <c r="C2220" s="6" t="s">
        <v>1973</v>
      </c>
      <c r="D2220" s="5" t="s">
        <v>20</v>
      </c>
      <c r="E2220" s="125">
        <v>65.94</v>
      </c>
    </row>
    <row r="2221" spans="2:5" ht="13.8" x14ac:dyDescent="0.3">
      <c r="B2221" s="5">
        <v>92433</v>
      </c>
      <c r="C2221" s="6" t="s">
        <v>1974</v>
      </c>
      <c r="D2221" s="5" t="s">
        <v>20</v>
      </c>
      <c r="E2221" s="125">
        <v>77.760000000000005</v>
      </c>
    </row>
    <row r="2222" spans="2:5" ht="13.8" x14ac:dyDescent="0.3">
      <c r="B2222" s="5">
        <v>92435</v>
      </c>
      <c r="C2222" s="6" t="s">
        <v>1975</v>
      </c>
      <c r="D2222" s="5" t="s">
        <v>20</v>
      </c>
      <c r="E2222" s="125">
        <v>62.4</v>
      </c>
    </row>
    <row r="2223" spans="2:5" ht="13.8" x14ac:dyDescent="0.3">
      <c r="B2223" s="5">
        <v>92437</v>
      </c>
      <c r="C2223" s="6" t="s">
        <v>1976</v>
      </c>
      <c r="D2223" s="5" t="s">
        <v>20</v>
      </c>
      <c r="E2223" s="125">
        <v>73.819999999999993</v>
      </c>
    </row>
    <row r="2224" spans="2:5" ht="13.8" x14ac:dyDescent="0.3">
      <c r="B2224" s="5">
        <v>92439</v>
      </c>
      <c r="C2224" s="6" t="s">
        <v>1977</v>
      </c>
      <c r="D2224" s="5" t="s">
        <v>20</v>
      </c>
      <c r="E2224" s="125">
        <v>59.85</v>
      </c>
    </row>
    <row r="2225" spans="2:5" ht="13.8" x14ac:dyDescent="0.3">
      <c r="B2225" s="5">
        <v>92441</v>
      </c>
      <c r="C2225" s="6" t="s">
        <v>1978</v>
      </c>
      <c r="D2225" s="5" t="s">
        <v>20</v>
      </c>
      <c r="E2225" s="125">
        <v>70.989999999999995</v>
      </c>
    </row>
    <row r="2226" spans="2:5" ht="13.8" x14ac:dyDescent="0.3">
      <c r="B2226" s="5">
        <v>92443</v>
      </c>
      <c r="C2226" s="6" t="s">
        <v>1979</v>
      </c>
      <c r="D2226" s="5" t="s">
        <v>20</v>
      </c>
      <c r="E2226" s="125">
        <v>54.23</v>
      </c>
    </row>
    <row r="2227" spans="2:5" ht="13.8" x14ac:dyDescent="0.3">
      <c r="B2227" s="5">
        <v>92445</v>
      </c>
      <c r="C2227" s="6" t="s">
        <v>1980</v>
      </c>
      <c r="D2227" s="5" t="s">
        <v>20</v>
      </c>
      <c r="E2227" s="125">
        <v>64.97</v>
      </c>
    </row>
    <row r="2228" spans="2:5" ht="13.8" x14ac:dyDescent="0.3">
      <c r="B2228" s="5">
        <v>92446</v>
      </c>
      <c r="C2228" s="6" t="s">
        <v>1981</v>
      </c>
      <c r="D2228" s="5" t="s">
        <v>20</v>
      </c>
      <c r="E2228" s="125">
        <v>281.72000000000003</v>
      </c>
    </row>
    <row r="2229" spans="2:5" ht="13.8" x14ac:dyDescent="0.3">
      <c r="B2229" s="5">
        <v>92447</v>
      </c>
      <c r="C2229" s="6" t="s">
        <v>1982</v>
      </c>
      <c r="D2229" s="5" t="s">
        <v>20</v>
      </c>
      <c r="E2229" s="125">
        <v>197.91</v>
      </c>
    </row>
    <row r="2230" spans="2:5" ht="13.8" x14ac:dyDescent="0.3">
      <c r="B2230" s="5">
        <v>92448</v>
      </c>
      <c r="C2230" s="6" t="s">
        <v>1983</v>
      </c>
      <c r="D2230" s="5" t="s">
        <v>20</v>
      </c>
      <c r="E2230" s="125">
        <v>159.01</v>
      </c>
    </row>
    <row r="2231" spans="2:5" ht="13.8" x14ac:dyDescent="0.3">
      <c r="B2231" s="5">
        <v>92449</v>
      </c>
      <c r="C2231" s="6" t="s">
        <v>1984</v>
      </c>
      <c r="D2231" s="5" t="s">
        <v>20</v>
      </c>
      <c r="E2231" s="125">
        <v>329.48</v>
      </c>
    </row>
    <row r="2232" spans="2:5" ht="13.8" x14ac:dyDescent="0.3">
      <c r="B2232" s="5">
        <v>92450</v>
      </c>
      <c r="C2232" s="6" t="s">
        <v>1985</v>
      </c>
      <c r="D2232" s="5" t="s">
        <v>20</v>
      </c>
      <c r="E2232" s="125">
        <v>392.26</v>
      </c>
    </row>
    <row r="2233" spans="2:5" ht="13.8" x14ac:dyDescent="0.3">
      <c r="B2233" s="5">
        <v>92451</v>
      </c>
      <c r="C2233" s="6" t="s">
        <v>1986</v>
      </c>
      <c r="D2233" s="5" t="s">
        <v>20</v>
      </c>
      <c r="E2233" s="125">
        <v>220.34</v>
      </c>
    </row>
    <row r="2234" spans="2:5" ht="13.8" x14ac:dyDescent="0.3">
      <c r="B2234" s="5">
        <v>92452</v>
      </c>
      <c r="C2234" s="6" t="s">
        <v>1987</v>
      </c>
      <c r="D2234" s="5" t="s">
        <v>20</v>
      </c>
      <c r="E2234" s="125">
        <v>184.02</v>
      </c>
    </row>
    <row r="2235" spans="2:5" ht="13.8" x14ac:dyDescent="0.3">
      <c r="B2235" s="5">
        <v>92453</v>
      </c>
      <c r="C2235" s="6" t="s">
        <v>1988</v>
      </c>
      <c r="D2235" s="5" t="s">
        <v>20</v>
      </c>
      <c r="E2235" s="125">
        <v>284.04000000000002</v>
      </c>
    </row>
    <row r="2236" spans="2:5" ht="13.8" x14ac:dyDescent="0.3">
      <c r="B2236" s="5">
        <v>92454</v>
      </c>
      <c r="C2236" s="6" t="s">
        <v>1989</v>
      </c>
      <c r="D2236" s="5" t="s">
        <v>20</v>
      </c>
      <c r="E2236" s="125">
        <v>357.58</v>
      </c>
    </row>
    <row r="2237" spans="2:5" ht="13.8" x14ac:dyDescent="0.3">
      <c r="B2237" s="5">
        <v>92455</v>
      </c>
      <c r="C2237" s="6" t="s">
        <v>1990</v>
      </c>
      <c r="D2237" s="5" t="s">
        <v>20</v>
      </c>
      <c r="E2237" s="125">
        <v>181.46</v>
      </c>
    </row>
    <row r="2238" spans="2:5" ht="13.8" x14ac:dyDescent="0.3">
      <c r="B2238" s="5">
        <v>92456</v>
      </c>
      <c r="C2238" s="6" t="s">
        <v>1991</v>
      </c>
      <c r="D2238" s="5" t="s">
        <v>20</v>
      </c>
      <c r="E2238" s="125">
        <v>147.94</v>
      </c>
    </row>
    <row r="2239" spans="2:5" ht="13.8" x14ac:dyDescent="0.3">
      <c r="B2239" s="5">
        <v>92457</v>
      </c>
      <c r="C2239" s="6" t="s">
        <v>1992</v>
      </c>
      <c r="D2239" s="5" t="s">
        <v>20</v>
      </c>
      <c r="E2239" s="125">
        <v>246.23</v>
      </c>
    </row>
    <row r="2240" spans="2:5" ht="13.8" x14ac:dyDescent="0.3">
      <c r="B2240" s="5">
        <v>92458</v>
      </c>
      <c r="C2240" s="6" t="s">
        <v>1993</v>
      </c>
      <c r="D2240" s="5" t="s">
        <v>20</v>
      </c>
      <c r="E2240" s="125">
        <v>336.17</v>
      </c>
    </row>
    <row r="2241" spans="2:5" ht="13.8" x14ac:dyDescent="0.3">
      <c r="B2241" s="5">
        <v>92459</v>
      </c>
      <c r="C2241" s="6" t="s">
        <v>1994</v>
      </c>
      <c r="D2241" s="5" t="s">
        <v>20</v>
      </c>
      <c r="E2241" s="125">
        <v>153.57</v>
      </c>
    </row>
    <row r="2242" spans="2:5" ht="13.8" x14ac:dyDescent="0.3">
      <c r="B2242" s="5">
        <v>92460</v>
      </c>
      <c r="C2242" s="6" t="s">
        <v>1995</v>
      </c>
      <c r="D2242" s="5" t="s">
        <v>20</v>
      </c>
      <c r="E2242" s="125">
        <v>118.63</v>
      </c>
    </row>
    <row r="2243" spans="2:5" ht="13.8" x14ac:dyDescent="0.3">
      <c r="B2243" s="5">
        <v>92461</v>
      </c>
      <c r="C2243" s="6" t="s">
        <v>1996</v>
      </c>
      <c r="D2243" s="5" t="s">
        <v>20</v>
      </c>
      <c r="E2243" s="125">
        <v>227.62</v>
      </c>
    </row>
    <row r="2244" spans="2:5" ht="13.8" x14ac:dyDescent="0.3">
      <c r="B2244" s="5">
        <v>92462</v>
      </c>
      <c r="C2244" s="6" t="s">
        <v>1997</v>
      </c>
      <c r="D2244" s="5" t="s">
        <v>20</v>
      </c>
      <c r="E2244" s="125">
        <v>323.16000000000003</v>
      </c>
    </row>
    <row r="2245" spans="2:5" ht="13.8" x14ac:dyDescent="0.3">
      <c r="B2245" s="5">
        <v>92463</v>
      </c>
      <c r="C2245" s="6" t="s">
        <v>1998</v>
      </c>
      <c r="D2245" s="5" t="s">
        <v>20</v>
      </c>
      <c r="E2245" s="125">
        <v>139.36000000000001</v>
      </c>
    </row>
    <row r="2246" spans="2:5" ht="13.8" x14ac:dyDescent="0.3">
      <c r="B2246" s="5">
        <v>92464</v>
      </c>
      <c r="C2246" s="6" t="s">
        <v>1999</v>
      </c>
      <c r="D2246" s="5" t="s">
        <v>20</v>
      </c>
      <c r="E2246" s="125">
        <v>112.92</v>
      </c>
    </row>
    <row r="2247" spans="2:5" ht="13.8" x14ac:dyDescent="0.3">
      <c r="B2247" s="5">
        <v>92465</v>
      </c>
      <c r="C2247" s="6" t="s">
        <v>2000</v>
      </c>
      <c r="D2247" s="5" t="s">
        <v>20</v>
      </c>
      <c r="E2247" s="125">
        <v>178.95</v>
      </c>
    </row>
    <row r="2248" spans="2:5" ht="13.8" x14ac:dyDescent="0.3">
      <c r="B2248" s="5">
        <v>92466</v>
      </c>
      <c r="C2248" s="6" t="s">
        <v>2001</v>
      </c>
      <c r="D2248" s="5" t="s">
        <v>20</v>
      </c>
      <c r="E2248" s="125">
        <v>317.68</v>
      </c>
    </row>
    <row r="2249" spans="2:5" ht="13.8" x14ac:dyDescent="0.3">
      <c r="B2249" s="5">
        <v>92467</v>
      </c>
      <c r="C2249" s="6" t="s">
        <v>2002</v>
      </c>
      <c r="D2249" s="5" t="s">
        <v>20</v>
      </c>
      <c r="E2249" s="125">
        <v>113.75</v>
      </c>
    </row>
    <row r="2250" spans="2:5" ht="13.8" x14ac:dyDescent="0.3">
      <c r="B2250" s="5">
        <v>92468</v>
      </c>
      <c r="C2250" s="6" t="s">
        <v>2003</v>
      </c>
      <c r="D2250" s="5" t="s">
        <v>20</v>
      </c>
      <c r="E2250" s="125">
        <v>107.26</v>
      </c>
    </row>
    <row r="2251" spans="2:5" ht="13.8" x14ac:dyDescent="0.3">
      <c r="B2251" s="5">
        <v>92469</v>
      </c>
      <c r="C2251" s="6" t="s">
        <v>2004</v>
      </c>
      <c r="D2251" s="5" t="s">
        <v>20</v>
      </c>
      <c r="E2251" s="125">
        <v>162.38999999999999</v>
      </c>
    </row>
    <row r="2252" spans="2:5" ht="13.8" x14ac:dyDescent="0.3">
      <c r="B2252" s="5">
        <v>92470</v>
      </c>
      <c r="C2252" s="6" t="s">
        <v>2005</v>
      </c>
      <c r="D2252" s="5" t="s">
        <v>20</v>
      </c>
      <c r="E2252" s="125">
        <v>310.74</v>
      </c>
    </row>
    <row r="2253" spans="2:5" ht="13.8" x14ac:dyDescent="0.3">
      <c r="B2253" s="5">
        <v>92471</v>
      </c>
      <c r="C2253" s="6" t="s">
        <v>2006</v>
      </c>
      <c r="D2253" s="5" t="s">
        <v>20</v>
      </c>
      <c r="E2253" s="125">
        <v>103.37</v>
      </c>
    </row>
    <row r="2254" spans="2:5" ht="13.8" x14ac:dyDescent="0.3">
      <c r="B2254" s="5">
        <v>92472</v>
      </c>
      <c r="C2254" s="6" t="s">
        <v>2007</v>
      </c>
      <c r="D2254" s="5" t="s">
        <v>20</v>
      </c>
      <c r="E2254" s="125">
        <v>100.94</v>
      </c>
    </row>
    <row r="2255" spans="2:5" ht="13.8" x14ac:dyDescent="0.3">
      <c r="B2255" s="5">
        <v>92473</v>
      </c>
      <c r="C2255" s="6" t="s">
        <v>2008</v>
      </c>
      <c r="D2255" s="5" t="s">
        <v>20</v>
      </c>
      <c r="E2255" s="125">
        <v>149.15</v>
      </c>
    </row>
    <row r="2256" spans="2:5" ht="13.8" x14ac:dyDescent="0.3">
      <c r="B2256" s="5">
        <v>92474</v>
      </c>
      <c r="C2256" s="6" t="s">
        <v>2009</v>
      </c>
      <c r="D2256" s="5" t="s">
        <v>20</v>
      </c>
      <c r="E2256" s="125">
        <v>304.87</v>
      </c>
    </row>
    <row r="2257" spans="2:5" ht="13.8" x14ac:dyDescent="0.3">
      <c r="B2257" s="5">
        <v>92475</v>
      </c>
      <c r="C2257" s="6" t="s">
        <v>2010</v>
      </c>
      <c r="D2257" s="5" t="s">
        <v>20</v>
      </c>
      <c r="E2257" s="125">
        <v>95.05</v>
      </c>
    </row>
    <row r="2258" spans="2:5" ht="13.8" x14ac:dyDescent="0.3">
      <c r="B2258" s="5">
        <v>92476</v>
      </c>
      <c r="C2258" s="6" t="s">
        <v>2011</v>
      </c>
      <c r="D2258" s="5" t="s">
        <v>20</v>
      </c>
      <c r="E2258" s="125">
        <v>95.67</v>
      </c>
    </row>
    <row r="2259" spans="2:5" ht="13.8" x14ac:dyDescent="0.3">
      <c r="B2259" s="5">
        <v>92477</v>
      </c>
      <c r="C2259" s="6" t="s">
        <v>2012</v>
      </c>
      <c r="D2259" s="5" t="s">
        <v>20</v>
      </c>
      <c r="E2259" s="125">
        <v>120.37</v>
      </c>
    </row>
    <row r="2260" spans="2:5" ht="13.8" x14ac:dyDescent="0.3">
      <c r="B2260" s="5">
        <v>92478</v>
      </c>
      <c r="C2260" s="6" t="s">
        <v>2013</v>
      </c>
      <c r="D2260" s="5" t="s">
        <v>20</v>
      </c>
      <c r="E2260" s="125">
        <v>293.01</v>
      </c>
    </row>
    <row r="2261" spans="2:5" ht="13.8" x14ac:dyDescent="0.3">
      <c r="B2261" s="5">
        <v>92479</v>
      </c>
      <c r="C2261" s="6" t="s">
        <v>2014</v>
      </c>
      <c r="D2261" s="5" t="s">
        <v>20</v>
      </c>
      <c r="E2261" s="125">
        <v>76.959999999999994</v>
      </c>
    </row>
    <row r="2262" spans="2:5" ht="13.8" x14ac:dyDescent="0.3">
      <c r="B2262" s="5">
        <v>92480</v>
      </c>
      <c r="C2262" s="6" t="s">
        <v>2015</v>
      </c>
      <c r="D2262" s="5" t="s">
        <v>20</v>
      </c>
      <c r="E2262" s="125">
        <v>84.87</v>
      </c>
    </row>
    <row r="2263" spans="2:5" ht="13.8" x14ac:dyDescent="0.3">
      <c r="B2263" s="5">
        <v>92482</v>
      </c>
      <c r="C2263" s="6" t="s">
        <v>2016</v>
      </c>
      <c r="D2263" s="5" t="s">
        <v>20</v>
      </c>
      <c r="E2263" s="125">
        <v>300.24</v>
      </c>
    </row>
    <row r="2264" spans="2:5" ht="13.8" x14ac:dyDescent="0.3">
      <c r="B2264" s="5">
        <v>92484</v>
      </c>
      <c r="C2264" s="6" t="s">
        <v>2017</v>
      </c>
      <c r="D2264" s="5" t="s">
        <v>20</v>
      </c>
      <c r="E2264" s="125">
        <v>209.85</v>
      </c>
    </row>
    <row r="2265" spans="2:5" ht="13.8" x14ac:dyDescent="0.3">
      <c r="B2265" s="5">
        <v>92486</v>
      </c>
      <c r="C2265" s="6" t="s">
        <v>2018</v>
      </c>
      <c r="D2265" s="5" t="s">
        <v>20</v>
      </c>
      <c r="E2265" s="125">
        <v>151.72</v>
      </c>
    </row>
    <row r="2266" spans="2:5" ht="13.8" x14ac:dyDescent="0.3">
      <c r="B2266" s="5">
        <v>92488</v>
      </c>
      <c r="C2266" s="6" t="s">
        <v>2019</v>
      </c>
      <c r="D2266" s="5" t="s">
        <v>20</v>
      </c>
      <c r="E2266" s="125">
        <v>132.9</v>
      </c>
    </row>
    <row r="2267" spans="2:5" ht="13.8" x14ac:dyDescent="0.3">
      <c r="B2267" s="5">
        <v>92490</v>
      </c>
      <c r="C2267" s="6" t="s">
        <v>2020</v>
      </c>
      <c r="D2267" s="5" t="s">
        <v>20</v>
      </c>
      <c r="E2267" s="125">
        <v>78.5</v>
      </c>
    </row>
    <row r="2268" spans="2:5" ht="13.8" x14ac:dyDescent="0.3">
      <c r="B2268" s="5">
        <v>92492</v>
      </c>
      <c r="C2268" s="6" t="s">
        <v>2021</v>
      </c>
      <c r="D2268" s="5" t="s">
        <v>20</v>
      </c>
      <c r="E2268" s="125">
        <v>127.13</v>
      </c>
    </row>
    <row r="2269" spans="2:5" ht="13.8" x14ac:dyDescent="0.3">
      <c r="B2269" s="5">
        <v>92494</v>
      </c>
      <c r="C2269" s="6" t="s">
        <v>2022</v>
      </c>
      <c r="D2269" s="5" t="s">
        <v>20</v>
      </c>
      <c r="E2269" s="125">
        <v>73.69</v>
      </c>
    </row>
    <row r="2270" spans="2:5" ht="13.8" x14ac:dyDescent="0.3">
      <c r="B2270" s="5">
        <v>92496</v>
      </c>
      <c r="C2270" s="6" t="s">
        <v>2023</v>
      </c>
      <c r="D2270" s="5" t="s">
        <v>20</v>
      </c>
      <c r="E2270" s="125">
        <v>122.43</v>
      </c>
    </row>
    <row r="2271" spans="2:5" ht="13.8" x14ac:dyDescent="0.3">
      <c r="B2271" s="5">
        <v>92498</v>
      </c>
      <c r="C2271" s="6" t="s">
        <v>2024</v>
      </c>
      <c r="D2271" s="5" t="s">
        <v>20</v>
      </c>
      <c r="E2271" s="125">
        <v>69.819999999999993</v>
      </c>
    </row>
    <row r="2272" spans="2:5" ht="13.8" x14ac:dyDescent="0.3">
      <c r="B2272" s="5">
        <v>92500</v>
      </c>
      <c r="C2272" s="6" t="s">
        <v>2025</v>
      </c>
      <c r="D2272" s="5" t="s">
        <v>20</v>
      </c>
      <c r="E2272" s="125">
        <v>118.89</v>
      </c>
    </row>
    <row r="2273" spans="2:5" ht="13.8" x14ac:dyDescent="0.3">
      <c r="B2273" s="5">
        <v>92502</v>
      </c>
      <c r="C2273" s="6" t="s">
        <v>2026</v>
      </c>
      <c r="D2273" s="5" t="s">
        <v>20</v>
      </c>
      <c r="E2273" s="125">
        <v>67.069999999999993</v>
      </c>
    </row>
    <row r="2274" spans="2:5" ht="13.8" x14ac:dyDescent="0.3">
      <c r="B2274" s="5">
        <v>92504</v>
      </c>
      <c r="C2274" s="6" t="s">
        <v>2027</v>
      </c>
      <c r="D2274" s="5" t="s">
        <v>20</v>
      </c>
      <c r="E2274" s="125">
        <v>69.930000000000007</v>
      </c>
    </row>
    <row r="2275" spans="2:5" ht="13.8" x14ac:dyDescent="0.3">
      <c r="B2275" s="5">
        <v>92506</v>
      </c>
      <c r="C2275" s="6" t="s">
        <v>2028</v>
      </c>
      <c r="D2275" s="5" t="s">
        <v>20</v>
      </c>
      <c r="E2275" s="125">
        <v>61.88</v>
      </c>
    </row>
    <row r="2276" spans="2:5" ht="13.8" x14ac:dyDescent="0.3">
      <c r="B2276" s="5">
        <v>92508</v>
      </c>
      <c r="C2276" s="6" t="s">
        <v>2029</v>
      </c>
      <c r="D2276" s="5" t="s">
        <v>20</v>
      </c>
      <c r="E2276" s="125">
        <v>132.30000000000001</v>
      </c>
    </row>
    <row r="2277" spans="2:5" ht="13.8" x14ac:dyDescent="0.3">
      <c r="B2277" s="5">
        <v>92510</v>
      </c>
      <c r="C2277" s="6" t="s">
        <v>2030</v>
      </c>
      <c r="D2277" s="5" t="s">
        <v>20</v>
      </c>
      <c r="E2277" s="125">
        <v>76.260000000000005</v>
      </c>
    </row>
    <row r="2278" spans="2:5" ht="13.8" x14ac:dyDescent="0.3">
      <c r="B2278" s="5">
        <v>92512</v>
      </c>
      <c r="C2278" s="6" t="s">
        <v>2031</v>
      </c>
      <c r="D2278" s="5" t="s">
        <v>20</v>
      </c>
      <c r="E2278" s="125">
        <v>113.33</v>
      </c>
    </row>
    <row r="2279" spans="2:5" ht="13.8" x14ac:dyDescent="0.3">
      <c r="B2279" s="5">
        <v>92514</v>
      </c>
      <c r="C2279" s="6" t="s">
        <v>2032</v>
      </c>
      <c r="D2279" s="5" t="s">
        <v>20</v>
      </c>
      <c r="E2279" s="125">
        <v>58.3</v>
      </c>
    </row>
    <row r="2280" spans="2:5" ht="13.8" x14ac:dyDescent="0.3">
      <c r="B2280" s="5">
        <v>92515</v>
      </c>
      <c r="C2280" s="6" t="s">
        <v>2033</v>
      </c>
      <c r="D2280" s="5" t="s">
        <v>20</v>
      </c>
      <c r="E2280" s="125">
        <v>104.32</v>
      </c>
    </row>
    <row r="2281" spans="2:5" ht="13.8" x14ac:dyDescent="0.3">
      <c r="B2281" s="5">
        <v>92518</v>
      </c>
      <c r="C2281" s="6" t="s">
        <v>2034</v>
      </c>
      <c r="D2281" s="5" t="s">
        <v>20</v>
      </c>
      <c r="E2281" s="125">
        <v>50.28</v>
      </c>
    </row>
    <row r="2282" spans="2:5" ht="13.8" x14ac:dyDescent="0.3">
      <c r="B2282" s="5">
        <v>92520</v>
      </c>
      <c r="C2282" s="6" t="s">
        <v>2035</v>
      </c>
      <c r="D2282" s="5" t="s">
        <v>20</v>
      </c>
      <c r="E2282" s="125">
        <v>98.69</v>
      </c>
    </row>
    <row r="2283" spans="2:5" ht="13.8" x14ac:dyDescent="0.3">
      <c r="B2283" s="5">
        <v>92522</v>
      </c>
      <c r="C2283" s="6" t="s">
        <v>2036</v>
      </c>
      <c r="D2283" s="5" t="s">
        <v>20</v>
      </c>
      <c r="E2283" s="125">
        <v>45.55</v>
      </c>
    </row>
    <row r="2284" spans="2:5" ht="13.8" x14ac:dyDescent="0.3">
      <c r="B2284" s="5">
        <v>92524</v>
      </c>
      <c r="C2284" s="6" t="s">
        <v>5058</v>
      </c>
      <c r="D2284" s="5" t="s">
        <v>20</v>
      </c>
      <c r="E2284" s="125">
        <v>99.09</v>
      </c>
    </row>
    <row r="2285" spans="2:5" ht="13.8" x14ac:dyDescent="0.3">
      <c r="B2285" s="5">
        <v>92526</v>
      </c>
      <c r="C2285" s="6" t="s">
        <v>2037</v>
      </c>
      <c r="D2285" s="5" t="s">
        <v>20</v>
      </c>
      <c r="E2285" s="125">
        <v>46.77</v>
      </c>
    </row>
    <row r="2286" spans="2:5" ht="13.8" x14ac:dyDescent="0.3">
      <c r="B2286" s="5">
        <v>92528</v>
      </c>
      <c r="C2286" s="6" t="s">
        <v>2038</v>
      </c>
      <c r="D2286" s="5" t="s">
        <v>20</v>
      </c>
      <c r="E2286" s="125">
        <v>95.61</v>
      </c>
    </row>
    <row r="2287" spans="2:5" ht="13.8" x14ac:dyDescent="0.3">
      <c r="B2287" s="5">
        <v>92530</v>
      </c>
      <c r="C2287" s="6" t="s">
        <v>2039</v>
      </c>
      <c r="D2287" s="5" t="s">
        <v>20</v>
      </c>
      <c r="E2287" s="125">
        <v>44.07</v>
      </c>
    </row>
    <row r="2288" spans="2:5" ht="13.8" x14ac:dyDescent="0.3">
      <c r="B2288" s="5">
        <v>92532</v>
      </c>
      <c r="C2288" s="6" t="s">
        <v>2040</v>
      </c>
      <c r="D2288" s="5" t="s">
        <v>20</v>
      </c>
      <c r="E2288" s="125">
        <v>92.65</v>
      </c>
    </row>
    <row r="2289" spans="2:5" ht="13.8" x14ac:dyDescent="0.3">
      <c r="B2289" s="5">
        <v>92534</v>
      </c>
      <c r="C2289" s="6" t="s">
        <v>2041</v>
      </c>
      <c r="D2289" s="5" t="s">
        <v>20</v>
      </c>
      <c r="E2289" s="125">
        <v>41.81</v>
      </c>
    </row>
    <row r="2290" spans="2:5" ht="13.8" x14ac:dyDescent="0.3">
      <c r="B2290" s="5">
        <v>92536</v>
      </c>
      <c r="C2290" s="6" t="s">
        <v>2042</v>
      </c>
      <c r="D2290" s="5" t="s">
        <v>20</v>
      </c>
      <c r="E2290" s="125">
        <v>86.83</v>
      </c>
    </row>
    <row r="2291" spans="2:5" ht="13.8" x14ac:dyDescent="0.3">
      <c r="B2291" s="5">
        <v>92538</v>
      </c>
      <c r="C2291" s="6" t="s">
        <v>2043</v>
      </c>
      <c r="D2291" s="5" t="s">
        <v>20</v>
      </c>
      <c r="E2291" s="125">
        <v>37.229999999999997</v>
      </c>
    </row>
    <row r="2292" spans="2:5" ht="13.8" x14ac:dyDescent="0.3">
      <c r="B2292" s="5">
        <v>96252</v>
      </c>
      <c r="C2292" s="6" t="s">
        <v>2044</v>
      </c>
      <c r="D2292" s="5" t="s">
        <v>20</v>
      </c>
      <c r="E2292" s="125">
        <v>288.33999999999997</v>
      </c>
    </row>
    <row r="2293" spans="2:5" ht="13.8" x14ac:dyDescent="0.3">
      <c r="B2293" s="5">
        <v>96257</v>
      </c>
      <c r="C2293" s="6" t="s">
        <v>2045</v>
      </c>
      <c r="D2293" s="5" t="s">
        <v>20</v>
      </c>
      <c r="E2293" s="125">
        <v>218.72</v>
      </c>
    </row>
    <row r="2294" spans="2:5" ht="13.8" x14ac:dyDescent="0.3">
      <c r="B2294" s="5">
        <v>96258</v>
      </c>
      <c r="C2294" s="6" t="s">
        <v>2046</v>
      </c>
      <c r="D2294" s="5" t="s">
        <v>20</v>
      </c>
      <c r="E2294" s="125">
        <v>206.63</v>
      </c>
    </row>
    <row r="2295" spans="2:5" ht="13.8" x14ac:dyDescent="0.3">
      <c r="B2295" s="5">
        <v>96259</v>
      </c>
      <c r="C2295" s="6" t="s">
        <v>2047</v>
      </c>
      <c r="D2295" s="5" t="s">
        <v>20</v>
      </c>
      <c r="E2295" s="125">
        <v>238.88</v>
      </c>
    </row>
    <row r="2296" spans="2:5" ht="13.8" x14ac:dyDescent="0.3">
      <c r="B2296" s="5">
        <v>96529</v>
      </c>
      <c r="C2296" s="6" t="s">
        <v>2048</v>
      </c>
      <c r="D2296" s="5" t="s">
        <v>20</v>
      </c>
      <c r="E2296" s="125">
        <v>339.67</v>
      </c>
    </row>
    <row r="2297" spans="2:5" ht="13.8" x14ac:dyDescent="0.3">
      <c r="B2297" s="5">
        <v>96530</v>
      </c>
      <c r="C2297" s="6" t="s">
        <v>2049</v>
      </c>
      <c r="D2297" s="5" t="s">
        <v>20</v>
      </c>
      <c r="E2297" s="125">
        <v>183.42</v>
      </c>
    </row>
    <row r="2298" spans="2:5" ht="13.8" x14ac:dyDescent="0.3">
      <c r="B2298" s="5">
        <v>96531</v>
      </c>
      <c r="C2298" s="6" t="s">
        <v>2050</v>
      </c>
      <c r="D2298" s="5" t="s">
        <v>20</v>
      </c>
      <c r="E2298" s="125">
        <v>126.13</v>
      </c>
    </row>
    <row r="2299" spans="2:5" ht="13.8" x14ac:dyDescent="0.3">
      <c r="B2299" s="5">
        <v>96532</v>
      </c>
      <c r="C2299" s="6" t="s">
        <v>2051</v>
      </c>
      <c r="D2299" s="5" t="s">
        <v>20</v>
      </c>
      <c r="E2299" s="125">
        <v>211.22</v>
      </c>
    </row>
    <row r="2300" spans="2:5" ht="13.8" x14ac:dyDescent="0.3">
      <c r="B2300" s="5">
        <v>96533</v>
      </c>
      <c r="C2300" s="6" t="s">
        <v>2052</v>
      </c>
      <c r="D2300" s="5" t="s">
        <v>20</v>
      </c>
      <c r="E2300" s="125">
        <v>111.52</v>
      </c>
    </row>
    <row r="2301" spans="2:5" ht="13.8" x14ac:dyDescent="0.3">
      <c r="B2301" s="5">
        <v>96534</v>
      </c>
      <c r="C2301" s="6" t="s">
        <v>2053</v>
      </c>
      <c r="D2301" s="5" t="s">
        <v>20</v>
      </c>
      <c r="E2301" s="125">
        <v>85.99</v>
      </c>
    </row>
    <row r="2302" spans="2:5" ht="13.8" x14ac:dyDescent="0.3">
      <c r="B2302" s="5">
        <v>96535</v>
      </c>
      <c r="C2302" s="6" t="s">
        <v>2054</v>
      </c>
      <c r="D2302" s="5" t="s">
        <v>20</v>
      </c>
      <c r="E2302" s="125">
        <v>144.32</v>
      </c>
    </row>
    <row r="2303" spans="2:5" ht="13.8" x14ac:dyDescent="0.3">
      <c r="B2303" s="5">
        <v>96536</v>
      </c>
      <c r="C2303" s="6" t="s">
        <v>32</v>
      </c>
      <c r="D2303" s="5" t="s">
        <v>20</v>
      </c>
      <c r="E2303" s="125">
        <v>74.14</v>
      </c>
    </row>
    <row r="2304" spans="2:5" ht="13.8" x14ac:dyDescent="0.3">
      <c r="B2304" s="5">
        <v>96537</v>
      </c>
      <c r="C2304" s="6" t="s">
        <v>2055</v>
      </c>
      <c r="D2304" s="5" t="s">
        <v>20</v>
      </c>
      <c r="E2304" s="125">
        <v>207.66</v>
      </c>
    </row>
    <row r="2305" spans="2:5" ht="13.8" x14ac:dyDescent="0.3">
      <c r="B2305" s="5">
        <v>96538</v>
      </c>
      <c r="C2305" s="6" t="s">
        <v>2056</v>
      </c>
      <c r="D2305" s="5" t="s">
        <v>20</v>
      </c>
      <c r="E2305" s="125">
        <v>297.06</v>
      </c>
    </row>
    <row r="2306" spans="2:5" ht="13.8" x14ac:dyDescent="0.3">
      <c r="B2306" s="5">
        <v>96539</v>
      </c>
      <c r="C2306" s="6" t="s">
        <v>2057</v>
      </c>
      <c r="D2306" s="5" t="s">
        <v>20</v>
      </c>
      <c r="E2306" s="125">
        <v>139.13</v>
      </c>
    </row>
    <row r="2307" spans="2:5" ht="13.8" x14ac:dyDescent="0.3">
      <c r="B2307" s="5">
        <v>96540</v>
      </c>
      <c r="C2307" s="6" t="s">
        <v>2058</v>
      </c>
      <c r="D2307" s="5" t="s">
        <v>20</v>
      </c>
      <c r="E2307" s="125">
        <v>138.44</v>
      </c>
    </row>
    <row r="2308" spans="2:5" ht="13.8" x14ac:dyDescent="0.3">
      <c r="B2308" s="5">
        <v>96541</v>
      </c>
      <c r="C2308" s="6" t="s">
        <v>2059</v>
      </c>
      <c r="D2308" s="5" t="s">
        <v>20</v>
      </c>
      <c r="E2308" s="125">
        <v>200.23</v>
      </c>
    </row>
    <row r="2309" spans="2:5" ht="13.8" x14ac:dyDescent="0.3">
      <c r="B2309" s="5">
        <v>96542</v>
      </c>
      <c r="C2309" s="6" t="s">
        <v>2060</v>
      </c>
      <c r="D2309" s="5" t="s">
        <v>20</v>
      </c>
      <c r="E2309" s="125">
        <v>97.81</v>
      </c>
    </row>
    <row r="2310" spans="2:5" ht="13.8" x14ac:dyDescent="0.3">
      <c r="B2310" s="5">
        <v>96543</v>
      </c>
      <c r="C2310" s="6" t="s">
        <v>34</v>
      </c>
      <c r="D2310" s="5" t="s">
        <v>21</v>
      </c>
      <c r="E2310" s="125">
        <v>18.64</v>
      </c>
    </row>
    <row r="2311" spans="2:5" ht="13.8" x14ac:dyDescent="0.3">
      <c r="B2311" s="5">
        <v>97747</v>
      </c>
      <c r="C2311" s="6" t="s">
        <v>2061</v>
      </c>
      <c r="D2311" s="5" t="s">
        <v>20</v>
      </c>
      <c r="E2311" s="125">
        <v>224.3</v>
      </c>
    </row>
    <row r="2312" spans="2:5" ht="13.8" x14ac:dyDescent="0.3">
      <c r="B2312" s="5">
        <v>101791</v>
      </c>
      <c r="C2312" s="6" t="s">
        <v>2062</v>
      </c>
      <c r="D2312" s="5" t="s">
        <v>36</v>
      </c>
      <c r="E2312" s="125">
        <v>38.42</v>
      </c>
    </row>
    <row r="2313" spans="2:5" ht="13.8" x14ac:dyDescent="0.3">
      <c r="B2313" s="5">
        <v>101792</v>
      </c>
      <c r="C2313" s="6" t="s">
        <v>2063</v>
      </c>
      <c r="D2313" s="5" t="s">
        <v>0</v>
      </c>
      <c r="E2313" s="125">
        <v>18.739999999999998</v>
      </c>
    </row>
    <row r="2314" spans="2:5" ht="13.8" x14ac:dyDescent="0.3">
      <c r="B2314" s="5">
        <v>101793</v>
      </c>
      <c r="C2314" s="6" t="s">
        <v>2064</v>
      </c>
      <c r="D2314" s="5" t="s">
        <v>0</v>
      </c>
      <c r="E2314" s="125">
        <v>31.1</v>
      </c>
    </row>
    <row r="2315" spans="2:5" ht="13.8" x14ac:dyDescent="0.3">
      <c r="B2315" s="5">
        <v>101969</v>
      </c>
      <c r="C2315" s="6" t="s">
        <v>2065</v>
      </c>
      <c r="D2315" s="5" t="s">
        <v>20</v>
      </c>
      <c r="E2315" s="125">
        <v>250.34</v>
      </c>
    </row>
    <row r="2316" spans="2:5" ht="13.8" x14ac:dyDescent="0.3">
      <c r="B2316" s="5">
        <v>101971</v>
      </c>
      <c r="C2316" s="6" t="s">
        <v>2066</v>
      </c>
      <c r="D2316" s="5" t="s">
        <v>20</v>
      </c>
      <c r="E2316" s="125">
        <v>195.58</v>
      </c>
    </row>
    <row r="2317" spans="2:5" ht="13.8" x14ac:dyDescent="0.3">
      <c r="B2317" s="5">
        <v>101973</v>
      </c>
      <c r="C2317" s="6" t="s">
        <v>2067</v>
      </c>
      <c r="D2317" s="5" t="s">
        <v>20</v>
      </c>
      <c r="E2317" s="125">
        <v>196.16</v>
      </c>
    </row>
    <row r="2318" spans="2:5" ht="13.8" x14ac:dyDescent="0.3">
      <c r="B2318" s="5">
        <v>101974</v>
      </c>
      <c r="C2318" s="6" t="s">
        <v>2068</v>
      </c>
      <c r="D2318" s="5" t="s">
        <v>20</v>
      </c>
      <c r="E2318" s="125">
        <v>473.91</v>
      </c>
    </row>
    <row r="2319" spans="2:5" ht="13.8" x14ac:dyDescent="0.3">
      <c r="B2319" s="5">
        <v>101975</v>
      </c>
      <c r="C2319" s="6" t="s">
        <v>2069</v>
      </c>
      <c r="D2319" s="5" t="s">
        <v>20</v>
      </c>
      <c r="E2319" s="125">
        <v>405.48</v>
      </c>
    </row>
    <row r="2320" spans="2:5" ht="13.8" x14ac:dyDescent="0.3">
      <c r="B2320" s="5">
        <v>101977</v>
      </c>
      <c r="C2320" s="6" t="s">
        <v>2070</v>
      </c>
      <c r="D2320" s="5" t="s">
        <v>20</v>
      </c>
      <c r="E2320" s="125">
        <v>320.57</v>
      </c>
    </row>
    <row r="2321" spans="2:5" ht="13.8" x14ac:dyDescent="0.3">
      <c r="B2321" s="5">
        <v>101980</v>
      </c>
      <c r="C2321" s="6" t="s">
        <v>2071</v>
      </c>
      <c r="D2321" s="5" t="s">
        <v>20</v>
      </c>
      <c r="E2321" s="125">
        <v>296.7</v>
      </c>
    </row>
    <row r="2322" spans="2:5" ht="13.8" x14ac:dyDescent="0.3">
      <c r="B2322" s="5">
        <v>101981</v>
      </c>
      <c r="C2322" s="6" t="s">
        <v>2072</v>
      </c>
      <c r="D2322" s="5" t="s">
        <v>20</v>
      </c>
      <c r="E2322" s="125">
        <v>251.21</v>
      </c>
    </row>
    <row r="2323" spans="2:5" ht="13.8" x14ac:dyDescent="0.3">
      <c r="B2323" s="5">
        <v>101982</v>
      </c>
      <c r="C2323" s="6" t="s">
        <v>2073</v>
      </c>
      <c r="D2323" s="5" t="s">
        <v>20</v>
      </c>
      <c r="E2323" s="125">
        <v>218.87</v>
      </c>
    </row>
    <row r="2324" spans="2:5" ht="13.8" x14ac:dyDescent="0.3">
      <c r="B2324" s="5">
        <v>101983</v>
      </c>
      <c r="C2324" s="6" t="s">
        <v>2074</v>
      </c>
      <c r="D2324" s="5" t="s">
        <v>20</v>
      </c>
      <c r="E2324" s="125">
        <v>198.46</v>
      </c>
    </row>
    <row r="2325" spans="2:5" ht="13.8" x14ac:dyDescent="0.3">
      <c r="B2325" s="5">
        <v>101985</v>
      </c>
      <c r="C2325" s="6" t="s">
        <v>2075</v>
      </c>
      <c r="D2325" s="5" t="s">
        <v>20</v>
      </c>
      <c r="E2325" s="125">
        <v>253.88</v>
      </c>
    </row>
    <row r="2326" spans="2:5" ht="13.8" x14ac:dyDescent="0.3">
      <c r="B2326" s="5">
        <v>101986</v>
      </c>
      <c r="C2326" s="6" t="s">
        <v>2076</v>
      </c>
      <c r="D2326" s="5" t="s">
        <v>20</v>
      </c>
      <c r="E2326" s="125">
        <v>184.26</v>
      </c>
    </row>
    <row r="2327" spans="2:5" ht="13.8" x14ac:dyDescent="0.3">
      <c r="B2327" s="5">
        <v>101987</v>
      </c>
      <c r="C2327" s="6" t="s">
        <v>2077</v>
      </c>
      <c r="D2327" s="5" t="s">
        <v>20</v>
      </c>
      <c r="E2327" s="125">
        <v>223.84</v>
      </c>
    </row>
    <row r="2328" spans="2:5" ht="13.8" x14ac:dyDescent="0.3">
      <c r="B2328" s="5">
        <v>101988</v>
      </c>
      <c r="C2328" s="6" t="s">
        <v>2078</v>
      </c>
      <c r="D2328" s="5" t="s">
        <v>20</v>
      </c>
      <c r="E2328" s="125">
        <v>258.10000000000002</v>
      </c>
    </row>
    <row r="2329" spans="2:5" ht="13.8" x14ac:dyDescent="0.3">
      <c r="B2329" s="5">
        <v>101989</v>
      </c>
      <c r="C2329" s="6" t="s">
        <v>2079</v>
      </c>
      <c r="D2329" s="5" t="s">
        <v>20</v>
      </c>
      <c r="E2329" s="125">
        <v>204.03</v>
      </c>
    </row>
    <row r="2330" spans="2:5" ht="13.8" x14ac:dyDescent="0.3">
      <c r="B2330" s="5">
        <v>101990</v>
      </c>
      <c r="C2330" s="6" t="s">
        <v>2080</v>
      </c>
      <c r="D2330" s="5" t="s">
        <v>20</v>
      </c>
      <c r="E2330" s="125">
        <v>210.66</v>
      </c>
    </row>
    <row r="2331" spans="2:5" ht="13.8" x14ac:dyDescent="0.3">
      <c r="B2331" s="5">
        <v>101991</v>
      </c>
      <c r="C2331" s="6" t="s">
        <v>2081</v>
      </c>
      <c r="D2331" s="5" t="s">
        <v>20</v>
      </c>
      <c r="E2331" s="125">
        <v>252.25</v>
      </c>
    </row>
    <row r="2332" spans="2:5" ht="13.8" x14ac:dyDescent="0.3">
      <c r="B2332" s="5">
        <v>101992</v>
      </c>
      <c r="C2332" s="6" t="s">
        <v>2082</v>
      </c>
      <c r="D2332" s="5" t="s">
        <v>20</v>
      </c>
      <c r="E2332" s="125">
        <v>185.69</v>
      </c>
    </row>
    <row r="2333" spans="2:5" ht="13.8" x14ac:dyDescent="0.3">
      <c r="B2333" s="5">
        <v>101993</v>
      </c>
      <c r="C2333" s="6" t="s">
        <v>2083</v>
      </c>
      <c r="D2333" s="5" t="s">
        <v>20</v>
      </c>
      <c r="E2333" s="125">
        <v>260.93</v>
      </c>
    </row>
    <row r="2334" spans="2:5" ht="13.8" x14ac:dyDescent="0.3">
      <c r="B2334" s="5">
        <v>101994</v>
      </c>
      <c r="C2334" s="6" t="s">
        <v>2084</v>
      </c>
      <c r="D2334" s="5" t="s">
        <v>20</v>
      </c>
      <c r="E2334" s="125">
        <v>275.5</v>
      </c>
    </row>
    <row r="2335" spans="2:5" ht="13.8" x14ac:dyDescent="0.3">
      <c r="B2335" s="5">
        <v>101995</v>
      </c>
      <c r="C2335" s="6" t="s">
        <v>2085</v>
      </c>
      <c r="D2335" s="5" t="s">
        <v>20</v>
      </c>
      <c r="E2335" s="125">
        <v>214.8</v>
      </c>
    </row>
    <row r="2336" spans="2:5" ht="13.8" x14ac:dyDescent="0.3">
      <c r="B2336" s="5">
        <v>101996</v>
      </c>
      <c r="C2336" s="6" t="s">
        <v>2086</v>
      </c>
      <c r="D2336" s="5" t="s">
        <v>20</v>
      </c>
      <c r="E2336" s="125">
        <v>225.72</v>
      </c>
    </row>
    <row r="2337" spans="2:5" ht="13.8" x14ac:dyDescent="0.3">
      <c r="B2337" s="5">
        <v>101997</v>
      </c>
      <c r="C2337" s="6" t="s">
        <v>2087</v>
      </c>
      <c r="D2337" s="5" t="s">
        <v>20</v>
      </c>
      <c r="E2337" s="125">
        <v>251.43</v>
      </c>
    </row>
    <row r="2338" spans="2:5" ht="13.8" x14ac:dyDescent="0.3">
      <c r="B2338" s="5">
        <v>101998</v>
      </c>
      <c r="C2338" s="6" t="s">
        <v>2088</v>
      </c>
      <c r="D2338" s="5" t="s">
        <v>20</v>
      </c>
      <c r="E2338" s="125">
        <v>183.37</v>
      </c>
    </row>
    <row r="2339" spans="2:5" ht="13.8" x14ac:dyDescent="0.3">
      <c r="B2339" s="5">
        <v>101999</v>
      </c>
      <c r="C2339" s="6" t="s">
        <v>2089</v>
      </c>
      <c r="D2339" s="5" t="s">
        <v>20</v>
      </c>
      <c r="E2339" s="125">
        <v>278.75</v>
      </c>
    </row>
    <row r="2340" spans="2:5" ht="13.8" x14ac:dyDescent="0.3">
      <c r="B2340" s="5">
        <v>102000</v>
      </c>
      <c r="C2340" s="6" t="s">
        <v>2090</v>
      </c>
      <c r="D2340" s="5" t="s">
        <v>20</v>
      </c>
      <c r="E2340" s="125">
        <v>463.19</v>
      </c>
    </row>
    <row r="2341" spans="2:5" ht="13.8" x14ac:dyDescent="0.3">
      <c r="B2341" s="5">
        <v>102001</v>
      </c>
      <c r="C2341" s="6" t="s">
        <v>2091</v>
      </c>
      <c r="D2341" s="5" t="s">
        <v>20</v>
      </c>
      <c r="E2341" s="125">
        <v>400.06</v>
      </c>
    </row>
    <row r="2342" spans="2:5" ht="13.8" x14ac:dyDescent="0.3">
      <c r="B2342" s="5">
        <v>102002</v>
      </c>
      <c r="C2342" s="6" t="s">
        <v>2092</v>
      </c>
      <c r="D2342" s="5" t="s">
        <v>20</v>
      </c>
      <c r="E2342" s="125">
        <v>308.86</v>
      </c>
    </row>
    <row r="2343" spans="2:5" ht="13.8" x14ac:dyDescent="0.3">
      <c r="B2343" s="5">
        <v>102003</v>
      </c>
      <c r="C2343" s="6" t="s">
        <v>2093</v>
      </c>
      <c r="D2343" s="5" t="s">
        <v>20</v>
      </c>
      <c r="E2343" s="125">
        <v>286.43</v>
      </c>
    </row>
    <row r="2344" spans="2:5" ht="13.8" x14ac:dyDescent="0.3">
      <c r="B2344" s="5">
        <v>102004</v>
      </c>
      <c r="C2344" s="6" t="s">
        <v>2094</v>
      </c>
      <c r="D2344" s="5" t="s">
        <v>20</v>
      </c>
      <c r="E2344" s="125">
        <v>250.82</v>
      </c>
    </row>
    <row r="2345" spans="2:5" ht="13.8" x14ac:dyDescent="0.3">
      <c r="B2345" s="5">
        <v>102005</v>
      </c>
      <c r="C2345" s="6" t="s">
        <v>2095</v>
      </c>
      <c r="D2345" s="5" t="s">
        <v>20</v>
      </c>
      <c r="E2345" s="125">
        <v>218.09</v>
      </c>
    </row>
    <row r="2346" spans="2:5" ht="13.8" x14ac:dyDescent="0.3">
      <c r="B2346" s="5">
        <v>102006</v>
      </c>
      <c r="C2346" s="6" t="s">
        <v>2096</v>
      </c>
      <c r="D2346" s="5" t="s">
        <v>20</v>
      </c>
      <c r="E2346" s="125">
        <v>197.44</v>
      </c>
    </row>
    <row r="2347" spans="2:5" ht="13.8" x14ac:dyDescent="0.3">
      <c r="B2347" s="5">
        <v>102007</v>
      </c>
      <c r="C2347" s="6" t="s">
        <v>2097</v>
      </c>
      <c r="D2347" s="5" t="s">
        <v>20</v>
      </c>
      <c r="E2347" s="125">
        <v>464.85</v>
      </c>
    </row>
    <row r="2348" spans="2:5" ht="13.8" x14ac:dyDescent="0.3">
      <c r="B2348" s="5">
        <v>102008</v>
      </c>
      <c r="C2348" s="6" t="s">
        <v>2098</v>
      </c>
      <c r="D2348" s="5" t="s">
        <v>20</v>
      </c>
      <c r="E2348" s="125">
        <v>390.87</v>
      </c>
    </row>
    <row r="2349" spans="2:5" ht="13.8" x14ac:dyDescent="0.3">
      <c r="B2349" s="5">
        <v>102009</v>
      </c>
      <c r="C2349" s="6" t="s">
        <v>2099</v>
      </c>
      <c r="D2349" s="5" t="s">
        <v>20</v>
      </c>
      <c r="E2349" s="125">
        <v>322.83</v>
      </c>
    </row>
    <row r="2350" spans="2:5" ht="13.8" x14ac:dyDescent="0.3">
      <c r="B2350" s="5">
        <v>102010</v>
      </c>
      <c r="C2350" s="6" t="s">
        <v>2100</v>
      </c>
      <c r="D2350" s="5" t="s">
        <v>20</v>
      </c>
      <c r="E2350" s="125">
        <v>296.12</v>
      </c>
    </row>
    <row r="2351" spans="2:5" ht="13.8" x14ac:dyDescent="0.3">
      <c r="B2351" s="5">
        <v>102011</v>
      </c>
      <c r="C2351" s="6" t="s">
        <v>2101</v>
      </c>
      <c r="D2351" s="5" t="s">
        <v>20</v>
      </c>
      <c r="E2351" s="125">
        <v>248.33</v>
      </c>
    </row>
    <row r="2352" spans="2:5" ht="13.8" x14ac:dyDescent="0.3">
      <c r="B2352" s="5">
        <v>102012</v>
      </c>
      <c r="C2352" s="6" t="s">
        <v>2102</v>
      </c>
      <c r="D2352" s="5" t="s">
        <v>20</v>
      </c>
      <c r="E2352" s="125">
        <v>215.14</v>
      </c>
    </row>
    <row r="2353" spans="2:5" ht="13.8" x14ac:dyDescent="0.3">
      <c r="B2353" s="5">
        <v>102013</v>
      </c>
      <c r="C2353" s="6" t="s">
        <v>2103</v>
      </c>
      <c r="D2353" s="5" t="s">
        <v>20</v>
      </c>
      <c r="E2353" s="125">
        <v>196.77</v>
      </c>
    </row>
    <row r="2354" spans="2:5" ht="13.8" x14ac:dyDescent="0.3">
      <c r="B2354" s="5">
        <v>102014</v>
      </c>
      <c r="C2354" s="6" t="s">
        <v>2104</v>
      </c>
      <c r="D2354" s="5" t="s">
        <v>20</v>
      </c>
      <c r="E2354" s="125">
        <v>499.66</v>
      </c>
    </row>
    <row r="2355" spans="2:5" ht="13.8" x14ac:dyDescent="0.3">
      <c r="B2355" s="5">
        <v>102015</v>
      </c>
      <c r="C2355" s="6" t="s">
        <v>2105</v>
      </c>
      <c r="D2355" s="5" t="s">
        <v>20</v>
      </c>
      <c r="E2355" s="125">
        <v>420.4</v>
      </c>
    </row>
    <row r="2356" spans="2:5" ht="13.8" x14ac:dyDescent="0.3">
      <c r="B2356" s="5">
        <v>102016</v>
      </c>
      <c r="C2356" s="6" t="s">
        <v>2106</v>
      </c>
      <c r="D2356" s="5" t="s">
        <v>20</v>
      </c>
      <c r="E2356" s="125">
        <v>305.83999999999997</v>
      </c>
    </row>
    <row r="2357" spans="2:5" ht="13.8" x14ac:dyDescent="0.3">
      <c r="B2357" s="5">
        <v>102017</v>
      </c>
      <c r="C2357" s="6" t="s">
        <v>2107</v>
      </c>
      <c r="D2357" s="5" t="s">
        <v>20</v>
      </c>
      <c r="E2357" s="125">
        <v>281.18</v>
      </c>
    </row>
    <row r="2358" spans="2:5" ht="13.8" x14ac:dyDescent="0.3">
      <c r="B2358" s="5">
        <v>102036</v>
      </c>
      <c r="C2358" s="6" t="s">
        <v>2108</v>
      </c>
      <c r="D2358" s="5" t="s">
        <v>20</v>
      </c>
      <c r="E2358" s="125">
        <v>243.81</v>
      </c>
    </row>
    <row r="2359" spans="2:5" ht="13.8" x14ac:dyDescent="0.3">
      <c r="B2359" s="5">
        <v>102037</v>
      </c>
      <c r="C2359" s="6" t="s">
        <v>2109</v>
      </c>
      <c r="D2359" s="5" t="s">
        <v>20</v>
      </c>
      <c r="E2359" s="125">
        <v>211.26</v>
      </c>
    </row>
    <row r="2360" spans="2:5" ht="13.8" x14ac:dyDescent="0.3">
      <c r="B2360" s="5">
        <v>102038</v>
      </c>
      <c r="C2360" s="6" t="s">
        <v>2110</v>
      </c>
      <c r="D2360" s="5" t="s">
        <v>20</v>
      </c>
      <c r="E2360" s="125">
        <v>193.24</v>
      </c>
    </row>
    <row r="2361" spans="2:5" ht="13.8" x14ac:dyDescent="0.3">
      <c r="B2361" s="5">
        <v>102039</v>
      </c>
      <c r="C2361" s="6" t="s">
        <v>2111</v>
      </c>
      <c r="D2361" s="5" t="s">
        <v>20</v>
      </c>
      <c r="E2361" s="125">
        <v>481.58</v>
      </c>
    </row>
    <row r="2362" spans="2:5" ht="13.8" x14ac:dyDescent="0.3">
      <c r="B2362" s="5">
        <v>102040</v>
      </c>
      <c r="C2362" s="6" t="s">
        <v>2112</v>
      </c>
      <c r="D2362" s="5" t="s">
        <v>20</v>
      </c>
      <c r="E2362" s="125">
        <v>403.53</v>
      </c>
    </row>
    <row r="2363" spans="2:5" ht="13.8" x14ac:dyDescent="0.3">
      <c r="B2363" s="5">
        <v>102041</v>
      </c>
      <c r="C2363" s="6" t="s">
        <v>2113</v>
      </c>
      <c r="D2363" s="5" t="s">
        <v>20</v>
      </c>
      <c r="E2363" s="125">
        <v>326.82</v>
      </c>
    </row>
    <row r="2364" spans="2:5" ht="13.8" x14ac:dyDescent="0.3">
      <c r="B2364" s="5">
        <v>102042</v>
      </c>
      <c r="C2364" s="6" t="s">
        <v>2114</v>
      </c>
      <c r="D2364" s="5" t="s">
        <v>20</v>
      </c>
      <c r="E2364" s="125">
        <v>297.05</v>
      </c>
    </row>
    <row r="2365" spans="2:5" ht="13.8" x14ac:dyDescent="0.3">
      <c r="B2365" s="5">
        <v>102043</v>
      </c>
      <c r="C2365" s="6" t="s">
        <v>2115</v>
      </c>
      <c r="D2365" s="5" t="s">
        <v>20</v>
      </c>
      <c r="E2365" s="125">
        <v>250.22</v>
      </c>
    </row>
    <row r="2366" spans="2:5" ht="13.8" x14ac:dyDescent="0.3">
      <c r="B2366" s="5">
        <v>102044</v>
      </c>
      <c r="C2366" s="6" t="s">
        <v>2116</v>
      </c>
      <c r="D2366" s="5" t="s">
        <v>20</v>
      </c>
      <c r="E2366" s="125">
        <v>217.87</v>
      </c>
    </row>
    <row r="2367" spans="2:5" ht="13.8" x14ac:dyDescent="0.3">
      <c r="B2367" s="5">
        <v>102045</v>
      </c>
      <c r="C2367" s="6" t="s">
        <v>2117</v>
      </c>
      <c r="D2367" s="5" t="s">
        <v>20</v>
      </c>
      <c r="E2367" s="125">
        <v>198.46</v>
      </c>
    </row>
    <row r="2368" spans="2:5" ht="13.8" x14ac:dyDescent="0.3">
      <c r="B2368" s="5">
        <v>102046</v>
      </c>
      <c r="C2368" s="6" t="s">
        <v>2118</v>
      </c>
      <c r="D2368" s="5" t="s">
        <v>20</v>
      </c>
      <c r="E2368" s="125">
        <v>503.58</v>
      </c>
    </row>
    <row r="2369" spans="2:5" ht="13.8" x14ac:dyDescent="0.3">
      <c r="B2369" s="5">
        <v>102047</v>
      </c>
      <c r="C2369" s="6" t="s">
        <v>2119</v>
      </c>
      <c r="D2369" s="5" t="s">
        <v>20</v>
      </c>
      <c r="E2369" s="125">
        <v>430.62</v>
      </c>
    </row>
    <row r="2370" spans="2:5" ht="13.8" x14ac:dyDescent="0.3">
      <c r="B2370" s="5">
        <v>102048</v>
      </c>
      <c r="C2370" s="6" t="s">
        <v>2120</v>
      </c>
      <c r="D2370" s="5" t="s">
        <v>20</v>
      </c>
      <c r="E2370" s="125">
        <v>299.12</v>
      </c>
    </row>
    <row r="2371" spans="2:5" ht="13.8" x14ac:dyDescent="0.3">
      <c r="B2371" s="5">
        <v>102049</v>
      </c>
      <c r="C2371" s="6" t="s">
        <v>2121</v>
      </c>
      <c r="D2371" s="5" t="s">
        <v>20</v>
      </c>
      <c r="E2371" s="125">
        <v>271.27999999999997</v>
      </c>
    </row>
    <row r="2372" spans="2:5" ht="13.8" x14ac:dyDescent="0.3">
      <c r="B2372" s="5">
        <v>102050</v>
      </c>
      <c r="C2372" s="6" t="s">
        <v>2122</v>
      </c>
      <c r="D2372" s="5" t="s">
        <v>20</v>
      </c>
      <c r="E2372" s="125">
        <v>236.71</v>
      </c>
    </row>
    <row r="2373" spans="2:5" ht="13.8" x14ac:dyDescent="0.3">
      <c r="B2373" s="5">
        <v>102051</v>
      </c>
      <c r="C2373" s="6" t="s">
        <v>2123</v>
      </c>
      <c r="D2373" s="5" t="s">
        <v>20</v>
      </c>
      <c r="E2373" s="125">
        <v>204.25</v>
      </c>
    </row>
    <row r="2374" spans="2:5" ht="13.8" x14ac:dyDescent="0.3">
      <c r="B2374" s="5">
        <v>102052</v>
      </c>
      <c r="C2374" s="6" t="s">
        <v>2124</v>
      </c>
      <c r="D2374" s="5" t="s">
        <v>20</v>
      </c>
      <c r="E2374" s="125">
        <v>186.29</v>
      </c>
    </row>
    <row r="2375" spans="2:5" ht="13.8" x14ac:dyDescent="0.3">
      <c r="B2375" s="5">
        <v>102059</v>
      </c>
      <c r="C2375" s="6" t="s">
        <v>2125</v>
      </c>
      <c r="D2375" s="5" t="s">
        <v>20</v>
      </c>
      <c r="E2375" s="125">
        <v>455.83</v>
      </c>
    </row>
    <row r="2376" spans="2:5" ht="13.8" x14ac:dyDescent="0.3">
      <c r="B2376" s="5">
        <v>102060</v>
      </c>
      <c r="C2376" s="6" t="s">
        <v>2126</v>
      </c>
      <c r="D2376" s="5" t="s">
        <v>20</v>
      </c>
      <c r="E2376" s="125">
        <v>385.48</v>
      </c>
    </row>
    <row r="2377" spans="2:5" ht="13.8" x14ac:dyDescent="0.3">
      <c r="B2377" s="5">
        <v>102061</v>
      </c>
      <c r="C2377" s="6" t="s">
        <v>2127</v>
      </c>
      <c r="D2377" s="5" t="s">
        <v>20</v>
      </c>
      <c r="E2377" s="125">
        <v>305.39</v>
      </c>
    </row>
    <row r="2378" spans="2:5" ht="13.8" x14ac:dyDescent="0.3">
      <c r="B2378" s="5">
        <v>102062</v>
      </c>
      <c r="C2378" s="6" t="s">
        <v>2128</v>
      </c>
      <c r="D2378" s="5" t="s">
        <v>20</v>
      </c>
      <c r="E2378" s="125">
        <v>283.3</v>
      </c>
    </row>
    <row r="2379" spans="2:5" ht="13.8" x14ac:dyDescent="0.3">
      <c r="B2379" s="5">
        <v>102063</v>
      </c>
      <c r="C2379" s="6" t="s">
        <v>2129</v>
      </c>
      <c r="D2379" s="5" t="s">
        <v>20</v>
      </c>
      <c r="E2379" s="125">
        <v>237.55</v>
      </c>
    </row>
    <row r="2380" spans="2:5" ht="13.8" x14ac:dyDescent="0.3">
      <c r="B2380" s="5">
        <v>102064</v>
      </c>
      <c r="C2380" s="6" t="s">
        <v>2130</v>
      </c>
      <c r="D2380" s="5" t="s">
        <v>20</v>
      </c>
      <c r="E2380" s="125">
        <v>204.5</v>
      </c>
    </row>
    <row r="2381" spans="2:5" ht="13.8" x14ac:dyDescent="0.3">
      <c r="B2381" s="5">
        <v>102065</v>
      </c>
      <c r="C2381" s="6" t="s">
        <v>2131</v>
      </c>
      <c r="D2381" s="5" t="s">
        <v>20</v>
      </c>
      <c r="E2381" s="125">
        <v>186.24</v>
      </c>
    </row>
    <row r="2382" spans="2:5" ht="13.8" x14ac:dyDescent="0.3">
      <c r="B2382" s="5">
        <v>102066</v>
      </c>
      <c r="C2382" s="6" t="s">
        <v>2132</v>
      </c>
      <c r="D2382" s="5" t="s">
        <v>20</v>
      </c>
      <c r="E2382" s="125">
        <v>455.73</v>
      </c>
    </row>
    <row r="2383" spans="2:5" ht="13.8" x14ac:dyDescent="0.3">
      <c r="B2383" s="5">
        <v>102067</v>
      </c>
      <c r="C2383" s="6" t="s">
        <v>2133</v>
      </c>
      <c r="D2383" s="5" t="s">
        <v>20</v>
      </c>
      <c r="E2383" s="125">
        <v>391.56</v>
      </c>
    </row>
    <row r="2384" spans="2:5" ht="13.8" x14ac:dyDescent="0.3">
      <c r="B2384" s="5">
        <v>102068</v>
      </c>
      <c r="C2384" s="6" t="s">
        <v>2134</v>
      </c>
      <c r="D2384" s="5" t="s">
        <v>20</v>
      </c>
      <c r="E2384" s="125">
        <v>276.37</v>
      </c>
    </row>
    <row r="2385" spans="2:5" ht="13.8" x14ac:dyDescent="0.3">
      <c r="B2385" s="5">
        <v>102069</v>
      </c>
      <c r="C2385" s="6" t="s">
        <v>2135</v>
      </c>
      <c r="D2385" s="5" t="s">
        <v>20</v>
      </c>
      <c r="E2385" s="125">
        <v>256.39</v>
      </c>
    </row>
    <row r="2386" spans="2:5" ht="13.8" x14ac:dyDescent="0.3">
      <c r="B2386" s="5">
        <v>102070</v>
      </c>
      <c r="C2386" s="6" t="s">
        <v>2136</v>
      </c>
      <c r="D2386" s="5" t="s">
        <v>20</v>
      </c>
      <c r="E2386" s="125">
        <v>222.98</v>
      </c>
    </row>
    <row r="2387" spans="2:5" ht="13.8" x14ac:dyDescent="0.3">
      <c r="B2387" s="5">
        <v>102071</v>
      </c>
      <c r="C2387" s="6" t="s">
        <v>2137</v>
      </c>
      <c r="D2387" s="5" t="s">
        <v>20</v>
      </c>
      <c r="E2387" s="125">
        <v>192.57</v>
      </c>
    </row>
    <row r="2388" spans="2:5" ht="13.8" x14ac:dyDescent="0.3">
      <c r="B2388" s="5">
        <v>102072</v>
      </c>
      <c r="C2388" s="6" t="s">
        <v>2138</v>
      </c>
      <c r="D2388" s="5" t="s">
        <v>20</v>
      </c>
      <c r="E2388" s="125">
        <v>184.88</v>
      </c>
    </row>
    <row r="2389" spans="2:5" ht="13.8" x14ac:dyDescent="0.3">
      <c r="B2389" s="5">
        <v>102073</v>
      </c>
      <c r="C2389" s="6" t="s">
        <v>2139</v>
      </c>
      <c r="D2389" s="5" t="s">
        <v>0</v>
      </c>
      <c r="E2389" s="125">
        <v>4121.2</v>
      </c>
    </row>
    <row r="2390" spans="2:5" ht="13.8" x14ac:dyDescent="0.3">
      <c r="B2390" s="5">
        <v>102074</v>
      </c>
      <c r="C2390" s="6" t="s">
        <v>2140</v>
      </c>
      <c r="D2390" s="5" t="s">
        <v>0</v>
      </c>
      <c r="E2390" s="125">
        <v>4893.6000000000004</v>
      </c>
    </row>
    <row r="2391" spans="2:5" ht="13.8" x14ac:dyDescent="0.3">
      <c r="B2391" s="5">
        <v>102075</v>
      </c>
      <c r="C2391" s="6" t="s">
        <v>2141</v>
      </c>
      <c r="D2391" s="5" t="s">
        <v>0</v>
      </c>
      <c r="E2391" s="125">
        <v>5097.7700000000004</v>
      </c>
    </row>
    <row r="2392" spans="2:5" ht="13.8" x14ac:dyDescent="0.3">
      <c r="B2392" s="5">
        <v>102076</v>
      </c>
      <c r="C2392" s="6" t="s">
        <v>2142</v>
      </c>
      <c r="D2392" s="5" t="s">
        <v>0</v>
      </c>
      <c r="E2392" s="125">
        <v>5264.2</v>
      </c>
    </row>
    <row r="2393" spans="2:5" ht="13.8" x14ac:dyDescent="0.3">
      <c r="B2393" s="5">
        <v>102077</v>
      </c>
      <c r="C2393" s="6" t="s">
        <v>2143</v>
      </c>
      <c r="D2393" s="5" t="s">
        <v>0</v>
      </c>
      <c r="E2393" s="125">
        <v>5630.44</v>
      </c>
    </row>
    <row r="2394" spans="2:5" ht="13.8" x14ac:dyDescent="0.3">
      <c r="B2394" s="5">
        <v>102078</v>
      </c>
      <c r="C2394" s="6" t="s">
        <v>2144</v>
      </c>
      <c r="D2394" s="5" t="s">
        <v>0</v>
      </c>
      <c r="E2394" s="125">
        <v>5749.08</v>
      </c>
    </row>
    <row r="2395" spans="2:5" ht="13.8" x14ac:dyDescent="0.3">
      <c r="B2395" s="5">
        <v>102079</v>
      </c>
      <c r="C2395" s="6" t="s">
        <v>2145</v>
      </c>
      <c r="D2395" s="5" t="s">
        <v>0</v>
      </c>
      <c r="E2395" s="125">
        <v>5521.32</v>
      </c>
    </row>
    <row r="2396" spans="2:5" ht="13.8" x14ac:dyDescent="0.3">
      <c r="B2396" s="5">
        <v>102080</v>
      </c>
      <c r="C2396" s="6" t="s">
        <v>2146</v>
      </c>
      <c r="D2396" s="5" t="s">
        <v>0</v>
      </c>
      <c r="E2396" s="125">
        <v>4892.63</v>
      </c>
    </row>
    <row r="2397" spans="2:5" ht="13.8" x14ac:dyDescent="0.3">
      <c r="B2397" s="5">
        <v>102086</v>
      </c>
      <c r="C2397" s="6" t="s">
        <v>2147</v>
      </c>
      <c r="D2397" s="5" t="s">
        <v>20</v>
      </c>
      <c r="E2397" s="125">
        <v>263.83</v>
      </c>
    </row>
    <row r="2398" spans="2:5" ht="13.8" x14ac:dyDescent="0.3">
      <c r="B2398" s="5">
        <v>102087</v>
      </c>
      <c r="C2398" s="6" t="s">
        <v>2148</v>
      </c>
      <c r="D2398" s="5" t="s">
        <v>20</v>
      </c>
      <c r="E2398" s="125">
        <v>207.06</v>
      </c>
    </row>
    <row r="2399" spans="2:5" ht="13.8" x14ac:dyDescent="0.3">
      <c r="B2399" s="5">
        <v>102088</v>
      </c>
      <c r="C2399" s="6" t="s">
        <v>2149</v>
      </c>
      <c r="D2399" s="5" t="s">
        <v>20</v>
      </c>
      <c r="E2399" s="125">
        <v>210.96</v>
      </c>
    </row>
    <row r="2400" spans="2:5" ht="13.8" x14ac:dyDescent="0.3">
      <c r="B2400" s="5">
        <v>102089</v>
      </c>
      <c r="C2400" s="6" t="s">
        <v>2150</v>
      </c>
      <c r="D2400" s="5" t="s">
        <v>20</v>
      </c>
      <c r="E2400" s="125">
        <v>239.85</v>
      </c>
    </row>
    <row r="2401" spans="2:5" ht="13.8" x14ac:dyDescent="0.3">
      <c r="B2401" s="5">
        <v>102090</v>
      </c>
      <c r="C2401" s="6" t="s">
        <v>2151</v>
      </c>
      <c r="D2401" s="5" t="s">
        <v>20</v>
      </c>
      <c r="E2401" s="125">
        <v>175.45</v>
      </c>
    </row>
    <row r="2402" spans="2:5" ht="13.8" x14ac:dyDescent="0.3">
      <c r="B2402" s="5">
        <v>102091</v>
      </c>
      <c r="C2402" s="6" t="s">
        <v>2152</v>
      </c>
      <c r="D2402" s="5" t="s">
        <v>20</v>
      </c>
      <c r="E2402" s="125">
        <v>237.68</v>
      </c>
    </row>
    <row r="2403" spans="2:5" ht="13.8" x14ac:dyDescent="0.3">
      <c r="B2403" s="5">
        <v>103760</v>
      </c>
      <c r="C2403" s="6" t="s">
        <v>5259</v>
      </c>
      <c r="D2403" s="5" t="s">
        <v>20</v>
      </c>
      <c r="E2403" s="125">
        <v>123</v>
      </c>
    </row>
    <row r="2404" spans="2:5" ht="13.8" x14ac:dyDescent="0.3">
      <c r="B2404" s="5">
        <v>103761</v>
      </c>
      <c r="C2404" s="6" t="s">
        <v>5260</v>
      </c>
      <c r="D2404" s="5" t="s">
        <v>20</v>
      </c>
      <c r="E2404" s="125">
        <v>84.5</v>
      </c>
    </row>
    <row r="2405" spans="2:5" ht="13.8" x14ac:dyDescent="0.3">
      <c r="B2405" s="5">
        <v>103762</v>
      </c>
      <c r="C2405" s="6" t="s">
        <v>5261</v>
      </c>
      <c r="D2405" s="5" t="s">
        <v>20</v>
      </c>
      <c r="E2405" s="125">
        <v>71.5</v>
      </c>
    </row>
    <row r="2406" spans="2:5" ht="13.8" x14ac:dyDescent="0.3">
      <c r="B2406" s="5">
        <v>103763</v>
      </c>
      <c r="C2406" s="6" t="s">
        <v>5262</v>
      </c>
      <c r="D2406" s="5" t="s">
        <v>20</v>
      </c>
      <c r="E2406" s="125">
        <v>63.04</v>
      </c>
    </row>
    <row r="2407" spans="2:5" ht="13.8" x14ac:dyDescent="0.3">
      <c r="B2407" s="5">
        <v>89996</v>
      </c>
      <c r="C2407" s="6" t="s">
        <v>2153</v>
      </c>
      <c r="D2407" s="5" t="s">
        <v>21</v>
      </c>
      <c r="E2407" s="125">
        <v>12.2</v>
      </c>
    </row>
    <row r="2408" spans="2:5" ht="13.8" x14ac:dyDescent="0.3">
      <c r="B2408" s="5">
        <v>89997</v>
      </c>
      <c r="C2408" s="6" t="s">
        <v>2154</v>
      </c>
      <c r="D2408" s="5" t="s">
        <v>21</v>
      </c>
      <c r="E2408" s="125">
        <v>10.06</v>
      </c>
    </row>
    <row r="2409" spans="2:5" ht="13.8" x14ac:dyDescent="0.3">
      <c r="B2409" s="5">
        <v>89998</v>
      </c>
      <c r="C2409" s="6" t="s">
        <v>2155</v>
      </c>
      <c r="D2409" s="5" t="s">
        <v>21</v>
      </c>
      <c r="E2409" s="125">
        <v>11.73</v>
      </c>
    </row>
    <row r="2410" spans="2:5" ht="13.8" x14ac:dyDescent="0.3">
      <c r="B2410" s="5">
        <v>89999</v>
      </c>
      <c r="C2410" s="6" t="s">
        <v>2156</v>
      </c>
      <c r="D2410" s="5" t="s">
        <v>21</v>
      </c>
      <c r="E2410" s="125">
        <v>17.170000000000002</v>
      </c>
    </row>
    <row r="2411" spans="2:5" ht="13.8" x14ac:dyDescent="0.3">
      <c r="B2411" s="5">
        <v>90000</v>
      </c>
      <c r="C2411" s="6" t="s">
        <v>2157</v>
      </c>
      <c r="D2411" s="5" t="s">
        <v>21</v>
      </c>
      <c r="E2411" s="125">
        <v>14.17</v>
      </c>
    </row>
    <row r="2412" spans="2:5" ht="13.8" x14ac:dyDescent="0.3">
      <c r="B2412" s="5">
        <v>91593</v>
      </c>
      <c r="C2412" s="6" t="s">
        <v>2158</v>
      </c>
      <c r="D2412" s="5" t="s">
        <v>21</v>
      </c>
      <c r="E2412" s="125">
        <v>12.72</v>
      </c>
    </row>
    <row r="2413" spans="2:5" ht="13.8" x14ac:dyDescent="0.3">
      <c r="B2413" s="5">
        <v>91594</v>
      </c>
      <c r="C2413" s="6" t="s">
        <v>2159</v>
      </c>
      <c r="D2413" s="5" t="s">
        <v>21</v>
      </c>
      <c r="E2413" s="125">
        <v>13.12</v>
      </c>
    </row>
    <row r="2414" spans="2:5" ht="13.8" x14ac:dyDescent="0.3">
      <c r="B2414" s="5">
        <v>91595</v>
      </c>
      <c r="C2414" s="6" t="s">
        <v>2160</v>
      </c>
      <c r="D2414" s="5" t="s">
        <v>21</v>
      </c>
      <c r="E2414" s="125">
        <v>13.74</v>
      </c>
    </row>
    <row r="2415" spans="2:5" ht="13.8" x14ac:dyDescent="0.3">
      <c r="B2415" s="5">
        <v>91596</v>
      </c>
      <c r="C2415" s="6" t="s">
        <v>2161</v>
      </c>
      <c r="D2415" s="5" t="s">
        <v>21</v>
      </c>
      <c r="E2415" s="125">
        <v>13.01</v>
      </c>
    </row>
    <row r="2416" spans="2:5" ht="13.8" x14ac:dyDescent="0.3">
      <c r="B2416" s="5">
        <v>91597</v>
      </c>
      <c r="C2416" s="6" t="s">
        <v>2162</v>
      </c>
      <c r="D2416" s="5" t="s">
        <v>21</v>
      </c>
      <c r="E2416" s="125">
        <v>9.17</v>
      </c>
    </row>
    <row r="2417" spans="2:5" ht="13.8" x14ac:dyDescent="0.3">
      <c r="B2417" s="5">
        <v>91598</v>
      </c>
      <c r="C2417" s="6" t="s">
        <v>2163</v>
      </c>
      <c r="D2417" s="5" t="s">
        <v>21</v>
      </c>
      <c r="E2417" s="125">
        <v>12.71</v>
      </c>
    </row>
    <row r="2418" spans="2:5" ht="13.8" x14ac:dyDescent="0.3">
      <c r="B2418" s="5">
        <v>91599</v>
      </c>
      <c r="C2418" s="6" t="s">
        <v>2164</v>
      </c>
      <c r="D2418" s="5" t="s">
        <v>21</v>
      </c>
      <c r="E2418" s="125">
        <v>9.5299999999999994</v>
      </c>
    </row>
    <row r="2419" spans="2:5" ht="13.8" x14ac:dyDescent="0.3">
      <c r="B2419" s="5">
        <v>91600</v>
      </c>
      <c r="C2419" s="6" t="s">
        <v>2165</v>
      </c>
      <c r="D2419" s="5" t="s">
        <v>21</v>
      </c>
      <c r="E2419" s="125">
        <v>15.36</v>
      </c>
    </row>
    <row r="2420" spans="2:5" ht="13.8" x14ac:dyDescent="0.3">
      <c r="B2420" s="5">
        <v>91601</v>
      </c>
      <c r="C2420" s="6" t="s">
        <v>2166</v>
      </c>
      <c r="D2420" s="5" t="s">
        <v>21</v>
      </c>
      <c r="E2420" s="125">
        <v>14.25</v>
      </c>
    </row>
    <row r="2421" spans="2:5" ht="13.8" x14ac:dyDescent="0.3">
      <c r="B2421" s="5">
        <v>91602</v>
      </c>
      <c r="C2421" s="6" t="s">
        <v>2167</v>
      </c>
      <c r="D2421" s="5" t="s">
        <v>21</v>
      </c>
      <c r="E2421" s="125">
        <v>13.4</v>
      </c>
    </row>
    <row r="2422" spans="2:5" ht="13.8" x14ac:dyDescent="0.3">
      <c r="B2422" s="5">
        <v>91603</v>
      </c>
      <c r="C2422" s="6" t="s">
        <v>2168</v>
      </c>
      <c r="D2422" s="5" t="s">
        <v>21</v>
      </c>
      <c r="E2422" s="125">
        <v>12.65</v>
      </c>
    </row>
    <row r="2423" spans="2:5" ht="13.8" x14ac:dyDescent="0.3">
      <c r="B2423" s="5">
        <v>92759</v>
      </c>
      <c r="C2423" s="6" t="s">
        <v>10121</v>
      </c>
      <c r="D2423" s="5" t="s">
        <v>21</v>
      </c>
      <c r="E2423" s="125">
        <v>15.47</v>
      </c>
    </row>
    <row r="2424" spans="2:5" ht="13.8" x14ac:dyDescent="0.3">
      <c r="B2424" s="5">
        <v>92760</v>
      </c>
      <c r="C2424" s="6" t="s">
        <v>10122</v>
      </c>
      <c r="D2424" s="5" t="s">
        <v>21</v>
      </c>
      <c r="E2424" s="125">
        <v>15.05</v>
      </c>
    </row>
    <row r="2425" spans="2:5" ht="13.8" x14ac:dyDescent="0.3">
      <c r="B2425" s="5">
        <v>92761</v>
      </c>
      <c r="C2425" s="6" t="s">
        <v>10123</v>
      </c>
      <c r="D2425" s="5" t="s">
        <v>21</v>
      </c>
      <c r="E2425" s="125">
        <v>14.49</v>
      </c>
    </row>
    <row r="2426" spans="2:5" ht="13.8" x14ac:dyDescent="0.3">
      <c r="B2426" s="5">
        <v>92762</v>
      </c>
      <c r="C2426" s="6" t="s">
        <v>10124</v>
      </c>
      <c r="D2426" s="5" t="s">
        <v>21</v>
      </c>
      <c r="E2426" s="125">
        <v>13.09</v>
      </c>
    </row>
    <row r="2427" spans="2:5" ht="13.8" x14ac:dyDescent="0.3">
      <c r="B2427" s="5">
        <v>92763</v>
      </c>
      <c r="C2427" s="6" t="s">
        <v>10125</v>
      </c>
      <c r="D2427" s="5" t="s">
        <v>21</v>
      </c>
      <c r="E2427" s="125">
        <v>11.11</v>
      </c>
    </row>
    <row r="2428" spans="2:5" ht="13.8" x14ac:dyDescent="0.3">
      <c r="B2428" s="5">
        <v>92764</v>
      </c>
      <c r="C2428" s="6" t="s">
        <v>10126</v>
      </c>
      <c r="D2428" s="5" t="s">
        <v>21</v>
      </c>
      <c r="E2428" s="125">
        <v>10.83</v>
      </c>
    </row>
    <row r="2429" spans="2:5" ht="13.8" x14ac:dyDescent="0.3">
      <c r="B2429" s="5">
        <v>92765</v>
      </c>
      <c r="C2429" s="6" t="s">
        <v>10127</v>
      </c>
      <c r="D2429" s="5" t="s">
        <v>21</v>
      </c>
      <c r="E2429" s="125">
        <v>12.43</v>
      </c>
    </row>
    <row r="2430" spans="2:5" ht="13.8" x14ac:dyDescent="0.3">
      <c r="B2430" s="5">
        <v>92766</v>
      </c>
      <c r="C2430" s="6" t="s">
        <v>10128</v>
      </c>
      <c r="D2430" s="5" t="s">
        <v>21</v>
      </c>
      <c r="E2430" s="125">
        <v>12.32</v>
      </c>
    </row>
    <row r="2431" spans="2:5" ht="13.8" x14ac:dyDescent="0.3">
      <c r="B2431" s="5">
        <v>92767</v>
      </c>
      <c r="C2431" s="6" t="s">
        <v>10129</v>
      </c>
      <c r="D2431" s="5" t="s">
        <v>21</v>
      </c>
      <c r="E2431" s="125">
        <v>16.739999999999998</v>
      </c>
    </row>
    <row r="2432" spans="2:5" ht="13.8" x14ac:dyDescent="0.3">
      <c r="B2432" s="5">
        <v>92768</v>
      </c>
      <c r="C2432" s="6" t="s">
        <v>10130</v>
      </c>
      <c r="D2432" s="5" t="s">
        <v>21</v>
      </c>
      <c r="E2432" s="125">
        <v>15.03</v>
      </c>
    </row>
    <row r="2433" spans="2:5" ht="13.8" x14ac:dyDescent="0.3">
      <c r="B2433" s="5">
        <v>92769</v>
      </c>
      <c r="C2433" s="6" t="s">
        <v>10131</v>
      </c>
      <c r="D2433" s="5" t="s">
        <v>21</v>
      </c>
      <c r="E2433" s="125">
        <v>14.61</v>
      </c>
    </row>
    <row r="2434" spans="2:5" ht="13.8" x14ac:dyDescent="0.3">
      <c r="B2434" s="5">
        <v>92770</v>
      </c>
      <c r="C2434" s="6" t="s">
        <v>10132</v>
      </c>
      <c r="D2434" s="5" t="s">
        <v>21</v>
      </c>
      <c r="E2434" s="125">
        <v>14.06</v>
      </c>
    </row>
    <row r="2435" spans="2:5" ht="13.8" x14ac:dyDescent="0.3">
      <c r="B2435" s="5">
        <v>92771</v>
      </c>
      <c r="C2435" s="6" t="s">
        <v>10133</v>
      </c>
      <c r="D2435" s="5" t="s">
        <v>21</v>
      </c>
      <c r="E2435" s="125">
        <v>12.69</v>
      </c>
    </row>
    <row r="2436" spans="2:5" ht="13.8" x14ac:dyDescent="0.3">
      <c r="B2436" s="5">
        <v>92772</v>
      </c>
      <c r="C2436" s="6" t="s">
        <v>10134</v>
      </c>
      <c r="D2436" s="5" t="s">
        <v>21</v>
      </c>
      <c r="E2436" s="125">
        <v>10.74</v>
      </c>
    </row>
    <row r="2437" spans="2:5" ht="13.8" x14ac:dyDescent="0.3">
      <c r="B2437" s="5">
        <v>92773</v>
      </c>
      <c r="C2437" s="6" t="s">
        <v>10135</v>
      </c>
      <c r="D2437" s="5" t="s">
        <v>21</v>
      </c>
      <c r="E2437" s="125">
        <v>10.59</v>
      </c>
    </row>
    <row r="2438" spans="2:5" ht="13.8" x14ac:dyDescent="0.3">
      <c r="B2438" s="5">
        <v>92774</v>
      </c>
      <c r="C2438" s="6" t="s">
        <v>10136</v>
      </c>
      <c r="D2438" s="5" t="s">
        <v>21</v>
      </c>
      <c r="E2438" s="125">
        <v>12.3</v>
      </c>
    </row>
    <row r="2439" spans="2:5" ht="13.8" x14ac:dyDescent="0.3">
      <c r="B2439" s="5">
        <v>92798</v>
      </c>
      <c r="C2439" s="6" t="s">
        <v>10137</v>
      </c>
      <c r="D2439" s="5" t="s">
        <v>21</v>
      </c>
      <c r="E2439" s="125">
        <v>11.34</v>
      </c>
    </row>
    <row r="2440" spans="2:5" ht="13.8" x14ac:dyDescent="0.3">
      <c r="B2440" s="5">
        <v>92799</v>
      </c>
      <c r="C2440" s="6" t="s">
        <v>10138</v>
      </c>
      <c r="D2440" s="5" t="s">
        <v>21</v>
      </c>
      <c r="E2440" s="125">
        <v>12.6</v>
      </c>
    </row>
    <row r="2441" spans="2:5" ht="13.8" x14ac:dyDescent="0.3">
      <c r="B2441" s="5">
        <v>92800</v>
      </c>
      <c r="C2441" s="6" t="s">
        <v>10139</v>
      </c>
      <c r="D2441" s="5" t="s">
        <v>21</v>
      </c>
      <c r="E2441" s="125">
        <v>11.64</v>
      </c>
    </row>
    <row r="2442" spans="2:5" ht="13.8" x14ac:dyDescent="0.3">
      <c r="B2442" s="5">
        <v>92801</v>
      </c>
      <c r="C2442" s="6" t="s">
        <v>10140</v>
      </c>
      <c r="D2442" s="5" t="s">
        <v>21</v>
      </c>
      <c r="E2442" s="125">
        <v>12.04</v>
      </c>
    </row>
    <row r="2443" spans="2:5" ht="13.8" x14ac:dyDescent="0.3">
      <c r="B2443" s="5">
        <v>92802</v>
      </c>
      <c r="C2443" s="6" t="s">
        <v>10141</v>
      </c>
      <c r="D2443" s="5" t="s">
        <v>21</v>
      </c>
      <c r="E2443" s="125">
        <v>12.15</v>
      </c>
    </row>
    <row r="2444" spans="2:5" ht="13.8" x14ac:dyDescent="0.3">
      <c r="B2444" s="5">
        <v>92803</v>
      </c>
      <c r="C2444" s="6" t="s">
        <v>10142</v>
      </c>
      <c r="D2444" s="5" t="s">
        <v>21</v>
      </c>
      <c r="E2444" s="125">
        <v>11.26</v>
      </c>
    </row>
    <row r="2445" spans="2:5" ht="13.8" x14ac:dyDescent="0.3">
      <c r="B2445" s="5">
        <v>92804</v>
      </c>
      <c r="C2445" s="6" t="s">
        <v>10143</v>
      </c>
      <c r="D2445" s="5" t="s">
        <v>21</v>
      </c>
      <c r="E2445" s="125">
        <v>9.67</v>
      </c>
    </row>
    <row r="2446" spans="2:5" ht="13.8" x14ac:dyDescent="0.3">
      <c r="B2446" s="5">
        <v>92805</v>
      </c>
      <c r="C2446" s="6" t="s">
        <v>10144</v>
      </c>
      <c r="D2446" s="5" t="s">
        <v>21</v>
      </c>
      <c r="E2446" s="125">
        <v>9.61</v>
      </c>
    </row>
    <row r="2447" spans="2:5" ht="13.8" x14ac:dyDescent="0.3">
      <c r="B2447" s="5">
        <v>92806</v>
      </c>
      <c r="C2447" s="6" t="s">
        <v>10145</v>
      </c>
      <c r="D2447" s="5" t="s">
        <v>21</v>
      </c>
      <c r="E2447" s="125">
        <v>11.35</v>
      </c>
    </row>
    <row r="2448" spans="2:5" ht="13.8" x14ac:dyDescent="0.3">
      <c r="B2448" s="5">
        <v>92875</v>
      </c>
      <c r="C2448" s="6" t="s">
        <v>10146</v>
      </c>
      <c r="D2448" s="5" t="s">
        <v>21</v>
      </c>
      <c r="E2448" s="125">
        <v>11.32</v>
      </c>
    </row>
    <row r="2449" spans="2:5" ht="13.8" x14ac:dyDescent="0.3">
      <c r="B2449" s="5">
        <v>92876</v>
      </c>
      <c r="C2449" s="6" t="s">
        <v>10147</v>
      </c>
      <c r="D2449" s="5" t="s">
        <v>21</v>
      </c>
      <c r="E2449" s="125">
        <v>11.18</v>
      </c>
    </row>
    <row r="2450" spans="2:5" ht="13.8" x14ac:dyDescent="0.3">
      <c r="B2450" s="5">
        <v>92877</v>
      </c>
      <c r="C2450" s="6" t="s">
        <v>10148</v>
      </c>
      <c r="D2450" s="5" t="s">
        <v>21</v>
      </c>
      <c r="E2450" s="125">
        <v>12.18</v>
      </c>
    </row>
    <row r="2451" spans="2:5" ht="13.8" x14ac:dyDescent="0.3">
      <c r="B2451" s="5">
        <v>92878</v>
      </c>
      <c r="C2451" s="6" t="s">
        <v>10149</v>
      </c>
      <c r="D2451" s="5" t="s">
        <v>21</v>
      </c>
      <c r="E2451" s="125">
        <v>12.02</v>
      </c>
    </row>
    <row r="2452" spans="2:5" ht="13.8" x14ac:dyDescent="0.3">
      <c r="B2452" s="5">
        <v>92879</v>
      </c>
      <c r="C2452" s="6" t="s">
        <v>10150</v>
      </c>
      <c r="D2452" s="5" t="s">
        <v>21</v>
      </c>
      <c r="E2452" s="125">
        <v>11.93</v>
      </c>
    </row>
    <row r="2453" spans="2:5" ht="13.8" x14ac:dyDescent="0.3">
      <c r="B2453" s="5">
        <v>92880</v>
      </c>
      <c r="C2453" s="6" t="s">
        <v>10151</v>
      </c>
      <c r="D2453" s="5" t="s">
        <v>21</v>
      </c>
      <c r="E2453" s="125">
        <v>12.21</v>
      </c>
    </row>
    <row r="2454" spans="2:5" ht="13.8" x14ac:dyDescent="0.3">
      <c r="B2454" s="5">
        <v>92881</v>
      </c>
      <c r="C2454" s="6" t="s">
        <v>10152</v>
      </c>
      <c r="D2454" s="5" t="s">
        <v>21</v>
      </c>
      <c r="E2454" s="125">
        <v>12.19</v>
      </c>
    </row>
    <row r="2455" spans="2:5" ht="13.8" x14ac:dyDescent="0.3">
      <c r="B2455" s="5">
        <v>92882</v>
      </c>
      <c r="C2455" s="6" t="s">
        <v>10153</v>
      </c>
      <c r="D2455" s="5" t="s">
        <v>21</v>
      </c>
      <c r="E2455" s="125">
        <v>14.76</v>
      </c>
    </row>
    <row r="2456" spans="2:5" ht="13.8" x14ac:dyDescent="0.3">
      <c r="B2456" s="5">
        <v>92883</v>
      </c>
      <c r="C2456" s="6" t="s">
        <v>10154</v>
      </c>
      <c r="D2456" s="5" t="s">
        <v>21</v>
      </c>
      <c r="E2456" s="125">
        <v>13.92</v>
      </c>
    </row>
    <row r="2457" spans="2:5" ht="13.8" x14ac:dyDescent="0.3">
      <c r="B2457" s="5">
        <v>92884</v>
      </c>
      <c r="C2457" s="6" t="s">
        <v>10155</v>
      </c>
      <c r="D2457" s="5" t="s">
        <v>21</v>
      </c>
      <c r="E2457" s="125">
        <v>14.38</v>
      </c>
    </row>
    <row r="2458" spans="2:5" ht="13.8" x14ac:dyDescent="0.3">
      <c r="B2458" s="5">
        <v>92885</v>
      </c>
      <c r="C2458" s="6" t="s">
        <v>10156</v>
      </c>
      <c r="D2458" s="5" t="s">
        <v>21</v>
      </c>
      <c r="E2458" s="125">
        <v>13.81</v>
      </c>
    </row>
    <row r="2459" spans="2:5" ht="13.8" x14ac:dyDescent="0.3">
      <c r="B2459" s="5">
        <v>92886</v>
      </c>
      <c r="C2459" s="6" t="s">
        <v>10157</v>
      </c>
      <c r="D2459" s="5" t="s">
        <v>21</v>
      </c>
      <c r="E2459" s="125">
        <v>13.34</v>
      </c>
    </row>
    <row r="2460" spans="2:5" ht="13.8" x14ac:dyDescent="0.3">
      <c r="B2460" s="5">
        <v>92887</v>
      </c>
      <c r="C2460" s="6" t="s">
        <v>10158</v>
      </c>
      <c r="D2460" s="5" t="s">
        <v>21</v>
      </c>
      <c r="E2460" s="125">
        <v>13.35</v>
      </c>
    </row>
    <row r="2461" spans="2:5" ht="13.8" x14ac:dyDescent="0.3">
      <c r="B2461" s="5">
        <v>92888</v>
      </c>
      <c r="C2461" s="6" t="s">
        <v>10159</v>
      </c>
      <c r="D2461" s="5" t="s">
        <v>21</v>
      </c>
      <c r="E2461" s="125">
        <v>13.12</v>
      </c>
    </row>
    <row r="2462" spans="2:5" ht="13.8" x14ac:dyDescent="0.3">
      <c r="B2462" s="5">
        <v>92915</v>
      </c>
      <c r="C2462" s="6" t="s">
        <v>10160</v>
      </c>
      <c r="D2462" s="5" t="s">
        <v>21</v>
      </c>
      <c r="E2462" s="125">
        <v>17.82</v>
      </c>
    </row>
    <row r="2463" spans="2:5" ht="13.8" x14ac:dyDescent="0.3">
      <c r="B2463" s="5">
        <v>92916</v>
      </c>
      <c r="C2463" s="6" t="s">
        <v>10161</v>
      </c>
      <c r="D2463" s="5" t="s">
        <v>21</v>
      </c>
      <c r="E2463" s="125">
        <v>16.79</v>
      </c>
    </row>
    <row r="2464" spans="2:5" ht="13.8" x14ac:dyDescent="0.3">
      <c r="B2464" s="5">
        <v>92917</v>
      </c>
      <c r="C2464" s="6" t="s">
        <v>10162</v>
      </c>
      <c r="D2464" s="5" t="s">
        <v>21</v>
      </c>
      <c r="E2464" s="125">
        <v>15.73</v>
      </c>
    </row>
    <row r="2465" spans="2:5" ht="13.8" x14ac:dyDescent="0.3">
      <c r="B2465" s="5">
        <v>92919</v>
      </c>
      <c r="C2465" s="6" t="s">
        <v>10163</v>
      </c>
      <c r="D2465" s="5" t="s">
        <v>21</v>
      </c>
      <c r="E2465" s="125">
        <v>13.96</v>
      </c>
    </row>
    <row r="2466" spans="2:5" ht="13.8" x14ac:dyDescent="0.3">
      <c r="B2466" s="5">
        <v>92921</v>
      </c>
      <c r="C2466" s="6" t="s">
        <v>10164</v>
      </c>
      <c r="D2466" s="5" t="s">
        <v>21</v>
      </c>
      <c r="E2466" s="125">
        <v>11.67</v>
      </c>
    </row>
    <row r="2467" spans="2:5" ht="13.8" x14ac:dyDescent="0.3">
      <c r="B2467" s="5">
        <v>92922</v>
      </c>
      <c r="C2467" s="6" t="s">
        <v>10165</v>
      </c>
      <c r="D2467" s="5" t="s">
        <v>21</v>
      </c>
      <c r="E2467" s="125">
        <v>11.25</v>
      </c>
    </row>
    <row r="2468" spans="2:5" ht="13.8" x14ac:dyDescent="0.3">
      <c r="B2468" s="5">
        <v>92923</v>
      </c>
      <c r="C2468" s="6" t="s">
        <v>10166</v>
      </c>
      <c r="D2468" s="5" t="s">
        <v>21</v>
      </c>
      <c r="E2468" s="125">
        <v>12.77</v>
      </c>
    </row>
    <row r="2469" spans="2:5" ht="13.8" x14ac:dyDescent="0.3">
      <c r="B2469" s="5">
        <v>92924</v>
      </c>
      <c r="C2469" s="6" t="s">
        <v>10167</v>
      </c>
      <c r="D2469" s="5" t="s">
        <v>21</v>
      </c>
      <c r="E2469" s="125">
        <v>12.59</v>
      </c>
    </row>
    <row r="2470" spans="2:5" ht="13.8" x14ac:dyDescent="0.3">
      <c r="B2470" s="5">
        <v>95448</v>
      </c>
      <c r="C2470" s="6" t="s">
        <v>10168</v>
      </c>
      <c r="D2470" s="5" t="s">
        <v>21</v>
      </c>
      <c r="E2470" s="125">
        <v>12.44</v>
      </c>
    </row>
    <row r="2471" spans="2:5" ht="13.8" x14ac:dyDescent="0.3">
      <c r="B2471" s="5">
        <v>95576</v>
      </c>
      <c r="C2471" s="6" t="s">
        <v>11205</v>
      </c>
      <c r="D2471" s="5" t="s">
        <v>21</v>
      </c>
      <c r="E2471" s="125">
        <v>14.62</v>
      </c>
    </row>
    <row r="2472" spans="2:5" ht="13.8" x14ac:dyDescent="0.3">
      <c r="B2472" s="5">
        <v>95577</v>
      </c>
      <c r="C2472" s="6" t="s">
        <v>11206</v>
      </c>
      <c r="D2472" s="5" t="s">
        <v>21</v>
      </c>
      <c r="E2472" s="125">
        <v>12.73</v>
      </c>
    </row>
    <row r="2473" spans="2:5" ht="13.8" x14ac:dyDescent="0.3">
      <c r="B2473" s="5">
        <v>95578</v>
      </c>
      <c r="C2473" s="6" t="s">
        <v>11207</v>
      </c>
      <c r="D2473" s="5" t="s">
        <v>21</v>
      </c>
      <c r="E2473" s="125">
        <v>10.73</v>
      </c>
    </row>
    <row r="2474" spans="2:5" ht="13.8" x14ac:dyDescent="0.3">
      <c r="B2474" s="5">
        <v>95579</v>
      </c>
      <c r="C2474" s="6" t="s">
        <v>11208</v>
      </c>
      <c r="D2474" s="5" t="s">
        <v>21</v>
      </c>
      <c r="E2474" s="125">
        <v>10.46</v>
      </c>
    </row>
    <row r="2475" spans="2:5" ht="13.8" x14ac:dyDescent="0.3">
      <c r="B2475" s="5">
        <v>95580</v>
      </c>
      <c r="C2475" s="6" t="s">
        <v>11209</v>
      </c>
      <c r="D2475" s="5" t="s">
        <v>21</v>
      </c>
      <c r="E2475" s="125">
        <v>12.12</v>
      </c>
    </row>
    <row r="2476" spans="2:5" ht="13.8" x14ac:dyDescent="0.3">
      <c r="B2476" s="5">
        <v>95581</v>
      </c>
      <c r="C2476" s="6" t="s">
        <v>11210</v>
      </c>
      <c r="D2476" s="5" t="s">
        <v>21</v>
      </c>
      <c r="E2476" s="125">
        <v>12.07</v>
      </c>
    </row>
    <row r="2477" spans="2:5" ht="13.8" x14ac:dyDescent="0.3">
      <c r="B2477" s="5">
        <v>95582</v>
      </c>
      <c r="C2477" s="6" t="s">
        <v>11910</v>
      </c>
      <c r="D2477" s="5" t="s">
        <v>21</v>
      </c>
      <c r="E2477" s="125">
        <v>13.15</v>
      </c>
    </row>
    <row r="2478" spans="2:5" ht="13.8" x14ac:dyDescent="0.3">
      <c r="B2478" s="5">
        <v>95583</v>
      </c>
      <c r="C2478" s="6" t="s">
        <v>11211</v>
      </c>
      <c r="D2478" s="5" t="s">
        <v>21</v>
      </c>
      <c r="E2478" s="125">
        <v>17.03</v>
      </c>
    </row>
    <row r="2479" spans="2:5" ht="13.8" x14ac:dyDescent="0.3">
      <c r="B2479" s="5">
        <v>95584</v>
      </c>
      <c r="C2479" s="6" t="s">
        <v>11212</v>
      </c>
      <c r="D2479" s="5" t="s">
        <v>21</v>
      </c>
      <c r="E2479" s="125">
        <v>15.68</v>
      </c>
    </row>
    <row r="2480" spans="2:5" ht="13.8" x14ac:dyDescent="0.3">
      <c r="B2480" s="5">
        <v>95592</v>
      </c>
      <c r="C2480" s="6" t="s">
        <v>11213</v>
      </c>
      <c r="D2480" s="5" t="s">
        <v>21</v>
      </c>
      <c r="E2480" s="125">
        <v>17.03</v>
      </c>
    </row>
    <row r="2481" spans="2:5" ht="13.8" x14ac:dyDescent="0.3">
      <c r="B2481" s="5">
        <v>95593</v>
      </c>
      <c r="C2481" s="6" t="s">
        <v>11214</v>
      </c>
      <c r="D2481" s="5" t="s">
        <v>21</v>
      </c>
      <c r="E2481" s="125">
        <v>15.68</v>
      </c>
    </row>
    <row r="2482" spans="2:5" ht="13.8" x14ac:dyDescent="0.3">
      <c r="B2482" s="5">
        <v>95943</v>
      </c>
      <c r="C2482" s="6" t="s">
        <v>2169</v>
      </c>
      <c r="D2482" s="5" t="s">
        <v>21</v>
      </c>
      <c r="E2482" s="125">
        <v>22.46</v>
      </c>
    </row>
    <row r="2483" spans="2:5" ht="13.8" x14ac:dyDescent="0.3">
      <c r="B2483" s="5">
        <v>95944</v>
      </c>
      <c r="C2483" s="6" t="s">
        <v>2170</v>
      </c>
      <c r="D2483" s="5" t="s">
        <v>21</v>
      </c>
      <c r="E2483" s="125">
        <v>20.94</v>
      </c>
    </row>
    <row r="2484" spans="2:5" ht="13.8" x14ac:dyDescent="0.3">
      <c r="B2484" s="5">
        <v>95945</v>
      </c>
      <c r="C2484" s="6" t="s">
        <v>2171</v>
      </c>
      <c r="D2484" s="5" t="s">
        <v>21</v>
      </c>
      <c r="E2484" s="125">
        <v>17.690000000000001</v>
      </c>
    </row>
    <row r="2485" spans="2:5" ht="13.8" x14ac:dyDescent="0.3">
      <c r="B2485" s="5">
        <v>95946</v>
      </c>
      <c r="C2485" s="6" t="s">
        <v>2172</v>
      </c>
      <c r="D2485" s="5" t="s">
        <v>21</v>
      </c>
      <c r="E2485" s="125">
        <v>14.55</v>
      </c>
    </row>
    <row r="2486" spans="2:5" ht="13.8" x14ac:dyDescent="0.3">
      <c r="B2486" s="5">
        <v>95947</v>
      </c>
      <c r="C2486" s="6" t="s">
        <v>2173</v>
      </c>
      <c r="D2486" s="5" t="s">
        <v>21</v>
      </c>
      <c r="E2486" s="125">
        <v>11.53</v>
      </c>
    </row>
    <row r="2487" spans="2:5" ht="13.8" x14ac:dyDescent="0.3">
      <c r="B2487" s="5">
        <v>95948</v>
      </c>
      <c r="C2487" s="6" t="s">
        <v>2174</v>
      </c>
      <c r="D2487" s="5" t="s">
        <v>21</v>
      </c>
      <c r="E2487" s="125">
        <v>10.47</v>
      </c>
    </row>
    <row r="2488" spans="2:5" ht="13.8" x14ac:dyDescent="0.3">
      <c r="B2488" s="5">
        <v>96544</v>
      </c>
      <c r="C2488" s="6" t="s">
        <v>2175</v>
      </c>
      <c r="D2488" s="5" t="s">
        <v>21</v>
      </c>
      <c r="E2488" s="125">
        <v>17.54</v>
      </c>
    </row>
    <row r="2489" spans="2:5" ht="13.8" x14ac:dyDescent="0.3">
      <c r="B2489" s="5">
        <v>96545</v>
      </c>
      <c r="C2489" s="6" t="s">
        <v>33</v>
      </c>
      <c r="D2489" s="5" t="s">
        <v>21</v>
      </c>
      <c r="E2489" s="125">
        <v>16.46</v>
      </c>
    </row>
    <row r="2490" spans="2:5" ht="13.8" x14ac:dyDescent="0.3">
      <c r="B2490" s="5">
        <v>96546</v>
      </c>
      <c r="C2490" s="6" t="s">
        <v>2176</v>
      </c>
      <c r="D2490" s="5" t="s">
        <v>21</v>
      </c>
      <c r="E2490" s="125">
        <v>14.71</v>
      </c>
    </row>
    <row r="2491" spans="2:5" ht="13.8" x14ac:dyDescent="0.3">
      <c r="B2491" s="5">
        <v>96547</v>
      </c>
      <c r="C2491" s="6" t="s">
        <v>2177</v>
      </c>
      <c r="D2491" s="5" t="s">
        <v>21</v>
      </c>
      <c r="E2491" s="125">
        <v>12.45</v>
      </c>
    </row>
    <row r="2492" spans="2:5" ht="13.8" x14ac:dyDescent="0.3">
      <c r="B2492" s="5">
        <v>96548</v>
      </c>
      <c r="C2492" s="6" t="s">
        <v>2178</v>
      </c>
      <c r="D2492" s="5" t="s">
        <v>21</v>
      </c>
      <c r="E2492" s="125">
        <v>11.8</v>
      </c>
    </row>
    <row r="2493" spans="2:5" ht="13.8" x14ac:dyDescent="0.3">
      <c r="B2493" s="5">
        <v>96549</v>
      </c>
      <c r="C2493" s="6" t="s">
        <v>2179</v>
      </c>
      <c r="D2493" s="5" t="s">
        <v>21</v>
      </c>
      <c r="E2493" s="125">
        <v>13.14</v>
      </c>
    </row>
    <row r="2494" spans="2:5" ht="13.8" x14ac:dyDescent="0.3">
      <c r="B2494" s="5">
        <v>96550</v>
      </c>
      <c r="C2494" s="6" t="s">
        <v>2180</v>
      </c>
      <c r="D2494" s="5" t="s">
        <v>21</v>
      </c>
      <c r="E2494" s="125">
        <v>12.8</v>
      </c>
    </row>
    <row r="2495" spans="2:5" ht="13.8" x14ac:dyDescent="0.3">
      <c r="B2495" s="5">
        <v>100064</v>
      </c>
      <c r="C2495" s="6" t="s">
        <v>2181</v>
      </c>
      <c r="D2495" s="5" t="s">
        <v>21</v>
      </c>
      <c r="E2495" s="125">
        <v>12.99</v>
      </c>
    </row>
    <row r="2496" spans="2:5" ht="13.8" x14ac:dyDescent="0.3">
      <c r="B2496" s="5">
        <v>100066</v>
      </c>
      <c r="C2496" s="6" t="s">
        <v>2182</v>
      </c>
      <c r="D2496" s="5" t="s">
        <v>21</v>
      </c>
      <c r="E2496" s="125">
        <v>12.93</v>
      </c>
    </row>
    <row r="2497" spans="2:5" ht="13.8" x14ac:dyDescent="0.3">
      <c r="B2497" s="5">
        <v>100067</v>
      </c>
      <c r="C2497" s="6" t="s">
        <v>2183</v>
      </c>
      <c r="D2497" s="5" t="s">
        <v>21</v>
      </c>
      <c r="E2497" s="125">
        <v>13.65</v>
      </c>
    </row>
    <row r="2498" spans="2:5" ht="13.8" x14ac:dyDescent="0.3">
      <c r="B2498" s="5">
        <v>100068</v>
      </c>
      <c r="C2498" s="6" t="s">
        <v>2184</v>
      </c>
      <c r="D2498" s="5" t="s">
        <v>21</v>
      </c>
      <c r="E2498" s="125">
        <v>10.86</v>
      </c>
    </row>
    <row r="2499" spans="2:5" ht="13.8" x14ac:dyDescent="0.3">
      <c r="B2499" s="5">
        <v>102920</v>
      </c>
      <c r="C2499" s="6" t="s">
        <v>2185</v>
      </c>
      <c r="D2499" s="5" t="s">
        <v>21</v>
      </c>
      <c r="E2499" s="125">
        <v>9.76</v>
      </c>
    </row>
    <row r="2500" spans="2:5" ht="13.8" x14ac:dyDescent="0.3">
      <c r="B2500" s="5">
        <v>102921</v>
      </c>
      <c r="C2500" s="6" t="s">
        <v>2186</v>
      </c>
      <c r="D2500" s="5" t="s">
        <v>21</v>
      </c>
      <c r="E2500" s="125">
        <v>9.49</v>
      </c>
    </row>
    <row r="2501" spans="2:5" ht="13.8" x14ac:dyDescent="0.3">
      <c r="B2501" s="5">
        <v>102922</v>
      </c>
      <c r="C2501" s="6" t="s">
        <v>2187</v>
      </c>
      <c r="D2501" s="5" t="s">
        <v>21</v>
      </c>
      <c r="E2501" s="125">
        <v>10.26</v>
      </c>
    </row>
    <row r="2502" spans="2:5" ht="13.8" x14ac:dyDescent="0.3">
      <c r="B2502" s="5">
        <v>102923</v>
      </c>
      <c r="C2502" s="6" t="s">
        <v>2188</v>
      </c>
      <c r="D2502" s="5" t="s">
        <v>21</v>
      </c>
      <c r="E2502" s="125">
        <v>9.31</v>
      </c>
    </row>
    <row r="2503" spans="2:5" ht="13.8" x14ac:dyDescent="0.3">
      <c r="B2503" s="5">
        <v>103088</v>
      </c>
      <c r="C2503" s="6" t="s">
        <v>2189</v>
      </c>
      <c r="D2503" s="5" t="s">
        <v>21</v>
      </c>
      <c r="E2503" s="125">
        <v>11.32</v>
      </c>
    </row>
    <row r="2504" spans="2:5" ht="13.8" x14ac:dyDescent="0.3">
      <c r="B2504" s="5">
        <v>104104</v>
      </c>
      <c r="C2504" s="6" t="s">
        <v>10169</v>
      </c>
      <c r="D2504" s="5" t="s">
        <v>21</v>
      </c>
      <c r="E2504" s="125">
        <v>13.33</v>
      </c>
    </row>
    <row r="2505" spans="2:5" ht="13.8" x14ac:dyDescent="0.3">
      <c r="B2505" s="5">
        <v>104105</v>
      </c>
      <c r="C2505" s="6" t="s">
        <v>10170</v>
      </c>
      <c r="D2505" s="5" t="s">
        <v>21</v>
      </c>
      <c r="E2505" s="125">
        <v>13.34</v>
      </c>
    </row>
    <row r="2506" spans="2:5" ht="13.8" x14ac:dyDescent="0.3">
      <c r="B2506" s="5">
        <v>104106</v>
      </c>
      <c r="C2506" s="6" t="s">
        <v>10171</v>
      </c>
      <c r="D2506" s="5" t="s">
        <v>21</v>
      </c>
      <c r="E2506" s="125">
        <v>11.83</v>
      </c>
    </row>
    <row r="2507" spans="2:5" ht="13.8" x14ac:dyDescent="0.3">
      <c r="B2507" s="5">
        <v>104107</v>
      </c>
      <c r="C2507" s="6" t="s">
        <v>10172</v>
      </c>
      <c r="D2507" s="5" t="s">
        <v>21</v>
      </c>
      <c r="E2507" s="125">
        <v>12.43</v>
      </c>
    </row>
    <row r="2508" spans="2:5" ht="13.8" x14ac:dyDescent="0.3">
      <c r="B2508" s="5">
        <v>104108</v>
      </c>
      <c r="C2508" s="6" t="s">
        <v>10173</v>
      </c>
      <c r="D2508" s="5" t="s">
        <v>21</v>
      </c>
      <c r="E2508" s="125">
        <v>14.63</v>
      </c>
    </row>
    <row r="2509" spans="2:5" ht="13.8" x14ac:dyDescent="0.3">
      <c r="B2509" s="5">
        <v>104109</v>
      </c>
      <c r="C2509" s="6" t="s">
        <v>10174</v>
      </c>
      <c r="D2509" s="5" t="s">
        <v>21</v>
      </c>
      <c r="E2509" s="125">
        <v>17.399999999999999</v>
      </c>
    </row>
    <row r="2510" spans="2:5" ht="13.8" x14ac:dyDescent="0.3">
      <c r="B2510" s="5">
        <v>104110</v>
      </c>
      <c r="C2510" s="6" t="s">
        <v>10175</v>
      </c>
      <c r="D2510" s="5" t="s">
        <v>21</v>
      </c>
      <c r="E2510" s="125">
        <v>19.13</v>
      </c>
    </row>
    <row r="2511" spans="2:5" ht="13.8" x14ac:dyDescent="0.3">
      <c r="B2511" s="5">
        <v>104111</v>
      </c>
      <c r="C2511" s="6" t="s">
        <v>10176</v>
      </c>
      <c r="D2511" s="5" t="s">
        <v>21</v>
      </c>
      <c r="E2511" s="125">
        <v>20.99</v>
      </c>
    </row>
    <row r="2512" spans="2:5" ht="13.8" x14ac:dyDescent="0.3">
      <c r="B2512" s="5">
        <v>89993</v>
      </c>
      <c r="C2512" s="6" t="s">
        <v>2190</v>
      </c>
      <c r="D2512" s="5" t="s">
        <v>0</v>
      </c>
      <c r="E2512" s="125">
        <v>1059.68</v>
      </c>
    </row>
    <row r="2513" spans="2:5" ht="13.8" x14ac:dyDescent="0.3">
      <c r="B2513" s="5">
        <v>89994</v>
      </c>
      <c r="C2513" s="6" t="s">
        <v>2191</v>
      </c>
      <c r="D2513" s="5" t="s">
        <v>0</v>
      </c>
      <c r="E2513" s="125">
        <v>931.36</v>
      </c>
    </row>
    <row r="2514" spans="2:5" ht="13.8" x14ac:dyDescent="0.3">
      <c r="B2514" s="5">
        <v>89995</v>
      </c>
      <c r="C2514" s="6" t="s">
        <v>2192</v>
      </c>
      <c r="D2514" s="5" t="s">
        <v>0</v>
      </c>
      <c r="E2514" s="125">
        <v>1026.8599999999999</v>
      </c>
    </row>
    <row r="2515" spans="2:5" ht="13.8" x14ac:dyDescent="0.3">
      <c r="B2515" s="5">
        <v>90278</v>
      </c>
      <c r="C2515" s="6" t="s">
        <v>2193</v>
      </c>
      <c r="D2515" s="5" t="s">
        <v>0</v>
      </c>
      <c r="E2515" s="125">
        <v>565.61</v>
      </c>
    </row>
    <row r="2516" spans="2:5" ht="13.8" x14ac:dyDescent="0.3">
      <c r="B2516" s="5">
        <v>90279</v>
      </c>
      <c r="C2516" s="6" t="s">
        <v>2194</v>
      </c>
      <c r="D2516" s="5" t="s">
        <v>0</v>
      </c>
      <c r="E2516" s="125">
        <v>624.37</v>
      </c>
    </row>
    <row r="2517" spans="2:5" ht="13.8" x14ac:dyDescent="0.3">
      <c r="B2517" s="5">
        <v>90280</v>
      </c>
      <c r="C2517" s="6" t="s">
        <v>2195</v>
      </c>
      <c r="D2517" s="5" t="s">
        <v>0</v>
      </c>
      <c r="E2517" s="125">
        <v>696.06</v>
      </c>
    </row>
    <row r="2518" spans="2:5" ht="13.8" x14ac:dyDescent="0.3">
      <c r="B2518" s="5">
        <v>90281</v>
      </c>
      <c r="C2518" s="6" t="s">
        <v>2196</v>
      </c>
      <c r="D2518" s="5" t="s">
        <v>0</v>
      </c>
      <c r="E2518" s="125">
        <v>813.95</v>
      </c>
    </row>
    <row r="2519" spans="2:5" ht="13.8" x14ac:dyDescent="0.3">
      <c r="B2519" s="5">
        <v>90282</v>
      </c>
      <c r="C2519" s="6" t="s">
        <v>2197</v>
      </c>
      <c r="D2519" s="5" t="s">
        <v>0</v>
      </c>
      <c r="E2519" s="125">
        <v>556.75</v>
      </c>
    </row>
    <row r="2520" spans="2:5" ht="13.8" x14ac:dyDescent="0.3">
      <c r="B2520" s="5">
        <v>90283</v>
      </c>
      <c r="C2520" s="6" t="s">
        <v>2198</v>
      </c>
      <c r="D2520" s="5" t="s">
        <v>0</v>
      </c>
      <c r="E2520" s="125">
        <v>616.13</v>
      </c>
    </row>
    <row r="2521" spans="2:5" ht="13.8" x14ac:dyDescent="0.3">
      <c r="B2521" s="5">
        <v>90284</v>
      </c>
      <c r="C2521" s="6" t="s">
        <v>2199</v>
      </c>
      <c r="D2521" s="5" t="s">
        <v>0</v>
      </c>
      <c r="E2521" s="125">
        <v>691.89</v>
      </c>
    </row>
    <row r="2522" spans="2:5" ht="13.8" x14ac:dyDescent="0.3">
      <c r="B2522" s="5">
        <v>90285</v>
      </c>
      <c r="C2522" s="6" t="s">
        <v>2200</v>
      </c>
      <c r="D2522" s="5" t="s">
        <v>0</v>
      </c>
      <c r="E2522" s="125">
        <v>816.71</v>
      </c>
    </row>
    <row r="2523" spans="2:5" ht="13.8" x14ac:dyDescent="0.3">
      <c r="B2523" s="5">
        <v>94962</v>
      </c>
      <c r="C2523" s="6" t="s">
        <v>2201</v>
      </c>
      <c r="D2523" s="5" t="s">
        <v>0</v>
      </c>
      <c r="E2523" s="125">
        <v>432.34</v>
      </c>
    </row>
    <row r="2524" spans="2:5" ht="13.8" x14ac:dyDescent="0.3">
      <c r="B2524" s="5">
        <v>94963</v>
      </c>
      <c r="C2524" s="6" t="s">
        <v>2202</v>
      </c>
      <c r="D2524" s="5" t="s">
        <v>0</v>
      </c>
      <c r="E2524" s="125">
        <v>482.76</v>
      </c>
    </row>
    <row r="2525" spans="2:5" ht="13.8" x14ac:dyDescent="0.3">
      <c r="B2525" s="5">
        <v>94964</v>
      </c>
      <c r="C2525" s="6" t="s">
        <v>2203</v>
      </c>
      <c r="D2525" s="5" t="s">
        <v>0</v>
      </c>
      <c r="E2525" s="125">
        <v>527.77</v>
      </c>
    </row>
    <row r="2526" spans="2:5" ht="13.8" x14ac:dyDescent="0.3">
      <c r="B2526" s="5">
        <v>94965</v>
      </c>
      <c r="C2526" s="6" t="s">
        <v>24</v>
      </c>
      <c r="D2526" s="5" t="s">
        <v>0</v>
      </c>
      <c r="E2526" s="125">
        <v>552.16</v>
      </c>
    </row>
    <row r="2527" spans="2:5" ht="13.8" x14ac:dyDescent="0.3">
      <c r="B2527" s="5">
        <v>94966</v>
      </c>
      <c r="C2527" s="6" t="s">
        <v>2204</v>
      </c>
      <c r="D2527" s="5" t="s">
        <v>0</v>
      </c>
      <c r="E2527" s="125">
        <v>572.23</v>
      </c>
    </row>
    <row r="2528" spans="2:5" ht="13.8" x14ac:dyDescent="0.3">
      <c r="B2528" s="5">
        <v>94967</v>
      </c>
      <c r="C2528" s="6" t="s">
        <v>2205</v>
      </c>
      <c r="D2528" s="5" t="s">
        <v>0</v>
      </c>
      <c r="E2528" s="125">
        <v>655.46</v>
      </c>
    </row>
    <row r="2529" spans="2:5" ht="13.8" x14ac:dyDescent="0.3">
      <c r="B2529" s="5">
        <v>94968</v>
      </c>
      <c r="C2529" s="6" t="s">
        <v>2206</v>
      </c>
      <c r="D2529" s="5" t="s">
        <v>0</v>
      </c>
      <c r="E2529" s="125">
        <v>431.05</v>
      </c>
    </row>
    <row r="2530" spans="2:5" ht="13.8" x14ac:dyDescent="0.3">
      <c r="B2530" s="5">
        <v>94969</v>
      </c>
      <c r="C2530" s="6" t="s">
        <v>2207</v>
      </c>
      <c r="D2530" s="5" t="s">
        <v>0</v>
      </c>
      <c r="E2530" s="125">
        <v>478.47</v>
      </c>
    </row>
    <row r="2531" spans="2:5" ht="13.8" x14ac:dyDescent="0.3">
      <c r="B2531" s="5">
        <v>94970</v>
      </c>
      <c r="C2531" s="6" t="s">
        <v>2208</v>
      </c>
      <c r="D2531" s="5" t="s">
        <v>0</v>
      </c>
      <c r="E2531" s="125">
        <v>518.35</v>
      </c>
    </row>
    <row r="2532" spans="2:5" ht="13.8" x14ac:dyDescent="0.3">
      <c r="B2532" s="5">
        <v>94971</v>
      </c>
      <c r="C2532" s="6" t="s">
        <v>2209</v>
      </c>
      <c r="D2532" s="5" t="s">
        <v>0</v>
      </c>
      <c r="E2532" s="125">
        <v>548.20000000000005</v>
      </c>
    </row>
    <row r="2533" spans="2:5" ht="13.8" x14ac:dyDescent="0.3">
      <c r="B2533" s="5">
        <v>94972</v>
      </c>
      <c r="C2533" s="6" t="s">
        <v>2210</v>
      </c>
      <c r="D2533" s="5" t="s">
        <v>0</v>
      </c>
      <c r="E2533" s="125">
        <v>568.23</v>
      </c>
    </row>
    <row r="2534" spans="2:5" ht="13.8" x14ac:dyDescent="0.3">
      <c r="B2534" s="5">
        <v>94973</v>
      </c>
      <c r="C2534" s="6" t="s">
        <v>2211</v>
      </c>
      <c r="D2534" s="5" t="s">
        <v>0</v>
      </c>
      <c r="E2534" s="125">
        <v>650.22</v>
      </c>
    </row>
    <row r="2535" spans="2:5" ht="13.8" x14ac:dyDescent="0.3">
      <c r="B2535" s="5">
        <v>94974</v>
      </c>
      <c r="C2535" s="6" t="s">
        <v>2212</v>
      </c>
      <c r="D2535" s="5" t="s">
        <v>0</v>
      </c>
      <c r="E2535" s="125">
        <v>492.14</v>
      </c>
    </row>
    <row r="2536" spans="2:5" ht="13.8" x14ac:dyDescent="0.3">
      <c r="B2536" s="5">
        <v>94975</v>
      </c>
      <c r="C2536" s="6" t="s">
        <v>2213</v>
      </c>
      <c r="D2536" s="5" t="s">
        <v>0</v>
      </c>
      <c r="E2536" s="125">
        <v>537.04</v>
      </c>
    </row>
    <row r="2537" spans="2:5" ht="13.8" x14ac:dyDescent="0.3">
      <c r="B2537" s="5">
        <v>96555</v>
      </c>
      <c r="C2537" s="6" t="s">
        <v>2214</v>
      </c>
      <c r="D2537" s="5" t="s">
        <v>0</v>
      </c>
      <c r="E2537" s="125">
        <v>759.67</v>
      </c>
    </row>
    <row r="2538" spans="2:5" ht="13.8" x14ac:dyDescent="0.3">
      <c r="B2538" s="5">
        <v>96556</v>
      </c>
      <c r="C2538" s="6" t="s">
        <v>2215</v>
      </c>
      <c r="D2538" s="5" t="s">
        <v>0</v>
      </c>
      <c r="E2538" s="125">
        <v>837.6</v>
      </c>
    </row>
    <row r="2539" spans="2:5" ht="13.8" x14ac:dyDescent="0.3">
      <c r="B2539" s="5">
        <v>96557</v>
      </c>
      <c r="C2539" s="6" t="s">
        <v>2216</v>
      </c>
      <c r="D2539" s="5" t="s">
        <v>0</v>
      </c>
      <c r="E2539" s="125">
        <v>917.31</v>
      </c>
    </row>
    <row r="2540" spans="2:5" ht="13.8" x14ac:dyDescent="0.3">
      <c r="B2540" s="5">
        <v>96558</v>
      </c>
      <c r="C2540" s="6" t="s">
        <v>2217</v>
      </c>
      <c r="D2540" s="5" t="s">
        <v>0</v>
      </c>
      <c r="E2540" s="125">
        <v>924.32</v>
      </c>
    </row>
    <row r="2541" spans="2:5" ht="13.8" x14ac:dyDescent="0.3">
      <c r="B2541" s="5">
        <v>99235</v>
      </c>
      <c r="C2541" s="6" t="s">
        <v>5059</v>
      </c>
      <c r="D2541" s="5" t="s">
        <v>0</v>
      </c>
      <c r="E2541" s="125">
        <v>891.35</v>
      </c>
    </row>
    <row r="2542" spans="2:5" ht="13.8" x14ac:dyDescent="0.3">
      <c r="B2542" s="5">
        <v>99431</v>
      </c>
      <c r="C2542" s="6" t="s">
        <v>5060</v>
      </c>
      <c r="D2542" s="5" t="s">
        <v>0</v>
      </c>
      <c r="E2542" s="125">
        <v>917.37</v>
      </c>
    </row>
    <row r="2543" spans="2:5" ht="13.8" x14ac:dyDescent="0.3">
      <c r="B2543" s="5">
        <v>99432</v>
      </c>
      <c r="C2543" s="6" t="s">
        <v>5061</v>
      </c>
      <c r="D2543" s="5" t="s">
        <v>0</v>
      </c>
      <c r="E2543" s="125">
        <v>891.41</v>
      </c>
    </row>
    <row r="2544" spans="2:5" ht="13.8" x14ac:dyDescent="0.3">
      <c r="B2544" s="5">
        <v>99433</v>
      </c>
      <c r="C2544" s="6" t="s">
        <v>5062</v>
      </c>
      <c r="D2544" s="5" t="s">
        <v>0</v>
      </c>
      <c r="E2544" s="125">
        <v>960.91</v>
      </c>
    </row>
    <row r="2545" spans="2:5" ht="13.8" x14ac:dyDescent="0.3">
      <c r="B2545" s="5">
        <v>99434</v>
      </c>
      <c r="C2545" s="6" t="s">
        <v>5063</v>
      </c>
      <c r="D2545" s="5" t="s">
        <v>0</v>
      </c>
      <c r="E2545" s="125">
        <v>921.13</v>
      </c>
    </row>
    <row r="2546" spans="2:5" ht="13.8" x14ac:dyDescent="0.3">
      <c r="B2546" s="5">
        <v>99435</v>
      </c>
      <c r="C2546" s="6" t="s">
        <v>5064</v>
      </c>
      <c r="D2546" s="5" t="s">
        <v>0</v>
      </c>
      <c r="E2546" s="125">
        <v>893.99</v>
      </c>
    </row>
    <row r="2547" spans="2:5" ht="13.8" x14ac:dyDescent="0.3">
      <c r="B2547" s="5">
        <v>99436</v>
      </c>
      <c r="C2547" s="6" t="s">
        <v>5065</v>
      </c>
      <c r="D2547" s="5" t="s">
        <v>0</v>
      </c>
      <c r="E2547" s="125">
        <v>980.53</v>
      </c>
    </row>
    <row r="2548" spans="2:5" ht="13.8" x14ac:dyDescent="0.3">
      <c r="B2548" s="5">
        <v>99437</v>
      </c>
      <c r="C2548" s="6" t="s">
        <v>5066</v>
      </c>
      <c r="D2548" s="5" t="s">
        <v>0</v>
      </c>
      <c r="E2548" s="125">
        <v>943.6</v>
      </c>
    </row>
    <row r="2549" spans="2:5" ht="13.8" x14ac:dyDescent="0.3">
      <c r="B2549" s="5">
        <v>99438</v>
      </c>
      <c r="C2549" s="6" t="s">
        <v>5067</v>
      </c>
      <c r="D2549" s="5" t="s">
        <v>0</v>
      </c>
      <c r="E2549" s="125">
        <v>948.99</v>
      </c>
    </row>
    <row r="2550" spans="2:5" ht="13.8" x14ac:dyDescent="0.3">
      <c r="B2550" s="5">
        <v>99439</v>
      </c>
      <c r="C2550" s="6" t="s">
        <v>5068</v>
      </c>
      <c r="D2550" s="5" t="s">
        <v>0</v>
      </c>
      <c r="E2550" s="125">
        <v>902.37</v>
      </c>
    </row>
    <row r="2551" spans="2:5" ht="13.8" x14ac:dyDescent="0.3">
      <c r="B2551" s="5">
        <v>102473</v>
      </c>
      <c r="C2551" s="6" t="s">
        <v>2218</v>
      </c>
      <c r="D2551" s="5" t="s">
        <v>0</v>
      </c>
      <c r="E2551" s="125">
        <v>595.62</v>
      </c>
    </row>
    <row r="2552" spans="2:5" ht="13.8" x14ac:dyDescent="0.3">
      <c r="B2552" s="5">
        <v>102474</v>
      </c>
      <c r="C2552" s="6" t="s">
        <v>2219</v>
      </c>
      <c r="D2552" s="5" t="s">
        <v>0</v>
      </c>
      <c r="E2552" s="125">
        <v>642.53</v>
      </c>
    </row>
    <row r="2553" spans="2:5" ht="13.8" x14ac:dyDescent="0.3">
      <c r="B2553" s="5">
        <v>102475</v>
      </c>
      <c r="C2553" s="6" t="s">
        <v>2220</v>
      </c>
      <c r="D2553" s="5" t="s">
        <v>0</v>
      </c>
      <c r="E2553" s="125">
        <v>692.85</v>
      </c>
    </row>
    <row r="2554" spans="2:5" ht="13.8" x14ac:dyDescent="0.3">
      <c r="B2554" s="5">
        <v>102476</v>
      </c>
      <c r="C2554" s="6" t="s">
        <v>2221</v>
      </c>
      <c r="D2554" s="5" t="s">
        <v>0</v>
      </c>
      <c r="E2554" s="125">
        <v>718.79</v>
      </c>
    </row>
    <row r="2555" spans="2:5" ht="13.8" x14ac:dyDescent="0.3">
      <c r="B2555" s="5">
        <v>102477</v>
      </c>
      <c r="C2555" s="6" t="s">
        <v>2222</v>
      </c>
      <c r="D2555" s="5" t="s">
        <v>0</v>
      </c>
      <c r="E2555" s="125">
        <v>757.91</v>
      </c>
    </row>
    <row r="2556" spans="2:5" ht="13.8" x14ac:dyDescent="0.3">
      <c r="B2556" s="5">
        <v>102478</v>
      </c>
      <c r="C2556" s="6" t="s">
        <v>2223</v>
      </c>
      <c r="D2556" s="5" t="s">
        <v>0</v>
      </c>
      <c r="E2556" s="125">
        <v>822.2</v>
      </c>
    </row>
    <row r="2557" spans="2:5" ht="13.8" x14ac:dyDescent="0.3">
      <c r="B2557" s="5">
        <v>102479</v>
      </c>
      <c r="C2557" s="6" t="s">
        <v>2224</v>
      </c>
      <c r="D2557" s="5" t="s">
        <v>0</v>
      </c>
      <c r="E2557" s="125">
        <v>595.1</v>
      </c>
    </row>
    <row r="2558" spans="2:5" ht="13.8" x14ac:dyDescent="0.3">
      <c r="B2558" s="5">
        <v>102480</v>
      </c>
      <c r="C2558" s="6" t="s">
        <v>2225</v>
      </c>
      <c r="D2558" s="5" t="s">
        <v>0</v>
      </c>
      <c r="E2558" s="125">
        <v>638.83000000000004</v>
      </c>
    </row>
    <row r="2559" spans="2:5" ht="13.8" x14ac:dyDescent="0.3">
      <c r="B2559" s="5">
        <v>102481</v>
      </c>
      <c r="C2559" s="6" t="s">
        <v>2226</v>
      </c>
      <c r="D2559" s="5" t="s">
        <v>0</v>
      </c>
      <c r="E2559" s="125">
        <v>684.17</v>
      </c>
    </row>
    <row r="2560" spans="2:5" ht="13.8" x14ac:dyDescent="0.3">
      <c r="B2560" s="5">
        <v>102482</v>
      </c>
      <c r="C2560" s="6" t="s">
        <v>2227</v>
      </c>
      <c r="D2560" s="5" t="s">
        <v>0</v>
      </c>
      <c r="E2560" s="125">
        <v>718.66</v>
      </c>
    </row>
    <row r="2561" spans="2:5" ht="13.8" x14ac:dyDescent="0.3">
      <c r="B2561" s="5">
        <v>102483</v>
      </c>
      <c r="C2561" s="6" t="s">
        <v>2228</v>
      </c>
      <c r="D2561" s="5" t="s">
        <v>0</v>
      </c>
      <c r="E2561" s="125">
        <v>754.65</v>
      </c>
    </row>
    <row r="2562" spans="2:5" ht="13.8" x14ac:dyDescent="0.3">
      <c r="B2562" s="5">
        <v>102484</v>
      </c>
      <c r="C2562" s="6" t="s">
        <v>2229</v>
      </c>
      <c r="D2562" s="5" t="s">
        <v>0</v>
      </c>
      <c r="E2562" s="125">
        <v>823.52</v>
      </c>
    </row>
    <row r="2563" spans="2:5" ht="13.8" x14ac:dyDescent="0.3">
      <c r="B2563" s="5">
        <v>102485</v>
      </c>
      <c r="C2563" s="6" t="s">
        <v>2230</v>
      </c>
      <c r="D2563" s="5" t="s">
        <v>0</v>
      </c>
      <c r="E2563" s="125">
        <v>659.22</v>
      </c>
    </row>
    <row r="2564" spans="2:5" ht="13.8" x14ac:dyDescent="0.3">
      <c r="B2564" s="5">
        <v>102486</v>
      </c>
      <c r="C2564" s="6" t="s">
        <v>2231</v>
      </c>
      <c r="D2564" s="5" t="s">
        <v>0</v>
      </c>
      <c r="E2564" s="125">
        <v>698.34</v>
      </c>
    </row>
    <row r="2565" spans="2:5" ht="13.8" x14ac:dyDescent="0.3">
      <c r="B2565" s="5">
        <v>102487</v>
      </c>
      <c r="C2565" s="6" t="s">
        <v>2232</v>
      </c>
      <c r="D2565" s="5" t="s">
        <v>0</v>
      </c>
      <c r="E2565" s="125">
        <v>602.74</v>
      </c>
    </row>
    <row r="2566" spans="2:5" ht="13.8" x14ac:dyDescent="0.3">
      <c r="B2566" s="5">
        <v>103183</v>
      </c>
      <c r="C2566" s="6" t="s">
        <v>5069</v>
      </c>
      <c r="D2566" s="5" t="s">
        <v>0</v>
      </c>
      <c r="E2566" s="125">
        <v>939.46</v>
      </c>
    </row>
    <row r="2567" spans="2:5" ht="13.8" x14ac:dyDescent="0.3">
      <c r="B2567" s="5">
        <v>103184</v>
      </c>
      <c r="C2567" s="6" t="s">
        <v>5070</v>
      </c>
      <c r="D2567" s="5" t="s">
        <v>0</v>
      </c>
      <c r="E2567" s="125">
        <v>902.24</v>
      </c>
    </row>
    <row r="2568" spans="2:5" ht="13.8" x14ac:dyDescent="0.3">
      <c r="B2568" s="5">
        <v>103669</v>
      </c>
      <c r="C2568" s="6" t="s">
        <v>5263</v>
      </c>
      <c r="D2568" s="5" t="s">
        <v>0</v>
      </c>
      <c r="E2568" s="125">
        <v>1149.7</v>
      </c>
    </row>
    <row r="2569" spans="2:5" ht="13.8" x14ac:dyDescent="0.3">
      <c r="B2569" s="5">
        <v>103670</v>
      </c>
      <c r="C2569" s="6" t="s">
        <v>5264</v>
      </c>
      <c r="D2569" s="5" t="s">
        <v>0</v>
      </c>
      <c r="E2569" s="125">
        <v>263.23</v>
      </c>
    </row>
    <row r="2570" spans="2:5" ht="13.8" x14ac:dyDescent="0.3">
      <c r="B2570" s="5">
        <v>103671</v>
      </c>
      <c r="C2570" s="6" t="s">
        <v>5265</v>
      </c>
      <c r="D2570" s="5" t="s">
        <v>0</v>
      </c>
      <c r="E2570" s="125">
        <v>929.16</v>
      </c>
    </row>
    <row r="2571" spans="2:5" ht="13.8" x14ac:dyDescent="0.3">
      <c r="B2571" s="5">
        <v>103672</v>
      </c>
      <c r="C2571" s="6" t="s">
        <v>11911</v>
      </c>
      <c r="D2571" s="5" t="s">
        <v>0</v>
      </c>
      <c r="E2571" s="125">
        <v>872.37</v>
      </c>
    </row>
    <row r="2572" spans="2:5" ht="13.8" x14ac:dyDescent="0.3">
      <c r="B2572" s="5">
        <v>103673</v>
      </c>
      <c r="C2572" s="6" t="s">
        <v>5266</v>
      </c>
      <c r="D2572" s="5" t="s">
        <v>0</v>
      </c>
      <c r="E2572" s="125">
        <v>36.93</v>
      </c>
    </row>
    <row r="2573" spans="2:5" ht="13.8" x14ac:dyDescent="0.3">
      <c r="B2573" s="5">
        <v>103674</v>
      </c>
      <c r="C2573" s="6" t="s">
        <v>11912</v>
      </c>
      <c r="D2573" s="5" t="s">
        <v>0</v>
      </c>
      <c r="E2573" s="125">
        <v>890.45</v>
      </c>
    </row>
    <row r="2574" spans="2:5" ht="13.8" x14ac:dyDescent="0.3">
      <c r="B2574" s="5">
        <v>103675</v>
      </c>
      <c r="C2574" s="6" t="s">
        <v>11913</v>
      </c>
      <c r="D2574" s="5" t="s">
        <v>0</v>
      </c>
      <c r="E2574" s="125">
        <v>872.91</v>
      </c>
    </row>
    <row r="2575" spans="2:5" ht="13.8" x14ac:dyDescent="0.3">
      <c r="B2575" s="5">
        <v>103676</v>
      </c>
      <c r="C2575" s="6" t="s">
        <v>5267</v>
      </c>
      <c r="D2575" s="5" t="s">
        <v>0</v>
      </c>
      <c r="E2575" s="125">
        <v>1199.51</v>
      </c>
    </row>
    <row r="2576" spans="2:5" ht="13.8" x14ac:dyDescent="0.3">
      <c r="B2576" s="5">
        <v>103677</v>
      </c>
      <c r="C2576" s="6" t="s">
        <v>5268</v>
      </c>
      <c r="D2576" s="5" t="s">
        <v>0</v>
      </c>
      <c r="E2576" s="125">
        <v>1048.73</v>
      </c>
    </row>
    <row r="2577" spans="2:5" ht="13.8" x14ac:dyDescent="0.3">
      <c r="B2577" s="5">
        <v>103678</v>
      </c>
      <c r="C2577" s="6" t="s">
        <v>5269</v>
      </c>
      <c r="D2577" s="5" t="s">
        <v>0</v>
      </c>
      <c r="E2577" s="125">
        <v>1115.22</v>
      </c>
    </row>
    <row r="2578" spans="2:5" ht="13.8" x14ac:dyDescent="0.3">
      <c r="B2578" s="5">
        <v>103679</v>
      </c>
      <c r="C2578" s="6" t="s">
        <v>5270</v>
      </c>
      <c r="D2578" s="5" t="s">
        <v>0</v>
      </c>
      <c r="E2578" s="125">
        <v>1011.33</v>
      </c>
    </row>
    <row r="2579" spans="2:5" ht="13.8" x14ac:dyDescent="0.3">
      <c r="B2579" s="5">
        <v>103680</v>
      </c>
      <c r="C2579" s="6" t="s">
        <v>5271</v>
      </c>
      <c r="D2579" s="5" t="s">
        <v>0</v>
      </c>
      <c r="E2579" s="125">
        <v>1053.44</v>
      </c>
    </row>
    <row r="2580" spans="2:5" ht="13.8" x14ac:dyDescent="0.3">
      <c r="B2580" s="5">
        <v>103681</v>
      </c>
      <c r="C2580" s="6" t="s">
        <v>5272</v>
      </c>
      <c r="D2580" s="5" t="s">
        <v>0</v>
      </c>
      <c r="E2580" s="125">
        <v>952.19</v>
      </c>
    </row>
    <row r="2581" spans="2:5" ht="13.8" x14ac:dyDescent="0.3">
      <c r="B2581" s="5">
        <v>103682</v>
      </c>
      <c r="C2581" s="6" t="s">
        <v>5273</v>
      </c>
      <c r="D2581" s="5" t="s">
        <v>0</v>
      </c>
      <c r="E2581" s="125">
        <v>1165.5</v>
      </c>
    </row>
    <row r="2582" spans="2:5" ht="13.8" x14ac:dyDescent="0.3">
      <c r="B2582" s="5">
        <v>103683</v>
      </c>
      <c r="C2582" s="6" t="s">
        <v>5274</v>
      </c>
      <c r="D2582" s="5" t="s">
        <v>0</v>
      </c>
      <c r="E2582" s="125">
        <v>1420.96</v>
      </c>
    </row>
    <row r="2583" spans="2:5" ht="13.8" x14ac:dyDescent="0.3">
      <c r="B2583" s="5">
        <v>103684</v>
      </c>
      <c r="C2583" s="6" t="s">
        <v>11914</v>
      </c>
      <c r="D2583" s="5" t="s">
        <v>0</v>
      </c>
      <c r="E2583" s="125">
        <v>888.07</v>
      </c>
    </row>
    <row r="2584" spans="2:5" ht="13.8" x14ac:dyDescent="0.3">
      <c r="B2584" s="5">
        <v>103685</v>
      </c>
      <c r="C2584" s="6" t="s">
        <v>11915</v>
      </c>
      <c r="D2584" s="5" t="s">
        <v>0</v>
      </c>
      <c r="E2584" s="125">
        <v>876.95</v>
      </c>
    </row>
    <row r="2585" spans="2:5" ht="13.8" x14ac:dyDescent="0.3">
      <c r="B2585" s="5">
        <v>103686</v>
      </c>
      <c r="C2585" s="6" t="s">
        <v>11916</v>
      </c>
      <c r="D2585" s="5" t="s">
        <v>0</v>
      </c>
      <c r="E2585" s="125">
        <v>930.21</v>
      </c>
    </row>
    <row r="2586" spans="2:5" ht="13.8" x14ac:dyDescent="0.3">
      <c r="B2586" s="5">
        <v>103687</v>
      </c>
      <c r="C2586" s="6" t="s">
        <v>5275</v>
      </c>
      <c r="D2586" s="5" t="s">
        <v>0</v>
      </c>
      <c r="E2586" s="125">
        <v>1258.95</v>
      </c>
    </row>
    <row r="2587" spans="2:5" ht="13.8" x14ac:dyDescent="0.3">
      <c r="B2587" s="5">
        <v>103688</v>
      </c>
      <c r="C2587" s="6" t="s">
        <v>5276</v>
      </c>
      <c r="D2587" s="5" t="s">
        <v>0</v>
      </c>
      <c r="E2587" s="125">
        <v>1042.98</v>
      </c>
    </row>
    <row r="2588" spans="2:5" ht="13.8" x14ac:dyDescent="0.3">
      <c r="B2588" s="5">
        <v>101963</v>
      </c>
      <c r="C2588" s="6" t="s">
        <v>2233</v>
      </c>
      <c r="D2588" s="5" t="s">
        <v>20</v>
      </c>
      <c r="E2588" s="125">
        <v>213.74</v>
      </c>
    </row>
    <row r="2589" spans="2:5" ht="13.8" x14ac:dyDescent="0.3">
      <c r="B2589" s="5">
        <v>101964</v>
      </c>
      <c r="C2589" s="6" t="s">
        <v>2234</v>
      </c>
      <c r="D2589" s="5" t="s">
        <v>20</v>
      </c>
      <c r="E2589" s="125">
        <v>198.37</v>
      </c>
    </row>
    <row r="2590" spans="2:5" ht="13.8" x14ac:dyDescent="0.3">
      <c r="B2590" s="5">
        <v>101165</v>
      </c>
      <c r="C2590" s="6" t="s">
        <v>2235</v>
      </c>
      <c r="D2590" s="5" t="s">
        <v>0</v>
      </c>
      <c r="E2590" s="125">
        <v>964.49</v>
      </c>
    </row>
    <row r="2591" spans="2:5" ht="13.8" x14ac:dyDescent="0.3">
      <c r="B2591" s="5">
        <v>101166</v>
      </c>
      <c r="C2591" s="6" t="s">
        <v>2236</v>
      </c>
      <c r="D2591" s="5" t="s">
        <v>0</v>
      </c>
      <c r="E2591" s="125">
        <v>715.87</v>
      </c>
    </row>
    <row r="2592" spans="2:5" ht="13.8" x14ac:dyDescent="0.3">
      <c r="B2592" s="5">
        <v>98575</v>
      </c>
      <c r="C2592" s="6" t="s">
        <v>2237</v>
      </c>
      <c r="D2592" s="5" t="s">
        <v>36</v>
      </c>
      <c r="E2592" s="125">
        <v>108.18</v>
      </c>
    </row>
    <row r="2593" spans="2:5" ht="13.8" x14ac:dyDescent="0.3">
      <c r="B2593" s="5">
        <v>98576</v>
      </c>
      <c r="C2593" s="6" t="s">
        <v>2238</v>
      </c>
      <c r="D2593" s="5" t="s">
        <v>36</v>
      </c>
      <c r="E2593" s="125">
        <v>25.14</v>
      </c>
    </row>
    <row r="2594" spans="2:5" ht="13.8" x14ac:dyDescent="0.3">
      <c r="B2594" s="5">
        <v>98577</v>
      </c>
      <c r="C2594" s="6" t="s">
        <v>2239</v>
      </c>
      <c r="D2594" s="5" t="s">
        <v>36</v>
      </c>
      <c r="E2594" s="125">
        <v>44.62</v>
      </c>
    </row>
    <row r="2595" spans="2:5" ht="13.8" x14ac:dyDescent="0.3">
      <c r="B2595" s="5">
        <v>93182</v>
      </c>
      <c r="C2595" s="6" t="s">
        <v>35</v>
      </c>
      <c r="D2595" s="5" t="s">
        <v>36</v>
      </c>
      <c r="E2595" s="125">
        <v>48.5</v>
      </c>
    </row>
    <row r="2596" spans="2:5" ht="13.8" x14ac:dyDescent="0.3">
      <c r="B2596" s="5">
        <v>93183</v>
      </c>
      <c r="C2596" s="6" t="s">
        <v>2240</v>
      </c>
      <c r="D2596" s="5" t="s">
        <v>36</v>
      </c>
      <c r="E2596" s="125">
        <v>62.21</v>
      </c>
    </row>
    <row r="2597" spans="2:5" ht="13.8" x14ac:dyDescent="0.3">
      <c r="B2597" s="5">
        <v>93184</v>
      </c>
      <c r="C2597" s="6" t="s">
        <v>38</v>
      </c>
      <c r="D2597" s="5" t="s">
        <v>36</v>
      </c>
      <c r="E2597" s="125">
        <v>35.82</v>
      </c>
    </row>
    <row r="2598" spans="2:5" ht="13.8" x14ac:dyDescent="0.3">
      <c r="B2598" s="5">
        <v>93185</v>
      </c>
      <c r="C2598" s="6" t="s">
        <v>2241</v>
      </c>
      <c r="D2598" s="5" t="s">
        <v>36</v>
      </c>
      <c r="E2598" s="125">
        <v>61.33</v>
      </c>
    </row>
    <row r="2599" spans="2:5" ht="13.8" x14ac:dyDescent="0.3">
      <c r="B2599" s="5">
        <v>93186</v>
      </c>
      <c r="C2599" s="6" t="s">
        <v>2242</v>
      </c>
      <c r="D2599" s="5" t="s">
        <v>36</v>
      </c>
      <c r="E2599" s="125">
        <v>89.12</v>
      </c>
    </row>
    <row r="2600" spans="2:5" ht="13.8" x14ac:dyDescent="0.3">
      <c r="B2600" s="5">
        <v>93187</v>
      </c>
      <c r="C2600" s="6" t="s">
        <v>2243</v>
      </c>
      <c r="D2600" s="5" t="s">
        <v>36</v>
      </c>
      <c r="E2600" s="125">
        <v>101.62</v>
      </c>
    </row>
    <row r="2601" spans="2:5" ht="13.8" x14ac:dyDescent="0.3">
      <c r="B2601" s="5">
        <v>93188</v>
      </c>
      <c r="C2601" s="6" t="s">
        <v>2244</v>
      </c>
      <c r="D2601" s="5" t="s">
        <v>36</v>
      </c>
      <c r="E2601" s="125">
        <v>87.17</v>
      </c>
    </row>
    <row r="2602" spans="2:5" ht="13.8" x14ac:dyDescent="0.3">
      <c r="B2602" s="5">
        <v>93189</v>
      </c>
      <c r="C2602" s="6" t="s">
        <v>2245</v>
      </c>
      <c r="D2602" s="5" t="s">
        <v>36</v>
      </c>
      <c r="E2602" s="125">
        <v>103.3</v>
      </c>
    </row>
    <row r="2603" spans="2:5" ht="13.8" x14ac:dyDescent="0.3">
      <c r="B2603" s="5">
        <v>93190</v>
      </c>
      <c r="C2603" s="6" t="s">
        <v>2246</v>
      </c>
      <c r="D2603" s="5" t="s">
        <v>36</v>
      </c>
      <c r="E2603" s="125">
        <v>51.46</v>
      </c>
    </row>
    <row r="2604" spans="2:5" ht="13.8" x14ac:dyDescent="0.3">
      <c r="B2604" s="5">
        <v>93191</v>
      </c>
      <c r="C2604" s="6" t="s">
        <v>2247</v>
      </c>
      <c r="D2604" s="5" t="s">
        <v>36</v>
      </c>
      <c r="E2604" s="125">
        <v>53.06</v>
      </c>
    </row>
    <row r="2605" spans="2:5" ht="13.8" x14ac:dyDescent="0.3">
      <c r="B2605" s="5">
        <v>93192</v>
      </c>
      <c r="C2605" s="6" t="s">
        <v>2248</v>
      </c>
      <c r="D2605" s="5" t="s">
        <v>36</v>
      </c>
      <c r="E2605" s="125">
        <v>60.44</v>
      </c>
    </row>
    <row r="2606" spans="2:5" ht="13.8" x14ac:dyDescent="0.3">
      <c r="B2606" s="5">
        <v>93193</v>
      </c>
      <c r="C2606" s="6" t="s">
        <v>2249</v>
      </c>
      <c r="D2606" s="5" t="s">
        <v>36</v>
      </c>
      <c r="E2606" s="125">
        <v>54.85</v>
      </c>
    </row>
    <row r="2607" spans="2:5" ht="13.8" x14ac:dyDescent="0.3">
      <c r="B2607" s="5">
        <v>93194</v>
      </c>
      <c r="C2607" s="6" t="s">
        <v>37</v>
      </c>
      <c r="D2607" s="5" t="s">
        <v>36</v>
      </c>
      <c r="E2607" s="125">
        <v>47.55</v>
      </c>
    </row>
    <row r="2608" spans="2:5" ht="13.8" x14ac:dyDescent="0.3">
      <c r="B2608" s="5">
        <v>93195</v>
      </c>
      <c r="C2608" s="6" t="s">
        <v>2250</v>
      </c>
      <c r="D2608" s="5" t="s">
        <v>36</v>
      </c>
      <c r="E2608" s="125">
        <v>57.87</v>
      </c>
    </row>
    <row r="2609" spans="2:5" ht="13.8" x14ac:dyDescent="0.3">
      <c r="B2609" s="5">
        <v>93196</v>
      </c>
      <c r="C2609" s="6" t="s">
        <v>2251</v>
      </c>
      <c r="D2609" s="5" t="s">
        <v>36</v>
      </c>
      <c r="E2609" s="125">
        <v>84.66</v>
      </c>
    </row>
    <row r="2610" spans="2:5" ht="13.8" x14ac:dyDescent="0.3">
      <c r="B2610" s="5">
        <v>93197</v>
      </c>
      <c r="C2610" s="6" t="s">
        <v>2252</v>
      </c>
      <c r="D2610" s="5" t="s">
        <v>36</v>
      </c>
      <c r="E2610" s="125">
        <v>95.14</v>
      </c>
    </row>
    <row r="2611" spans="2:5" ht="13.8" x14ac:dyDescent="0.3">
      <c r="B2611" s="5">
        <v>93198</v>
      </c>
      <c r="C2611" s="6" t="s">
        <v>2253</v>
      </c>
      <c r="D2611" s="5" t="s">
        <v>36</v>
      </c>
      <c r="E2611" s="125">
        <v>44.07</v>
      </c>
    </row>
    <row r="2612" spans="2:5" ht="13.8" x14ac:dyDescent="0.3">
      <c r="B2612" s="5">
        <v>93199</v>
      </c>
      <c r="C2612" s="6" t="s">
        <v>2254</v>
      </c>
      <c r="D2612" s="5" t="s">
        <v>36</v>
      </c>
      <c r="E2612" s="125">
        <v>43.53</v>
      </c>
    </row>
    <row r="2613" spans="2:5" ht="13.8" x14ac:dyDescent="0.3">
      <c r="B2613" s="5">
        <v>93200</v>
      </c>
      <c r="C2613" s="6" t="s">
        <v>2255</v>
      </c>
      <c r="D2613" s="5" t="s">
        <v>36</v>
      </c>
      <c r="E2613" s="125">
        <v>3.15</v>
      </c>
    </row>
    <row r="2614" spans="2:5" ht="13.8" x14ac:dyDescent="0.3">
      <c r="B2614" s="5">
        <v>93201</v>
      </c>
      <c r="C2614" s="6" t="s">
        <v>2256</v>
      </c>
      <c r="D2614" s="5" t="s">
        <v>36</v>
      </c>
      <c r="E2614" s="125">
        <v>6.15</v>
      </c>
    </row>
    <row r="2615" spans="2:5" ht="13.8" x14ac:dyDescent="0.3">
      <c r="B2615" s="5">
        <v>93202</v>
      </c>
      <c r="C2615" s="6" t="s">
        <v>2257</v>
      </c>
      <c r="D2615" s="5" t="s">
        <v>36</v>
      </c>
      <c r="E2615" s="125">
        <v>27.76</v>
      </c>
    </row>
    <row r="2616" spans="2:5" ht="13.8" x14ac:dyDescent="0.3">
      <c r="B2616" s="5">
        <v>93203</v>
      </c>
      <c r="C2616" s="6" t="s">
        <v>2258</v>
      </c>
      <c r="D2616" s="5" t="s">
        <v>36</v>
      </c>
      <c r="E2616" s="125">
        <v>20.67</v>
      </c>
    </row>
    <row r="2617" spans="2:5" ht="13.8" x14ac:dyDescent="0.3">
      <c r="B2617" s="5">
        <v>93204</v>
      </c>
      <c r="C2617" s="6" t="s">
        <v>2259</v>
      </c>
      <c r="D2617" s="5" t="s">
        <v>36</v>
      </c>
      <c r="E2617" s="125">
        <v>62.74</v>
      </c>
    </row>
    <row r="2618" spans="2:5" ht="13.8" x14ac:dyDescent="0.3">
      <c r="B2618" s="5">
        <v>93205</v>
      </c>
      <c r="C2618" s="6" t="s">
        <v>2260</v>
      </c>
      <c r="D2618" s="5" t="s">
        <v>36</v>
      </c>
      <c r="E2618" s="125">
        <v>42.12</v>
      </c>
    </row>
    <row r="2619" spans="2:5" ht="13.8" x14ac:dyDescent="0.3">
      <c r="B2619" s="5">
        <v>97733</v>
      </c>
      <c r="C2619" s="6" t="s">
        <v>2261</v>
      </c>
      <c r="D2619" s="5" t="s">
        <v>0</v>
      </c>
      <c r="E2619" s="125">
        <v>3289.58</v>
      </c>
    </row>
    <row r="2620" spans="2:5" ht="13.8" x14ac:dyDescent="0.3">
      <c r="B2620" s="5">
        <v>97734</v>
      </c>
      <c r="C2620" s="6" t="s">
        <v>2262</v>
      </c>
      <c r="D2620" s="5" t="s">
        <v>0</v>
      </c>
      <c r="E2620" s="125">
        <v>2868.98</v>
      </c>
    </row>
    <row r="2621" spans="2:5" ht="13.8" x14ac:dyDescent="0.3">
      <c r="B2621" s="5">
        <v>97735</v>
      </c>
      <c r="C2621" s="6" t="s">
        <v>2263</v>
      </c>
      <c r="D2621" s="5" t="s">
        <v>0</v>
      </c>
      <c r="E2621" s="125">
        <v>2405.42</v>
      </c>
    </row>
    <row r="2622" spans="2:5" ht="13.8" x14ac:dyDescent="0.3">
      <c r="B2622" s="5">
        <v>97736</v>
      </c>
      <c r="C2622" s="6" t="s">
        <v>2264</v>
      </c>
      <c r="D2622" s="5" t="s">
        <v>0</v>
      </c>
      <c r="E2622" s="125">
        <v>1610.99</v>
      </c>
    </row>
    <row r="2623" spans="2:5" ht="13.8" x14ac:dyDescent="0.3">
      <c r="B2623" s="5">
        <v>97737</v>
      </c>
      <c r="C2623" s="6" t="s">
        <v>2265</v>
      </c>
      <c r="D2623" s="5" t="s">
        <v>0</v>
      </c>
      <c r="E2623" s="125">
        <v>3246.95</v>
      </c>
    </row>
    <row r="2624" spans="2:5" ht="13.8" x14ac:dyDescent="0.3">
      <c r="B2624" s="5">
        <v>97738</v>
      </c>
      <c r="C2624" s="6" t="s">
        <v>11215</v>
      </c>
      <c r="D2624" s="5" t="s">
        <v>0</v>
      </c>
      <c r="E2624" s="125">
        <v>5497.39</v>
      </c>
    </row>
    <row r="2625" spans="2:5" ht="13.8" x14ac:dyDescent="0.3">
      <c r="B2625" s="5">
        <v>97739</v>
      </c>
      <c r="C2625" s="6" t="s">
        <v>2266</v>
      </c>
      <c r="D2625" s="5" t="s">
        <v>0</v>
      </c>
      <c r="E2625" s="125">
        <v>2967.25</v>
      </c>
    </row>
    <row r="2626" spans="2:5" ht="13.8" x14ac:dyDescent="0.3">
      <c r="B2626" s="5">
        <v>97740</v>
      </c>
      <c r="C2626" s="6" t="s">
        <v>2267</v>
      </c>
      <c r="D2626" s="5" t="s">
        <v>0</v>
      </c>
      <c r="E2626" s="125">
        <v>2275</v>
      </c>
    </row>
    <row r="2627" spans="2:5" ht="13.8" x14ac:dyDescent="0.3">
      <c r="B2627" s="5">
        <v>98615</v>
      </c>
      <c r="C2627" s="6" t="s">
        <v>2268</v>
      </c>
      <c r="D2627" s="5" t="s">
        <v>20</v>
      </c>
      <c r="E2627" s="125">
        <v>171.37</v>
      </c>
    </row>
    <row r="2628" spans="2:5" ht="13.8" x14ac:dyDescent="0.3">
      <c r="B2628" s="5">
        <v>98616</v>
      </c>
      <c r="C2628" s="6" t="s">
        <v>2269</v>
      </c>
      <c r="D2628" s="5" t="s">
        <v>20</v>
      </c>
      <c r="E2628" s="125">
        <v>140.94</v>
      </c>
    </row>
    <row r="2629" spans="2:5" ht="13.8" x14ac:dyDescent="0.3">
      <c r="B2629" s="5">
        <v>98617</v>
      </c>
      <c r="C2629" s="6" t="s">
        <v>2270</v>
      </c>
      <c r="D2629" s="5" t="s">
        <v>20</v>
      </c>
      <c r="E2629" s="125">
        <v>132.77000000000001</v>
      </c>
    </row>
    <row r="2630" spans="2:5" ht="13.8" x14ac:dyDescent="0.3">
      <c r="B2630" s="5">
        <v>98618</v>
      </c>
      <c r="C2630" s="6" t="s">
        <v>2271</v>
      </c>
      <c r="D2630" s="5" t="s">
        <v>20</v>
      </c>
      <c r="E2630" s="125">
        <v>180.98</v>
      </c>
    </row>
    <row r="2631" spans="2:5" ht="13.8" x14ac:dyDescent="0.3">
      <c r="B2631" s="5">
        <v>98619</v>
      </c>
      <c r="C2631" s="6" t="s">
        <v>2272</v>
      </c>
      <c r="D2631" s="5" t="s">
        <v>20</v>
      </c>
      <c r="E2631" s="125">
        <v>168.53</v>
      </c>
    </row>
    <row r="2632" spans="2:5" ht="13.8" x14ac:dyDescent="0.3">
      <c r="B2632" s="5">
        <v>98620</v>
      </c>
      <c r="C2632" s="6" t="s">
        <v>2273</v>
      </c>
      <c r="D2632" s="5" t="s">
        <v>20</v>
      </c>
      <c r="E2632" s="125">
        <v>162.22999999999999</v>
      </c>
    </row>
    <row r="2633" spans="2:5" ht="13.8" x14ac:dyDescent="0.3">
      <c r="B2633" s="5">
        <v>98621</v>
      </c>
      <c r="C2633" s="6" t="s">
        <v>2274</v>
      </c>
      <c r="D2633" s="5" t="s">
        <v>20</v>
      </c>
      <c r="E2633" s="125">
        <v>210.13</v>
      </c>
    </row>
    <row r="2634" spans="2:5" ht="13.8" x14ac:dyDescent="0.3">
      <c r="B2634" s="5">
        <v>98622</v>
      </c>
      <c r="C2634" s="6" t="s">
        <v>2275</v>
      </c>
      <c r="D2634" s="5" t="s">
        <v>20</v>
      </c>
      <c r="E2634" s="125">
        <v>200.1</v>
      </c>
    </row>
    <row r="2635" spans="2:5" ht="13.8" x14ac:dyDescent="0.3">
      <c r="B2635" s="5">
        <v>98623</v>
      </c>
      <c r="C2635" s="6" t="s">
        <v>2276</v>
      </c>
      <c r="D2635" s="5" t="s">
        <v>20</v>
      </c>
      <c r="E2635" s="125">
        <v>194.96</v>
      </c>
    </row>
    <row r="2636" spans="2:5" ht="13.8" x14ac:dyDescent="0.3">
      <c r="B2636" s="5">
        <v>98624</v>
      </c>
      <c r="C2636" s="6" t="s">
        <v>2277</v>
      </c>
      <c r="D2636" s="5" t="s">
        <v>20</v>
      </c>
      <c r="E2636" s="125">
        <v>240.92</v>
      </c>
    </row>
    <row r="2637" spans="2:5" ht="13.8" x14ac:dyDescent="0.3">
      <c r="B2637" s="5">
        <v>98625</v>
      </c>
      <c r="C2637" s="6" t="s">
        <v>2278</v>
      </c>
      <c r="D2637" s="5" t="s">
        <v>20</v>
      </c>
      <c r="E2637" s="125">
        <v>232.39</v>
      </c>
    </row>
    <row r="2638" spans="2:5" ht="13.8" x14ac:dyDescent="0.3">
      <c r="B2638" s="5">
        <v>98626</v>
      </c>
      <c r="C2638" s="6" t="s">
        <v>2279</v>
      </c>
      <c r="D2638" s="5" t="s">
        <v>20</v>
      </c>
      <c r="E2638" s="125">
        <v>227.91</v>
      </c>
    </row>
    <row r="2639" spans="2:5" ht="13.8" x14ac:dyDescent="0.3">
      <c r="B2639" s="5">
        <v>98655</v>
      </c>
      <c r="C2639" s="6" t="s">
        <v>2280</v>
      </c>
      <c r="D2639" s="5" t="s">
        <v>36</v>
      </c>
      <c r="E2639" s="125">
        <v>696.64</v>
      </c>
    </row>
    <row r="2640" spans="2:5" ht="13.8" x14ac:dyDescent="0.3">
      <c r="B2640" s="5">
        <v>98656</v>
      </c>
      <c r="C2640" s="6" t="s">
        <v>2281</v>
      </c>
      <c r="D2640" s="5" t="s">
        <v>36</v>
      </c>
      <c r="E2640" s="125">
        <v>707.89</v>
      </c>
    </row>
    <row r="2641" spans="2:5" ht="13.8" x14ac:dyDescent="0.3">
      <c r="B2641" s="5">
        <v>98657</v>
      </c>
      <c r="C2641" s="6" t="s">
        <v>2282</v>
      </c>
      <c r="D2641" s="5" t="s">
        <v>36</v>
      </c>
      <c r="E2641" s="125">
        <v>719.14</v>
      </c>
    </row>
    <row r="2642" spans="2:5" ht="13.8" x14ac:dyDescent="0.3">
      <c r="B2642" s="5">
        <v>98658</v>
      </c>
      <c r="C2642" s="6" t="s">
        <v>2283</v>
      </c>
      <c r="D2642" s="5" t="s">
        <v>36</v>
      </c>
      <c r="E2642" s="125">
        <v>730.39</v>
      </c>
    </row>
    <row r="2643" spans="2:5" ht="13.8" x14ac:dyDescent="0.3">
      <c r="B2643" s="5">
        <v>98659</v>
      </c>
      <c r="C2643" s="6" t="s">
        <v>2284</v>
      </c>
      <c r="D2643" s="5" t="s">
        <v>36</v>
      </c>
      <c r="E2643" s="125">
        <v>752.9</v>
      </c>
    </row>
    <row r="2644" spans="2:5" ht="13.8" x14ac:dyDescent="0.3">
      <c r="B2644" s="5">
        <v>98746</v>
      </c>
      <c r="C2644" s="6" t="s">
        <v>2285</v>
      </c>
      <c r="D2644" s="5" t="s">
        <v>36</v>
      </c>
      <c r="E2644" s="125">
        <v>56.78</v>
      </c>
    </row>
    <row r="2645" spans="2:5" ht="13.8" x14ac:dyDescent="0.3">
      <c r="B2645" s="5">
        <v>98749</v>
      </c>
      <c r="C2645" s="6" t="s">
        <v>2286</v>
      </c>
      <c r="D2645" s="5" t="s">
        <v>36</v>
      </c>
      <c r="E2645" s="125">
        <v>67.34</v>
      </c>
    </row>
    <row r="2646" spans="2:5" ht="13.8" x14ac:dyDescent="0.3">
      <c r="B2646" s="5">
        <v>98750</v>
      </c>
      <c r="C2646" s="6" t="s">
        <v>2287</v>
      </c>
      <c r="D2646" s="5" t="s">
        <v>36</v>
      </c>
      <c r="E2646" s="125">
        <v>80.069999999999993</v>
      </c>
    </row>
    <row r="2647" spans="2:5" ht="13.8" x14ac:dyDescent="0.3">
      <c r="B2647" s="5">
        <v>98751</v>
      </c>
      <c r="C2647" s="6" t="s">
        <v>2288</v>
      </c>
      <c r="D2647" s="5" t="s">
        <v>36</v>
      </c>
      <c r="E2647" s="125">
        <v>113.28</v>
      </c>
    </row>
    <row r="2648" spans="2:5" ht="13.8" x14ac:dyDescent="0.3">
      <c r="B2648" s="5">
        <v>98752</v>
      </c>
      <c r="C2648" s="6" t="s">
        <v>2289</v>
      </c>
      <c r="D2648" s="5" t="s">
        <v>36</v>
      </c>
      <c r="E2648" s="125">
        <v>153.19</v>
      </c>
    </row>
    <row r="2649" spans="2:5" ht="13.8" x14ac:dyDescent="0.3">
      <c r="B2649" s="5">
        <v>98753</v>
      </c>
      <c r="C2649" s="6" t="s">
        <v>2290</v>
      </c>
      <c r="D2649" s="5" t="s">
        <v>36</v>
      </c>
      <c r="E2649" s="125">
        <v>202.76</v>
      </c>
    </row>
    <row r="2650" spans="2:5" ht="13.8" x14ac:dyDescent="0.3">
      <c r="B2650" s="5">
        <v>100763</v>
      </c>
      <c r="C2650" s="6" t="s">
        <v>11216</v>
      </c>
      <c r="D2650" s="5" t="s">
        <v>21</v>
      </c>
      <c r="E2650" s="125">
        <v>18.57</v>
      </c>
    </row>
    <row r="2651" spans="2:5" ht="13.8" x14ac:dyDescent="0.3">
      <c r="B2651" s="5">
        <v>100764</v>
      </c>
      <c r="C2651" s="6" t="s">
        <v>11917</v>
      </c>
      <c r="D2651" s="5" t="s">
        <v>21</v>
      </c>
      <c r="E2651" s="125">
        <v>18.36</v>
      </c>
    </row>
    <row r="2652" spans="2:5" ht="13.8" x14ac:dyDescent="0.3">
      <c r="B2652" s="5">
        <v>100765</v>
      </c>
      <c r="C2652" s="6" t="s">
        <v>11217</v>
      </c>
      <c r="D2652" s="5" t="s">
        <v>21</v>
      </c>
      <c r="E2652" s="125">
        <v>18.3</v>
      </c>
    </row>
    <row r="2653" spans="2:5" ht="13.8" x14ac:dyDescent="0.3">
      <c r="B2653" s="5">
        <v>100766</v>
      </c>
      <c r="C2653" s="6" t="s">
        <v>11218</v>
      </c>
      <c r="D2653" s="5" t="s">
        <v>21</v>
      </c>
      <c r="E2653" s="125">
        <v>18.420000000000002</v>
      </c>
    </row>
    <row r="2654" spans="2:5" ht="13.8" x14ac:dyDescent="0.3">
      <c r="B2654" s="5">
        <v>100767</v>
      </c>
      <c r="C2654" s="6" t="s">
        <v>11219</v>
      </c>
      <c r="D2654" s="5" t="s">
        <v>21</v>
      </c>
      <c r="E2654" s="125">
        <v>17.86</v>
      </c>
    </row>
    <row r="2655" spans="2:5" ht="13.8" x14ac:dyDescent="0.3">
      <c r="B2655" s="5">
        <v>100768</v>
      </c>
      <c r="C2655" s="6" t="s">
        <v>11918</v>
      </c>
      <c r="D2655" s="5" t="s">
        <v>21</v>
      </c>
      <c r="E2655" s="125">
        <v>17.21</v>
      </c>
    </row>
    <row r="2656" spans="2:5" ht="13.8" x14ac:dyDescent="0.3">
      <c r="B2656" s="5">
        <v>100769</v>
      </c>
      <c r="C2656" s="6" t="s">
        <v>11220</v>
      </c>
      <c r="D2656" s="5" t="s">
        <v>21</v>
      </c>
      <c r="E2656" s="125">
        <v>23.37</v>
      </c>
    </row>
    <row r="2657" spans="2:5" ht="13.8" x14ac:dyDescent="0.3">
      <c r="B2657" s="5">
        <v>100770</v>
      </c>
      <c r="C2657" s="6" t="s">
        <v>11919</v>
      </c>
      <c r="D2657" s="5" t="s">
        <v>21</v>
      </c>
      <c r="E2657" s="125">
        <v>22.43</v>
      </c>
    </row>
    <row r="2658" spans="2:5" ht="13.8" x14ac:dyDescent="0.3">
      <c r="B2658" s="5">
        <v>100771</v>
      </c>
      <c r="C2658" s="6" t="s">
        <v>11221</v>
      </c>
      <c r="D2658" s="5" t="s">
        <v>21</v>
      </c>
      <c r="E2658" s="125">
        <v>18.82</v>
      </c>
    </row>
    <row r="2659" spans="2:5" ht="13.8" x14ac:dyDescent="0.3">
      <c r="B2659" s="5">
        <v>100772</v>
      </c>
      <c r="C2659" s="6" t="s">
        <v>11920</v>
      </c>
      <c r="D2659" s="5" t="s">
        <v>21</v>
      </c>
      <c r="E2659" s="125">
        <v>17.97</v>
      </c>
    </row>
    <row r="2660" spans="2:5" ht="13.8" x14ac:dyDescent="0.3">
      <c r="B2660" s="5">
        <v>100773</v>
      </c>
      <c r="C2660" s="6" t="s">
        <v>11222</v>
      </c>
      <c r="D2660" s="5" t="s">
        <v>21</v>
      </c>
      <c r="E2660" s="125">
        <v>21.54</v>
      </c>
    </row>
    <row r="2661" spans="2:5" ht="13.8" x14ac:dyDescent="0.3">
      <c r="B2661" s="5">
        <v>100774</v>
      </c>
      <c r="C2661" s="6" t="s">
        <v>11223</v>
      </c>
      <c r="D2661" s="5" t="s">
        <v>21</v>
      </c>
      <c r="E2661" s="125">
        <v>14.05</v>
      </c>
    </row>
    <row r="2662" spans="2:5" ht="13.8" x14ac:dyDescent="0.3">
      <c r="B2662" s="5">
        <v>100775</v>
      </c>
      <c r="C2662" s="6" t="s">
        <v>11224</v>
      </c>
      <c r="D2662" s="5" t="s">
        <v>21</v>
      </c>
      <c r="E2662" s="125">
        <v>15.9</v>
      </c>
    </row>
    <row r="2663" spans="2:5" ht="13.8" x14ac:dyDescent="0.3">
      <c r="B2663" s="5">
        <v>100776</v>
      </c>
      <c r="C2663" s="6" t="s">
        <v>11225</v>
      </c>
      <c r="D2663" s="5" t="s">
        <v>21</v>
      </c>
      <c r="E2663" s="125">
        <v>21.71</v>
      </c>
    </row>
    <row r="2664" spans="2:5" ht="13.8" x14ac:dyDescent="0.3">
      <c r="B2664" s="5">
        <v>100777</v>
      </c>
      <c r="C2664" s="6" t="s">
        <v>11226</v>
      </c>
      <c r="D2664" s="5" t="s">
        <v>21</v>
      </c>
      <c r="E2664" s="125">
        <v>16.13</v>
      </c>
    </row>
    <row r="2665" spans="2:5" ht="13.8" x14ac:dyDescent="0.3">
      <c r="B2665" s="5">
        <v>100778</v>
      </c>
      <c r="C2665" s="6" t="s">
        <v>11227</v>
      </c>
      <c r="D2665" s="5" t="s">
        <v>21</v>
      </c>
      <c r="E2665" s="125">
        <v>12.85</v>
      </c>
    </row>
    <row r="2666" spans="2:5" ht="13.8" x14ac:dyDescent="0.3">
      <c r="B2666" s="5">
        <v>103795</v>
      </c>
      <c r="C2666" s="6" t="s">
        <v>10177</v>
      </c>
      <c r="D2666" s="5" t="s">
        <v>20</v>
      </c>
      <c r="E2666" s="125">
        <v>92.46</v>
      </c>
    </row>
    <row r="2667" spans="2:5" ht="13.8" x14ac:dyDescent="0.3">
      <c r="B2667" s="5">
        <v>103796</v>
      </c>
      <c r="C2667" s="6" t="s">
        <v>10178</v>
      </c>
      <c r="D2667" s="5" t="s">
        <v>20</v>
      </c>
      <c r="E2667" s="125">
        <v>76.959999999999994</v>
      </c>
    </row>
    <row r="2668" spans="2:5" ht="13.8" x14ac:dyDescent="0.3">
      <c r="B2668" s="5">
        <v>103797</v>
      </c>
      <c r="C2668" s="6" t="s">
        <v>10179</v>
      </c>
      <c r="D2668" s="5" t="s">
        <v>21</v>
      </c>
      <c r="E2668" s="125">
        <v>17.22</v>
      </c>
    </row>
    <row r="2669" spans="2:5" ht="13.8" x14ac:dyDescent="0.3">
      <c r="B2669" s="5">
        <v>103798</v>
      </c>
      <c r="C2669" s="6" t="s">
        <v>10180</v>
      </c>
      <c r="D2669" s="5" t="s">
        <v>0</v>
      </c>
      <c r="E2669" s="125">
        <v>866.12</v>
      </c>
    </row>
    <row r="2670" spans="2:5" ht="13.8" x14ac:dyDescent="0.3">
      <c r="B2670" s="5">
        <v>103799</v>
      </c>
      <c r="C2670" s="6" t="s">
        <v>10181</v>
      </c>
      <c r="D2670" s="5" t="s">
        <v>0</v>
      </c>
      <c r="E2670" s="125">
        <v>438.63</v>
      </c>
    </row>
    <row r="2671" spans="2:5" ht="13.8" x14ac:dyDescent="0.3">
      <c r="B2671" s="5">
        <v>103800</v>
      </c>
      <c r="C2671" s="6" t="s">
        <v>10182</v>
      </c>
      <c r="D2671" s="5" t="s">
        <v>0</v>
      </c>
      <c r="E2671" s="125">
        <v>531.75</v>
      </c>
    </row>
    <row r="2672" spans="2:5" ht="13.8" x14ac:dyDescent="0.3">
      <c r="B2672" s="5">
        <v>103801</v>
      </c>
      <c r="C2672" s="6" t="s">
        <v>10183</v>
      </c>
      <c r="D2672" s="5" t="s">
        <v>0</v>
      </c>
      <c r="E2672" s="125">
        <v>688.65</v>
      </c>
    </row>
    <row r="2673" spans="2:5" ht="13.8" x14ac:dyDescent="0.3">
      <c r="B2673" s="5">
        <v>103925</v>
      </c>
      <c r="C2673" s="6" t="s">
        <v>10184</v>
      </c>
      <c r="D2673" s="5" t="s">
        <v>0</v>
      </c>
      <c r="E2673" s="125">
        <v>1988.9</v>
      </c>
    </row>
    <row r="2674" spans="2:5" ht="13.8" x14ac:dyDescent="0.3">
      <c r="B2674" s="5">
        <v>103926</v>
      </c>
      <c r="C2674" s="6" t="s">
        <v>10185</v>
      </c>
      <c r="D2674" s="5" t="s">
        <v>0</v>
      </c>
      <c r="E2674" s="125">
        <v>1639.87</v>
      </c>
    </row>
    <row r="2675" spans="2:5" ht="13.8" x14ac:dyDescent="0.3">
      <c r="B2675" s="5">
        <v>103928</v>
      </c>
      <c r="C2675" s="6" t="s">
        <v>10186</v>
      </c>
      <c r="D2675" s="5" t="s">
        <v>0</v>
      </c>
      <c r="E2675" s="125">
        <v>531.75</v>
      </c>
    </row>
    <row r="2676" spans="2:5" ht="13.8" x14ac:dyDescent="0.3">
      <c r="B2676" s="5">
        <v>103929</v>
      </c>
      <c r="C2676" s="6" t="s">
        <v>10187</v>
      </c>
      <c r="D2676" s="5" t="s">
        <v>0</v>
      </c>
      <c r="E2676" s="125">
        <v>1458.33</v>
      </c>
    </row>
    <row r="2677" spans="2:5" ht="13.8" x14ac:dyDescent="0.3">
      <c r="B2677" s="5">
        <v>103930</v>
      </c>
      <c r="C2677" s="6" t="s">
        <v>10188</v>
      </c>
      <c r="D2677" s="5" t="s">
        <v>0</v>
      </c>
      <c r="E2677" s="125">
        <v>871.29</v>
      </c>
    </row>
    <row r="2678" spans="2:5" ht="13.8" x14ac:dyDescent="0.3">
      <c r="B2678" s="5">
        <v>103931</v>
      </c>
      <c r="C2678" s="6" t="s">
        <v>10189</v>
      </c>
      <c r="D2678" s="5" t="s">
        <v>0</v>
      </c>
      <c r="E2678" s="125">
        <v>614.39</v>
      </c>
    </row>
    <row r="2679" spans="2:5" ht="13.8" x14ac:dyDescent="0.3">
      <c r="B2679" s="5">
        <v>103932</v>
      </c>
      <c r="C2679" s="6" t="s">
        <v>10190</v>
      </c>
      <c r="D2679" s="5" t="s">
        <v>0</v>
      </c>
      <c r="E2679" s="125">
        <v>576.75</v>
      </c>
    </row>
    <row r="2680" spans="2:5" ht="13.8" x14ac:dyDescent="0.3">
      <c r="B2680" s="5">
        <v>103933</v>
      </c>
      <c r="C2680" s="6" t="s">
        <v>10191</v>
      </c>
      <c r="D2680" s="5" t="s">
        <v>0</v>
      </c>
      <c r="E2680" s="125">
        <v>1911.7</v>
      </c>
    </row>
    <row r="2681" spans="2:5" ht="13.8" x14ac:dyDescent="0.3">
      <c r="B2681" s="5">
        <v>104466</v>
      </c>
      <c r="C2681" s="6" t="s">
        <v>11228</v>
      </c>
      <c r="D2681" s="5" t="s">
        <v>21</v>
      </c>
      <c r="E2681" s="125">
        <v>30.58</v>
      </c>
    </row>
    <row r="2682" spans="2:5" ht="13.8" x14ac:dyDescent="0.3">
      <c r="B2682" s="5">
        <v>104467</v>
      </c>
      <c r="C2682" s="6" t="s">
        <v>11229</v>
      </c>
      <c r="D2682" s="5" t="s">
        <v>21</v>
      </c>
      <c r="E2682" s="125">
        <v>41.08</v>
      </c>
    </row>
    <row r="2683" spans="2:5" ht="13.8" x14ac:dyDescent="0.3">
      <c r="B2683" s="5">
        <v>104468</v>
      </c>
      <c r="C2683" s="6" t="s">
        <v>11230</v>
      </c>
      <c r="D2683" s="5" t="s">
        <v>21</v>
      </c>
      <c r="E2683" s="125">
        <v>53.38</v>
      </c>
    </row>
    <row r="2684" spans="2:5" ht="13.8" x14ac:dyDescent="0.3">
      <c r="B2684" s="5">
        <v>104469</v>
      </c>
      <c r="C2684" s="6" t="s">
        <v>11231</v>
      </c>
      <c r="D2684" s="5" t="s">
        <v>21</v>
      </c>
      <c r="E2684" s="125">
        <v>57.18</v>
      </c>
    </row>
    <row r="2685" spans="2:5" ht="13.8" x14ac:dyDescent="0.3">
      <c r="B2685" s="5">
        <v>104470</v>
      </c>
      <c r="C2685" s="6" t="s">
        <v>11232</v>
      </c>
      <c r="D2685" s="5" t="s">
        <v>21</v>
      </c>
      <c r="E2685" s="125">
        <v>31.42</v>
      </c>
    </row>
    <row r="2686" spans="2:5" ht="13.8" x14ac:dyDescent="0.3">
      <c r="B2686" s="5">
        <v>104471</v>
      </c>
      <c r="C2686" s="6" t="s">
        <v>11233</v>
      </c>
      <c r="D2686" s="5" t="s">
        <v>21</v>
      </c>
      <c r="E2686" s="125">
        <v>28.25</v>
      </c>
    </row>
    <row r="2687" spans="2:5" ht="13.8" x14ac:dyDescent="0.3">
      <c r="B2687" s="5">
        <v>104472</v>
      </c>
      <c r="C2687" s="6" t="s">
        <v>11234</v>
      </c>
      <c r="D2687" s="5" t="s">
        <v>21</v>
      </c>
      <c r="E2687" s="125">
        <v>41.96</v>
      </c>
    </row>
    <row r="2688" spans="2:5" ht="13.8" x14ac:dyDescent="0.3">
      <c r="B2688" s="5">
        <v>104483</v>
      </c>
      <c r="C2688" s="6" t="s">
        <v>11235</v>
      </c>
      <c r="D2688" s="5" t="s">
        <v>0</v>
      </c>
      <c r="E2688" s="125">
        <v>2609.44</v>
      </c>
    </row>
    <row r="2689" spans="2:5" ht="13.8" x14ac:dyDescent="0.3">
      <c r="B2689" s="5">
        <v>104484</v>
      </c>
      <c r="C2689" s="6" t="s">
        <v>11236</v>
      </c>
      <c r="D2689" s="5" t="s">
        <v>0</v>
      </c>
      <c r="E2689" s="125">
        <v>4300.17</v>
      </c>
    </row>
    <row r="2690" spans="2:5" ht="13.8" x14ac:dyDescent="0.3">
      <c r="B2690" s="5">
        <v>104485</v>
      </c>
      <c r="C2690" s="6" t="s">
        <v>11237</v>
      </c>
      <c r="D2690" s="5" t="s">
        <v>0</v>
      </c>
      <c r="E2690" s="125">
        <v>3443.46</v>
      </c>
    </row>
    <row r="2691" spans="2:5" ht="13.8" x14ac:dyDescent="0.3">
      <c r="B2691" s="5">
        <v>104486</v>
      </c>
      <c r="C2691" s="6" t="s">
        <v>11238</v>
      </c>
      <c r="D2691" s="5" t="s">
        <v>0</v>
      </c>
      <c r="E2691" s="125">
        <v>3689.73</v>
      </c>
    </row>
    <row r="2692" spans="2:5" ht="13.8" x14ac:dyDescent="0.3">
      <c r="B2692" s="5">
        <v>104487</v>
      </c>
      <c r="C2692" s="6" t="s">
        <v>11239</v>
      </c>
      <c r="D2692" s="5" t="s">
        <v>0</v>
      </c>
      <c r="E2692" s="125">
        <v>3029.89</v>
      </c>
    </row>
    <row r="2693" spans="2:5" ht="13.8" x14ac:dyDescent="0.3">
      <c r="B2693" s="5">
        <v>104488</v>
      </c>
      <c r="C2693" s="6" t="s">
        <v>11240</v>
      </c>
      <c r="D2693" s="5" t="s">
        <v>0</v>
      </c>
      <c r="E2693" s="125">
        <v>2988.9</v>
      </c>
    </row>
    <row r="2694" spans="2:5" ht="13.8" x14ac:dyDescent="0.3">
      <c r="B2694" s="5">
        <v>104489</v>
      </c>
      <c r="C2694" s="6" t="s">
        <v>11241</v>
      </c>
      <c r="D2694" s="5" t="s">
        <v>0</v>
      </c>
      <c r="E2694" s="125">
        <v>4401.34</v>
      </c>
    </row>
    <row r="2695" spans="2:5" ht="13.8" x14ac:dyDescent="0.3">
      <c r="B2695" s="5">
        <v>104490</v>
      </c>
      <c r="C2695" s="6" t="s">
        <v>11242</v>
      </c>
      <c r="D2695" s="5" t="s">
        <v>0</v>
      </c>
      <c r="E2695" s="125">
        <v>2866.45</v>
      </c>
    </row>
    <row r="2696" spans="2:5" ht="13.8" x14ac:dyDescent="0.3">
      <c r="B2696" s="5">
        <v>98560</v>
      </c>
      <c r="C2696" s="6" t="s">
        <v>2291</v>
      </c>
      <c r="D2696" s="5" t="s">
        <v>20</v>
      </c>
      <c r="E2696" s="125">
        <v>48.48</v>
      </c>
    </row>
    <row r="2697" spans="2:5" ht="13.8" x14ac:dyDescent="0.3">
      <c r="B2697" s="5">
        <v>98561</v>
      </c>
      <c r="C2697" s="6" t="s">
        <v>2292</v>
      </c>
      <c r="D2697" s="5" t="s">
        <v>20</v>
      </c>
      <c r="E2697" s="125">
        <v>42.41</v>
      </c>
    </row>
    <row r="2698" spans="2:5" ht="13.8" x14ac:dyDescent="0.3">
      <c r="B2698" s="5">
        <v>98562</v>
      </c>
      <c r="C2698" s="6" t="s">
        <v>2293</v>
      </c>
      <c r="D2698" s="5" t="s">
        <v>20</v>
      </c>
      <c r="E2698" s="125">
        <v>43.75</v>
      </c>
    </row>
    <row r="2699" spans="2:5" ht="13.8" x14ac:dyDescent="0.3">
      <c r="B2699" s="5">
        <v>98555</v>
      </c>
      <c r="C2699" s="6" t="s">
        <v>2294</v>
      </c>
      <c r="D2699" s="5" t="s">
        <v>20</v>
      </c>
      <c r="E2699" s="125">
        <v>25.36</v>
      </c>
    </row>
    <row r="2700" spans="2:5" ht="13.8" x14ac:dyDescent="0.3">
      <c r="B2700" s="5">
        <v>98556</v>
      </c>
      <c r="C2700" s="6" t="s">
        <v>2295</v>
      </c>
      <c r="D2700" s="5" t="s">
        <v>20</v>
      </c>
      <c r="E2700" s="125">
        <v>48.65</v>
      </c>
    </row>
    <row r="2701" spans="2:5" ht="13.8" x14ac:dyDescent="0.3">
      <c r="B2701" s="5">
        <v>98558</v>
      </c>
      <c r="C2701" s="6" t="s">
        <v>2296</v>
      </c>
      <c r="D2701" s="5" t="s">
        <v>31</v>
      </c>
      <c r="E2701" s="125">
        <v>7.59</v>
      </c>
    </row>
    <row r="2702" spans="2:5" ht="13.8" x14ac:dyDescent="0.3">
      <c r="B2702" s="5">
        <v>98559</v>
      </c>
      <c r="C2702" s="6" t="s">
        <v>2297</v>
      </c>
      <c r="D2702" s="5" t="s">
        <v>36</v>
      </c>
      <c r="E2702" s="125">
        <v>4.67</v>
      </c>
    </row>
    <row r="2703" spans="2:5" ht="13.8" x14ac:dyDescent="0.3">
      <c r="B2703" s="5">
        <v>98546</v>
      </c>
      <c r="C2703" s="6" t="s">
        <v>2298</v>
      </c>
      <c r="D2703" s="5" t="s">
        <v>20</v>
      </c>
      <c r="E2703" s="125">
        <v>110.58</v>
      </c>
    </row>
    <row r="2704" spans="2:5" ht="13.8" x14ac:dyDescent="0.3">
      <c r="B2704" s="5">
        <v>98547</v>
      </c>
      <c r="C2704" s="6" t="s">
        <v>2299</v>
      </c>
      <c r="D2704" s="5" t="s">
        <v>20</v>
      </c>
      <c r="E2704" s="125">
        <v>207</v>
      </c>
    </row>
    <row r="2705" spans="2:5" ht="13.8" x14ac:dyDescent="0.3">
      <c r="B2705" s="5">
        <v>98553</v>
      </c>
      <c r="C2705" s="6" t="s">
        <v>2300</v>
      </c>
      <c r="D2705" s="5" t="s">
        <v>20</v>
      </c>
      <c r="E2705" s="125">
        <v>142.66</v>
      </c>
    </row>
    <row r="2706" spans="2:5" ht="13.8" x14ac:dyDescent="0.3">
      <c r="B2706" s="5">
        <v>98554</v>
      </c>
      <c r="C2706" s="6" t="s">
        <v>2301</v>
      </c>
      <c r="D2706" s="5" t="s">
        <v>20</v>
      </c>
      <c r="E2706" s="125">
        <v>45.33</v>
      </c>
    </row>
    <row r="2707" spans="2:5" ht="13.8" x14ac:dyDescent="0.3">
      <c r="B2707" s="5">
        <v>98557</v>
      </c>
      <c r="C2707" s="6" t="s">
        <v>2302</v>
      </c>
      <c r="D2707" s="5" t="s">
        <v>20</v>
      </c>
      <c r="E2707" s="125">
        <v>65.5</v>
      </c>
    </row>
    <row r="2708" spans="2:5" ht="13.8" x14ac:dyDescent="0.3">
      <c r="B2708" s="5">
        <v>98563</v>
      </c>
      <c r="C2708" s="6" t="s">
        <v>2303</v>
      </c>
      <c r="D2708" s="5" t="s">
        <v>20</v>
      </c>
      <c r="E2708" s="125">
        <v>36.299999999999997</v>
      </c>
    </row>
    <row r="2709" spans="2:5" ht="13.8" x14ac:dyDescent="0.3">
      <c r="B2709" s="5">
        <v>98564</v>
      </c>
      <c r="C2709" s="6" t="s">
        <v>2304</v>
      </c>
      <c r="D2709" s="5" t="s">
        <v>20</v>
      </c>
      <c r="E2709" s="125">
        <v>55.64</v>
      </c>
    </row>
    <row r="2710" spans="2:5" ht="13.8" x14ac:dyDescent="0.3">
      <c r="B2710" s="5">
        <v>98565</v>
      </c>
      <c r="C2710" s="6" t="s">
        <v>2305</v>
      </c>
      <c r="D2710" s="5" t="s">
        <v>20</v>
      </c>
      <c r="E2710" s="125">
        <v>51.91</v>
      </c>
    </row>
    <row r="2711" spans="2:5" ht="13.8" x14ac:dyDescent="0.3">
      <c r="B2711" s="5">
        <v>98566</v>
      </c>
      <c r="C2711" s="6" t="s">
        <v>2306</v>
      </c>
      <c r="D2711" s="5" t="s">
        <v>20</v>
      </c>
      <c r="E2711" s="125">
        <v>71.23</v>
      </c>
    </row>
    <row r="2712" spans="2:5" ht="13.8" x14ac:dyDescent="0.3">
      <c r="B2712" s="5">
        <v>98567</v>
      </c>
      <c r="C2712" s="6" t="s">
        <v>2307</v>
      </c>
      <c r="D2712" s="5" t="s">
        <v>20</v>
      </c>
      <c r="E2712" s="125">
        <v>66.64</v>
      </c>
    </row>
    <row r="2713" spans="2:5" ht="13.8" x14ac:dyDescent="0.3">
      <c r="B2713" s="5">
        <v>98568</v>
      </c>
      <c r="C2713" s="6" t="s">
        <v>2308</v>
      </c>
      <c r="D2713" s="5" t="s">
        <v>20</v>
      </c>
      <c r="E2713" s="125">
        <v>85.94</v>
      </c>
    </row>
    <row r="2714" spans="2:5" ht="13.8" x14ac:dyDescent="0.3">
      <c r="B2714" s="5">
        <v>98569</v>
      </c>
      <c r="C2714" s="6" t="s">
        <v>2309</v>
      </c>
      <c r="D2714" s="5" t="s">
        <v>20</v>
      </c>
      <c r="E2714" s="125">
        <v>82.21</v>
      </c>
    </row>
    <row r="2715" spans="2:5" ht="13.8" x14ac:dyDescent="0.3">
      <c r="B2715" s="5">
        <v>98570</v>
      </c>
      <c r="C2715" s="6" t="s">
        <v>2310</v>
      </c>
      <c r="D2715" s="5" t="s">
        <v>20</v>
      </c>
      <c r="E2715" s="125">
        <v>101.56</v>
      </c>
    </row>
    <row r="2716" spans="2:5" ht="13.8" x14ac:dyDescent="0.3">
      <c r="B2716" s="5">
        <v>98571</v>
      </c>
      <c r="C2716" s="6" t="s">
        <v>2311</v>
      </c>
      <c r="D2716" s="5" t="s">
        <v>20</v>
      </c>
      <c r="E2716" s="125">
        <v>49.09</v>
      </c>
    </row>
    <row r="2717" spans="2:5" ht="13.8" x14ac:dyDescent="0.3">
      <c r="B2717" s="5">
        <v>98572</v>
      </c>
      <c r="C2717" s="6" t="s">
        <v>2312</v>
      </c>
      <c r="D2717" s="5" t="s">
        <v>20</v>
      </c>
      <c r="E2717" s="125">
        <v>60.36</v>
      </c>
    </row>
    <row r="2718" spans="2:5" ht="13.8" x14ac:dyDescent="0.3">
      <c r="B2718" s="5">
        <v>98573</v>
      </c>
      <c r="C2718" s="6" t="s">
        <v>2313</v>
      </c>
      <c r="D2718" s="5" t="s">
        <v>20</v>
      </c>
      <c r="E2718" s="125">
        <v>79.31</v>
      </c>
    </row>
    <row r="2719" spans="2:5" ht="13.8" x14ac:dyDescent="0.3">
      <c r="B2719" s="5">
        <v>91831</v>
      </c>
      <c r="C2719" s="6" t="s">
        <v>11921</v>
      </c>
      <c r="D2719" s="5" t="s">
        <v>36</v>
      </c>
      <c r="E2719" s="125">
        <v>9.7200000000000006</v>
      </c>
    </row>
    <row r="2720" spans="2:5" ht="13.8" x14ac:dyDescent="0.3">
      <c r="B2720" s="5">
        <v>91833</v>
      </c>
      <c r="C2720" s="6" t="s">
        <v>11922</v>
      </c>
      <c r="D2720" s="5" t="s">
        <v>36</v>
      </c>
      <c r="E2720" s="125">
        <v>10.36</v>
      </c>
    </row>
    <row r="2721" spans="2:5" ht="13.8" x14ac:dyDescent="0.3">
      <c r="B2721" s="5">
        <v>91834</v>
      </c>
      <c r="C2721" s="6" t="s">
        <v>11923</v>
      </c>
      <c r="D2721" s="5" t="s">
        <v>36</v>
      </c>
      <c r="E2721" s="125">
        <v>10.46</v>
      </c>
    </row>
    <row r="2722" spans="2:5" ht="13.8" x14ac:dyDescent="0.3">
      <c r="B2722" s="5">
        <v>91835</v>
      </c>
      <c r="C2722" s="6" t="s">
        <v>11924</v>
      </c>
      <c r="D2722" s="5" t="s">
        <v>36</v>
      </c>
      <c r="E2722" s="125">
        <v>12.1</v>
      </c>
    </row>
    <row r="2723" spans="2:5" ht="13.8" x14ac:dyDescent="0.3">
      <c r="B2723" s="5">
        <v>91836</v>
      </c>
      <c r="C2723" s="6" t="s">
        <v>11925</v>
      </c>
      <c r="D2723" s="5" t="s">
        <v>36</v>
      </c>
      <c r="E2723" s="125">
        <v>13.33</v>
      </c>
    </row>
    <row r="2724" spans="2:5" ht="13.8" x14ac:dyDescent="0.3">
      <c r="B2724" s="5">
        <v>91837</v>
      </c>
      <c r="C2724" s="6" t="s">
        <v>11926</v>
      </c>
      <c r="D2724" s="5" t="s">
        <v>36</v>
      </c>
      <c r="E2724" s="125">
        <v>17.14</v>
      </c>
    </row>
    <row r="2725" spans="2:5" ht="13.8" x14ac:dyDescent="0.3">
      <c r="B2725" s="5">
        <v>91839</v>
      </c>
      <c r="C2725" s="6" t="s">
        <v>11927</v>
      </c>
      <c r="D2725" s="5" t="s">
        <v>36</v>
      </c>
      <c r="E2725" s="125">
        <v>11.42</v>
      </c>
    </row>
    <row r="2726" spans="2:5" ht="13.8" x14ac:dyDescent="0.3">
      <c r="B2726" s="5">
        <v>91840</v>
      </c>
      <c r="C2726" s="6" t="s">
        <v>11928</v>
      </c>
      <c r="D2726" s="5" t="s">
        <v>36</v>
      </c>
      <c r="E2726" s="125">
        <v>14</v>
      </c>
    </row>
    <row r="2727" spans="2:5" ht="13.8" x14ac:dyDescent="0.3">
      <c r="B2727" s="5">
        <v>91841</v>
      </c>
      <c r="C2727" s="6" t="s">
        <v>11929</v>
      </c>
      <c r="D2727" s="5" t="s">
        <v>36</v>
      </c>
      <c r="E2727" s="125">
        <v>13.21</v>
      </c>
    </row>
    <row r="2728" spans="2:5" ht="13.8" x14ac:dyDescent="0.3">
      <c r="B2728" s="5">
        <v>91842</v>
      </c>
      <c r="C2728" s="6" t="s">
        <v>11930</v>
      </c>
      <c r="D2728" s="5" t="s">
        <v>36</v>
      </c>
      <c r="E2728" s="125">
        <v>5.73</v>
      </c>
    </row>
    <row r="2729" spans="2:5" ht="13.8" x14ac:dyDescent="0.3">
      <c r="B2729" s="5">
        <v>91843</v>
      </c>
      <c r="C2729" s="6" t="s">
        <v>11931</v>
      </c>
      <c r="D2729" s="5" t="s">
        <v>36</v>
      </c>
      <c r="E2729" s="125">
        <v>6.37</v>
      </c>
    </row>
    <row r="2730" spans="2:5" ht="13.8" x14ac:dyDescent="0.3">
      <c r="B2730" s="5">
        <v>91844</v>
      </c>
      <c r="C2730" s="6" t="s">
        <v>11932</v>
      </c>
      <c r="D2730" s="5" t="s">
        <v>36</v>
      </c>
      <c r="E2730" s="125">
        <v>6.42</v>
      </c>
    </row>
    <row r="2731" spans="2:5" ht="13.8" x14ac:dyDescent="0.3">
      <c r="B2731" s="5">
        <v>91845</v>
      </c>
      <c r="C2731" s="6" t="s">
        <v>11933</v>
      </c>
      <c r="D2731" s="5" t="s">
        <v>36</v>
      </c>
      <c r="E2731" s="125">
        <v>8.06</v>
      </c>
    </row>
    <row r="2732" spans="2:5" ht="13.8" x14ac:dyDescent="0.3">
      <c r="B2732" s="5">
        <v>91846</v>
      </c>
      <c r="C2732" s="6" t="s">
        <v>11934</v>
      </c>
      <c r="D2732" s="5" t="s">
        <v>36</v>
      </c>
      <c r="E2732" s="125">
        <v>9.34</v>
      </c>
    </row>
    <row r="2733" spans="2:5" ht="13.8" x14ac:dyDescent="0.3">
      <c r="B2733" s="5">
        <v>91847</v>
      </c>
      <c r="C2733" s="6" t="s">
        <v>11935</v>
      </c>
      <c r="D2733" s="5" t="s">
        <v>36</v>
      </c>
      <c r="E2733" s="125">
        <v>13.15</v>
      </c>
    </row>
    <row r="2734" spans="2:5" ht="13.8" x14ac:dyDescent="0.3">
      <c r="B2734" s="5">
        <v>91849</v>
      </c>
      <c r="C2734" s="6" t="s">
        <v>11936</v>
      </c>
      <c r="D2734" s="5" t="s">
        <v>36</v>
      </c>
      <c r="E2734" s="125">
        <v>7.43</v>
      </c>
    </row>
    <row r="2735" spans="2:5" ht="13.8" x14ac:dyDescent="0.3">
      <c r="B2735" s="5">
        <v>91850</v>
      </c>
      <c r="C2735" s="6" t="s">
        <v>11937</v>
      </c>
      <c r="D2735" s="5" t="s">
        <v>36</v>
      </c>
      <c r="E2735" s="125">
        <v>9.9700000000000006</v>
      </c>
    </row>
    <row r="2736" spans="2:5" ht="13.8" x14ac:dyDescent="0.3">
      <c r="B2736" s="5">
        <v>91851</v>
      </c>
      <c r="C2736" s="6" t="s">
        <v>11938</v>
      </c>
      <c r="D2736" s="5" t="s">
        <v>36</v>
      </c>
      <c r="E2736" s="125">
        <v>9.18</v>
      </c>
    </row>
    <row r="2737" spans="2:5" ht="13.8" x14ac:dyDescent="0.3">
      <c r="B2737" s="5">
        <v>91852</v>
      </c>
      <c r="C2737" s="6" t="s">
        <v>11939</v>
      </c>
      <c r="D2737" s="5" t="s">
        <v>36</v>
      </c>
      <c r="E2737" s="125">
        <v>8.3699999999999992</v>
      </c>
    </row>
    <row r="2738" spans="2:5" ht="13.8" x14ac:dyDescent="0.3">
      <c r="B2738" s="5">
        <v>91853</v>
      </c>
      <c r="C2738" s="6" t="s">
        <v>11940</v>
      </c>
      <c r="D2738" s="5" t="s">
        <v>36</v>
      </c>
      <c r="E2738" s="125">
        <v>8.9600000000000009</v>
      </c>
    </row>
    <row r="2739" spans="2:5" ht="13.8" x14ac:dyDescent="0.3">
      <c r="B2739" s="5">
        <v>91854</v>
      </c>
      <c r="C2739" s="6" t="s">
        <v>11941</v>
      </c>
      <c r="D2739" s="5" t="s">
        <v>36</v>
      </c>
      <c r="E2739" s="125">
        <v>9.0500000000000007</v>
      </c>
    </row>
    <row r="2740" spans="2:5" ht="13.8" x14ac:dyDescent="0.3">
      <c r="B2740" s="5">
        <v>91855</v>
      </c>
      <c r="C2740" s="6" t="s">
        <v>11942</v>
      </c>
      <c r="D2740" s="5" t="s">
        <v>36</v>
      </c>
      <c r="E2740" s="125">
        <v>10.57</v>
      </c>
    </row>
    <row r="2741" spans="2:5" ht="13.8" x14ac:dyDescent="0.3">
      <c r="B2741" s="5">
        <v>91856</v>
      </c>
      <c r="C2741" s="6" t="s">
        <v>11943</v>
      </c>
      <c r="D2741" s="5" t="s">
        <v>36</v>
      </c>
      <c r="E2741" s="125">
        <v>11.79</v>
      </c>
    </row>
    <row r="2742" spans="2:5" ht="13.8" x14ac:dyDescent="0.3">
      <c r="B2742" s="5">
        <v>91857</v>
      </c>
      <c r="C2742" s="6" t="s">
        <v>11944</v>
      </c>
      <c r="D2742" s="5" t="s">
        <v>36</v>
      </c>
      <c r="E2742" s="125">
        <v>15.31</v>
      </c>
    </row>
    <row r="2743" spans="2:5" ht="13.8" x14ac:dyDescent="0.3">
      <c r="B2743" s="5">
        <v>91859</v>
      </c>
      <c r="C2743" s="6" t="s">
        <v>11945</v>
      </c>
      <c r="D2743" s="5" t="s">
        <v>36</v>
      </c>
      <c r="E2743" s="125">
        <v>10.02</v>
      </c>
    </row>
    <row r="2744" spans="2:5" ht="13.8" x14ac:dyDescent="0.3">
      <c r="B2744" s="5">
        <v>91860</v>
      </c>
      <c r="C2744" s="6" t="s">
        <v>11946</v>
      </c>
      <c r="D2744" s="5" t="s">
        <v>36</v>
      </c>
      <c r="E2744" s="125">
        <v>12.42</v>
      </c>
    </row>
    <row r="2745" spans="2:5" ht="13.8" x14ac:dyDescent="0.3">
      <c r="B2745" s="5">
        <v>91861</v>
      </c>
      <c r="C2745" s="6" t="s">
        <v>11947</v>
      </c>
      <c r="D2745" s="5" t="s">
        <v>36</v>
      </c>
      <c r="E2745" s="125">
        <v>11.7</v>
      </c>
    </row>
    <row r="2746" spans="2:5" ht="13.8" x14ac:dyDescent="0.3">
      <c r="B2746" s="5">
        <v>91862</v>
      </c>
      <c r="C2746" s="6" t="s">
        <v>11948</v>
      </c>
      <c r="D2746" s="5" t="s">
        <v>36</v>
      </c>
      <c r="E2746" s="125">
        <v>9.24</v>
      </c>
    </row>
    <row r="2747" spans="2:5" ht="13.8" x14ac:dyDescent="0.3">
      <c r="B2747" s="5">
        <v>91863</v>
      </c>
      <c r="C2747" s="6" t="s">
        <v>11949</v>
      </c>
      <c r="D2747" s="5" t="s">
        <v>36</v>
      </c>
      <c r="E2747" s="125">
        <v>10.97</v>
      </c>
    </row>
    <row r="2748" spans="2:5" ht="13.8" x14ac:dyDescent="0.3">
      <c r="B2748" s="5">
        <v>91864</v>
      </c>
      <c r="C2748" s="6" t="s">
        <v>11950</v>
      </c>
      <c r="D2748" s="5" t="s">
        <v>36</v>
      </c>
      <c r="E2748" s="125">
        <v>14.97</v>
      </c>
    </row>
    <row r="2749" spans="2:5" ht="13.8" x14ac:dyDescent="0.3">
      <c r="B2749" s="5">
        <v>91865</v>
      </c>
      <c r="C2749" s="6" t="s">
        <v>11951</v>
      </c>
      <c r="D2749" s="5" t="s">
        <v>36</v>
      </c>
      <c r="E2749" s="125">
        <v>18.88</v>
      </c>
    </row>
    <row r="2750" spans="2:5" ht="13.8" x14ac:dyDescent="0.3">
      <c r="B2750" s="5">
        <v>91866</v>
      </c>
      <c r="C2750" s="6" t="s">
        <v>11952</v>
      </c>
      <c r="D2750" s="5" t="s">
        <v>36</v>
      </c>
      <c r="E2750" s="125">
        <v>8.1199999999999992</v>
      </c>
    </row>
    <row r="2751" spans="2:5" ht="13.8" x14ac:dyDescent="0.3">
      <c r="B2751" s="5">
        <v>91867</v>
      </c>
      <c r="C2751" s="6" t="s">
        <v>11953</v>
      </c>
      <c r="D2751" s="5" t="s">
        <v>36</v>
      </c>
      <c r="E2751" s="125">
        <v>9.85</v>
      </c>
    </row>
    <row r="2752" spans="2:5" ht="13.8" x14ac:dyDescent="0.3">
      <c r="B2752" s="5">
        <v>91868</v>
      </c>
      <c r="C2752" s="6" t="s">
        <v>11954</v>
      </c>
      <c r="D2752" s="5" t="s">
        <v>36</v>
      </c>
      <c r="E2752" s="125">
        <v>13.86</v>
      </c>
    </row>
    <row r="2753" spans="2:5" ht="13.8" x14ac:dyDescent="0.3">
      <c r="B2753" s="5">
        <v>91869</v>
      </c>
      <c r="C2753" s="6" t="s">
        <v>11955</v>
      </c>
      <c r="D2753" s="5" t="s">
        <v>36</v>
      </c>
      <c r="E2753" s="125">
        <v>17.739999999999998</v>
      </c>
    </row>
    <row r="2754" spans="2:5" ht="13.8" x14ac:dyDescent="0.3">
      <c r="B2754" s="5">
        <v>91870</v>
      </c>
      <c r="C2754" s="6" t="s">
        <v>11956</v>
      </c>
      <c r="D2754" s="5" t="s">
        <v>36</v>
      </c>
      <c r="E2754" s="125">
        <v>11.92</v>
      </c>
    </row>
    <row r="2755" spans="2:5" ht="13.8" x14ac:dyDescent="0.3">
      <c r="B2755" s="5">
        <v>91871</v>
      </c>
      <c r="C2755" s="6" t="s">
        <v>11957</v>
      </c>
      <c r="D2755" s="5" t="s">
        <v>36</v>
      </c>
      <c r="E2755" s="125">
        <v>13.64</v>
      </c>
    </row>
    <row r="2756" spans="2:5" ht="13.8" x14ac:dyDescent="0.3">
      <c r="B2756" s="5">
        <v>91872</v>
      </c>
      <c r="C2756" s="6" t="s">
        <v>11958</v>
      </c>
      <c r="D2756" s="5" t="s">
        <v>36</v>
      </c>
      <c r="E2756" s="125">
        <v>17.649999999999999</v>
      </c>
    </row>
    <row r="2757" spans="2:5" ht="13.8" x14ac:dyDescent="0.3">
      <c r="B2757" s="5">
        <v>91873</v>
      </c>
      <c r="C2757" s="6" t="s">
        <v>11959</v>
      </c>
      <c r="D2757" s="5" t="s">
        <v>36</v>
      </c>
      <c r="E2757" s="125">
        <v>21.52</v>
      </c>
    </row>
    <row r="2758" spans="2:5" ht="13.8" x14ac:dyDescent="0.3">
      <c r="B2758" s="5">
        <v>93008</v>
      </c>
      <c r="C2758" s="6" t="s">
        <v>5071</v>
      </c>
      <c r="D2758" s="5" t="s">
        <v>36</v>
      </c>
      <c r="E2758" s="125">
        <v>18.73</v>
      </c>
    </row>
    <row r="2759" spans="2:5" ht="13.8" x14ac:dyDescent="0.3">
      <c r="B2759" s="5">
        <v>93009</v>
      </c>
      <c r="C2759" s="6" t="s">
        <v>5072</v>
      </c>
      <c r="D2759" s="5" t="s">
        <v>36</v>
      </c>
      <c r="E2759" s="125">
        <v>28.11</v>
      </c>
    </row>
    <row r="2760" spans="2:5" ht="13.8" x14ac:dyDescent="0.3">
      <c r="B2760" s="5">
        <v>93010</v>
      </c>
      <c r="C2760" s="6" t="s">
        <v>5073</v>
      </c>
      <c r="D2760" s="5" t="s">
        <v>36</v>
      </c>
      <c r="E2760" s="125">
        <v>39.43</v>
      </c>
    </row>
    <row r="2761" spans="2:5" ht="13.8" x14ac:dyDescent="0.3">
      <c r="B2761" s="5">
        <v>93011</v>
      </c>
      <c r="C2761" s="6" t="s">
        <v>5074</v>
      </c>
      <c r="D2761" s="5" t="s">
        <v>36</v>
      </c>
      <c r="E2761" s="125">
        <v>48.42</v>
      </c>
    </row>
    <row r="2762" spans="2:5" ht="13.8" x14ac:dyDescent="0.3">
      <c r="B2762" s="5">
        <v>93012</v>
      </c>
      <c r="C2762" s="6" t="s">
        <v>5075</v>
      </c>
      <c r="D2762" s="5" t="s">
        <v>36</v>
      </c>
      <c r="E2762" s="125">
        <v>73.709999999999994</v>
      </c>
    </row>
    <row r="2763" spans="2:5" ht="13.8" x14ac:dyDescent="0.3">
      <c r="B2763" s="5">
        <v>95726</v>
      </c>
      <c r="C2763" s="6" t="s">
        <v>11243</v>
      </c>
      <c r="D2763" s="5" t="s">
        <v>36</v>
      </c>
      <c r="E2763" s="125">
        <v>8.75</v>
      </c>
    </row>
    <row r="2764" spans="2:5" ht="13.8" x14ac:dyDescent="0.3">
      <c r="B2764" s="5">
        <v>95727</v>
      </c>
      <c r="C2764" s="6" t="s">
        <v>11244</v>
      </c>
      <c r="D2764" s="5" t="s">
        <v>36</v>
      </c>
      <c r="E2764" s="125">
        <v>12.09</v>
      </c>
    </row>
    <row r="2765" spans="2:5" ht="13.8" x14ac:dyDescent="0.3">
      <c r="B2765" s="5">
        <v>95728</v>
      </c>
      <c r="C2765" s="6" t="s">
        <v>11245</v>
      </c>
      <c r="D2765" s="5" t="s">
        <v>36</v>
      </c>
      <c r="E2765" s="125">
        <v>17.64</v>
      </c>
    </row>
    <row r="2766" spans="2:5" ht="13.8" x14ac:dyDescent="0.3">
      <c r="B2766" s="5">
        <v>97667</v>
      </c>
      <c r="C2766" s="6" t="s">
        <v>5076</v>
      </c>
      <c r="D2766" s="5" t="s">
        <v>36</v>
      </c>
      <c r="E2766" s="125">
        <v>9.0399999999999991</v>
      </c>
    </row>
    <row r="2767" spans="2:5" ht="13.8" x14ac:dyDescent="0.3">
      <c r="B2767" s="5">
        <v>97668</v>
      </c>
      <c r="C2767" s="6" t="s">
        <v>5077</v>
      </c>
      <c r="D2767" s="5" t="s">
        <v>36</v>
      </c>
      <c r="E2767" s="125">
        <v>12.88</v>
      </c>
    </row>
    <row r="2768" spans="2:5" ht="13.8" x14ac:dyDescent="0.3">
      <c r="B2768" s="5">
        <v>97669</v>
      </c>
      <c r="C2768" s="6" t="s">
        <v>5078</v>
      </c>
      <c r="D2768" s="5" t="s">
        <v>36</v>
      </c>
      <c r="E2768" s="125">
        <v>18.91</v>
      </c>
    </row>
    <row r="2769" spans="2:5" ht="13.8" x14ac:dyDescent="0.3">
      <c r="B2769" s="5">
        <v>97670</v>
      </c>
      <c r="C2769" s="6" t="s">
        <v>5079</v>
      </c>
      <c r="D2769" s="5" t="s">
        <v>36</v>
      </c>
      <c r="E2769" s="125">
        <v>24.58</v>
      </c>
    </row>
    <row r="2770" spans="2:5" ht="13.8" x14ac:dyDescent="0.3">
      <c r="B2770" s="5">
        <v>91874</v>
      </c>
      <c r="C2770" s="6" t="s">
        <v>11960</v>
      </c>
      <c r="D2770" s="5" t="s">
        <v>31</v>
      </c>
      <c r="E2770" s="125">
        <v>6.47</v>
      </c>
    </row>
    <row r="2771" spans="2:5" ht="13.8" x14ac:dyDescent="0.3">
      <c r="B2771" s="5">
        <v>91875</v>
      </c>
      <c r="C2771" s="6" t="s">
        <v>11961</v>
      </c>
      <c r="D2771" s="5" t="s">
        <v>31</v>
      </c>
      <c r="E2771" s="125">
        <v>7.63</v>
      </c>
    </row>
    <row r="2772" spans="2:5" ht="13.8" x14ac:dyDescent="0.3">
      <c r="B2772" s="5">
        <v>91876</v>
      </c>
      <c r="C2772" s="6" t="s">
        <v>11962</v>
      </c>
      <c r="D2772" s="5" t="s">
        <v>31</v>
      </c>
      <c r="E2772" s="125">
        <v>9.2100000000000009</v>
      </c>
    </row>
    <row r="2773" spans="2:5" ht="13.8" x14ac:dyDescent="0.3">
      <c r="B2773" s="5">
        <v>91877</v>
      </c>
      <c r="C2773" s="6" t="s">
        <v>11963</v>
      </c>
      <c r="D2773" s="5" t="s">
        <v>31</v>
      </c>
      <c r="E2773" s="125">
        <v>11.44</v>
      </c>
    </row>
    <row r="2774" spans="2:5" ht="13.8" x14ac:dyDescent="0.3">
      <c r="B2774" s="5">
        <v>91878</v>
      </c>
      <c r="C2774" s="6" t="s">
        <v>11964</v>
      </c>
      <c r="D2774" s="5" t="s">
        <v>31</v>
      </c>
      <c r="E2774" s="125">
        <v>5.13</v>
      </c>
    </row>
    <row r="2775" spans="2:5" ht="13.8" x14ac:dyDescent="0.3">
      <c r="B2775" s="5">
        <v>91879</v>
      </c>
      <c r="C2775" s="6" t="s">
        <v>11965</v>
      </c>
      <c r="D2775" s="5" t="s">
        <v>31</v>
      </c>
      <c r="E2775" s="125">
        <v>6.3</v>
      </c>
    </row>
    <row r="2776" spans="2:5" ht="13.8" x14ac:dyDescent="0.3">
      <c r="B2776" s="5">
        <v>91880</v>
      </c>
      <c r="C2776" s="6" t="s">
        <v>11966</v>
      </c>
      <c r="D2776" s="5" t="s">
        <v>31</v>
      </c>
      <c r="E2776" s="125">
        <v>7.88</v>
      </c>
    </row>
    <row r="2777" spans="2:5" ht="13.8" x14ac:dyDescent="0.3">
      <c r="B2777" s="5">
        <v>91881</v>
      </c>
      <c r="C2777" s="6" t="s">
        <v>11967</v>
      </c>
      <c r="D2777" s="5" t="s">
        <v>31</v>
      </c>
      <c r="E2777" s="125">
        <v>10.1</v>
      </c>
    </row>
    <row r="2778" spans="2:5" ht="13.8" x14ac:dyDescent="0.3">
      <c r="B2778" s="5">
        <v>91882</v>
      </c>
      <c r="C2778" s="6" t="s">
        <v>11968</v>
      </c>
      <c r="D2778" s="5" t="s">
        <v>31</v>
      </c>
      <c r="E2778" s="125">
        <v>9.23</v>
      </c>
    </row>
    <row r="2779" spans="2:5" ht="13.8" x14ac:dyDescent="0.3">
      <c r="B2779" s="5">
        <v>91884</v>
      </c>
      <c r="C2779" s="6" t="s">
        <v>11969</v>
      </c>
      <c r="D2779" s="5" t="s">
        <v>31</v>
      </c>
      <c r="E2779" s="125">
        <v>10.41</v>
      </c>
    </row>
    <row r="2780" spans="2:5" ht="13.8" x14ac:dyDescent="0.3">
      <c r="B2780" s="5">
        <v>91885</v>
      </c>
      <c r="C2780" s="6" t="s">
        <v>11970</v>
      </c>
      <c r="D2780" s="5" t="s">
        <v>31</v>
      </c>
      <c r="E2780" s="125">
        <v>11.95</v>
      </c>
    </row>
    <row r="2781" spans="2:5" ht="13.8" x14ac:dyDescent="0.3">
      <c r="B2781" s="5">
        <v>91886</v>
      </c>
      <c r="C2781" s="6" t="s">
        <v>11971</v>
      </c>
      <c r="D2781" s="5" t="s">
        <v>31</v>
      </c>
      <c r="E2781" s="125">
        <v>14.12</v>
      </c>
    </row>
    <row r="2782" spans="2:5" ht="13.8" x14ac:dyDescent="0.3">
      <c r="B2782" s="5">
        <v>91887</v>
      </c>
      <c r="C2782" s="6" t="s">
        <v>11972</v>
      </c>
      <c r="D2782" s="5" t="s">
        <v>31</v>
      </c>
      <c r="E2782" s="125">
        <v>11.39</v>
      </c>
    </row>
    <row r="2783" spans="2:5" ht="13.8" x14ac:dyDescent="0.3">
      <c r="B2783" s="5">
        <v>91889</v>
      </c>
      <c r="C2783" s="6" t="s">
        <v>11973</v>
      </c>
      <c r="D2783" s="5" t="s">
        <v>31</v>
      </c>
      <c r="E2783" s="125">
        <v>11.06</v>
      </c>
    </row>
    <row r="2784" spans="2:5" ht="13.8" x14ac:dyDescent="0.3">
      <c r="B2784" s="5">
        <v>91890</v>
      </c>
      <c r="C2784" s="6" t="s">
        <v>11974</v>
      </c>
      <c r="D2784" s="5" t="s">
        <v>31</v>
      </c>
      <c r="E2784" s="125">
        <v>12.54</v>
      </c>
    </row>
    <row r="2785" spans="2:5" ht="13.8" x14ac:dyDescent="0.3">
      <c r="B2785" s="5">
        <v>91892</v>
      </c>
      <c r="C2785" s="6" t="s">
        <v>11975</v>
      </c>
      <c r="D2785" s="5" t="s">
        <v>31</v>
      </c>
      <c r="E2785" s="125">
        <v>14.71</v>
      </c>
    </row>
    <row r="2786" spans="2:5" ht="13.8" x14ac:dyDescent="0.3">
      <c r="B2786" s="5">
        <v>91893</v>
      </c>
      <c r="C2786" s="6" t="s">
        <v>11976</v>
      </c>
      <c r="D2786" s="5" t="s">
        <v>31</v>
      </c>
      <c r="E2786" s="125">
        <v>15.67</v>
      </c>
    </row>
    <row r="2787" spans="2:5" ht="13.8" x14ac:dyDescent="0.3">
      <c r="B2787" s="5">
        <v>91895</v>
      </c>
      <c r="C2787" s="6" t="s">
        <v>11977</v>
      </c>
      <c r="D2787" s="5" t="s">
        <v>31</v>
      </c>
      <c r="E2787" s="125">
        <v>17.88</v>
      </c>
    </row>
    <row r="2788" spans="2:5" ht="13.8" x14ac:dyDescent="0.3">
      <c r="B2788" s="5">
        <v>91896</v>
      </c>
      <c r="C2788" s="6" t="s">
        <v>11978</v>
      </c>
      <c r="D2788" s="5" t="s">
        <v>31</v>
      </c>
      <c r="E2788" s="125">
        <v>18.02</v>
      </c>
    </row>
    <row r="2789" spans="2:5" ht="13.8" x14ac:dyDescent="0.3">
      <c r="B2789" s="5">
        <v>91898</v>
      </c>
      <c r="C2789" s="6" t="s">
        <v>11979</v>
      </c>
      <c r="D2789" s="5" t="s">
        <v>31</v>
      </c>
      <c r="E2789" s="125">
        <v>20.39</v>
      </c>
    </row>
    <row r="2790" spans="2:5" ht="13.8" x14ac:dyDescent="0.3">
      <c r="B2790" s="5">
        <v>91899</v>
      </c>
      <c r="C2790" s="6" t="s">
        <v>11980</v>
      </c>
      <c r="D2790" s="5" t="s">
        <v>31</v>
      </c>
      <c r="E2790" s="125">
        <v>9.3699999999999992</v>
      </c>
    </row>
    <row r="2791" spans="2:5" ht="13.8" x14ac:dyDescent="0.3">
      <c r="B2791" s="5">
        <v>91901</v>
      </c>
      <c r="C2791" s="6" t="s">
        <v>11981</v>
      </c>
      <c r="D2791" s="5" t="s">
        <v>31</v>
      </c>
      <c r="E2791" s="125">
        <v>9.0399999999999991</v>
      </c>
    </row>
    <row r="2792" spans="2:5" ht="13.8" x14ac:dyDescent="0.3">
      <c r="B2792" s="5">
        <v>91902</v>
      </c>
      <c r="C2792" s="6" t="s">
        <v>11982</v>
      </c>
      <c r="D2792" s="5" t="s">
        <v>31</v>
      </c>
      <c r="E2792" s="125">
        <v>10.51</v>
      </c>
    </row>
    <row r="2793" spans="2:5" ht="13.8" x14ac:dyDescent="0.3">
      <c r="B2793" s="5">
        <v>91904</v>
      </c>
      <c r="C2793" s="6" t="s">
        <v>11983</v>
      </c>
      <c r="D2793" s="5" t="s">
        <v>31</v>
      </c>
      <c r="E2793" s="125">
        <v>12.68</v>
      </c>
    </row>
    <row r="2794" spans="2:5" ht="13.8" x14ac:dyDescent="0.3">
      <c r="B2794" s="5">
        <v>91905</v>
      </c>
      <c r="C2794" s="6" t="s">
        <v>11984</v>
      </c>
      <c r="D2794" s="5" t="s">
        <v>31</v>
      </c>
      <c r="E2794" s="125">
        <v>13.64</v>
      </c>
    </row>
    <row r="2795" spans="2:5" ht="13.8" x14ac:dyDescent="0.3">
      <c r="B2795" s="5">
        <v>91907</v>
      </c>
      <c r="C2795" s="6" t="s">
        <v>11985</v>
      </c>
      <c r="D2795" s="5" t="s">
        <v>31</v>
      </c>
      <c r="E2795" s="125">
        <v>15.85</v>
      </c>
    </row>
    <row r="2796" spans="2:5" ht="13.8" x14ac:dyDescent="0.3">
      <c r="B2796" s="5">
        <v>91908</v>
      </c>
      <c r="C2796" s="6" t="s">
        <v>11986</v>
      </c>
      <c r="D2796" s="5" t="s">
        <v>31</v>
      </c>
      <c r="E2796" s="125">
        <v>16.03</v>
      </c>
    </row>
    <row r="2797" spans="2:5" ht="13.8" x14ac:dyDescent="0.3">
      <c r="B2797" s="5">
        <v>91910</v>
      </c>
      <c r="C2797" s="6" t="s">
        <v>11987</v>
      </c>
      <c r="D2797" s="5" t="s">
        <v>31</v>
      </c>
      <c r="E2797" s="125">
        <v>18.399999999999999</v>
      </c>
    </row>
    <row r="2798" spans="2:5" ht="13.8" x14ac:dyDescent="0.3">
      <c r="B2798" s="5">
        <v>91911</v>
      </c>
      <c r="C2798" s="6" t="s">
        <v>11988</v>
      </c>
      <c r="D2798" s="5" t="s">
        <v>31</v>
      </c>
      <c r="E2798" s="125">
        <v>15.55</v>
      </c>
    </row>
    <row r="2799" spans="2:5" ht="13.8" x14ac:dyDescent="0.3">
      <c r="B2799" s="5">
        <v>91913</v>
      </c>
      <c r="C2799" s="6" t="s">
        <v>11989</v>
      </c>
      <c r="D2799" s="5" t="s">
        <v>31</v>
      </c>
      <c r="E2799" s="125">
        <v>15.22</v>
      </c>
    </row>
    <row r="2800" spans="2:5" ht="13.8" x14ac:dyDescent="0.3">
      <c r="B2800" s="5">
        <v>91914</v>
      </c>
      <c r="C2800" s="6" t="s">
        <v>11990</v>
      </c>
      <c r="D2800" s="5" t="s">
        <v>31</v>
      </c>
      <c r="E2800" s="125">
        <v>16.649999999999999</v>
      </c>
    </row>
    <row r="2801" spans="2:5" ht="13.8" x14ac:dyDescent="0.3">
      <c r="B2801" s="5">
        <v>91916</v>
      </c>
      <c r="C2801" s="6" t="s">
        <v>11991</v>
      </c>
      <c r="D2801" s="5" t="s">
        <v>31</v>
      </c>
      <c r="E2801" s="125">
        <v>18.82</v>
      </c>
    </row>
    <row r="2802" spans="2:5" ht="13.8" x14ac:dyDescent="0.3">
      <c r="B2802" s="5">
        <v>91917</v>
      </c>
      <c r="C2802" s="6" t="s">
        <v>11992</v>
      </c>
      <c r="D2802" s="5" t="s">
        <v>31</v>
      </c>
      <c r="E2802" s="125">
        <v>19.73</v>
      </c>
    </row>
    <row r="2803" spans="2:5" ht="13.8" x14ac:dyDescent="0.3">
      <c r="B2803" s="5">
        <v>91919</v>
      </c>
      <c r="C2803" s="6" t="s">
        <v>11993</v>
      </c>
      <c r="D2803" s="5" t="s">
        <v>31</v>
      </c>
      <c r="E2803" s="125">
        <v>21.94</v>
      </c>
    </row>
    <row r="2804" spans="2:5" ht="13.8" x14ac:dyDescent="0.3">
      <c r="B2804" s="5">
        <v>91920</v>
      </c>
      <c r="C2804" s="6" t="s">
        <v>11994</v>
      </c>
      <c r="D2804" s="5" t="s">
        <v>31</v>
      </c>
      <c r="E2804" s="125">
        <v>22.03</v>
      </c>
    </row>
    <row r="2805" spans="2:5" ht="13.8" x14ac:dyDescent="0.3">
      <c r="B2805" s="5">
        <v>91922</v>
      </c>
      <c r="C2805" s="6" t="s">
        <v>11995</v>
      </c>
      <c r="D2805" s="5" t="s">
        <v>31</v>
      </c>
      <c r="E2805" s="125">
        <v>24.4</v>
      </c>
    </row>
    <row r="2806" spans="2:5" ht="13.8" x14ac:dyDescent="0.3">
      <c r="B2806" s="5">
        <v>93013</v>
      </c>
      <c r="C2806" s="6" t="s">
        <v>5080</v>
      </c>
      <c r="D2806" s="5" t="s">
        <v>31</v>
      </c>
      <c r="E2806" s="125">
        <v>14.28</v>
      </c>
    </row>
    <row r="2807" spans="2:5" ht="13.8" x14ac:dyDescent="0.3">
      <c r="B2807" s="5">
        <v>93014</v>
      </c>
      <c r="C2807" s="6" t="s">
        <v>5081</v>
      </c>
      <c r="D2807" s="5" t="s">
        <v>31</v>
      </c>
      <c r="E2807" s="125">
        <v>17.579999999999998</v>
      </c>
    </row>
    <row r="2808" spans="2:5" ht="13.8" x14ac:dyDescent="0.3">
      <c r="B2808" s="5">
        <v>93015</v>
      </c>
      <c r="C2808" s="6" t="s">
        <v>5082</v>
      </c>
      <c r="D2808" s="5" t="s">
        <v>31</v>
      </c>
      <c r="E2808" s="125">
        <v>26.87</v>
      </c>
    </row>
    <row r="2809" spans="2:5" ht="13.8" x14ac:dyDescent="0.3">
      <c r="B2809" s="5">
        <v>93016</v>
      </c>
      <c r="C2809" s="6" t="s">
        <v>5083</v>
      </c>
      <c r="D2809" s="5" t="s">
        <v>31</v>
      </c>
      <c r="E2809" s="125">
        <v>32.75</v>
      </c>
    </row>
    <row r="2810" spans="2:5" ht="13.8" x14ac:dyDescent="0.3">
      <c r="B2810" s="5">
        <v>93017</v>
      </c>
      <c r="C2810" s="6" t="s">
        <v>5084</v>
      </c>
      <c r="D2810" s="5" t="s">
        <v>31</v>
      </c>
      <c r="E2810" s="125">
        <v>49.48</v>
      </c>
    </row>
    <row r="2811" spans="2:5" ht="13.8" x14ac:dyDescent="0.3">
      <c r="B2811" s="5">
        <v>93018</v>
      </c>
      <c r="C2811" s="6" t="s">
        <v>5085</v>
      </c>
      <c r="D2811" s="5" t="s">
        <v>31</v>
      </c>
      <c r="E2811" s="125">
        <v>21.82</v>
      </c>
    </row>
    <row r="2812" spans="2:5" ht="13.8" x14ac:dyDescent="0.3">
      <c r="B2812" s="5">
        <v>93020</v>
      </c>
      <c r="C2812" s="6" t="s">
        <v>5086</v>
      </c>
      <c r="D2812" s="5" t="s">
        <v>31</v>
      </c>
      <c r="E2812" s="125">
        <v>28.07</v>
      </c>
    </row>
    <row r="2813" spans="2:5" ht="13.8" x14ac:dyDescent="0.3">
      <c r="B2813" s="5">
        <v>93022</v>
      </c>
      <c r="C2813" s="6" t="s">
        <v>5087</v>
      </c>
      <c r="D2813" s="5" t="s">
        <v>31</v>
      </c>
      <c r="E2813" s="125">
        <v>47.43</v>
      </c>
    </row>
    <row r="2814" spans="2:5" ht="13.8" x14ac:dyDescent="0.3">
      <c r="B2814" s="5">
        <v>93024</v>
      </c>
      <c r="C2814" s="6" t="s">
        <v>5088</v>
      </c>
      <c r="D2814" s="5" t="s">
        <v>31</v>
      </c>
      <c r="E2814" s="125">
        <v>49.79</v>
      </c>
    </row>
    <row r="2815" spans="2:5" ht="13.8" x14ac:dyDescent="0.3">
      <c r="B2815" s="5">
        <v>93026</v>
      </c>
      <c r="C2815" s="6" t="s">
        <v>5089</v>
      </c>
      <c r="D2815" s="5" t="s">
        <v>31</v>
      </c>
      <c r="E2815" s="125">
        <v>81.96</v>
      </c>
    </row>
    <row r="2816" spans="2:5" ht="13.8" x14ac:dyDescent="0.3">
      <c r="B2816" s="5">
        <v>97559</v>
      </c>
      <c r="C2816" s="6" t="s">
        <v>11996</v>
      </c>
      <c r="D2816" s="5" t="s">
        <v>31</v>
      </c>
      <c r="E2816" s="125">
        <v>12.29</v>
      </c>
    </row>
    <row r="2817" spans="2:5" ht="13.8" x14ac:dyDescent="0.3">
      <c r="B2817" s="5">
        <v>97562</v>
      </c>
      <c r="C2817" s="6" t="s">
        <v>11997</v>
      </c>
      <c r="D2817" s="5" t="s">
        <v>31</v>
      </c>
      <c r="E2817" s="125">
        <v>10.26</v>
      </c>
    </row>
    <row r="2818" spans="2:5" ht="13.8" x14ac:dyDescent="0.3">
      <c r="B2818" s="5">
        <v>97564</v>
      </c>
      <c r="C2818" s="6" t="s">
        <v>11998</v>
      </c>
      <c r="D2818" s="5" t="s">
        <v>31</v>
      </c>
      <c r="E2818" s="125">
        <v>16.399999999999999</v>
      </c>
    </row>
    <row r="2819" spans="2:5" ht="13.8" x14ac:dyDescent="0.3">
      <c r="B2819" s="5">
        <v>104395</v>
      </c>
      <c r="C2819" s="6" t="s">
        <v>11246</v>
      </c>
      <c r="D2819" s="5" t="s">
        <v>31</v>
      </c>
      <c r="E2819" s="125">
        <v>20.83</v>
      </c>
    </row>
    <row r="2820" spans="2:5" ht="13.8" x14ac:dyDescent="0.3">
      <c r="B2820" s="5">
        <v>91924</v>
      </c>
      <c r="C2820" s="6" t="s">
        <v>11999</v>
      </c>
      <c r="D2820" s="5" t="s">
        <v>36</v>
      </c>
      <c r="E2820" s="125">
        <v>2.79</v>
      </c>
    </row>
    <row r="2821" spans="2:5" ht="13.8" x14ac:dyDescent="0.3">
      <c r="B2821" s="5">
        <v>91925</v>
      </c>
      <c r="C2821" s="6" t="s">
        <v>12000</v>
      </c>
      <c r="D2821" s="5" t="s">
        <v>36</v>
      </c>
      <c r="E2821" s="125">
        <v>3.37</v>
      </c>
    </row>
    <row r="2822" spans="2:5" ht="13.8" x14ac:dyDescent="0.3">
      <c r="B2822" s="5">
        <v>91926</v>
      </c>
      <c r="C2822" s="6" t="s">
        <v>12001</v>
      </c>
      <c r="D2822" s="5" t="s">
        <v>36</v>
      </c>
      <c r="E2822" s="125">
        <v>4.04</v>
      </c>
    </row>
    <row r="2823" spans="2:5" ht="13.8" x14ac:dyDescent="0.3">
      <c r="B2823" s="5">
        <v>91927</v>
      </c>
      <c r="C2823" s="6" t="s">
        <v>12002</v>
      </c>
      <c r="D2823" s="5" t="s">
        <v>36</v>
      </c>
      <c r="E2823" s="125">
        <v>4.55</v>
      </c>
    </row>
    <row r="2824" spans="2:5" ht="13.8" x14ac:dyDescent="0.3">
      <c r="B2824" s="5">
        <v>91928</v>
      </c>
      <c r="C2824" s="6" t="s">
        <v>12003</v>
      </c>
      <c r="D2824" s="5" t="s">
        <v>36</v>
      </c>
      <c r="E2824" s="125">
        <v>6.26</v>
      </c>
    </row>
    <row r="2825" spans="2:5" ht="13.8" x14ac:dyDescent="0.3">
      <c r="B2825" s="5">
        <v>91929</v>
      </c>
      <c r="C2825" s="6" t="s">
        <v>12004</v>
      </c>
      <c r="D2825" s="5" t="s">
        <v>36</v>
      </c>
      <c r="E2825" s="125">
        <v>6.7</v>
      </c>
    </row>
    <row r="2826" spans="2:5" ht="13.8" x14ac:dyDescent="0.3">
      <c r="B2826" s="5">
        <v>91930</v>
      </c>
      <c r="C2826" s="6" t="s">
        <v>12005</v>
      </c>
      <c r="D2826" s="5" t="s">
        <v>36</v>
      </c>
      <c r="E2826" s="125">
        <v>8.76</v>
      </c>
    </row>
    <row r="2827" spans="2:5" ht="13.8" x14ac:dyDescent="0.3">
      <c r="B2827" s="5">
        <v>91931</v>
      </c>
      <c r="C2827" s="6" t="s">
        <v>12006</v>
      </c>
      <c r="D2827" s="5" t="s">
        <v>36</v>
      </c>
      <c r="E2827" s="125">
        <v>9.4700000000000006</v>
      </c>
    </row>
    <row r="2828" spans="2:5" ht="13.8" x14ac:dyDescent="0.3">
      <c r="B2828" s="5">
        <v>91932</v>
      </c>
      <c r="C2828" s="6" t="s">
        <v>12007</v>
      </c>
      <c r="D2828" s="5" t="s">
        <v>36</v>
      </c>
      <c r="E2828" s="125">
        <v>15.73</v>
      </c>
    </row>
    <row r="2829" spans="2:5" ht="13.8" x14ac:dyDescent="0.3">
      <c r="B2829" s="5">
        <v>91933</v>
      </c>
      <c r="C2829" s="6" t="s">
        <v>12008</v>
      </c>
      <c r="D2829" s="5" t="s">
        <v>36</v>
      </c>
      <c r="E2829" s="125">
        <v>15.16</v>
      </c>
    </row>
    <row r="2830" spans="2:5" ht="13.8" x14ac:dyDescent="0.3">
      <c r="B2830" s="5">
        <v>91934</v>
      </c>
      <c r="C2830" s="6" t="s">
        <v>12009</v>
      </c>
      <c r="D2830" s="5" t="s">
        <v>36</v>
      </c>
      <c r="E2830" s="125">
        <v>22.71</v>
      </c>
    </row>
    <row r="2831" spans="2:5" ht="13.8" x14ac:dyDescent="0.3">
      <c r="B2831" s="5">
        <v>91935</v>
      </c>
      <c r="C2831" s="6" t="s">
        <v>12010</v>
      </c>
      <c r="D2831" s="5" t="s">
        <v>36</v>
      </c>
      <c r="E2831" s="125">
        <v>23.8</v>
      </c>
    </row>
    <row r="2832" spans="2:5" ht="13.8" x14ac:dyDescent="0.3">
      <c r="B2832" s="5">
        <v>92979</v>
      </c>
      <c r="C2832" s="6" t="s">
        <v>2314</v>
      </c>
      <c r="D2832" s="5" t="s">
        <v>36</v>
      </c>
      <c r="E2832" s="125">
        <v>10.51</v>
      </c>
    </row>
    <row r="2833" spans="2:5" ht="13.8" x14ac:dyDescent="0.3">
      <c r="B2833" s="5">
        <v>92980</v>
      </c>
      <c r="C2833" s="6" t="s">
        <v>46</v>
      </c>
      <c r="D2833" s="5" t="s">
        <v>36</v>
      </c>
      <c r="E2833" s="125">
        <v>10.039999999999999</v>
      </c>
    </row>
    <row r="2834" spans="2:5" ht="13.8" x14ac:dyDescent="0.3">
      <c r="B2834" s="5">
        <v>92981</v>
      </c>
      <c r="C2834" s="6" t="s">
        <v>2315</v>
      </c>
      <c r="D2834" s="5" t="s">
        <v>36</v>
      </c>
      <c r="E2834" s="125">
        <v>15.01</v>
      </c>
    </row>
    <row r="2835" spans="2:5" ht="13.8" x14ac:dyDescent="0.3">
      <c r="B2835" s="5">
        <v>92982</v>
      </c>
      <c r="C2835" s="6" t="s">
        <v>2316</v>
      </c>
      <c r="D2835" s="5" t="s">
        <v>36</v>
      </c>
      <c r="E2835" s="125">
        <v>15.92</v>
      </c>
    </row>
    <row r="2836" spans="2:5" ht="13.8" x14ac:dyDescent="0.3">
      <c r="B2836" s="5">
        <v>92984</v>
      </c>
      <c r="C2836" s="6" t="s">
        <v>5090</v>
      </c>
      <c r="D2836" s="5" t="s">
        <v>36</v>
      </c>
      <c r="E2836" s="125">
        <v>26.26</v>
      </c>
    </row>
    <row r="2837" spans="2:5" ht="13.8" x14ac:dyDescent="0.3">
      <c r="B2837" s="5">
        <v>92986</v>
      </c>
      <c r="C2837" s="6" t="s">
        <v>5091</v>
      </c>
      <c r="D2837" s="5" t="s">
        <v>36</v>
      </c>
      <c r="E2837" s="125">
        <v>36.36</v>
      </c>
    </row>
    <row r="2838" spans="2:5" ht="13.8" x14ac:dyDescent="0.3">
      <c r="B2838" s="5">
        <v>92988</v>
      </c>
      <c r="C2838" s="6" t="s">
        <v>5092</v>
      </c>
      <c r="D2838" s="5" t="s">
        <v>36</v>
      </c>
      <c r="E2838" s="125">
        <v>52.83</v>
      </c>
    </row>
    <row r="2839" spans="2:5" ht="13.8" x14ac:dyDescent="0.3">
      <c r="B2839" s="5">
        <v>92990</v>
      </c>
      <c r="C2839" s="6" t="s">
        <v>5093</v>
      </c>
      <c r="D2839" s="5" t="s">
        <v>36</v>
      </c>
      <c r="E2839" s="125">
        <v>73.19</v>
      </c>
    </row>
    <row r="2840" spans="2:5" ht="13.8" x14ac:dyDescent="0.3">
      <c r="B2840" s="5">
        <v>92992</v>
      </c>
      <c r="C2840" s="6" t="s">
        <v>5094</v>
      </c>
      <c r="D2840" s="5" t="s">
        <v>36</v>
      </c>
      <c r="E2840" s="125">
        <v>94.65</v>
      </c>
    </row>
    <row r="2841" spans="2:5" ht="13.8" x14ac:dyDescent="0.3">
      <c r="B2841" s="5">
        <v>92994</v>
      </c>
      <c r="C2841" s="6" t="s">
        <v>5095</v>
      </c>
      <c r="D2841" s="5" t="s">
        <v>36</v>
      </c>
      <c r="E2841" s="125">
        <v>123.04</v>
      </c>
    </row>
    <row r="2842" spans="2:5" ht="13.8" x14ac:dyDescent="0.3">
      <c r="B2842" s="5">
        <v>92996</v>
      </c>
      <c r="C2842" s="6" t="s">
        <v>5096</v>
      </c>
      <c r="D2842" s="5" t="s">
        <v>36</v>
      </c>
      <c r="E2842" s="125">
        <v>148.87</v>
      </c>
    </row>
    <row r="2843" spans="2:5" ht="13.8" x14ac:dyDescent="0.3">
      <c r="B2843" s="5">
        <v>92998</v>
      </c>
      <c r="C2843" s="6" t="s">
        <v>5097</v>
      </c>
      <c r="D2843" s="5" t="s">
        <v>36</v>
      </c>
      <c r="E2843" s="125">
        <v>182.48</v>
      </c>
    </row>
    <row r="2844" spans="2:5" ht="13.8" x14ac:dyDescent="0.3">
      <c r="B2844" s="5">
        <v>93000</v>
      </c>
      <c r="C2844" s="6" t="s">
        <v>5098</v>
      </c>
      <c r="D2844" s="5" t="s">
        <v>36</v>
      </c>
      <c r="E2844" s="125">
        <v>241.66</v>
      </c>
    </row>
    <row r="2845" spans="2:5" ht="13.8" x14ac:dyDescent="0.3">
      <c r="B2845" s="5">
        <v>93002</v>
      </c>
      <c r="C2845" s="6" t="s">
        <v>5099</v>
      </c>
      <c r="D2845" s="5" t="s">
        <v>36</v>
      </c>
      <c r="E2845" s="125">
        <v>312.56</v>
      </c>
    </row>
    <row r="2846" spans="2:5" ht="13.8" x14ac:dyDescent="0.3">
      <c r="B2846" s="5">
        <v>101884</v>
      </c>
      <c r="C2846" s="6" t="s">
        <v>2317</v>
      </c>
      <c r="D2846" s="5" t="s">
        <v>36</v>
      </c>
      <c r="E2846" s="125">
        <v>10.27</v>
      </c>
    </row>
    <row r="2847" spans="2:5" ht="13.8" x14ac:dyDescent="0.3">
      <c r="B2847" s="5">
        <v>101885</v>
      </c>
      <c r="C2847" s="6" t="s">
        <v>2318</v>
      </c>
      <c r="D2847" s="5" t="s">
        <v>36</v>
      </c>
      <c r="E2847" s="125">
        <v>9.8000000000000007</v>
      </c>
    </row>
    <row r="2848" spans="2:5" ht="13.8" x14ac:dyDescent="0.3">
      <c r="B2848" s="5">
        <v>101886</v>
      </c>
      <c r="C2848" s="6" t="s">
        <v>2319</v>
      </c>
      <c r="D2848" s="5" t="s">
        <v>36</v>
      </c>
      <c r="E2848" s="125">
        <v>14.73</v>
      </c>
    </row>
    <row r="2849" spans="2:5" ht="13.8" x14ac:dyDescent="0.3">
      <c r="B2849" s="5">
        <v>101887</v>
      </c>
      <c r="C2849" s="6" t="s">
        <v>2320</v>
      </c>
      <c r="D2849" s="5" t="s">
        <v>36</v>
      </c>
      <c r="E2849" s="125">
        <v>15.64</v>
      </c>
    </row>
    <row r="2850" spans="2:5" ht="13.8" x14ac:dyDescent="0.3">
      <c r="B2850" s="5">
        <v>101888</v>
      </c>
      <c r="C2850" s="6" t="s">
        <v>2321</v>
      </c>
      <c r="D2850" s="5" t="s">
        <v>36</v>
      </c>
      <c r="E2850" s="125">
        <v>23.11</v>
      </c>
    </row>
    <row r="2851" spans="2:5" ht="13.8" x14ac:dyDescent="0.3">
      <c r="B2851" s="5">
        <v>101889</v>
      </c>
      <c r="C2851" s="6" t="s">
        <v>2322</v>
      </c>
      <c r="D2851" s="5" t="s">
        <v>36</v>
      </c>
      <c r="E2851" s="125">
        <v>24.29</v>
      </c>
    </row>
    <row r="2852" spans="2:5" ht="13.8" x14ac:dyDescent="0.3">
      <c r="B2852" s="5">
        <v>91936</v>
      </c>
      <c r="C2852" s="6" t="s">
        <v>12011</v>
      </c>
      <c r="D2852" s="5" t="s">
        <v>31</v>
      </c>
      <c r="E2852" s="125">
        <v>17.02</v>
      </c>
    </row>
    <row r="2853" spans="2:5" ht="13.8" x14ac:dyDescent="0.3">
      <c r="B2853" s="5">
        <v>91937</v>
      </c>
      <c r="C2853" s="6" t="s">
        <v>12012</v>
      </c>
      <c r="D2853" s="5" t="s">
        <v>31</v>
      </c>
      <c r="E2853" s="125">
        <v>14.93</v>
      </c>
    </row>
    <row r="2854" spans="2:5" ht="13.8" x14ac:dyDescent="0.3">
      <c r="B2854" s="5">
        <v>91939</v>
      </c>
      <c r="C2854" s="6" t="s">
        <v>12013</v>
      </c>
      <c r="D2854" s="5" t="s">
        <v>31</v>
      </c>
      <c r="E2854" s="125">
        <v>28.65</v>
      </c>
    </row>
    <row r="2855" spans="2:5" ht="13.8" x14ac:dyDescent="0.3">
      <c r="B2855" s="5">
        <v>91940</v>
      </c>
      <c r="C2855" s="6" t="s">
        <v>12014</v>
      </c>
      <c r="D2855" s="5" t="s">
        <v>31</v>
      </c>
      <c r="E2855" s="125">
        <v>16.7</v>
      </c>
    </row>
    <row r="2856" spans="2:5" ht="13.8" x14ac:dyDescent="0.3">
      <c r="B2856" s="5">
        <v>91941</v>
      </c>
      <c r="C2856" s="6" t="s">
        <v>12015</v>
      </c>
      <c r="D2856" s="5" t="s">
        <v>31</v>
      </c>
      <c r="E2856" s="125">
        <v>10.83</v>
      </c>
    </row>
    <row r="2857" spans="2:5" ht="13.8" x14ac:dyDescent="0.3">
      <c r="B2857" s="5">
        <v>91942</v>
      </c>
      <c r="C2857" s="6" t="s">
        <v>12016</v>
      </c>
      <c r="D2857" s="5" t="s">
        <v>31</v>
      </c>
      <c r="E2857" s="125">
        <v>32.340000000000003</v>
      </c>
    </row>
    <row r="2858" spans="2:5" ht="13.8" x14ac:dyDescent="0.3">
      <c r="B2858" s="5">
        <v>91943</v>
      </c>
      <c r="C2858" s="6" t="s">
        <v>12017</v>
      </c>
      <c r="D2858" s="5" t="s">
        <v>31</v>
      </c>
      <c r="E2858" s="125">
        <v>19.97</v>
      </c>
    </row>
    <row r="2859" spans="2:5" ht="13.8" x14ac:dyDescent="0.3">
      <c r="B2859" s="5">
        <v>91944</v>
      </c>
      <c r="C2859" s="6" t="s">
        <v>12018</v>
      </c>
      <c r="D2859" s="5" t="s">
        <v>31</v>
      </c>
      <c r="E2859" s="125">
        <v>13.87</v>
      </c>
    </row>
    <row r="2860" spans="2:5" ht="13.8" x14ac:dyDescent="0.3">
      <c r="B2860" s="5">
        <v>92865</v>
      </c>
      <c r="C2860" s="6" t="s">
        <v>12019</v>
      </c>
      <c r="D2860" s="5" t="s">
        <v>31</v>
      </c>
      <c r="E2860" s="125">
        <v>14.02</v>
      </c>
    </row>
    <row r="2861" spans="2:5" ht="13.8" x14ac:dyDescent="0.3">
      <c r="B2861" s="5">
        <v>92866</v>
      </c>
      <c r="C2861" s="6" t="s">
        <v>12020</v>
      </c>
      <c r="D2861" s="5" t="s">
        <v>31</v>
      </c>
      <c r="E2861" s="125">
        <v>11.97</v>
      </c>
    </row>
    <row r="2862" spans="2:5" ht="13.8" x14ac:dyDescent="0.3">
      <c r="B2862" s="5">
        <v>92867</v>
      </c>
      <c r="C2862" s="6" t="s">
        <v>12021</v>
      </c>
      <c r="D2862" s="5" t="s">
        <v>31</v>
      </c>
      <c r="E2862" s="125">
        <v>27.82</v>
      </c>
    </row>
    <row r="2863" spans="2:5" ht="13.8" x14ac:dyDescent="0.3">
      <c r="B2863" s="5">
        <v>92868</v>
      </c>
      <c r="C2863" s="6" t="s">
        <v>12022</v>
      </c>
      <c r="D2863" s="5" t="s">
        <v>31</v>
      </c>
      <c r="E2863" s="125">
        <v>15.87</v>
      </c>
    </row>
    <row r="2864" spans="2:5" ht="13.8" x14ac:dyDescent="0.3">
      <c r="B2864" s="5">
        <v>92869</v>
      </c>
      <c r="C2864" s="6" t="s">
        <v>12023</v>
      </c>
      <c r="D2864" s="5" t="s">
        <v>31</v>
      </c>
      <c r="E2864" s="125">
        <v>10</v>
      </c>
    </row>
    <row r="2865" spans="2:5" ht="13.8" x14ac:dyDescent="0.3">
      <c r="B2865" s="5">
        <v>92870</v>
      </c>
      <c r="C2865" s="6" t="s">
        <v>12024</v>
      </c>
      <c r="D2865" s="5" t="s">
        <v>31</v>
      </c>
      <c r="E2865" s="125">
        <v>30.91</v>
      </c>
    </row>
    <row r="2866" spans="2:5" ht="13.8" x14ac:dyDescent="0.3">
      <c r="B2866" s="5">
        <v>92871</v>
      </c>
      <c r="C2866" s="6" t="s">
        <v>12025</v>
      </c>
      <c r="D2866" s="5" t="s">
        <v>31</v>
      </c>
      <c r="E2866" s="125">
        <v>18.54</v>
      </c>
    </row>
    <row r="2867" spans="2:5" ht="13.8" x14ac:dyDescent="0.3">
      <c r="B2867" s="5">
        <v>92872</v>
      </c>
      <c r="C2867" s="6" t="s">
        <v>12026</v>
      </c>
      <c r="D2867" s="5" t="s">
        <v>31</v>
      </c>
      <c r="E2867" s="125">
        <v>12.44</v>
      </c>
    </row>
    <row r="2868" spans="2:5" ht="13.8" x14ac:dyDescent="0.3">
      <c r="B2868" s="5">
        <v>95777</v>
      </c>
      <c r="C2868" s="6" t="s">
        <v>11247</v>
      </c>
      <c r="D2868" s="5" t="s">
        <v>31</v>
      </c>
      <c r="E2868" s="125">
        <v>25.54</v>
      </c>
    </row>
    <row r="2869" spans="2:5" ht="13.8" x14ac:dyDescent="0.3">
      <c r="B2869" s="5">
        <v>95778</v>
      </c>
      <c r="C2869" s="6" t="s">
        <v>11248</v>
      </c>
      <c r="D2869" s="5" t="s">
        <v>31</v>
      </c>
      <c r="E2869" s="125">
        <v>28.37</v>
      </c>
    </row>
    <row r="2870" spans="2:5" ht="13.8" x14ac:dyDescent="0.3">
      <c r="B2870" s="5">
        <v>95779</v>
      </c>
      <c r="C2870" s="6" t="s">
        <v>11249</v>
      </c>
      <c r="D2870" s="5" t="s">
        <v>31</v>
      </c>
      <c r="E2870" s="125">
        <v>23.49</v>
      </c>
    </row>
    <row r="2871" spans="2:5" ht="13.8" x14ac:dyDescent="0.3">
      <c r="B2871" s="5">
        <v>95780</v>
      </c>
      <c r="C2871" s="6" t="s">
        <v>11250</v>
      </c>
      <c r="D2871" s="5" t="s">
        <v>31</v>
      </c>
      <c r="E2871" s="125">
        <v>30.76</v>
      </c>
    </row>
    <row r="2872" spans="2:5" ht="13.8" x14ac:dyDescent="0.3">
      <c r="B2872" s="5">
        <v>95781</v>
      </c>
      <c r="C2872" s="6" t="s">
        <v>11251</v>
      </c>
      <c r="D2872" s="5" t="s">
        <v>31</v>
      </c>
      <c r="E2872" s="125">
        <v>34.53</v>
      </c>
    </row>
    <row r="2873" spans="2:5" ht="13.8" x14ac:dyDescent="0.3">
      <c r="B2873" s="5">
        <v>95782</v>
      </c>
      <c r="C2873" s="6" t="s">
        <v>11252</v>
      </c>
      <c r="D2873" s="5" t="s">
        <v>31</v>
      </c>
      <c r="E2873" s="125">
        <v>33.11</v>
      </c>
    </row>
    <row r="2874" spans="2:5" ht="13.8" x14ac:dyDescent="0.3">
      <c r="B2874" s="5">
        <v>95785</v>
      </c>
      <c r="C2874" s="6" t="s">
        <v>11253</v>
      </c>
      <c r="D2874" s="5" t="s">
        <v>31</v>
      </c>
      <c r="E2874" s="125">
        <v>39.44</v>
      </c>
    </row>
    <row r="2875" spans="2:5" ht="13.8" x14ac:dyDescent="0.3">
      <c r="B2875" s="5">
        <v>95787</v>
      </c>
      <c r="C2875" s="6" t="s">
        <v>11254</v>
      </c>
      <c r="D2875" s="5" t="s">
        <v>31</v>
      </c>
      <c r="E2875" s="125">
        <v>27.83</v>
      </c>
    </row>
    <row r="2876" spans="2:5" ht="13.8" x14ac:dyDescent="0.3">
      <c r="B2876" s="5">
        <v>95789</v>
      </c>
      <c r="C2876" s="6" t="s">
        <v>11255</v>
      </c>
      <c r="D2876" s="5" t="s">
        <v>31</v>
      </c>
      <c r="E2876" s="125">
        <v>38.659999999999997</v>
      </c>
    </row>
    <row r="2877" spans="2:5" ht="13.8" x14ac:dyDescent="0.3">
      <c r="B2877" s="5">
        <v>95791</v>
      </c>
      <c r="C2877" s="6" t="s">
        <v>11256</v>
      </c>
      <c r="D2877" s="5" t="s">
        <v>31</v>
      </c>
      <c r="E2877" s="125">
        <v>54.58</v>
      </c>
    </row>
    <row r="2878" spans="2:5" ht="13.8" x14ac:dyDescent="0.3">
      <c r="B2878" s="5">
        <v>95795</v>
      </c>
      <c r="C2878" s="6" t="s">
        <v>11257</v>
      </c>
      <c r="D2878" s="5" t="s">
        <v>31</v>
      </c>
      <c r="E2878" s="125">
        <v>31.78</v>
      </c>
    </row>
    <row r="2879" spans="2:5" ht="13.8" x14ac:dyDescent="0.3">
      <c r="B2879" s="5">
        <v>95796</v>
      </c>
      <c r="C2879" s="6" t="s">
        <v>11258</v>
      </c>
      <c r="D2879" s="5" t="s">
        <v>31</v>
      </c>
      <c r="E2879" s="125">
        <v>45.45</v>
      </c>
    </row>
    <row r="2880" spans="2:5" ht="13.8" x14ac:dyDescent="0.3">
      <c r="B2880" s="5">
        <v>95797</v>
      </c>
      <c r="C2880" s="6" t="s">
        <v>11259</v>
      </c>
      <c r="D2880" s="5" t="s">
        <v>31</v>
      </c>
      <c r="E2880" s="125">
        <v>63.51</v>
      </c>
    </row>
    <row r="2881" spans="2:5" ht="13.8" x14ac:dyDescent="0.3">
      <c r="B2881" s="5">
        <v>95801</v>
      </c>
      <c r="C2881" s="6" t="s">
        <v>11260</v>
      </c>
      <c r="D2881" s="5" t="s">
        <v>31</v>
      </c>
      <c r="E2881" s="125">
        <v>38.51</v>
      </c>
    </row>
    <row r="2882" spans="2:5" ht="13.8" x14ac:dyDescent="0.3">
      <c r="B2882" s="5">
        <v>95802</v>
      </c>
      <c r="C2882" s="6" t="s">
        <v>11261</v>
      </c>
      <c r="D2882" s="5" t="s">
        <v>31</v>
      </c>
      <c r="E2882" s="125">
        <v>47.55</v>
      </c>
    </row>
    <row r="2883" spans="2:5" ht="13.8" x14ac:dyDescent="0.3">
      <c r="B2883" s="5">
        <v>95803</v>
      </c>
      <c r="C2883" s="6" t="s">
        <v>11262</v>
      </c>
      <c r="D2883" s="5" t="s">
        <v>31</v>
      </c>
      <c r="E2883" s="125">
        <v>70.28</v>
      </c>
    </row>
    <row r="2884" spans="2:5" ht="13.8" x14ac:dyDescent="0.3">
      <c r="B2884" s="5">
        <v>95804</v>
      </c>
      <c r="C2884" s="6" t="s">
        <v>11263</v>
      </c>
      <c r="D2884" s="5" t="s">
        <v>31</v>
      </c>
      <c r="E2884" s="125">
        <v>21.33</v>
      </c>
    </row>
    <row r="2885" spans="2:5" ht="13.8" x14ac:dyDescent="0.3">
      <c r="B2885" s="5">
        <v>95805</v>
      </c>
      <c r="C2885" s="6" t="s">
        <v>11264</v>
      </c>
      <c r="D2885" s="5" t="s">
        <v>31</v>
      </c>
      <c r="E2885" s="125">
        <v>22.48</v>
      </c>
    </row>
    <row r="2886" spans="2:5" ht="13.8" x14ac:dyDescent="0.3">
      <c r="B2886" s="5">
        <v>95806</v>
      </c>
      <c r="C2886" s="6" t="s">
        <v>11265</v>
      </c>
      <c r="D2886" s="5" t="s">
        <v>31</v>
      </c>
      <c r="E2886" s="125">
        <v>24.6</v>
      </c>
    </row>
    <row r="2887" spans="2:5" ht="13.8" x14ac:dyDescent="0.3">
      <c r="B2887" s="5">
        <v>95807</v>
      </c>
      <c r="C2887" s="6" t="s">
        <v>11266</v>
      </c>
      <c r="D2887" s="5" t="s">
        <v>31</v>
      </c>
      <c r="E2887" s="125">
        <v>24.98</v>
      </c>
    </row>
    <row r="2888" spans="2:5" ht="13.8" x14ac:dyDescent="0.3">
      <c r="B2888" s="5">
        <v>95808</v>
      </c>
      <c r="C2888" s="6" t="s">
        <v>11267</v>
      </c>
      <c r="D2888" s="5" t="s">
        <v>31</v>
      </c>
      <c r="E2888" s="125">
        <v>28.43</v>
      </c>
    </row>
    <row r="2889" spans="2:5" ht="13.8" x14ac:dyDescent="0.3">
      <c r="B2889" s="5">
        <v>95809</v>
      </c>
      <c r="C2889" s="6" t="s">
        <v>11268</v>
      </c>
      <c r="D2889" s="5" t="s">
        <v>31</v>
      </c>
      <c r="E2889" s="125">
        <v>35.25</v>
      </c>
    </row>
    <row r="2890" spans="2:5" ht="13.8" x14ac:dyDescent="0.3">
      <c r="B2890" s="5">
        <v>95810</v>
      </c>
      <c r="C2890" s="6" t="s">
        <v>11269</v>
      </c>
      <c r="D2890" s="5" t="s">
        <v>31</v>
      </c>
      <c r="E2890" s="125">
        <v>15.92</v>
      </c>
    </row>
    <row r="2891" spans="2:5" ht="13.8" x14ac:dyDescent="0.3">
      <c r="B2891" s="5">
        <v>95811</v>
      </c>
      <c r="C2891" s="6" t="s">
        <v>11270</v>
      </c>
      <c r="D2891" s="5" t="s">
        <v>31</v>
      </c>
      <c r="E2891" s="125">
        <v>19.38</v>
      </c>
    </row>
    <row r="2892" spans="2:5" ht="13.8" x14ac:dyDescent="0.3">
      <c r="B2892" s="5">
        <v>95812</v>
      </c>
      <c r="C2892" s="6" t="s">
        <v>11271</v>
      </c>
      <c r="D2892" s="5" t="s">
        <v>31</v>
      </c>
      <c r="E2892" s="125">
        <v>26.19</v>
      </c>
    </row>
    <row r="2893" spans="2:5" ht="13.8" x14ac:dyDescent="0.3">
      <c r="B2893" s="5">
        <v>95813</v>
      </c>
      <c r="C2893" s="6" t="s">
        <v>11272</v>
      </c>
      <c r="D2893" s="5" t="s">
        <v>31</v>
      </c>
      <c r="E2893" s="125">
        <v>18.45</v>
      </c>
    </row>
    <row r="2894" spans="2:5" ht="13.8" x14ac:dyDescent="0.3">
      <c r="B2894" s="5">
        <v>95814</v>
      </c>
      <c r="C2894" s="6" t="s">
        <v>11273</v>
      </c>
      <c r="D2894" s="5" t="s">
        <v>31</v>
      </c>
      <c r="E2894" s="125">
        <v>23.05</v>
      </c>
    </row>
    <row r="2895" spans="2:5" ht="13.8" x14ac:dyDescent="0.3">
      <c r="B2895" s="5">
        <v>95815</v>
      </c>
      <c r="C2895" s="6" t="s">
        <v>11274</v>
      </c>
      <c r="D2895" s="5" t="s">
        <v>31</v>
      </c>
      <c r="E2895" s="125">
        <v>33.75</v>
      </c>
    </row>
    <row r="2896" spans="2:5" ht="13.8" x14ac:dyDescent="0.3">
      <c r="B2896" s="5">
        <v>95816</v>
      </c>
      <c r="C2896" s="6" t="s">
        <v>11275</v>
      </c>
      <c r="D2896" s="5" t="s">
        <v>31</v>
      </c>
      <c r="E2896" s="125">
        <v>30.29</v>
      </c>
    </row>
    <row r="2897" spans="2:5" ht="13.8" x14ac:dyDescent="0.3">
      <c r="B2897" s="5">
        <v>95817</v>
      </c>
      <c r="C2897" s="6" t="s">
        <v>11276</v>
      </c>
      <c r="D2897" s="5" t="s">
        <v>31</v>
      </c>
      <c r="E2897" s="125">
        <v>35.54</v>
      </c>
    </row>
    <row r="2898" spans="2:5" ht="13.8" x14ac:dyDescent="0.3">
      <c r="B2898" s="5">
        <v>95818</v>
      </c>
      <c r="C2898" s="6" t="s">
        <v>11277</v>
      </c>
      <c r="D2898" s="5" t="s">
        <v>31</v>
      </c>
      <c r="E2898" s="125">
        <v>49.37</v>
      </c>
    </row>
    <row r="2899" spans="2:5" ht="13.8" x14ac:dyDescent="0.3">
      <c r="B2899" s="5">
        <v>97881</v>
      </c>
      <c r="C2899" s="6" t="s">
        <v>2323</v>
      </c>
      <c r="D2899" s="5" t="s">
        <v>31</v>
      </c>
      <c r="E2899" s="125">
        <v>133.41999999999999</v>
      </c>
    </row>
    <row r="2900" spans="2:5" ht="13.8" x14ac:dyDescent="0.3">
      <c r="B2900" s="5">
        <v>97882</v>
      </c>
      <c r="C2900" s="6" t="s">
        <v>2324</v>
      </c>
      <c r="D2900" s="5" t="s">
        <v>31</v>
      </c>
      <c r="E2900" s="125">
        <v>210.97</v>
      </c>
    </row>
    <row r="2901" spans="2:5" ht="13.8" x14ac:dyDescent="0.3">
      <c r="B2901" s="5">
        <v>97883</v>
      </c>
      <c r="C2901" s="6" t="s">
        <v>2325</v>
      </c>
      <c r="D2901" s="5" t="s">
        <v>31</v>
      </c>
      <c r="E2901" s="125">
        <v>408.65</v>
      </c>
    </row>
    <row r="2902" spans="2:5" ht="13.8" x14ac:dyDescent="0.3">
      <c r="B2902" s="5">
        <v>97884</v>
      </c>
      <c r="C2902" s="6" t="s">
        <v>2326</v>
      </c>
      <c r="D2902" s="5" t="s">
        <v>31</v>
      </c>
      <c r="E2902" s="125">
        <v>803.68</v>
      </c>
    </row>
    <row r="2903" spans="2:5" ht="13.8" x14ac:dyDescent="0.3">
      <c r="B2903" s="5">
        <v>97885</v>
      </c>
      <c r="C2903" s="6" t="s">
        <v>2327</v>
      </c>
      <c r="D2903" s="5" t="s">
        <v>31</v>
      </c>
      <c r="E2903" s="125">
        <v>1239.26</v>
      </c>
    </row>
    <row r="2904" spans="2:5" ht="13.8" x14ac:dyDescent="0.3">
      <c r="B2904" s="5">
        <v>97886</v>
      </c>
      <c r="C2904" s="6" t="s">
        <v>2328</v>
      </c>
      <c r="D2904" s="5" t="s">
        <v>31</v>
      </c>
      <c r="E2904" s="125">
        <v>168.71</v>
      </c>
    </row>
    <row r="2905" spans="2:5" ht="13.8" x14ac:dyDescent="0.3">
      <c r="B2905" s="5">
        <v>97887</v>
      </c>
      <c r="C2905" s="6" t="s">
        <v>2329</v>
      </c>
      <c r="D2905" s="5" t="s">
        <v>31</v>
      </c>
      <c r="E2905" s="125">
        <v>266.39999999999998</v>
      </c>
    </row>
    <row r="2906" spans="2:5" ht="13.8" x14ac:dyDescent="0.3">
      <c r="B2906" s="5">
        <v>97888</v>
      </c>
      <c r="C2906" s="6" t="s">
        <v>2330</v>
      </c>
      <c r="D2906" s="5" t="s">
        <v>31</v>
      </c>
      <c r="E2906" s="125">
        <v>518.6</v>
      </c>
    </row>
    <row r="2907" spans="2:5" ht="13.8" x14ac:dyDescent="0.3">
      <c r="B2907" s="5">
        <v>97889</v>
      </c>
      <c r="C2907" s="6" t="s">
        <v>2331</v>
      </c>
      <c r="D2907" s="5" t="s">
        <v>31</v>
      </c>
      <c r="E2907" s="125">
        <v>701.23</v>
      </c>
    </row>
    <row r="2908" spans="2:5" ht="13.8" x14ac:dyDescent="0.3">
      <c r="B2908" s="5">
        <v>97890</v>
      </c>
      <c r="C2908" s="6" t="s">
        <v>2332</v>
      </c>
      <c r="D2908" s="5" t="s">
        <v>31</v>
      </c>
      <c r="E2908" s="125">
        <v>812.46</v>
      </c>
    </row>
    <row r="2909" spans="2:5" ht="13.8" x14ac:dyDescent="0.3">
      <c r="B2909" s="5">
        <v>97891</v>
      </c>
      <c r="C2909" s="6" t="s">
        <v>2333</v>
      </c>
      <c r="D2909" s="5" t="s">
        <v>31</v>
      </c>
      <c r="E2909" s="125">
        <v>196.93</v>
      </c>
    </row>
    <row r="2910" spans="2:5" ht="13.8" x14ac:dyDescent="0.3">
      <c r="B2910" s="5">
        <v>97892</v>
      </c>
      <c r="C2910" s="6" t="s">
        <v>2334</v>
      </c>
      <c r="D2910" s="5" t="s">
        <v>31</v>
      </c>
      <c r="E2910" s="125">
        <v>371.76</v>
      </c>
    </row>
    <row r="2911" spans="2:5" ht="13.8" x14ac:dyDescent="0.3">
      <c r="B2911" s="5">
        <v>97893</v>
      </c>
      <c r="C2911" s="6" t="s">
        <v>2335</v>
      </c>
      <c r="D2911" s="5" t="s">
        <v>31</v>
      </c>
      <c r="E2911" s="125">
        <v>513.95000000000005</v>
      </c>
    </row>
    <row r="2912" spans="2:5" ht="13.8" x14ac:dyDescent="0.3">
      <c r="B2912" s="5">
        <v>97894</v>
      </c>
      <c r="C2912" s="6" t="s">
        <v>2336</v>
      </c>
      <c r="D2912" s="5" t="s">
        <v>31</v>
      </c>
      <c r="E2912" s="125">
        <v>585.54</v>
      </c>
    </row>
    <row r="2913" spans="2:5" ht="13.8" x14ac:dyDescent="0.3">
      <c r="B2913" s="5">
        <v>104396</v>
      </c>
      <c r="C2913" s="6" t="s">
        <v>11278</v>
      </c>
      <c r="D2913" s="5" t="s">
        <v>31</v>
      </c>
      <c r="E2913" s="125">
        <v>21.13</v>
      </c>
    </row>
    <row r="2914" spans="2:5" ht="13.8" x14ac:dyDescent="0.3">
      <c r="B2914" s="5">
        <v>104397</v>
      </c>
      <c r="C2914" s="6" t="s">
        <v>11279</v>
      </c>
      <c r="D2914" s="5" t="s">
        <v>31</v>
      </c>
      <c r="E2914" s="125">
        <v>25.24</v>
      </c>
    </row>
    <row r="2915" spans="2:5" ht="13.8" x14ac:dyDescent="0.3">
      <c r="B2915" s="5">
        <v>104398</v>
      </c>
      <c r="C2915" s="6" t="s">
        <v>11280</v>
      </c>
      <c r="D2915" s="5" t="s">
        <v>31</v>
      </c>
      <c r="E2915" s="125">
        <v>24.97</v>
      </c>
    </row>
    <row r="2916" spans="2:5" ht="13.8" x14ac:dyDescent="0.3">
      <c r="B2916" s="5">
        <v>104399</v>
      </c>
      <c r="C2916" s="6" t="s">
        <v>11281</v>
      </c>
      <c r="D2916" s="5" t="s">
        <v>31</v>
      </c>
      <c r="E2916" s="125">
        <v>27.08</v>
      </c>
    </row>
    <row r="2917" spans="2:5" ht="13.8" x14ac:dyDescent="0.3">
      <c r="B2917" s="5">
        <v>104400</v>
      </c>
      <c r="C2917" s="6" t="s">
        <v>11282</v>
      </c>
      <c r="D2917" s="5" t="s">
        <v>31</v>
      </c>
      <c r="E2917" s="125">
        <v>34.67</v>
      </c>
    </row>
    <row r="2918" spans="2:5" ht="13.8" x14ac:dyDescent="0.3">
      <c r="B2918" s="5">
        <v>104401</v>
      </c>
      <c r="C2918" s="6" t="s">
        <v>11283</v>
      </c>
      <c r="D2918" s="5" t="s">
        <v>31</v>
      </c>
      <c r="E2918" s="125">
        <v>23.7</v>
      </c>
    </row>
    <row r="2919" spans="2:5" ht="13.8" x14ac:dyDescent="0.3">
      <c r="B2919" s="5">
        <v>104402</v>
      </c>
      <c r="C2919" s="6" t="s">
        <v>11284</v>
      </c>
      <c r="D2919" s="5" t="s">
        <v>31</v>
      </c>
      <c r="E2919" s="125">
        <v>24.66</v>
      </c>
    </row>
    <row r="2920" spans="2:5" ht="13.8" x14ac:dyDescent="0.3">
      <c r="B2920" s="5">
        <v>104403</v>
      </c>
      <c r="C2920" s="6" t="s">
        <v>11285</v>
      </c>
      <c r="D2920" s="5" t="s">
        <v>31</v>
      </c>
      <c r="E2920" s="125">
        <v>30.65</v>
      </c>
    </row>
    <row r="2921" spans="2:5" ht="13.8" x14ac:dyDescent="0.3">
      <c r="B2921" s="5">
        <v>104404</v>
      </c>
      <c r="C2921" s="6" t="s">
        <v>11286</v>
      </c>
      <c r="D2921" s="5" t="s">
        <v>31</v>
      </c>
      <c r="E2921" s="125">
        <v>31.67</v>
      </c>
    </row>
    <row r="2922" spans="2:5" ht="13.8" x14ac:dyDescent="0.3">
      <c r="B2922" s="5">
        <v>104405</v>
      </c>
      <c r="C2922" s="6" t="s">
        <v>11287</v>
      </c>
      <c r="D2922" s="5" t="s">
        <v>31</v>
      </c>
      <c r="E2922" s="125">
        <v>42.81</v>
      </c>
    </row>
    <row r="2923" spans="2:5" ht="13.8" x14ac:dyDescent="0.3">
      <c r="B2923" s="5">
        <v>93653</v>
      </c>
      <c r="C2923" s="6" t="s">
        <v>2337</v>
      </c>
      <c r="D2923" s="5" t="s">
        <v>31</v>
      </c>
      <c r="E2923" s="125">
        <v>12.92</v>
      </c>
    </row>
    <row r="2924" spans="2:5" ht="13.8" x14ac:dyDescent="0.3">
      <c r="B2924" s="5">
        <v>93654</v>
      </c>
      <c r="C2924" s="6" t="s">
        <v>2338</v>
      </c>
      <c r="D2924" s="5" t="s">
        <v>31</v>
      </c>
      <c r="E2924" s="125">
        <v>13.49</v>
      </c>
    </row>
    <row r="2925" spans="2:5" ht="13.8" x14ac:dyDescent="0.3">
      <c r="B2925" s="5">
        <v>93655</v>
      </c>
      <c r="C2925" s="6" t="s">
        <v>2339</v>
      </c>
      <c r="D2925" s="5" t="s">
        <v>31</v>
      </c>
      <c r="E2925" s="125">
        <v>14.68</v>
      </c>
    </row>
    <row r="2926" spans="2:5" ht="13.8" x14ac:dyDescent="0.3">
      <c r="B2926" s="5">
        <v>93656</v>
      </c>
      <c r="C2926" s="6" t="s">
        <v>2340</v>
      </c>
      <c r="D2926" s="5" t="s">
        <v>31</v>
      </c>
      <c r="E2926" s="125">
        <v>14.68</v>
      </c>
    </row>
    <row r="2927" spans="2:5" ht="13.8" x14ac:dyDescent="0.3">
      <c r="B2927" s="5">
        <v>93657</v>
      </c>
      <c r="C2927" s="6" t="s">
        <v>2341</v>
      </c>
      <c r="D2927" s="5" t="s">
        <v>31</v>
      </c>
      <c r="E2927" s="125">
        <v>16.11</v>
      </c>
    </row>
    <row r="2928" spans="2:5" ht="13.8" x14ac:dyDescent="0.3">
      <c r="B2928" s="5">
        <v>93658</v>
      </c>
      <c r="C2928" s="6" t="s">
        <v>2342</v>
      </c>
      <c r="D2928" s="5" t="s">
        <v>31</v>
      </c>
      <c r="E2928" s="125">
        <v>23.22</v>
      </c>
    </row>
    <row r="2929" spans="2:5" ht="13.8" x14ac:dyDescent="0.3">
      <c r="B2929" s="5">
        <v>93659</v>
      </c>
      <c r="C2929" s="6" t="s">
        <v>2343</v>
      </c>
      <c r="D2929" s="5" t="s">
        <v>31</v>
      </c>
      <c r="E2929" s="125">
        <v>26.04</v>
      </c>
    </row>
    <row r="2930" spans="2:5" ht="13.8" x14ac:dyDescent="0.3">
      <c r="B2930" s="5">
        <v>93660</v>
      </c>
      <c r="C2930" s="6" t="s">
        <v>2344</v>
      </c>
      <c r="D2930" s="5" t="s">
        <v>31</v>
      </c>
      <c r="E2930" s="125">
        <v>63.94</v>
      </c>
    </row>
    <row r="2931" spans="2:5" ht="13.8" x14ac:dyDescent="0.3">
      <c r="B2931" s="5">
        <v>93661</v>
      </c>
      <c r="C2931" s="6" t="s">
        <v>2345</v>
      </c>
      <c r="D2931" s="5" t="s">
        <v>31</v>
      </c>
      <c r="E2931" s="125">
        <v>65.09</v>
      </c>
    </row>
    <row r="2932" spans="2:5" ht="13.8" x14ac:dyDescent="0.3">
      <c r="B2932" s="5">
        <v>93662</v>
      </c>
      <c r="C2932" s="6" t="s">
        <v>2346</v>
      </c>
      <c r="D2932" s="5" t="s">
        <v>31</v>
      </c>
      <c r="E2932" s="125">
        <v>67.48</v>
      </c>
    </row>
    <row r="2933" spans="2:5" ht="13.8" x14ac:dyDescent="0.3">
      <c r="B2933" s="5">
        <v>93663</v>
      </c>
      <c r="C2933" s="6" t="s">
        <v>2347</v>
      </c>
      <c r="D2933" s="5" t="s">
        <v>31</v>
      </c>
      <c r="E2933" s="125">
        <v>67.48</v>
      </c>
    </row>
    <row r="2934" spans="2:5" ht="13.8" x14ac:dyDescent="0.3">
      <c r="B2934" s="5">
        <v>93664</v>
      </c>
      <c r="C2934" s="6" t="s">
        <v>2348</v>
      </c>
      <c r="D2934" s="5" t="s">
        <v>31</v>
      </c>
      <c r="E2934" s="125">
        <v>70.34</v>
      </c>
    </row>
    <row r="2935" spans="2:5" ht="13.8" x14ac:dyDescent="0.3">
      <c r="B2935" s="5">
        <v>93665</v>
      </c>
      <c r="C2935" s="6" t="s">
        <v>2349</v>
      </c>
      <c r="D2935" s="5" t="s">
        <v>31</v>
      </c>
      <c r="E2935" s="125">
        <v>73.790000000000006</v>
      </c>
    </row>
    <row r="2936" spans="2:5" ht="13.8" x14ac:dyDescent="0.3">
      <c r="B2936" s="5">
        <v>93666</v>
      </c>
      <c r="C2936" s="6" t="s">
        <v>2350</v>
      </c>
      <c r="D2936" s="5" t="s">
        <v>31</v>
      </c>
      <c r="E2936" s="125">
        <v>79.45</v>
      </c>
    </row>
    <row r="2937" spans="2:5" ht="13.8" x14ac:dyDescent="0.3">
      <c r="B2937" s="5">
        <v>93667</v>
      </c>
      <c r="C2937" s="6" t="s">
        <v>2351</v>
      </c>
      <c r="D2937" s="5" t="s">
        <v>31</v>
      </c>
      <c r="E2937" s="125">
        <v>79.84</v>
      </c>
    </row>
    <row r="2938" spans="2:5" ht="13.8" x14ac:dyDescent="0.3">
      <c r="B2938" s="5">
        <v>93668</v>
      </c>
      <c r="C2938" s="6" t="s">
        <v>2352</v>
      </c>
      <c r="D2938" s="5" t="s">
        <v>31</v>
      </c>
      <c r="E2938" s="125">
        <v>81.569999999999993</v>
      </c>
    </row>
    <row r="2939" spans="2:5" ht="13.8" x14ac:dyDescent="0.3">
      <c r="B2939" s="5">
        <v>93669</v>
      </c>
      <c r="C2939" s="6" t="s">
        <v>2353</v>
      </c>
      <c r="D2939" s="5" t="s">
        <v>31</v>
      </c>
      <c r="E2939" s="125">
        <v>85.13</v>
      </c>
    </row>
    <row r="2940" spans="2:5" ht="13.8" x14ac:dyDescent="0.3">
      <c r="B2940" s="5">
        <v>93670</v>
      </c>
      <c r="C2940" s="6" t="s">
        <v>2354</v>
      </c>
      <c r="D2940" s="5" t="s">
        <v>31</v>
      </c>
      <c r="E2940" s="125">
        <v>85.13</v>
      </c>
    </row>
    <row r="2941" spans="2:5" ht="13.8" x14ac:dyDescent="0.3">
      <c r="B2941" s="5">
        <v>93671</v>
      </c>
      <c r="C2941" s="6" t="s">
        <v>2355</v>
      </c>
      <c r="D2941" s="5" t="s">
        <v>31</v>
      </c>
      <c r="E2941" s="125">
        <v>89.42</v>
      </c>
    </row>
    <row r="2942" spans="2:5" ht="13.8" x14ac:dyDescent="0.3">
      <c r="B2942" s="5">
        <v>93672</v>
      </c>
      <c r="C2942" s="6" t="s">
        <v>2356</v>
      </c>
      <c r="D2942" s="5" t="s">
        <v>31</v>
      </c>
      <c r="E2942" s="125">
        <v>95.95</v>
      </c>
    </row>
    <row r="2943" spans="2:5" ht="13.8" x14ac:dyDescent="0.3">
      <c r="B2943" s="5">
        <v>93673</v>
      </c>
      <c r="C2943" s="6" t="s">
        <v>2357</v>
      </c>
      <c r="D2943" s="5" t="s">
        <v>31</v>
      </c>
      <c r="E2943" s="125">
        <v>104.45</v>
      </c>
    </row>
    <row r="2944" spans="2:5" ht="13.8" x14ac:dyDescent="0.3">
      <c r="B2944" s="5">
        <v>97359</v>
      </c>
      <c r="C2944" s="6" t="s">
        <v>2358</v>
      </c>
      <c r="D2944" s="5" t="s">
        <v>31</v>
      </c>
      <c r="E2944" s="125">
        <v>4265.25</v>
      </c>
    </row>
    <row r="2945" spans="2:5" ht="13.8" x14ac:dyDescent="0.3">
      <c r="B2945" s="5">
        <v>97360</v>
      </c>
      <c r="C2945" s="6" t="s">
        <v>2359</v>
      </c>
      <c r="D2945" s="5" t="s">
        <v>31</v>
      </c>
      <c r="E2945" s="125">
        <v>8241.2099999999991</v>
      </c>
    </row>
    <row r="2946" spans="2:5" ht="13.8" x14ac:dyDescent="0.3">
      <c r="B2946" s="5">
        <v>97361</v>
      </c>
      <c r="C2946" s="6" t="s">
        <v>2360</v>
      </c>
      <c r="D2946" s="5" t="s">
        <v>31</v>
      </c>
      <c r="E2946" s="125">
        <v>10988.28</v>
      </c>
    </row>
    <row r="2947" spans="2:5" ht="13.8" x14ac:dyDescent="0.3">
      <c r="B2947" s="5">
        <v>97362</v>
      </c>
      <c r="C2947" s="6" t="s">
        <v>2361</v>
      </c>
      <c r="D2947" s="5" t="s">
        <v>31</v>
      </c>
      <c r="E2947" s="125">
        <v>2038.1</v>
      </c>
    </row>
    <row r="2948" spans="2:5" ht="13.8" x14ac:dyDescent="0.3">
      <c r="B2948" s="5">
        <v>101875</v>
      </c>
      <c r="C2948" s="6" t="s">
        <v>2362</v>
      </c>
      <c r="D2948" s="5" t="s">
        <v>31</v>
      </c>
      <c r="E2948" s="125">
        <v>435.55</v>
      </c>
    </row>
    <row r="2949" spans="2:5" ht="13.8" x14ac:dyDescent="0.3">
      <c r="B2949" s="5">
        <v>101876</v>
      </c>
      <c r="C2949" s="6" t="s">
        <v>2363</v>
      </c>
      <c r="D2949" s="5" t="s">
        <v>31</v>
      </c>
      <c r="E2949" s="125">
        <v>92.29</v>
      </c>
    </row>
    <row r="2950" spans="2:5" ht="13.8" x14ac:dyDescent="0.3">
      <c r="B2950" s="5">
        <v>101877</v>
      </c>
      <c r="C2950" s="6" t="s">
        <v>2364</v>
      </c>
      <c r="D2950" s="5" t="s">
        <v>31</v>
      </c>
      <c r="E2950" s="125">
        <v>62.78</v>
      </c>
    </row>
    <row r="2951" spans="2:5" ht="13.8" x14ac:dyDescent="0.3">
      <c r="B2951" s="5">
        <v>101878</v>
      </c>
      <c r="C2951" s="6" t="s">
        <v>2365</v>
      </c>
      <c r="D2951" s="5" t="s">
        <v>31</v>
      </c>
      <c r="E2951" s="125">
        <v>595.6</v>
      </c>
    </row>
    <row r="2952" spans="2:5" ht="13.8" x14ac:dyDescent="0.3">
      <c r="B2952" s="5">
        <v>101879</v>
      </c>
      <c r="C2952" s="6" t="s">
        <v>2366</v>
      </c>
      <c r="D2952" s="5" t="s">
        <v>31</v>
      </c>
      <c r="E2952" s="125">
        <v>631.39</v>
      </c>
    </row>
    <row r="2953" spans="2:5" ht="13.8" x14ac:dyDescent="0.3">
      <c r="B2953" s="5">
        <v>101880</v>
      </c>
      <c r="C2953" s="6" t="s">
        <v>2367</v>
      </c>
      <c r="D2953" s="5" t="s">
        <v>31</v>
      </c>
      <c r="E2953" s="125">
        <v>726.96</v>
      </c>
    </row>
    <row r="2954" spans="2:5" ht="13.8" x14ac:dyDescent="0.3">
      <c r="B2954" s="5">
        <v>101881</v>
      </c>
      <c r="C2954" s="6" t="s">
        <v>2368</v>
      </c>
      <c r="D2954" s="5" t="s">
        <v>31</v>
      </c>
      <c r="E2954" s="125">
        <v>1046.6300000000001</v>
      </c>
    </row>
    <row r="2955" spans="2:5" ht="13.8" x14ac:dyDescent="0.3">
      <c r="B2955" s="5">
        <v>101882</v>
      </c>
      <c r="C2955" s="6" t="s">
        <v>2369</v>
      </c>
      <c r="D2955" s="5" t="s">
        <v>31</v>
      </c>
      <c r="E2955" s="125">
        <v>1487.28</v>
      </c>
    </row>
    <row r="2956" spans="2:5" ht="13.8" x14ac:dyDescent="0.3">
      <c r="B2956" s="5">
        <v>101883</v>
      </c>
      <c r="C2956" s="6" t="s">
        <v>2370</v>
      </c>
      <c r="D2956" s="5" t="s">
        <v>31</v>
      </c>
      <c r="E2956" s="125">
        <v>601.74</v>
      </c>
    </row>
    <row r="2957" spans="2:5" ht="13.8" x14ac:dyDescent="0.3">
      <c r="B2957" s="5">
        <v>101890</v>
      </c>
      <c r="C2957" s="6" t="s">
        <v>2371</v>
      </c>
      <c r="D2957" s="5" t="s">
        <v>31</v>
      </c>
      <c r="E2957" s="125">
        <v>17.7</v>
      </c>
    </row>
    <row r="2958" spans="2:5" ht="13.8" x14ac:dyDescent="0.3">
      <c r="B2958" s="5">
        <v>101891</v>
      </c>
      <c r="C2958" s="6" t="s">
        <v>2372</v>
      </c>
      <c r="D2958" s="5" t="s">
        <v>31</v>
      </c>
      <c r="E2958" s="125">
        <v>30.27</v>
      </c>
    </row>
    <row r="2959" spans="2:5" ht="13.8" x14ac:dyDescent="0.3">
      <c r="B2959" s="5">
        <v>101892</v>
      </c>
      <c r="C2959" s="6" t="s">
        <v>2373</v>
      </c>
      <c r="D2959" s="5" t="s">
        <v>31</v>
      </c>
      <c r="E2959" s="125">
        <v>80.12</v>
      </c>
    </row>
    <row r="2960" spans="2:5" ht="13.8" x14ac:dyDescent="0.3">
      <c r="B2960" s="5">
        <v>101893</v>
      </c>
      <c r="C2960" s="6" t="s">
        <v>2374</v>
      </c>
      <c r="D2960" s="5" t="s">
        <v>31</v>
      </c>
      <c r="E2960" s="125">
        <v>102.19</v>
      </c>
    </row>
    <row r="2961" spans="2:5" ht="13.8" x14ac:dyDescent="0.3">
      <c r="B2961" s="5">
        <v>101894</v>
      </c>
      <c r="C2961" s="6" t="s">
        <v>2375</v>
      </c>
      <c r="D2961" s="5" t="s">
        <v>31</v>
      </c>
      <c r="E2961" s="125">
        <v>170.29</v>
      </c>
    </row>
    <row r="2962" spans="2:5" ht="13.8" x14ac:dyDescent="0.3">
      <c r="B2962" s="5">
        <v>101895</v>
      </c>
      <c r="C2962" s="6" t="s">
        <v>2376</v>
      </c>
      <c r="D2962" s="5" t="s">
        <v>31</v>
      </c>
      <c r="E2962" s="125">
        <v>469.91</v>
      </c>
    </row>
    <row r="2963" spans="2:5" ht="13.8" x14ac:dyDescent="0.3">
      <c r="B2963" s="5">
        <v>101896</v>
      </c>
      <c r="C2963" s="6" t="s">
        <v>2377</v>
      </c>
      <c r="D2963" s="5" t="s">
        <v>31</v>
      </c>
      <c r="E2963" s="125">
        <v>711.01</v>
      </c>
    </row>
    <row r="2964" spans="2:5" ht="13.8" x14ac:dyDescent="0.3">
      <c r="B2964" s="5">
        <v>101897</v>
      </c>
      <c r="C2964" s="6" t="s">
        <v>2378</v>
      </c>
      <c r="D2964" s="5" t="s">
        <v>31</v>
      </c>
      <c r="E2964" s="125">
        <v>1142.0999999999999</v>
      </c>
    </row>
    <row r="2965" spans="2:5" ht="13.8" x14ac:dyDescent="0.3">
      <c r="B2965" s="5">
        <v>101898</v>
      </c>
      <c r="C2965" s="6" t="s">
        <v>2379</v>
      </c>
      <c r="D2965" s="5" t="s">
        <v>31</v>
      </c>
      <c r="E2965" s="125">
        <v>1531.62</v>
      </c>
    </row>
    <row r="2966" spans="2:5" ht="13.8" x14ac:dyDescent="0.3">
      <c r="B2966" s="5">
        <v>101899</v>
      </c>
      <c r="C2966" s="6" t="s">
        <v>2380</v>
      </c>
      <c r="D2966" s="5" t="s">
        <v>31</v>
      </c>
      <c r="E2966" s="125">
        <v>2458.15</v>
      </c>
    </row>
    <row r="2967" spans="2:5" ht="13.8" x14ac:dyDescent="0.3">
      <c r="B2967" s="5">
        <v>101900</v>
      </c>
      <c r="C2967" s="6" t="s">
        <v>2381</v>
      </c>
      <c r="D2967" s="5" t="s">
        <v>31</v>
      </c>
      <c r="E2967" s="125">
        <v>5141.78</v>
      </c>
    </row>
    <row r="2968" spans="2:5" ht="13.8" x14ac:dyDescent="0.3">
      <c r="B2968" s="5">
        <v>101901</v>
      </c>
      <c r="C2968" s="6" t="s">
        <v>2382</v>
      </c>
      <c r="D2968" s="5" t="s">
        <v>31</v>
      </c>
      <c r="E2968" s="125">
        <v>110.69</v>
      </c>
    </row>
    <row r="2969" spans="2:5" ht="13.8" x14ac:dyDescent="0.3">
      <c r="B2969" s="5">
        <v>101902</v>
      </c>
      <c r="C2969" s="6" t="s">
        <v>2383</v>
      </c>
      <c r="D2969" s="5" t="s">
        <v>31</v>
      </c>
      <c r="E2969" s="125">
        <v>137.05000000000001</v>
      </c>
    </row>
    <row r="2970" spans="2:5" ht="13.8" x14ac:dyDescent="0.3">
      <c r="B2970" s="5">
        <v>101903</v>
      </c>
      <c r="C2970" s="6" t="s">
        <v>2384</v>
      </c>
      <c r="D2970" s="5" t="s">
        <v>31</v>
      </c>
      <c r="E2970" s="125">
        <v>284.64</v>
      </c>
    </row>
    <row r="2971" spans="2:5" ht="13.8" x14ac:dyDescent="0.3">
      <c r="B2971" s="5">
        <v>101904</v>
      </c>
      <c r="C2971" s="6" t="s">
        <v>2385</v>
      </c>
      <c r="D2971" s="5" t="s">
        <v>31</v>
      </c>
      <c r="E2971" s="125">
        <v>1035.68</v>
      </c>
    </row>
    <row r="2972" spans="2:5" ht="13.8" x14ac:dyDescent="0.3">
      <c r="B2972" s="5">
        <v>101938</v>
      </c>
      <c r="C2972" s="6" t="s">
        <v>2386</v>
      </c>
      <c r="D2972" s="5" t="s">
        <v>31</v>
      </c>
      <c r="E2972" s="125">
        <v>124.19</v>
      </c>
    </row>
    <row r="2973" spans="2:5" ht="13.8" x14ac:dyDescent="0.3">
      <c r="B2973" s="5">
        <v>101946</v>
      </c>
      <c r="C2973" s="6" t="s">
        <v>2387</v>
      </c>
      <c r="D2973" s="5" t="s">
        <v>31</v>
      </c>
      <c r="E2973" s="125">
        <v>170.96</v>
      </c>
    </row>
    <row r="2974" spans="2:5" ht="13.8" x14ac:dyDescent="0.3">
      <c r="B2974" s="5">
        <v>91945</v>
      </c>
      <c r="C2974" s="6" t="s">
        <v>12027</v>
      </c>
      <c r="D2974" s="5" t="s">
        <v>31</v>
      </c>
      <c r="E2974" s="125">
        <v>12.76</v>
      </c>
    </row>
    <row r="2975" spans="2:5" ht="13.8" x14ac:dyDescent="0.3">
      <c r="B2975" s="5">
        <v>91946</v>
      </c>
      <c r="C2975" s="6" t="s">
        <v>12028</v>
      </c>
      <c r="D2975" s="5" t="s">
        <v>31</v>
      </c>
      <c r="E2975" s="125">
        <v>10.029999999999999</v>
      </c>
    </row>
    <row r="2976" spans="2:5" ht="13.8" x14ac:dyDescent="0.3">
      <c r="B2976" s="5">
        <v>91947</v>
      </c>
      <c r="C2976" s="6" t="s">
        <v>12029</v>
      </c>
      <c r="D2976" s="5" t="s">
        <v>31</v>
      </c>
      <c r="E2976" s="125">
        <v>8.32</v>
      </c>
    </row>
    <row r="2977" spans="2:5" ht="13.8" x14ac:dyDescent="0.3">
      <c r="B2977" s="5">
        <v>91949</v>
      </c>
      <c r="C2977" s="6" t="s">
        <v>12030</v>
      </c>
      <c r="D2977" s="5" t="s">
        <v>31</v>
      </c>
      <c r="E2977" s="125">
        <v>18.079999999999998</v>
      </c>
    </row>
    <row r="2978" spans="2:5" ht="13.8" x14ac:dyDescent="0.3">
      <c r="B2978" s="5">
        <v>91950</v>
      </c>
      <c r="C2978" s="6" t="s">
        <v>12031</v>
      </c>
      <c r="D2978" s="5" t="s">
        <v>31</v>
      </c>
      <c r="E2978" s="125">
        <v>14.76</v>
      </c>
    </row>
    <row r="2979" spans="2:5" ht="13.8" x14ac:dyDescent="0.3">
      <c r="B2979" s="5">
        <v>91951</v>
      </c>
      <c r="C2979" s="6" t="s">
        <v>12032</v>
      </c>
      <c r="D2979" s="5" t="s">
        <v>31</v>
      </c>
      <c r="E2979" s="125">
        <v>12.77</v>
      </c>
    </row>
    <row r="2980" spans="2:5" ht="13.8" x14ac:dyDescent="0.3">
      <c r="B2980" s="5">
        <v>91952</v>
      </c>
      <c r="C2980" s="6" t="s">
        <v>12033</v>
      </c>
      <c r="D2980" s="5" t="s">
        <v>31</v>
      </c>
      <c r="E2980" s="125">
        <v>17.12</v>
      </c>
    </row>
    <row r="2981" spans="2:5" ht="13.8" x14ac:dyDescent="0.3">
      <c r="B2981" s="5">
        <v>91953</v>
      </c>
      <c r="C2981" s="6" t="s">
        <v>12034</v>
      </c>
      <c r="D2981" s="5" t="s">
        <v>31</v>
      </c>
      <c r="E2981" s="125">
        <v>27.15</v>
      </c>
    </row>
    <row r="2982" spans="2:5" ht="13.8" x14ac:dyDescent="0.3">
      <c r="B2982" s="5">
        <v>91954</v>
      </c>
      <c r="C2982" s="6" t="s">
        <v>12035</v>
      </c>
      <c r="D2982" s="5" t="s">
        <v>31</v>
      </c>
      <c r="E2982" s="125">
        <v>23</v>
      </c>
    </row>
    <row r="2983" spans="2:5" ht="13.8" x14ac:dyDescent="0.3">
      <c r="B2983" s="5">
        <v>91955</v>
      </c>
      <c r="C2983" s="6" t="s">
        <v>12036</v>
      </c>
      <c r="D2983" s="5" t="s">
        <v>31</v>
      </c>
      <c r="E2983" s="125">
        <v>33.03</v>
      </c>
    </row>
    <row r="2984" spans="2:5" ht="13.8" x14ac:dyDescent="0.3">
      <c r="B2984" s="5">
        <v>91956</v>
      </c>
      <c r="C2984" s="6" t="s">
        <v>12037</v>
      </c>
      <c r="D2984" s="5" t="s">
        <v>31</v>
      </c>
      <c r="E2984" s="125">
        <v>37.22</v>
      </c>
    </row>
    <row r="2985" spans="2:5" ht="13.8" x14ac:dyDescent="0.3">
      <c r="B2985" s="5">
        <v>91957</v>
      </c>
      <c r="C2985" s="6" t="s">
        <v>12038</v>
      </c>
      <c r="D2985" s="5" t="s">
        <v>31</v>
      </c>
      <c r="E2985" s="125">
        <v>47.25</v>
      </c>
    </row>
    <row r="2986" spans="2:5" ht="13.8" x14ac:dyDescent="0.3">
      <c r="B2986" s="5">
        <v>91958</v>
      </c>
      <c r="C2986" s="6" t="s">
        <v>12039</v>
      </c>
      <c r="D2986" s="5" t="s">
        <v>31</v>
      </c>
      <c r="E2986" s="125">
        <v>31.39</v>
      </c>
    </row>
    <row r="2987" spans="2:5" ht="13.8" x14ac:dyDescent="0.3">
      <c r="B2987" s="5">
        <v>91959</v>
      </c>
      <c r="C2987" s="6" t="s">
        <v>12040</v>
      </c>
      <c r="D2987" s="5" t="s">
        <v>31</v>
      </c>
      <c r="E2987" s="125">
        <v>41.42</v>
      </c>
    </row>
    <row r="2988" spans="2:5" ht="13.8" x14ac:dyDescent="0.3">
      <c r="B2988" s="5">
        <v>91960</v>
      </c>
      <c r="C2988" s="6" t="s">
        <v>12041</v>
      </c>
      <c r="D2988" s="5" t="s">
        <v>31</v>
      </c>
      <c r="E2988" s="125">
        <v>43.14</v>
      </c>
    </row>
    <row r="2989" spans="2:5" ht="13.8" x14ac:dyDescent="0.3">
      <c r="B2989" s="5">
        <v>91961</v>
      </c>
      <c r="C2989" s="6" t="s">
        <v>12042</v>
      </c>
      <c r="D2989" s="5" t="s">
        <v>31</v>
      </c>
      <c r="E2989" s="125">
        <v>53.17</v>
      </c>
    </row>
    <row r="2990" spans="2:5" ht="13.8" x14ac:dyDescent="0.3">
      <c r="B2990" s="5">
        <v>91962</v>
      </c>
      <c r="C2990" s="6" t="s">
        <v>12043</v>
      </c>
      <c r="D2990" s="5" t="s">
        <v>31</v>
      </c>
      <c r="E2990" s="125">
        <v>57.36</v>
      </c>
    </row>
    <row r="2991" spans="2:5" ht="13.8" x14ac:dyDescent="0.3">
      <c r="B2991" s="5">
        <v>91963</v>
      </c>
      <c r="C2991" s="6" t="s">
        <v>12044</v>
      </c>
      <c r="D2991" s="5" t="s">
        <v>31</v>
      </c>
      <c r="E2991" s="125">
        <v>67.39</v>
      </c>
    </row>
    <row r="2992" spans="2:5" ht="13.8" x14ac:dyDescent="0.3">
      <c r="B2992" s="5">
        <v>91964</v>
      </c>
      <c r="C2992" s="6" t="s">
        <v>12045</v>
      </c>
      <c r="D2992" s="5" t="s">
        <v>31</v>
      </c>
      <c r="E2992" s="125">
        <v>51.49</v>
      </c>
    </row>
    <row r="2993" spans="2:5" ht="13.8" x14ac:dyDescent="0.3">
      <c r="B2993" s="5">
        <v>91965</v>
      </c>
      <c r="C2993" s="6" t="s">
        <v>12046</v>
      </c>
      <c r="D2993" s="5" t="s">
        <v>31</v>
      </c>
      <c r="E2993" s="125">
        <v>61.52</v>
      </c>
    </row>
    <row r="2994" spans="2:5" ht="13.8" x14ac:dyDescent="0.3">
      <c r="B2994" s="5">
        <v>91966</v>
      </c>
      <c r="C2994" s="6" t="s">
        <v>12047</v>
      </c>
      <c r="D2994" s="5" t="s">
        <v>31</v>
      </c>
      <c r="E2994" s="125">
        <v>45.66</v>
      </c>
    </row>
    <row r="2995" spans="2:5" ht="13.8" x14ac:dyDescent="0.3">
      <c r="B2995" s="5">
        <v>91967</v>
      </c>
      <c r="C2995" s="6" t="s">
        <v>12048</v>
      </c>
      <c r="D2995" s="5" t="s">
        <v>31</v>
      </c>
      <c r="E2995" s="125">
        <v>55.69</v>
      </c>
    </row>
    <row r="2996" spans="2:5" ht="13.8" x14ac:dyDescent="0.3">
      <c r="B2996" s="5">
        <v>91968</v>
      </c>
      <c r="C2996" s="6" t="s">
        <v>12049</v>
      </c>
      <c r="D2996" s="5" t="s">
        <v>31</v>
      </c>
      <c r="E2996" s="125">
        <v>63.23</v>
      </c>
    </row>
    <row r="2997" spans="2:5" ht="13.8" x14ac:dyDescent="0.3">
      <c r="B2997" s="5">
        <v>91969</v>
      </c>
      <c r="C2997" s="6" t="s">
        <v>12050</v>
      </c>
      <c r="D2997" s="5" t="s">
        <v>31</v>
      </c>
      <c r="E2997" s="125">
        <v>73.260000000000005</v>
      </c>
    </row>
    <row r="2998" spans="2:5" ht="13.8" x14ac:dyDescent="0.3">
      <c r="B2998" s="5">
        <v>91970</v>
      </c>
      <c r="C2998" s="6" t="s">
        <v>12051</v>
      </c>
      <c r="D2998" s="5" t="s">
        <v>31</v>
      </c>
      <c r="E2998" s="125">
        <v>66.08</v>
      </c>
    </row>
    <row r="2999" spans="2:5" ht="13.8" x14ac:dyDescent="0.3">
      <c r="B2999" s="5">
        <v>91971</v>
      </c>
      <c r="C2999" s="6" t="s">
        <v>12052</v>
      </c>
      <c r="D2999" s="5" t="s">
        <v>31</v>
      </c>
      <c r="E2999" s="125">
        <v>80.84</v>
      </c>
    </row>
    <row r="3000" spans="2:5" ht="13.8" x14ac:dyDescent="0.3">
      <c r="B3000" s="5">
        <v>91972</v>
      </c>
      <c r="C3000" s="6" t="s">
        <v>12053</v>
      </c>
      <c r="D3000" s="5" t="s">
        <v>31</v>
      </c>
      <c r="E3000" s="125">
        <v>72</v>
      </c>
    </row>
    <row r="3001" spans="2:5" ht="13.8" x14ac:dyDescent="0.3">
      <c r="B3001" s="5">
        <v>91973</v>
      </c>
      <c r="C3001" s="6" t="s">
        <v>12054</v>
      </c>
      <c r="D3001" s="5" t="s">
        <v>31</v>
      </c>
      <c r="E3001" s="125">
        <v>86.76</v>
      </c>
    </row>
    <row r="3002" spans="2:5" ht="13.8" x14ac:dyDescent="0.3">
      <c r="B3002" s="5">
        <v>91974</v>
      </c>
      <c r="C3002" s="6" t="s">
        <v>12055</v>
      </c>
      <c r="D3002" s="5" t="s">
        <v>31</v>
      </c>
      <c r="E3002" s="125">
        <v>60.21</v>
      </c>
    </row>
    <row r="3003" spans="2:5" ht="13.8" x14ac:dyDescent="0.3">
      <c r="B3003" s="5">
        <v>91975</v>
      </c>
      <c r="C3003" s="6" t="s">
        <v>12056</v>
      </c>
      <c r="D3003" s="5" t="s">
        <v>31</v>
      </c>
      <c r="E3003" s="125">
        <v>74.97</v>
      </c>
    </row>
    <row r="3004" spans="2:5" ht="13.8" x14ac:dyDescent="0.3">
      <c r="B3004" s="5">
        <v>91976</v>
      </c>
      <c r="C3004" s="6" t="s">
        <v>12057</v>
      </c>
      <c r="D3004" s="5" t="s">
        <v>31</v>
      </c>
      <c r="E3004" s="125">
        <v>88.79</v>
      </c>
    </row>
    <row r="3005" spans="2:5" ht="13.8" x14ac:dyDescent="0.3">
      <c r="B3005" s="5">
        <v>91977</v>
      </c>
      <c r="C3005" s="6" t="s">
        <v>12058</v>
      </c>
      <c r="D3005" s="5" t="s">
        <v>31</v>
      </c>
      <c r="E3005" s="125">
        <v>103.55</v>
      </c>
    </row>
    <row r="3006" spans="2:5" ht="13.8" x14ac:dyDescent="0.3">
      <c r="B3006" s="5">
        <v>91978</v>
      </c>
      <c r="C3006" s="6" t="s">
        <v>12059</v>
      </c>
      <c r="D3006" s="5" t="s">
        <v>31</v>
      </c>
      <c r="E3006" s="125">
        <v>36.32</v>
      </c>
    </row>
    <row r="3007" spans="2:5" ht="13.8" x14ac:dyDescent="0.3">
      <c r="B3007" s="5">
        <v>91979</v>
      </c>
      <c r="C3007" s="6" t="s">
        <v>12060</v>
      </c>
      <c r="D3007" s="5" t="s">
        <v>31</v>
      </c>
      <c r="E3007" s="125">
        <v>46.35</v>
      </c>
    </row>
    <row r="3008" spans="2:5" ht="13.8" x14ac:dyDescent="0.3">
      <c r="B3008" s="5">
        <v>91980</v>
      </c>
      <c r="C3008" s="6" t="s">
        <v>12061</v>
      </c>
      <c r="D3008" s="5" t="s">
        <v>31</v>
      </c>
      <c r="E3008" s="125">
        <v>35.19</v>
      </c>
    </row>
    <row r="3009" spans="2:5" ht="13.8" x14ac:dyDescent="0.3">
      <c r="B3009" s="5">
        <v>91981</v>
      </c>
      <c r="C3009" s="6" t="s">
        <v>12062</v>
      </c>
      <c r="D3009" s="5" t="s">
        <v>31</v>
      </c>
      <c r="E3009" s="125">
        <v>45.22</v>
      </c>
    </row>
    <row r="3010" spans="2:5" ht="13.8" x14ac:dyDescent="0.3">
      <c r="B3010" s="5">
        <v>91982</v>
      </c>
      <c r="C3010" s="6" t="s">
        <v>12063</v>
      </c>
      <c r="D3010" s="5" t="s">
        <v>31</v>
      </c>
      <c r="E3010" s="125">
        <v>82.2</v>
      </c>
    </row>
    <row r="3011" spans="2:5" ht="13.8" x14ac:dyDescent="0.3">
      <c r="B3011" s="5">
        <v>91983</v>
      </c>
      <c r="C3011" s="6" t="s">
        <v>12064</v>
      </c>
      <c r="D3011" s="5" t="s">
        <v>31</v>
      </c>
      <c r="E3011" s="125">
        <v>92.23</v>
      </c>
    </row>
    <row r="3012" spans="2:5" ht="13.8" x14ac:dyDescent="0.3">
      <c r="B3012" s="5">
        <v>91984</v>
      </c>
      <c r="C3012" s="6" t="s">
        <v>12065</v>
      </c>
      <c r="D3012" s="5" t="s">
        <v>31</v>
      </c>
      <c r="E3012" s="125">
        <v>16.079999999999998</v>
      </c>
    </row>
    <row r="3013" spans="2:5" ht="13.8" x14ac:dyDescent="0.3">
      <c r="B3013" s="5">
        <v>91985</v>
      </c>
      <c r="C3013" s="6" t="s">
        <v>12066</v>
      </c>
      <c r="D3013" s="5" t="s">
        <v>31</v>
      </c>
      <c r="E3013" s="125">
        <v>26.11</v>
      </c>
    </row>
    <row r="3014" spans="2:5" ht="13.8" x14ac:dyDescent="0.3">
      <c r="B3014" s="5">
        <v>91986</v>
      </c>
      <c r="C3014" s="6" t="s">
        <v>12067</v>
      </c>
      <c r="D3014" s="5" t="s">
        <v>31</v>
      </c>
      <c r="E3014" s="125">
        <v>33.869999999999997</v>
      </c>
    </row>
    <row r="3015" spans="2:5" ht="13.8" x14ac:dyDescent="0.3">
      <c r="B3015" s="5">
        <v>91987</v>
      </c>
      <c r="C3015" s="6" t="s">
        <v>12068</v>
      </c>
      <c r="D3015" s="5" t="s">
        <v>31</v>
      </c>
      <c r="E3015" s="125">
        <v>43.9</v>
      </c>
    </row>
    <row r="3016" spans="2:5" ht="13.8" x14ac:dyDescent="0.3">
      <c r="B3016" s="5">
        <v>91988</v>
      </c>
      <c r="C3016" s="6" t="s">
        <v>12069</v>
      </c>
      <c r="D3016" s="5" t="s">
        <v>31</v>
      </c>
      <c r="E3016" s="125">
        <v>19.86</v>
      </c>
    </row>
    <row r="3017" spans="2:5" ht="13.8" x14ac:dyDescent="0.3">
      <c r="B3017" s="5">
        <v>91989</v>
      </c>
      <c r="C3017" s="6" t="s">
        <v>12070</v>
      </c>
      <c r="D3017" s="5" t="s">
        <v>31</v>
      </c>
      <c r="E3017" s="125">
        <v>29.89</v>
      </c>
    </row>
    <row r="3018" spans="2:5" ht="13.8" x14ac:dyDescent="0.3">
      <c r="B3018" s="5">
        <v>91990</v>
      </c>
      <c r="C3018" s="6" t="s">
        <v>12071</v>
      </c>
      <c r="D3018" s="5" t="s">
        <v>31</v>
      </c>
      <c r="E3018" s="125">
        <v>30.89</v>
      </c>
    </row>
    <row r="3019" spans="2:5" ht="13.8" x14ac:dyDescent="0.3">
      <c r="B3019" s="5">
        <v>91991</v>
      </c>
      <c r="C3019" s="6" t="s">
        <v>12072</v>
      </c>
      <c r="D3019" s="5" t="s">
        <v>31</v>
      </c>
      <c r="E3019" s="125">
        <v>32.93</v>
      </c>
    </row>
    <row r="3020" spans="2:5" ht="13.8" x14ac:dyDescent="0.3">
      <c r="B3020" s="5">
        <v>91992</v>
      </c>
      <c r="C3020" s="6" t="s">
        <v>12073</v>
      </c>
      <c r="D3020" s="5" t="s">
        <v>31</v>
      </c>
      <c r="E3020" s="125">
        <v>40.92</v>
      </c>
    </row>
    <row r="3021" spans="2:5" ht="13.8" x14ac:dyDescent="0.3">
      <c r="B3021" s="5">
        <v>91993</v>
      </c>
      <c r="C3021" s="6" t="s">
        <v>12074</v>
      </c>
      <c r="D3021" s="5" t="s">
        <v>31</v>
      </c>
      <c r="E3021" s="125">
        <v>42.96</v>
      </c>
    </row>
    <row r="3022" spans="2:5" ht="13.8" x14ac:dyDescent="0.3">
      <c r="B3022" s="5">
        <v>91994</v>
      </c>
      <c r="C3022" s="6" t="s">
        <v>12075</v>
      </c>
      <c r="D3022" s="5" t="s">
        <v>31</v>
      </c>
      <c r="E3022" s="125">
        <v>21.94</v>
      </c>
    </row>
    <row r="3023" spans="2:5" ht="13.8" x14ac:dyDescent="0.3">
      <c r="B3023" s="5">
        <v>91995</v>
      </c>
      <c r="C3023" s="6" t="s">
        <v>12076</v>
      </c>
      <c r="D3023" s="5" t="s">
        <v>31</v>
      </c>
      <c r="E3023" s="125">
        <v>23.98</v>
      </c>
    </row>
    <row r="3024" spans="2:5" ht="13.8" x14ac:dyDescent="0.3">
      <c r="B3024" s="5">
        <v>91996</v>
      </c>
      <c r="C3024" s="6" t="s">
        <v>12077</v>
      </c>
      <c r="D3024" s="5" t="s">
        <v>31</v>
      </c>
      <c r="E3024" s="125">
        <v>31.97</v>
      </c>
    </row>
    <row r="3025" spans="2:5" ht="13.8" x14ac:dyDescent="0.3">
      <c r="B3025" s="5">
        <v>91997</v>
      </c>
      <c r="C3025" s="6" t="s">
        <v>12078</v>
      </c>
      <c r="D3025" s="5" t="s">
        <v>31</v>
      </c>
      <c r="E3025" s="125">
        <v>34.01</v>
      </c>
    </row>
    <row r="3026" spans="2:5" ht="13.8" x14ac:dyDescent="0.3">
      <c r="B3026" s="5">
        <v>91998</v>
      </c>
      <c r="C3026" s="6" t="s">
        <v>12079</v>
      </c>
      <c r="D3026" s="5" t="s">
        <v>31</v>
      </c>
      <c r="E3026" s="125">
        <v>18.48</v>
      </c>
    </row>
    <row r="3027" spans="2:5" ht="13.8" x14ac:dyDescent="0.3">
      <c r="B3027" s="5">
        <v>91999</v>
      </c>
      <c r="C3027" s="6" t="s">
        <v>12080</v>
      </c>
      <c r="D3027" s="5" t="s">
        <v>31</v>
      </c>
      <c r="E3027" s="125">
        <v>20.52</v>
      </c>
    </row>
    <row r="3028" spans="2:5" ht="13.8" x14ac:dyDescent="0.3">
      <c r="B3028" s="5">
        <v>92000</v>
      </c>
      <c r="C3028" s="6" t="s">
        <v>12081</v>
      </c>
      <c r="D3028" s="5" t="s">
        <v>31</v>
      </c>
      <c r="E3028" s="125">
        <v>28.51</v>
      </c>
    </row>
    <row r="3029" spans="2:5" ht="13.8" x14ac:dyDescent="0.3">
      <c r="B3029" s="5">
        <v>92001</v>
      </c>
      <c r="C3029" s="6" t="s">
        <v>12082</v>
      </c>
      <c r="D3029" s="5" t="s">
        <v>31</v>
      </c>
      <c r="E3029" s="125">
        <v>30.55</v>
      </c>
    </row>
    <row r="3030" spans="2:5" ht="13.8" x14ac:dyDescent="0.3">
      <c r="B3030" s="5">
        <v>92002</v>
      </c>
      <c r="C3030" s="6" t="s">
        <v>12083</v>
      </c>
      <c r="D3030" s="5" t="s">
        <v>31</v>
      </c>
      <c r="E3030" s="125">
        <v>41.02</v>
      </c>
    </row>
    <row r="3031" spans="2:5" ht="13.8" x14ac:dyDescent="0.3">
      <c r="B3031" s="5">
        <v>92003</v>
      </c>
      <c r="C3031" s="6" t="s">
        <v>12084</v>
      </c>
      <c r="D3031" s="5" t="s">
        <v>31</v>
      </c>
      <c r="E3031" s="125">
        <v>45.1</v>
      </c>
    </row>
    <row r="3032" spans="2:5" ht="13.8" x14ac:dyDescent="0.3">
      <c r="B3032" s="5">
        <v>92004</v>
      </c>
      <c r="C3032" s="6" t="s">
        <v>12085</v>
      </c>
      <c r="D3032" s="5" t="s">
        <v>31</v>
      </c>
      <c r="E3032" s="125">
        <v>51.05</v>
      </c>
    </row>
    <row r="3033" spans="2:5" ht="13.8" x14ac:dyDescent="0.3">
      <c r="B3033" s="5">
        <v>92005</v>
      </c>
      <c r="C3033" s="6" t="s">
        <v>12086</v>
      </c>
      <c r="D3033" s="5" t="s">
        <v>31</v>
      </c>
      <c r="E3033" s="125">
        <v>55.13</v>
      </c>
    </row>
    <row r="3034" spans="2:5" ht="13.8" x14ac:dyDescent="0.3">
      <c r="B3034" s="5">
        <v>92006</v>
      </c>
      <c r="C3034" s="6" t="s">
        <v>12087</v>
      </c>
      <c r="D3034" s="5" t="s">
        <v>31</v>
      </c>
      <c r="E3034" s="125">
        <v>34.049999999999997</v>
      </c>
    </row>
    <row r="3035" spans="2:5" ht="13.8" x14ac:dyDescent="0.3">
      <c r="B3035" s="5">
        <v>92007</v>
      </c>
      <c r="C3035" s="6" t="s">
        <v>12088</v>
      </c>
      <c r="D3035" s="5" t="s">
        <v>31</v>
      </c>
      <c r="E3035" s="125">
        <v>38.130000000000003</v>
      </c>
    </row>
    <row r="3036" spans="2:5" ht="13.8" x14ac:dyDescent="0.3">
      <c r="B3036" s="5">
        <v>92008</v>
      </c>
      <c r="C3036" s="6" t="s">
        <v>12089</v>
      </c>
      <c r="D3036" s="5" t="s">
        <v>31</v>
      </c>
      <c r="E3036" s="125">
        <v>44.08</v>
      </c>
    </row>
    <row r="3037" spans="2:5" ht="13.8" x14ac:dyDescent="0.3">
      <c r="B3037" s="5">
        <v>92009</v>
      </c>
      <c r="C3037" s="6" t="s">
        <v>12090</v>
      </c>
      <c r="D3037" s="5" t="s">
        <v>31</v>
      </c>
      <c r="E3037" s="125">
        <v>48.16</v>
      </c>
    </row>
    <row r="3038" spans="2:5" ht="13.8" x14ac:dyDescent="0.3">
      <c r="B3038" s="5">
        <v>92010</v>
      </c>
      <c r="C3038" s="6" t="s">
        <v>12091</v>
      </c>
      <c r="D3038" s="5" t="s">
        <v>31</v>
      </c>
      <c r="E3038" s="125">
        <v>60.05</v>
      </c>
    </row>
    <row r="3039" spans="2:5" ht="13.8" x14ac:dyDescent="0.3">
      <c r="B3039" s="5">
        <v>92011</v>
      </c>
      <c r="C3039" s="6" t="s">
        <v>12092</v>
      </c>
      <c r="D3039" s="5" t="s">
        <v>31</v>
      </c>
      <c r="E3039" s="125">
        <v>66.17</v>
      </c>
    </row>
    <row r="3040" spans="2:5" ht="13.8" x14ac:dyDescent="0.3">
      <c r="B3040" s="5">
        <v>92012</v>
      </c>
      <c r="C3040" s="6" t="s">
        <v>12093</v>
      </c>
      <c r="D3040" s="5" t="s">
        <v>31</v>
      </c>
      <c r="E3040" s="125">
        <v>70.08</v>
      </c>
    </row>
    <row r="3041" spans="2:5" ht="13.8" x14ac:dyDescent="0.3">
      <c r="B3041" s="5">
        <v>92013</v>
      </c>
      <c r="C3041" s="6" t="s">
        <v>12094</v>
      </c>
      <c r="D3041" s="5" t="s">
        <v>31</v>
      </c>
      <c r="E3041" s="125">
        <v>76.2</v>
      </c>
    </row>
    <row r="3042" spans="2:5" ht="13.8" x14ac:dyDescent="0.3">
      <c r="B3042" s="5">
        <v>92014</v>
      </c>
      <c r="C3042" s="6" t="s">
        <v>12095</v>
      </c>
      <c r="D3042" s="5" t="s">
        <v>31</v>
      </c>
      <c r="E3042" s="125">
        <v>49.63</v>
      </c>
    </row>
    <row r="3043" spans="2:5" ht="13.8" x14ac:dyDescent="0.3">
      <c r="B3043" s="5">
        <v>92015</v>
      </c>
      <c r="C3043" s="6" t="s">
        <v>12096</v>
      </c>
      <c r="D3043" s="5" t="s">
        <v>31</v>
      </c>
      <c r="E3043" s="125">
        <v>55.75</v>
      </c>
    </row>
    <row r="3044" spans="2:5" ht="13.8" x14ac:dyDescent="0.3">
      <c r="B3044" s="5">
        <v>92016</v>
      </c>
      <c r="C3044" s="6" t="s">
        <v>12097</v>
      </c>
      <c r="D3044" s="5" t="s">
        <v>31</v>
      </c>
      <c r="E3044" s="125">
        <v>59.66</v>
      </c>
    </row>
    <row r="3045" spans="2:5" ht="13.8" x14ac:dyDescent="0.3">
      <c r="B3045" s="5">
        <v>92017</v>
      </c>
      <c r="C3045" s="6" t="s">
        <v>12098</v>
      </c>
      <c r="D3045" s="5" t="s">
        <v>31</v>
      </c>
      <c r="E3045" s="125">
        <v>65.78</v>
      </c>
    </row>
    <row r="3046" spans="2:5" ht="13.8" x14ac:dyDescent="0.3">
      <c r="B3046" s="5">
        <v>92018</v>
      </c>
      <c r="C3046" s="6" t="s">
        <v>12099</v>
      </c>
      <c r="D3046" s="5" t="s">
        <v>31</v>
      </c>
      <c r="E3046" s="125">
        <v>65.7</v>
      </c>
    </row>
    <row r="3047" spans="2:5" ht="13.8" x14ac:dyDescent="0.3">
      <c r="B3047" s="5">
        <v>92019</v>
      </c>
      <c r="C3047" s="6" t="s">
        <v>12100</v>
      </c>
      <c r="D3047" s="5" t="s">
        <v>31</v>
      </c>
      <c r="E3047" s="125">
        <v>80.459999999999994</v>
      </c>
    </row>
    <row r="3048" spans="2:5" ht="13.8" x14ac:dyDescent="0.3">
      <c r="B3048" s="5">
        <v>92020</v>
      </c>
      <c r="C3048" s="6" t="s">
        <v>12101</v>
      </c>
      <c r="D3048" s="5" t="s">
        <v>31</v>
      </c>
      <c r="E3048" s="125">
        <v>97.09</v>
      </c>
    </row>
    <row r="3049" spans="2:5" ht="13.8" x14ac:dyDescent="0.3">
      <c r="B3049" s="5">
        <v>92021</v>
      </c>
      <c r="C3049" s="6" t="s">
        <v>12102</v>
      </c>
      <c r="D3049" s="5" t="s">
        <v>31</v>
      </c>
      <c r="E3049" s="125">
        <v>111.85</v>
      </c>
    </row>
    <row r="3050" spans="2:5" ht="13.8" x14ac:dyDescent="0.3">
      <c r="B3050" s="5">
        <v>92022</v>
      </c>
      <c r="C3050" s="6" t="s">
        <v>12103</v>
      </c>
      <c r="D3050" s="5" t="s">
        <v>31</v>
      </c>
      <c r="E3050" s="125">
        <v>36.159999999999997</v>
      </c>
    </row>
    <row r="3051" spans="2:5" ht="13.8" x14ac:dyDescent="0.3">
      <c r="B3051" s="5">
        <v>92023</v>
      </c>
      <c r="C3051" s="6" t="s">
        <v>12104</v>
      </c>
      <c r="D3051" s="5" t="s">
        <v>31</v>
      </c>
      <c r="E3051" s="125">
        <v>46.19</v>
      </c>
    </row>
    <row r="3052" spans="2:5" ht="13.8" x14ac:dyDescent="0.3">
      <c r="B3052" s="5">
        <v>92024</v>
      </c>
      <c r="C3052" s="6" t="s">
        <v>12105</v>
      </c>
      <c r="D3052" s="5" t="s">
        <v>31</v>
      </c>
      <c r="E3052" s="125">
        <v>55.24</v>
      </c>
    </row>
    <row r="3053" spans="2:5" ht="13.8" x14ac:dyDescent="0.3">
      <c r="B3053" s="5">
        <v>92025</v>
      </c>
      <c r="C3053" s="6" t="s">
        <v>12106</v>
      </c>
      <c r="D3053" s="5" t="s">
        <v>31</v>
      </c>
      <c r="E3053" s="125">
        <v>65.27</v>
      </c>
    </row>
    <row r="3054" spans="2:5" ht="13.8" x14ac:dyDescent="0.3">
      <c r="B3054" s="5">
        <v>92026</v>
      </c>
      <c r="C3054" s="6" t="s">
        <v>12107</v>
      </c>
      <c r="D3054" s="5" t="s">
        <v>31</v>
      </c>
      <c r="E3054" s="125">
        <v>50.43</v>
      </c>
    </row>
    <row r="3055" spans="2:5" ht="13.8" x14ac:dyDescent="0.3">
      <c r="B3055" s="5">
        <v>92027</v>
      </c>
      <c r="C3055" s="6" t="s">
        <v>12108</v>
      </c>
      <c r="D3055" s="5" t="s">
        <v>31</v>
      </c>
      <c r="E3055" s="125">
        <v>60.46</v>
      </c>
    </row>
    <row r="3056" spans="2:5" ht="13.8" x14ac:dyDescent="0.3">
      <c r="B3056" s="5">
        <v>92028</v>
      </c>
      <c r="C3056" s="6" t="s">
        <v>12109</v>
      </c>
      <c r="D3056" s="5" t="s">
        <v>31</v>
      </c>
      <c r="E3056" s="125">
        <v>42.08</v>
      </c>
    </row>
    <row r="3057" spans="2:5" ht="13.8" x14ac:dyDescent="0.3">
      <c r="B3057" s="5">
        <v>92029</v>
      </c>
      <c r="C3057" s="6" t="s">
        <v>12110</v>
      </c>
      <c r="D3057" s="5" t="s">
        <v>31</v>
      </c>
      <c r="E3057" s="125">
        <v>52.11</v>
      </c>
    </row>
    <row r="3058" spans="2:5" ht="13.8" x14ac:dyDescent="0.3">
      <c r="B3058" s="5">
        <v>92030</v>
      </c>
      <c r="C3058" s="6" t="s">
        <v>12111</v>
      </c>
      <c r="D3058" s="5" t="s">
        <v>31</v>
      </c>
      <c r="E3058" s="125">
        <v>61.11</v>
      </c>
    </row>
    <row r="3059" spans="2:5" ht="13.8" x14ac:dyDescent="0.3">
      <c r="B3059" s="5">
        <v>92031</v>
      </c>
      <c r="C3059" s="6" t="s">
        <v>12112</v>
      </c>
      <c r="D3059" s="5" t="s">
        <v>31</v>
      </c>
      <c r="E3059" s="125">
        <v>71.14</v>
      </c>
    </row>
    <row r="3060" spans="2:5" ht="13.8" x14ac:dyDescent="0.3">
      <c r="B3060" s="5">
        <v>92032</v>
      </c>
      <c r="C3060" s="6" t="s">
        <v>12113</v>
      </c>
      <c r="D3060" s="5" t="s">
        <v>31</v>
      </c>
      <c r="E3060" s="125">
        <v>62.17</v>
      </c>
    </row>
    <row r="3061" spans="2:5" ht="13.8" x14ac:dyDescent="0.3">
      <c r="B3061" s="5">
        <v>92033</v>
      </c>
      <c r="C3061" s="6" t="s">
        <v>12114</v>
      </c>
      <c r="D3061" s="5" t="s">
        <v>31</v>
      </c>
      <c r="E3061" s="125">
        <v>72.2</v>
      </c>
    </row>
    <row r="3062" spans="2:5" ht="13.8" x14ac:dyDescent="0.3">
      <c r="B3062" s="5">
        <v>92034</v>
      </c>
      <c r="C3062" s="6" t="s">
        <v>12115</v>
      </c>
      <c r="D3062" s="5" t="s">
        <v>31</v>
      </c>
      <c r="E3062" s="125">
        <v>56.3</v>
      </c>
    </row>
    <row r="3063" spans="2:5" ht="13.8" x14ac:dyDescent="0.3">
      <c r="B3063" s="5">
        <v>92035</v>
      </c>
      <c r="C3063" s="6" t="s">
        <v>12116</v>
      </c>
      <c r="D3063" s="5" t="s">
        <v>31</v>
      </c>
      <c r="E3063" s="125">
        <v>66.33</v>
      </c>
    </row>
    <row r="3064" spans="2:5" ht="13.8" x14ac:dyDescent="0.3">
      <c r="B3064" s="5">
        <v>97583</v>
      </c>
      <c r="C3064" s="6" t="s">
        <v>2388</v>
      </c>
      <c r="D3064" s="5" t="s">
        <v>31</v>
      </c>
      <c r="E3064" s="125">
        <v>89.25</v>
      </c>
    </row>
    <row r="3065" spans="2:5" ht="13.8" x14ac:dyDescent="0.3">
      <c r="B3065" s="5">
        <v>97584</v>
      </c>
      <c r="C3065" s="6" t="s">
        <v>2389</v>
      </c>
      <c r="D3065" s="5" t="s">
        <v>31</v>
      </c>
      <c r="E3065" s="125">
        <v>125.79</v>
      </c>
    </row>
    <row r="3066" spans="2:5" ht="13.8" x14ac:dyDescent="0.3">
      <c r="B3066" s="5">
        <v>97585</v>
      </c>
      <c r="C3066" s="6" t="s">
        <v>2390</v>
      </c>
      <c r="D3066" s="5" t="s">
        <v>31</v>
      </c>
      <c r="E3066" s="125">
        <v>120.6</v>
      </c>
    </row>
    <row r="3067" spans="2:5" ht="13.8" x14ac:dyDescent="0.3">
      <c r="B3067" s="5">
        <v>97586</v>
      </c>
      <c r="C3067" s="6" t="s">
        <v>2391</v>
      </c>
      <c r="D3067" s="5" t="s">
        <v>31</v>
      </c>
      <c r="E3067" s="125">
        <v>164.72</v>
      </c>
    </row>
    <row r="3068" spans="2:5" ht="13.8" x14ac:dyDescent="0.3">
      <c r="B3068" s="5">
        <v>97587</v>
      </c>
      <c r="C3068" s="6" t="s">
        <v>2392</v>
      </c>
      <c r="D3068" s="5" t="s">
        <v>31</v>
      </c>
      <c r="E3068" s="125">
        <v>303.16000000000003</v>
      </c>
    </row>
    <row r="3069" spans="2:5" ht="13.8" x14ac:dyDescent="0.3">
      <c r="B3069" s="5">
        <v>97589</v>
      </c>
      <c r="C3069" s="6" t="s">
        <v>2393</v>
      </c>
      <c r="D3069" s="5" t="s">
        <v>31</v>
      </c>
      <c r="E3069" s="125">
        <v>35.14</v>
      </c>
    </row>
    <row r="3070" spans="2:5" ht="13.8" x14ac:dyDescent="0.3">
      <c r="B3070" s="5">
        <v>97590</v>
      </c>
      <c r="C3070" s="6" t="s">
        <v>2394</v>
      </c>
      <c r="D3070" s="5" t="s">
        <v>31</v>
      </c>
      <c r="E3070" s="125">
        <v>96.11</v>
      </c>
    </row>
    <row r="3071" spans="2:5" ht="13.8" x14ac:dyDescent="0.3">
      <c r="B3071" s="5">
        <v>97591</v>
      </c>
      <c r="C3071" s="6" t="s">
        <v>2395</v>
      </c>
      <c r="D3071" s="5" t="s">
        <v>31</v>
      </c>
      <c r="E3071" s="125">
        <v>121.92</v>
      </c>
    </row>
    <row r="3072" spans="2:5" ht="13.8" x14ac:dyDescent="0.3">
      <c r="B3072" s="5">
        <v>97593</v>
      </c>
      <c r="C3072" s="6" t="s">
        <v>2396</v>
      </c>
      <c r="D3072" s="5" t="s">
        <v>31</v>
      </c>
      <c r="E3072" s="125">
        <v>143.41999999999999</v>
      </c>
    </row>
    <row r="3073" spans="2:5" ht="13.8" x14ac:dyDescent="0.3">
      <c r="B3073" s="5">
        <v>97594</v>
      </c>
      <c r="C3073" s="6" t="s">
        <v>2397</v>
      </c>
      <c r="D3073" s="5" t="s">
        <v>31</v>
      </c>
      <c r="E3073" s="125">
        <v>123.26</v>
      </c>
    </row>
    <row r="3074" spans="2:5" ht="13.8" x14ac:dyDescent="0.3">
      <c r="B3074" s="5">
        <v>97595</v>
      </c>
      <c r="C3074" s="6" t="s">
        <v>2398</v>
      </c>
      <c r="D3074" s="5" t="s">
        <v>31</v>
      </c>
      <c r="E3074" s="125">
        <v>105.5</v>
      </c>
    </row>
    <row r="3075" spans="2:5" ht="13.8" x14ac:dyDescent="0.3">
      <c r="B3075" s="5">
        <v>97596</v>
      </c>
      <c r="C3075" s="6" t="s">
        <v>2399</v>
      </c>
      <c r="D3075" s="5" t="s">
        <v>31</v>
      </c>
      <c r="E3075" s="125">
        <v>72.56</v>
      </c>
    </row>
    <row r="3076" spans="2:5" ht="13.8" x14ac:dyDescent="0.3">
      <c r="B3076" s="5">
        <v>97597</v>
      </c>
      <c r="C3076" s="6" t="s">
        <v>2400</v>
      </c>
      <c r="D3076" s="5" t="s">
        <v>31</v>
      </c>
      <c r="E3076" s="125">
        <v>72.849999999999994</v>
      </c>
    </row>
    <row r="3077" spans="2:5" ht="13.8" x14ac:dyDescent="0.3">
      <c r="B3077" s="5">
        <v>97598</v>
      </c>
      <c r="C3077" s="6" t="s">
        <v>2401</v>
      </c>
      <c r="D3077" s="5" t="s">
        <v>31</v>
      </c>
      <c r="E3077" s="125">
        <v>68.64</v>
      </c>
    </row>
    <row r="3078" spans="2:5" ht="13.8" x14ac:dyDescent="0.3">
      <c r="B3078" s="5">
        <v>97599</v>
      </c>
      <c r="C3078" s="6" t="s">
        <v>2402</v>
      </c>
      <c r="D3078" s="5" t="s">
        <v>31</v>
      </c>
      <c r="E3078" s="125">
        <v>21.82</v>
      </c>
    </row>
    <row r="3079" spans="2:5" ht="13.8" x14ac:dyDescent="0.3">
      <c r="B3079" s="5">
        <v>97609</v>
      </c>
      <c r="C3079" s="6" t="s">
        <v>2403</v>
      </c>
      <c r="D3079" s="5" t="s">
        <v>31</v>
      </c>
      <c r="E3079" s="125">
        <v>14.51</v>
      </c>
    </row>
    <row r="3080" spans="2:5" ht="13.8" x14ac:dyDescent="0.3">
      <c r="B3080" s="5">
        <v>97610</v>
      </c>
      <c r="C3080" s="6" t="s">
        <v>2404</v>
      </c>
      <c r="D3080" s="5" t="s">
        <v>31</v>
      </c>
      <c r="E3080" s="125">
        <v>15.33</v>
      </c>
    </row>
    <row r="3081" spans="2:5" ht="13.8" x14ac:dyDescent="0.3">
      <c r="B3081" s="5">
        <v>97611</v>
      </c>
      <c r="C3081" s="6" t="s">
        <v>2405</v>
      </c>
      <c r="D3081" s="5" t="s">
        <v>31</v>
      </c>
      <c r="E3081" s="125">
        <v>18.79</v>
      </c>
    </row>
    <row r="3082" spans="2:5" ht="13.8" x14ac:dyDescent="0.3">
      <c r="B3082" s="5">
        <v>97612</v>
      </c>
      <c r="C3082" s="6" t="s">
        <v>2406</v>
      </c>
      <c r="D3082" s="5" t="s">
        <v>31</v>
      </c>
      <c r="E3082" s="125">
        <v>20.170000000000002</v>
      </c>
    </row>
    <row r="3083" spans="2:5" ht="13.8" x14ac:dyDescent="0.3">
      <c r="B3083" s="5">
        <v>97613</v>
      </c>
      <c r="C3083" s="6" t="s">
        <v>2407</v>
      </c>
      <c r="D3083" s="5" t="s">
        <v>31</v>
      </c>
      <c r="E3083" s="125">
        <v>24.72</v>
      </c>
    </row>
    <row r="3084" spans="2:5" ht="13.8" x14ac:dyDescent="0.3">
      <c r="B3084" s="5">
        <v>97614</v>
      </c>
      <c r="C3084" s="6" t="s">
        <v>2408</v>
      </c>
      <c r="D3084" s="5" t="s">
        <v>31</v>
      </c>
      <c r="E3084" s="125">
        <v>41.17</v>
      </c>
    </row>
    <row r="3085" spans="2:5" ht="13.8" x14ac:dyDescent="0.3">
      <c r="B3085" s="5">
        <v>97615</v>
      </c>
      <c r="C3085" s="6" t="s">
        <v>11288</v>
      </c>
      <c r="D3085" s="5" t="s">
        <v>31</v>
      </c>
      <c r="E3085" s="125">
        <v>52.73</v>
      </c>
    </row>
    <row r="3086" spans="2:5" ht="13.8" x14ac:dyDescent="0.3">
      <c r="B3086" s="5">
        <v>97616</v>
      </c>
      <c r="C3086" s="6" t="s">
        <v>11289</v>
      </c>
      <c r="D3086" s="5" t="s">
        <v>31</v>
      </c>
      <c r="E3086" s="125">
        <v>60.96</v>
      </c>
    </row>
    <row r="3087" spans="2:5" ht="13.8" x14ac:dyDescent="0.3">
      <c r="B3087" s="5">
        <v>97617</v>
      </c>
      <c r="C3087" s="6" t="s">
        <v>11290</v>
      </c>
      <c r="D3087" s="5" t="s">
        <v>31</v>
      </c>
      <c r="E3087" s="125">
        <v>60.74</v>
      </c>
    </row>
    <row r="3088" spans="2:5" ht="13.8" x14ac:dyDescent="0.3">
      <c r="B3088" s="5">
        <v>97618</v>
      </c>
      <c r="C3088" s="6" t="s">
        <v>11291</v>
      </c>
      <c r="D3088" s="5" t="s">
        <v>31</v>
      </c>
      <c r="E3088" s="125">
        <v>54.65</v>
      </c>
    </row>
    <row r="3089" spans="2:5" ht="13.8" x14ac:dyDescent="0.3">
      <c r="B3089" s="5">
        <v>100902</v>
      </c>
      <c r="C3089" s="6" t="s">
        <v>11292</v>
      </c>
      <c r="D3089" s="5" t="s">
        <v>31</v>
      </c>
      <c r="E3089" s="125">
        <v>23.68</v>
      </c>
    </row>
    <row r="3090" spans="2:5" ht="13.8" x14ac:dyDescent="0.3">
      <c r="B3090" s="5">
        <v>100903</v>
      </c>
      <c r="C3090" s="6" t="s">
        <v>11293</v>
      </c>
      <c r="D3090" s="5" t="s">
        <v>31</v>
      </c>
      <c r="E3090" s="125">
        <v>27.31</v>
      </c>
    </row>
    <row r="3091" spans="2:5" ht="13.8" x14ac:dyDescent="0.3">
      <c r="B3091" s="5">
        <v>100904</v>
      </c>
      <c r="C3091" s="6" t="s">
        <v>2409</v>
      </c>
      <c r="D3091" s="5" t="s">
        <v>31</v>
      </c>
      <c r="E3091" s="125">
        <v>89.25</v>
      </c>
    </row>
    <row r="3092" spans="2:5" ht="13.8" x14ac:dyDescent="0.3">
      <c r="B3092" s="5">
        <v>100905</v>
      </c>
      <c r="C3092" s="6" t="s">
        <v>2410</v>
      </c>
      <c r="D3092" s="5" t="s">
        <v>31</v>
      </c>
      <c r="E3092" s="125">
        <v>241.2</v>
      </c>
    </row>
    <row r="3093" spans="2:5" ht="13.8" x14ac:dyDescent="0.3">
      <c r="B3093" s="5">
        <v>100906</v>
      </c>
      <c r="C3093" s="6" t="s">
        <v>2411</v>
      </c>
      <c r="D3093" s="5" t="s">
        <v>31</v>
      </c>
      <c r="E3093" s="125">
        <v>329.44</v>
      </c>
    </row>
    <row r="3094" spans="2:5" ht="13.8" x14ac:dyDescent="0.3">
      <c r="B3094" s="5">
        <v>100919</v>
      </c>
      <c r="C3094" s="6" t="s">
        <v>2412</v>
      </c>
      <c r="D3094" s="5" t="s">
        <v>31</v>
      </c>
      <c r="E3094" s="125">
        <v>46.54</v>
      </c>
    </row>
    <row r="3095" spans="2:5" ht="13.8" x14ac:dyDescent="0.3">
      <c r="B3095" s="5">
        <v>100920</v>
      </c>
      <c r="C3095" s="6" t="s">
        <v>2413</v>
      </c>
      <c r="D3095" s="5" t="s">
        <v>31</v>
      </c>
      <c r="E3095" s="125">
        <v>76.87</v>
      </c>
    </row>
    <row r="3096" spans="2:5" ht="13.8" x14ac:dyDescent="0.3">
      <c r="B3096" s="5">
        <v>100921</v>
      </c>
      <c r="C3096" s="6" t="s">
        <v>2414</v>
      </c>
      <c r="D3096" s="5" t="s">
        <v>31</v>
      </c>
      <c r="E3096" s="125">
        <v>66.33</v>
      </c>
    </row>
    <row r="3097" spans="2:5" ht="13.8" x14ac:dyDescent="0.3">
      <c r="B3097" s="5">
        <v>100922</v>
      </c>
      <c r="C3097" s="6" t="s">
        <v>2415</v>
      </c>
      <c r="D3097" s="5" t="s">
        <v>31</v>
      </c>
      <c r="E3097" s="125">
        <v>47.74</v>
      </c>
    </row>
    <row r="3098" spans="2:5" ht="13.8" x14ac:dyDescent="0.3">
      <c r="B3098" s="5">
        <v>100923</v>
      </c>
      <c r="C3098" s="6" t="s">
        <v>2416</v>
      </c>
      <c r="D3098" s="5" t="s">
        <v>31</v>
      </c>
      <c r="E3098" s="125">
        <v>55.62</v>
      </c>
    </row>
    <row r="3099" spans="2:5" ht="13.8" x14ac:dyDescent="0.3">
      <c r="B3099" s="5">
        <v>103782</v>
      </c>
      <c r="C3099" s="6" t="s">
        <v>5277</v>
      </c>
      <c r="D3099" s="5" t="s">
        <v>31</v>
      </c>
      <c r="E3099" s="125">
        <v>31.46</v>
      </c>
    </row>
    <row r="3100" spans="2:5" ht="13.8" x14ac:dyDescent="0.3">
      <c r="B3100" s="5">
        <v>101489</v>
      </c>
      <c r="C3100" s="6" t="s">
        <v>11294</v>
      </c>
      <c r="D3100" s="5" t="s">
        <v>31</v>
      </c>
      <c r="E3100" s="125">
        <v>1411.74</v>
      </c>
    </row>
    <row r="3101" spans="2:5" ht="13.8" x14ac:dyDescent="0.3">
      <c r="B3101" s="5">
        <v>101490</v>
      </c>
      <c r="C3101" s="6" t="s">
        <v>11295</v>
      </c>
      <c r="D3101" s="5" t="s">
        <v>31</v>
      </c>
      <c r="E3101" s="125">
        <v>1506.78</v>
      </c>
    </row>
    <row r="3102" spans="2:5" ht="13.8" x14ac:dyDescent="0.3">
      <c r="B3102" s="5">
        <v>101491</v>
      </c>
      <c r="C3102" s="6" t="s">
        <v>11296</v>
      </c>
      <c r="D3102" s="5" t="s">
        <v>31</v>
      </c>
      <c r="E3102" s="125">
        <v>1533.84</v>
      </c>
    </row>
    <row r="3103" spans="2:5" ht="13.8" x14ac:dyDescent="0.3">
      <c r="B3103" s="5">
        <v>101492</v>
      </c>
      <c r="C3103" s="6" t="s">
        <v>11297</v>
      </c>
      <c r="D3103" s="5" t="s">
        <v>31</v>
      </c>
      <c r="E3103" s="125">
        <v>1675.28</v>
      </c>
    </row>
    <row r="3104" spans="2:5" ht="13.8" x14ac:dyDescent="0.3">
      <c r="B3104" s="5">
        <v>101493</v>
      </c>
      <c r="C3104" s="6" t="s">
        <v>11298</v>
      </c>
      <c r="D3104" s="5" t="s">
        <v>31</v>
      </c>
      <c r="E3104" s="125">
        <v>1398.38</v>
      </c>
    </row>
    <row r="3105" spans="2:5" ht="13.8" x14ac:dyDescent="0.3">
      <c r="B3105" s="5">
        <v>101494</v>
      </c>
      <c r="C3105" s="6" t="s">
        <v>11299</v>
      </c>
      <c r="D3105" s="5" t="s">
        <v>31</v>
      </c>
      <c r="E3105" s="125">
        <v>1493.42</v>
      </c>
    </row>
    <row r="3106" spans="2:5" ht="13.8" x14ac:dyDescent="0.3">
      <c r="B3106" s="5">
        <v>101495</v>
      </c>
      <c r="C3106" s="6" t="s">
        <v>11300</v>
      </c>
      <c r="D3106" s="5" t="s">
        <v>31</v>
      </c>
      <c r="E3106" s="125">
        <v>1520.48</v>
      </c>
    </row>
    <row r="3107" spans="2:5" ht="13.8" x14ac:dyDescent="0.3">
      <c r="B3107" s="5">
        <v>101496</v>
      </c>
      <c r="C3107" s="6" t="s">
        <v>11301</v>
      </c>
      <c r="D3107" s="5" t="s">
        <v>31</v>
      </c>
      <c r="E3107" s="125">
        <v>1661.92</v>
      </c>
    </row>
    <row r="3108" spans="2:5" ht="13.8" x14ac:dyDescent="0.3">
      <c r="B3108" s="5">
        <v>101497</v>
      </c>
      <c r="C3108" s="6" t="s">
        <v>11302</v>
      </c>
      <c r="D3108" s="5" t="s">
        <v>31</v>
      </c>
      <c r="E3108" s="125">
        <v>1687.77</v>
      </c>
    </row>
    <row r="3109" spans="2:5" ht="13.8" x14ac:dyDescent="0.3">
      <c r="B3109" s="5">
        <v>101498</v>
      </c>
      <c r="C3109" s="6" t="s">
        <v>11303</v>
      </c>
      <c r="D3109" s="5" t="s">
        <v>31</v>
      </c>
      <c r="E3109" s="125">
        <v>1831.63</v>
      </c>
    </row>
    <row r="3110" spans="2:5" ht="13.8" x14ac:dyDescent="0.3">
      <c r="B3110" s="5">
        <v>101499</v>
      </c>
      <c r="C3110" s="6" t="s">
        <v>11304</v>
      </c>
      <c r="D3110" s="5" t="s">
        <v>31</v>
      </c>
      <c r="E3110" s="125">
        <v>1872.58</v>
      </c>
    </row>
    <row r="3111" spans="2:5" ht="13.8" x14ac:dyDescent="0.3">
      <c r="B3111" s="5">
        <v>101500</v>
      </c>
      <c r="C3111" s="6" t="s">
        <v>11305</v>
      </c>
      <c r="D3111" s="5" t="s">
        <v>31</v>
      </c>
      <c r="E3111" s="125">
        <v>2071.09</v>
      </c>
    </row>
    <row r="3112" spans="2:5" ht="13.8" x14ac:dyDescent="0.3">
      <c r="B3112" s="5">
        <v>101501</v>
      </c>
      <c r="C3112" s="6" t="s">
        <v>11306</v>
      </c>
      <c r="D3112" s="5" t="s">
        <v>31</v>
      </c>
      <c r="E3112" s="125">
        <v>1682.31</v>
      </c>
    </row>
    <row r="3113" spans="2:5" ht="13.8" x14ac:dyDescent="0.3">
      <c r="B3113" s="5">
        <v>101502</v>
      </c>
      <c r="C3113" s="6" t="s">
        <v>11307</v>
      </c>
      <c r="D3113" s="5" t="s">
        <v>31</v>
      </c>
      <c r="E3113" s="125">
        <v>1826.17</v>
      </c>
    </row>
    <row r="3114" spans="2:5" ht="13.8" x14ac:dyDescent="0.3">
      <c r="B3114" s="5">
        <v>101503</v>
      </c>
      <c r="C3114" s="6" t="s">
        <v>11308</v>
      </c>
      <c r="D3114" s="5" t="s">
        <v>31</v>
      </c>
      <c r="E3114" s="125">
        <v>1867.12</v>
      </c>
    </row>
    <row r="3115" spans="2:5" ht="13.8" x14ac:dyDescent="0.3">
      <c r="B3115" s="5">
        <v>101504</v>
      </c>
      <c r="C3115" s="6" t="s">
        <v>11309</v>
      </c>
      <c r="D3115" s="5" t="s">
        <v>31</v>
      </c>
      <c r="E3115" s="125">
        <v>2065.63</v>
      </c>
    </row>
    <row r="3116" spans="2:5" ht="13.8" x14ac:dyDescent="0.3">
      <c r="B3116" s="5">
        <v>101505</v>
      </c>
      <c r="C3116" s="6" t="s">
        <v>11310</v>
      </c>
      <c r="D3116" s="5" t="s">
        <v>31</v>
      </c>
      <c r="E3116" s="125">
        <v>1796.91</v>
      </c>
    </row>
    <row r="3117" spans="2:5" ht="13.8" x14ac:dyDescent="0.3">
      <c r="B3117" s="5">
        <v>101506</v>
      </c>
      <c r="C3117" s="6" t="s">
        <v>11311</v>
      </c>
      <c r="D3117" s="5" t="s">
        <v>31</v>
      </c>
      <c r="E3117" s="125">
        <v>1988.72</v>
      </c>
    </row>
    <row r="3118" spans="2:5" ht="13.8" x14ac:dyDescent="0.3">
      <c r="B3118" s="5">
        <v>101507</v>
      </c>
      <c r="C3118" s="6" t="s">
        <v>11312</v>
      </c>
      <c r="D3118" s="5" t="s">
        <v>31</v>
      </c>
      <c r="E3118" s="125">
        <v>2043.33</v>
      </c>
    </row>
    <row r="3119" spans="2:5" ht="13.8" x14ac:dyDescent="0.3">
      <c r="B3119" s="5">
        <v>101508</v>
      </c>
      <c r="C3119" s="6" t="s">
        <v>11313</v>
      </c>
      <c r="D3119" s="5" t="s">
        <v>31</v>
      </c>
      <c r="E3119" s="125">
        <v>2297.89</v>
      </c>
    </row>
    <row r="3120" spans="2:5" ht="13.8" x14ac:dyDescent="0.3">
      <c r="B3120" s="5">
        <v>101509</v>
      </c>
      <c r="C3120" s="6" t="s">
        <v>11314</v>
      </c>
      <c r="D3120" s="5" t="s">
        <v>31</v>
      </c>
      <c r="E3120" s="125">
        <v>1859.69</v>
      </c>
    </row>
    <row r="3121" spans="2:5" ht="13.8" x14ac:dyDescent="0.3">
      <c r="B3121" s="5">
        <v>101510</v>
      </c>
      <c r="C3121" s="6" t="s">
        <v>11315</v>
      </c>
      <c r="D3121" s="5" t="s">
        <v>31</v>
      </c>
      <c r="E3121" s="125">
        <v>2051.5</v>
      </c>
    </row>
    <row r="3122" spans="2:5" ht="13.8" x14ac:dyDescent="0.3">
      <c r="B3122" s="5">
        <v>101511</v>
      </c>
      <c r="C3122" s="6" t="s">
        <v>11316</v>
      </c>
      <c r="D3122" s="5" t="s">
        <v>31</v>
      </c>
      <c r="E3122" s="125">
        <v>2106.11</v>
      </c>
    </row>
    <row r="3123" spans="2:5" ht="13.8" x14ac:dyDescent="0.3">
      <c r="B3123" s="5">
        <v>101512</v>
      </c>
      <c r="C3123" s="6" t="s">
        <v>11317</v>
      </c>
      <c r="D3123" s="5" t="s">
        <v>31</v>
      </c>
      <c r="E3123" s="125">
        <v>2360.67</v>
      </c>
    </row>
    <row r="3124" spans="2:5" ht="13.8" x14ac:dyDescent="0.3">
      <c r="B3124" s="5">
        <v>101513</v>
      </c>
      <c r="C3124" s="6" t="s">
        <v>11318</v>
      </c>
      <c r="D3124" s="5" t="s">
        <v>31</v>
      </c>
      <c r="E3124" s="125">
        <v>796.11</v>
      </c>
    </row>
    <row r="3125" spans="2:5" ht="13.8" x14ac:dyDescent="0.3">
      <c r="B3125" s="5">
        <v>101514</v>
      </c>
      <c r="C3125" s="6" t="s">
        <v>11319</v>
      </c>
      <c r="D3125" s="5" t="s">
        <v>31</v>
      </c>
      <c r="E3125" s="125">
        <v>910.16</v>
      </c>
    </row>
    <row r="3126" spans="2:5" ht="13.8" x14ac:dyDescent="0.3">
      <c r="B3126" s="5">
        <v>101515</v>
      </c>
      <c r="C3126" s="6" t="s">
        <v>11320</v>
      </c>
      <c r="D3126" s="5" t="s">
        <v>31</v>
      </c>
      <c r="E3126" s="125">
        <v>942.63</v>
      </c>
    </row>
    <row r="3127" spans="2:5" ht="13.8" x14ac:dyDescent="0.3">
      <c r="B3127" s="5">
        <v>101516</v>
      </c>
      <c r="C3127" s="6" t="s">
        <v>11321</v>
      </c>
      <c r="D3127" s="5" t="s">
        <v>31</v>
      </c>
      <c r="E3127" s="125">
        <v>1075.95</v>
      </c>
    </row>
    <row r="3128" spans="2:5" ht="13.8" x14ac:dyDescent="0.3">
      <c r="B3128" s="5">
        <v>101517</v>
      </c>
      <c r="C3128" s="6" t="s">
        <v>11322</v>
      </c>
      <c r="D3128" s="5" t="s">
        <v>31</v>
      </c>
      <c r="E3128" s="125">
        <v>782.75</v>
      </c>
    </row>
    <row r="3129" spans="2:5" ht="13.8" x14ac:dyDescent="0.3">
      <c r="B3129" s="5">
        <v>101518</v>
      </c>
      <c r="C3129" s="6" t="s">
        <v>11323</v>
      </c>
      <c r="D3129" s="5" t="s">
        <v>31</v>
      </c>
      <c r="E3129" s="125">
        <v>896.8</v>
      </c>
    </row>
    <row r="3130" spans="2:5" ht="13.8" x14ac:dyDescent="0.3">
      <c r="B3130" s="5">
        <v>101519</v>
      </c>
      <c r="C3130" s="6" t="s">
        <v>11324</v>
      </c>
      <c r="D3130" s="5" t="s">
        <v>31</v>
      </c>
      <c r="E3130" s="125">
        <v>929.27</v>
      </c>
    </row>
    <row r="3131" spans="2:5" ht="13.8" x14ac:dyDescent="0.3">
      <c r="B3131" s="5">
        <v>101520</v>
      </c>
      <c r="C3131" s="6" t="s">
        <v>11325</v>
      </c>
      <c r="D3131" s="5" t="s">
        <v>31</v>
      </c>
      <c r="E3131" s="125">
        <v>1062.5899999999999</v>
      </c>
    </row>
    <row r="3132" spans="2:5" ht="13.8" x14ac:dyDescent="0.3">
      <c r="B3132" s="5">
        <v>101521</v>
      </c>
      <c r="C3132" s="6" t="s">
        <v>11326</v>
      </c>
      <c r="D3132" s="5" t="s">
        <v>31</v>
      </c>
      <c r="E3132" s="125">
        <v>1086.54</v>
      </c>
    </row>
    <row r="3133" spans="2:5" ht="13.8" x14ac:dyDescent="0.3">
      <c r="B3133" s="5">
        <v>101522</v>
      </c>
      <c r="C3133" s="6" t="s">
        <v>11327</v>
      </c>
      <c r="D3133" s="5" t="s">
        <v>31</v>
      </c>
      <c r="E3133" s="125">
        <v>1257.6199999999999</v>
      </c>
    </row>
    <row r="3134" spans="2:5" ht="13.8" x14ac:dyDescent="0.3">
      <c r="B3134" s="5">
        <v>101523</v>
      </c>
      <c r="C3134" s="6" t="s">
        <v>11328</v>
      </c>
      <c r="D3134" s="5" t="s">
        <v>31</v>
      </c>
      <c r="E3134" s="125">
        <v>1306.32</v>
      </c>
    </row>
    <row r="3135" spans="2:5" ht="13.8" x14ac:dyDescent="0.3">
      <c r="B3135" s="5">
        <v>101524</v>
      </c>
      <c r="C3135" s="6" t="s">
        <v>11329</v>
      </c>
      <c r="D3135" s="5" t="s">
        <v>31</v>
      </c>
      <c r="E3135" s="125">
        <v>1506.3</v>
      </c>
    </row>
    <row r="3136" spans="2:5" ht="13.8" x14ac:dyDescent="0.3">
      <c r="B3136" s="5">
        <v>101525</v>
      </c>
      <c r="C3136" s="6" t="s">
        <v>11330</v>
      </c>
      <c r="D3136" s="5" t="s">
        <v>31</v>
      </c>
      <c r="E3136" s="125">
        <v>1081.0899999999999</v>
      </c>
    </row>
    <row r="3137" spans="2:5" ht="13.8" x14ac:dyDescent="0.3">
      <c r="B3137" s="5">
        <v>101526</v>
      </c>
      <c r="C3137" s="6" t="s">
        <v>11331</v>
      </c>
      <c r="D3137" s="5" t="s">
        <v>31</v>
      </c>
      <c r="E3137" s="125">
        <v>1252.17</v>
      </c>
    </row>
    <row r="3138" spans="2:5" ht="13.8" x14ac:dyDescent="0.3">
      <c r="B3138" s="5">
        <v>101527</v>
      </c>
      <c r="C3138" s="6" t="s">
        <v>11332</v>
      </c>
      <c r="D3138" s="5" t="s">
        <v>31</v>
      </c>
      <c r="E3138" s="125">
        <v>1300.8699999999999</v>
      </c>
    </row>
    <row r="3139" spans="2:5" ht="13.8" x14ac:dyDescent="0.3">
      <c r="B3139" s="5">
        <v>101528</v>
      </c>
      <c r="C3139" s="6" t="s">
        <v>11333</v>
      </c>
      <c r="D3139" s="5" t="s">
        <v>31</v>
      </c>
      <c r="E3139" s="125">
        <v>1500.85</v>
      </c>
    </row>
    <row r="3140" spans="2:5" ht="13.8" x14ac:dyDescent="0.3">
      <c r="B3140" s="5">
        <v>101529</v>
      </c>
      <c r="C3140" s="6" t="s">
        <v>11334</v>
      </c>
      <c r="D3140" s="5" t="s">
        <v>31</v>
      </c>
      <c r="E3140" s="125">
        <v>1211.5999999999999</v>
      </c>
    </row>
    <row r="3141" spans="2:5" ht="13.8" x14ac:dyDescent="0.3">
      <c r="B3141" s="5">
        <v>101530</v>
      </c>
      <c r="C3141" s="6" t="s">
        <v>11335</v>
      </c>
      <c r="D3141" s="5" t="s">
        <v>31</v>
      </c>
      <c r="E3141" s="125">
        <v>1439.7</v>
      </c>
    </row>
    <row r="3142" spans="2:5" ht="13.8" x14ac:dyDescent="0.3">
      <c r="B3142" s="5">
        <v>101531</v>
      </c>
      <c r="C3142" s="6" t="s">
        <v>11336</v>
      </c>
      <c r="D3142" s="5" t="s">
        <v>31</v>
      </c>
      <c r="E3142" s="125">
        <v>1504.64</v>
      </c>
    </row>
    <row r="3143" spans="2:5" ht="13.8" x14ac:dyDescent="0.3">
      <c r="B3143" s="5">
        <v>101532</v>
      </c>
      <c r="C3143" s="6" t="s">
        <v>11337</v>
      </c>
      <c r="D3143" s="5" t="s">
        <v>31</v>
      </c>
      <c r="E3143" s="125">
        <v>1771.28</v>
      </c>
    </row>
    <row r="3144" spans="2:5" ht="13.8" x14ac:dyDescent="0.3">
      <c r="B3144" s="5">
        <v>101533</v>
      </c>
      <c r="C3144" s="6" t="s">
        <v>11338</v>
      </c>
      <c r="D3144" s="5" t="s">
        <v>31</v>
      </c>
      <c r="E3144" s="125">
        <v>1274.3900000000001</v>
      </c>
    </row>
    <row r="3145" spans="2:5" ht="13.8" x14ac:dyDescent="0.3">
      <c r="B3145" s="5">
        <v>101534</v>
      </c>
      <c r="C3145" s="6" t="s">
        <v>11339</v>
      </c>
      <c r="D3145" s="5" t="s">
        <v>31</v>
      </c>
      <c r="E3145" s="125">
        <v>1502.49</v>
      </c>
    </row>
    <row r="3146" spans="2:5" ht="13.8" x14ac:dyDescent="0.3">
      <c r="B3146" s="5">
        <v>101535</v>
      </c>
      <c r="C3146" s="6" t="s">
        <v>11340</v>
      </c>
      <c r="D3146" s="5" t="s">
        <v>31</v>
      </c>
      <c r="E3146" s="125">
        <v>1567.43</v>
      </c>
    </row>
    <row r="3147" spans="2:5" ht="13.8" x14ac:dyDescent="0.3">
      <c r="B3147" s="5">
        <v>101536</v>
      </c>
      <c r="C3147" s="6" t="s">
        <v>11341</v>
      </c>
      <c r="D3147" s="5" t="s">
        <v>31</v>
      </c>
      <c r="E3147" s="125">
        <v>1834.07</v>
      </c>
    </row>
    <row r="3148" spans="2:5" ht="13.8" x14ac:dyDescent="0.3">
      <c r="B3148" s="5">
        <v>101537</v>
      </c>
      <c r="C3148" s="6" t="s">
        <v>2417</v>
      </c>
      <c r="D3148" s="5" t="s">
        <v>31</v>
      </c>
      <c r="E3148" s="125">
        <v>105.98</v>
      </c>
    </row>
    <row r="3149" spans="2:5" ht="13.8" x14ac:dyDescent="0.3">
      <c r="B3149" s="5">
        <v>101538</v>
      </c>
      <c r="C3149" s="6" t="s">
        <v>2418</v>
      </c>
      <c r="D3149" s="5" t="s">
        <v>31</v>
      </c>
      <c r="E3149" s="125">
        <v>66.099999999999994</v>
      </c>
    </row>
    <row r="3150" spans="2:5" ht="13.8" x14ac:dyDescent="0.3">
      <c r="B3150" s="5">
        <v>101539</v>
      </c>
      <c r="C3150" s="6" t="s">
        <v>2419</v>
      </c>
      <c r="D3150" s="5" t="s">
        <v>31</v>
      </c>
      <c r="E3150" s="125">
        <v>105.84</v>
      </c>
    </row>
    <row r="3151" spans="2:5" ht="13.8" x14ac:dyDescent="0.3">
      <c r="B3151" s="5">
        <v>101540</v>
      </c>
      <c r="C3151" s="6" t="s">
        <v>2420</v>
      </c>
      <c r="D3151" s="5" t="s">
        <v>31</v>
      </c>
      <c r="E3151" s="125">
        <v>182.22</v>
      </c>
    </row>
    <row r="3152" spans="2:5" ht="13.8" x14ac:dyDescent="0.3">
      <c r="B3152" s="5">
        <v>101541</v>
      </c>
      <c r="C3152" s="6" t="s">
        <v>2421</v>
      </c>
      <c r="D3152" s="5" t="s">
        <v>31</v>
      </c>
      <c r="E3152" s="125">
        <v>236.78</v>
      </c>
    </row>
    <row r="3153" spans="2:5" ht="13.8" x14ac:dyDescent="0.3">
      <c r="B3153" s="5">
        <v>101542</v>
      </c>
      <c r="C3153" s="6" t="s">
        <v>2422</v>
      </c>
      <c r="D3153" s="5" t="s">
        <v>31</v>
      </c>
      <c r="E3153" s="125">
        <v>48.96</v>
      </c>
    </row>
    <row r="3154" spans="2:5" ht="13.8" x14ac:dyDescent="0.3">
      <c r="B3154" s="5">
        <v>101543</v>
      </c>
      <c r="C3154" s="6" t="s">
        <v>2423</v>
      </c>
      <c r="D3154" s="5" t="s">
        <v>31</v>
      </c>
      <c r="E3154" s="125">
        <v>85.14</v>
      </c>
    </row>
    <row r="3155" spans="2:5" ht="13.8" x14ac:dyDescent="0.3">
      <c r="B3155" s="5">
        <v>101544</v>
      </c>
      <c r="C3155" s="6" t="s">
        <v>2424</v>
      </c>
      <c r="D3155" s="5" t="s">
        <v>31</v>
      </c>
      <c r="E3155" s="125">
        <v>137.88</v>
      </c>
    </row>
    <row r="3156" spans="2:5" ht="13.8" x14ac:dyDescent="0.3">
      <c r="B3156" s="5">
        <v>101545</v>
      </c>
      <c r="C3156" s="6" t="s">
        <v>2425</v>
      </c>
      <c r="D3156" s="5" t="s">
        <v>31</v>
      </c>
      <c r="E3156" s="125">
        <v>203.06</v>
      </c>
    </row>
    <row r="3157" spans="2:5" ht="13.8" x14ac:dyDescent="0.3">
      <c r="B3157" s="5">
        <v>101546</v>
      </c>
      <c r="C3157" s="6" t="s">
        <v>2426</v>
      </c>
      <c r="D3157" s="5" t="s">
        <v>31</v>
      </c>
      <c r="E3157" s="125">
        <v>28.7</v>
      </c>
    </row>
    <row r="3158" spans="2:5" ht="13.8" x14ac:dyDescent="0.3">
      <c r="B3158" s="5">
        <v>101547</v>
      </c>
      <c r="C3158" s="6" t="s">
        <v>2427</v>
      </c>
      <c r="D3158" s="5" t="s">
        <v>31</v>
      </c>
      <c r="E3158" s="125">
        <v>89.91</v>
      </c>
    </row>
    <row r="3159" spans="2:5" ht="13.8" x14ac:dyDescent="0.3">
      <c r="B3159" s="5">
        <v>101548</v>
      </c>
      <c r="C3159" s="6" t="s">
        <v>2428</v>
      </c>
      <c r="D3159" s="5" t="s">
        <v>31</v>
      </c>
      <c r="E3159" s="125">
        <v>7.11</v>
      </c>
    </row>
    <row r="3160" spans="2:5" ht="13.8" x14ac:dyDescent="0.3">
      <c r="B3160" s="5">
        <v>101549</v>
      </c>
      <c r="C3160" s="6" t="s">
        <v>2429</v>
      </c>
      <c r="D3160" s="5" t="s">
        <v>31</v>
      </c>
      <c r="E3160" s="125">
        <v>18.75</v>
      </c>
    </row>
    <row r="3161" spans="2:5" ht="13.8" x14ac:dyDescent="0.3">
      <c r="B3161" s="5">
        <v>101553</v>
      </c>
      <c r="C3161" s="6" t="s">
        <v>2430</v>
      </c>
      <c r="D3161" s="5" t="s">
        <v>31</v>
      </c>
      <c r="E3161" s="125">
        <v>23.2</v>
      </c>
    </row>
    <row r="3162" spans="2:5" ht="13.8" x14ac:dyDescent="0.3">
      <c r="B3162" s="5">
        <v>101554</v>
      </c>
      <c r="C3162" s="6" t="s">
        <v>2431</v>
      </c>
      <c r="D3162" s="5" t="s">
        <v>31</v>
      </c>
      <c r="E3162" s="125">
        <v>15.72</v>
      </c>
    </row>
    <row r="3163" spans="2:5" ht="13.8" x14ac:dyDescent="0.3">
      <c r="B3163" s="5">
        <v>101555</v>
      </c>
      <c r="C3163" s="6" t="s">
        <v>2432</v>
      </c>
      <c r="D3163" s="5" t="s">
        <v>31</v>
      </c>
      <c r="E3163" s="125">
        <v>8.9</v>
      </c>
    </row>
    <row r="3164" spans="2:5" ht="13.8" x14ac:dyDescent="0.3">
      <c r="B3164" s="5">
        <v>101556</v>
      </c>
      <c r="C3164" s="6" t="s">
        <v>2433</v>
      </c>
      <c r="D3164" s="5" t="s">
        <v>31</v>
      </c>
      <c r="E3164" s="125">
        <v>7.81</v>
      </c>
    </row>
    <row r="3165" spans="2:5" ht="13.8" x14ac:dyDescent="0.3">
      <c r="B3165" s="5">
        <v>101560</v>
      </c>
      <c r="C3165" s="6" t="s">
        <v>2434</v>
      </c>
      <c r="D3165" s="5" t="s">
        <v>36</v>
      </c>
      <c r="E3165" s="125">
        <v>9.7899999999999991</v>
      </c>
    </row>
    <row r="3166" spans="2:5" ht="13.8" x14ac:dyDescent="0.3">
      <c r="B3166" s="5">
        <v>101561</v>
      </c>
      <c r="C3166" s="6" t="s">
        <v>2435</v>
      </c>
      <c r="D3166" s="5" t="s">
        <v>36</v>
      </c>
      <c r="E3166" s="125">
        <v>15.55</v>
      </c>
    </row>
    <row r="3167" spans="2:5" ht="13.8" x14ac:dyDescent="0.3">
      <c r="B3167" s="5">
        <v>101562</v>
      </c>
      <c r="C3167" s="6" t="s">
        <v>2436</v>
      </c>
      <c r="D3167" s="5" t="s">
        <v>36</v>
      </c>
      <c r="E3167" s="125">
        <v>24.08</v>
      </c>
    </row>
    <row r="3168" spans="2:5" ht="13.8" x14ac:dyDescent="0.3">
      <c r="B3168" s="5">
        <v>101563</v>
      </c>
      <c r="C3168" s="6" t="s">
        <v>2437</v>
      </c>
      <c r="D3168" s="5" t="s">
        <v>36</v>
      </c>
      <c r="E3168" s="125">
        <v>34</v>
      </c>
    </row>
    <row r="3169" spans="2:5" ht="13.8" x14ac:dyDescent="0.3">
      <c r="B3169" s="5">
        <v>101564</v>
      </c>
      <c r="C3169" s="6" t="s">
        <v>2438</v>
      </c>
      <c r="D3169" s="5" t="s">
        <v>36</v>
      </c>
      <c r="E3169" s="125">
        <v>50.25</v>
      </c>
    </row>
    <row r="3170" spans="2:5" ht="13.8" x14ac:dyDescent="0.3">
      <c r="B3170" s="5">
        <v>101565</v>
      </c>
      <c r="C3170" s="6" t="s">
        <v>2439</v>
      </c>
      <c r="D3170" s="5" t="s">
        <v>36</v>
      </c>
      <c r="E3170" s="125">
        <v>70.27</v>
      </c>
    </row>
    <row r="3171" spans="2:5" ht="13.8" x14ac:dyDescent="0.3">
      <c r="B3171" s="5">
        <v>101567</v>
      </c>
      <c r="C3171" s="6" t="s">
        <v>2440</v>
      </c>
      <c r="D3171" s="5" t="s">
        <v>36</v>
      </c>
      <c r="E3171" s="125">
        <v>91.23</v>
      </c>
    </row>
    <row r="3172" spans="2:5" ht="13.8" x14ac:dyDescent="0.3">
      <c r="B3172" s="5">
        <v>101568</v>
      </c>
      <c r="C3172" s="6" t="s">
        <v>2441</v>
      </c>
      <c r="D3172" s="5" t="s">
        <v>36</v>
      </c>
      <c r="E3172" s="125">
        <v>119.28</v>
      </c>
    </row>
    <row r="3173" spans="2:5" ht="13.8" x14ac:dyDescent="0.3">
      <c r="B3173" s="5">
        <v>101626</v>
      </c>
      <c r="C3173" s="6" t="s">
        <v>2442</v>
      </c>
      <c r="D3173" s="5" t="s">
        <v>31</v>
      </c>
      <c r="E3173" s="125">
        <v>178.94</v>
      </c>
    </row>
    <row r="3174" spans="2:5" ht="13.8" x14ac:dyDescent="0.3">
      <c r="B3174" s="5">
        <v>101627</v>
      </c>
      <c r="C3174" s="6" t="s">
        <v>2443</v>
      </c>
      <c r="D3174" s="5" t="s">
        <v>31</v>
      </c>
      <c r="E3174" s="125">
        <v>278.85000000000002</v>
      </c>
    </row>
    <row r="3175" spans="2:5" ht="13.8" x14ac:dyDescent="0.3">
      <c r="B3175" s="5">
        <v>101628</v>
      </c>
      <c r="C3175" s="6" t="s">
        <v>2444</v>
      </c>
      <c r="D3175" s="5" t="s">
        <v>31</v>
      </c>
      <c r="E3175" s="125">
        <v>132.72</v>
      </c>
    </row>
    <row r="3176" spans="2:5" ht="13.8" x14ac:dyDescent="0.3">
      <c r="B3176" s="5">
        <v>101629</v>
      </c>
      <c r="C3176" s="6" t="s">
        <v>2445</v>
      </c>
      <c r="D3176" s="5" t="s">
        <v>31</v>
      </c>
      <c r="E3176" s="125">
        <v>156.53</v>
      </c>
    </row>
    <row r="3177" spans="2:5" ht="13.8" x14ac:dyDescent="0.3">
      <c r="B3177" s="5">
        <v>101630</v>
      </c>
      <c r="C3177" s="6" t="s">
        <v>2446</v>
      </c>
      <c r="D3177" s="5" t="s">
        <v>31</v>
      </c>
      <c r="E3177" s="125">
        <v>75.42</v>
      </c>
    </row>
    <row r="3178" spans="2:5" ht="13.8" x14ac:dyDescent="0.3">
      <c r="B3178" s="5">
        <v>101631</v>
      </c>
      <c r="C3178" s="6" t="s">
        <v>2447</v>
      </c>
      <c r="D3178" s="5" t="s">
        <v>31</v>
      </c>
      <c r="E3178" s="125">
        <v>30.23</v>
      </c>
    </row>
    <row r="3179" spans="2:5" ht="13.8" x14ac:dyDescent="0.3">
      <c r="B3179" s="5">
        <v>101632</v>
      </c>
      <c r="C3179" s="6" t="s">
        <v>2448</v>
      </c>
      <c r="D3179" s="5" t="s">
        <v>31</v>
      </c>
      <c r="E3179" s="125">
        <v>39.94</v>
      </c>
    </row>
    <row r="3180" spans="2:5" ht="13.8" x14ac:dyDescent="0.3">
      <c r="B3180" s="5">
        <v>101633</v>
      </c>
      <c r="C3180" s="6" t="s">
        <v>2449</v>
      </c>
      <c r="D3180" s="5" t="s">
        <v>31</v>
      </c>
      <c r="E3180" s="125">
        <v>103.31</v>
      </c>
    </row>
    <row r="3181" spans="2:5" ht="13.8" x14ac:dyDescent="0.3">
      <c r="B3181" s="5">
        <v>101636</v>
      </c>
      <c r="C3181" s="6" t="s">
        <v>2450</v>
      </c>
      <c r="D3181" s="5" t="s">
        <v>31</v>
      </c>
      <c r="E3181" s="125">
        <v>149.44</v>
      </c>
    </row>
    <row r="3182" spans="2:5" ht="13.8" x14ac:dyDescent="0.3">
      <c r="B3182" s="5">
        <v>101637</v>
      </c>
      <c r="C3182" s="6" t="s">
        <v>2451</v>
      </c>
      <c r="D3182" s="5" t="s">
        <v>31</v>
      </c>
      <c r="E3182" s="125">
        <v>144.32</v>
      </c>
    </row>
    <row r="3183" spans="2:5" ht="13.8" x14ac:dyDescent="0.3">
      <c r="B3183" s="5">
        <v>101640</v>
      </c>
      <c r="C3183" s="6" t="s">
        <v>2452</v>
      </c>
      <c r="D3183" s="5" t="s">
        <v>31</v>
      </c>
      <c r="E3183" s="125">
        <v>64.069999999999993</v>
      </c>
    </row>
    <row r="3184" spans="2:5" ht="13.8" x14ac:dyDescent="0.3">
      <c r="B3184" s="5">
        <v>101641</v>
      </c>
      <c r="C3184" s="6" t="s">
        <v>2453</v>
      </c>
      <c r="D3184" s="5" t="s">
        <v>31</v>
      </c>
      <c r="E3184" s="125">
        <v>33.36</v>
      </c>
    </row>
    <row r="3185" spans="2:5" ht="13.8" x14ac:dyDescent="0.3">
      <c r="B3185" s="5">
        <v>101642</v>
      </c>
      <c r="C3185" s="6" t="s">
        <v>2454</v>
      </c>
      <c r="D3185" s="5" t="s">
        <v>31</v>
      </c>
      <c r="E3185" s="125">
        <v>16.91</v>
      </c>
    </row>
    <row r="3186" spans="2:5" ht="13.8" x14ac:dyDescent="0.3">
      <c r="B3186" s="5">
        <v>101643</v>
      </c>
      <c r="C3186" s="6" t="s">
        <v>2455</v>
      </c>
      <c r="D3186" s="5" t="s">
        <v>31</v>
      </c>
      <c r="E3186" s="125">
        <v>29.16</v>
      </c>
    </row>
    <row r="3187" spans="2:5" ht="13.8" x14ac:dyDescent="0.3">
      <c r="B3187" s="5">
        <v>101644</v>
      </c>
      <c r="C3187" s="6" t="s">
        <v>2456</v>
      </c>
      <c r="D3187" s="5" t="s">
        <v>31</v>
      </c>
      <c r="E3187" s="125">
        <v>39.33</v>
      </c>
    </row>
    <row r="3188" spans="2:5" ht="13.8" x14ac:dyDescent="0.3">
      <c r="B3188" s="5">
        <v>101645</v>
      </c>
      <c r="C3188" s="6" t="s">
        <v>2457</v>
      </c>
      <c r="D3188" s="5" t="s">
        <v>31</v>
      </c>
      <c r="E3188" s="125">
        <v>18.809999999999999</v>
      </c>
    </row>
    <row r="3189" spans="2:5" ht="13.8" x14ac:dyDescent="0.3">
      <c r="B3189" s="5">
        <v>101646</v>
      </c>
      <c r="C3189" s="6" t="s">
        <v>2458</v>
      </c>
      <c r="D3189" s="5" t="s">
        <v>31</v>
      </c>
      <c r="E3189" s="125">
        <v>24.86</v>
      </c>
    </row>
    <row r="3190" spans="2:5" ht="13.8" x14ac:dyDescent="0.3">
      <c r="B3190" s="5">
        <v>101647</v>
      </c>
      <c r="C3190" s="6" t="s">
        <v>2459</v>
      </c>
      <c r="D3190" s="5" t="s">
        <v>31</v>
      </c>
      <c r="E3190" s="125">
        <v>45.36</v>
      </c>
    </row>
    <row r="3191" spans="2:5" ht="13.8" x14ac:dyDescent="0.3">
      <c r="B3191" s="5">
        <v>101648</v>
      </c>
      <c r="C3191" s="6" t="s">
        <v>2460</v>
      </c>
      <c r="D3191" s="5" t="s">
        <v>31</v>
      </c>
      <c r="E3191" s="125">
        <v>35.17</v>
      </c>
    </row>
    <row r="3192" spans="2:5" ht="13.8" x14ac:dyDescent="0.3">
      <c r="B3192" s="5">
        <v>101649</v>
      </c>
      <c r="C3192" s="6" t="s">
        <v>2461</v>
      </c>
      <c r="D3192" s="5" t="s">
        <v>31</v>
      </c>
      <c r="E3192" s="125">
        <v>40.46</v>
      </c>
    </row>
    <row r="3193" spans="2:5" ht="13.8" x14ac:dyDescent="0.3">
      <c r="B3193" s="5">
        <v>101650</v>
      </c>
      <c r="C3193" s="6" t="s">
        <v>2462</v>
      </c>
      <c r="D3193" s="5" t="s">
        <v>31</v>
      </c>
      <c r="E3193" s="125">
        <v>46.97</v>
      </c>
    </row>
    <row r="3194" spans="2:5" ht="13.8" x14ac:dyDescent="0.3">
      <c r="B3194" s="5">
        <v>101651</v>
      </c>
      <c r="C3194" s="6" t="s">
        <v>2463</v>
      </c>
      <c r="D3194" s="5" t="s">
        <v>31</v>
      </c>
      <c r="E3194" s="125">
        <v>65.290000000000006</v>
      </c>
    </row>
    <row r="3195" spans="2:5" ht="13.8" x14ac:dyDescent="0.3">
      <c r="B3195" s="5">
        <v>101652</v>
      </c>
      <c r="C3195" s="6" t="s">
        <v>2464</v>
      </c>
      <c r="D3195" s="5" t="s">
        <v>31</v>
      </c>
      <c r="E3195" s="125">
        <v>529.87</v>
      </c>
    </row>
    <row r="3196" spans="2:5" ht="13.8" x14ac:dyDescent="0.3">
      <c r="B3196" s="5">
        <v>101653</v>
      </c>
      <c r="C3196" s="6" t="s">
        <v>2465</v>
      </c>
      <c r="D3196" s="5" t="s">
        <v>31</v>
      </c>
      <c r="E3196" s="125">
        <v>279.02999999999997</v>
      </c>
    </row>
    <row r="3197" spans="2:5" ht="13.8" x14ac:dyDescent="0.3">
      <c r="B3197" s="5">
        <v>101654</v>
      </c>
      <c r="C3197" s="6" t="s">
        <v>2466</v>
      </c>
      <c r="D3197" s="5" t="s">
        <v>31</v>
      </c>
      <c r="E3197" s="125">
        <v>234.96</v>
      </c>
    </row>
    <row r="3198" spans="2:5" ht="13.8" x14ac:dyDescent="0.3">
      <c r="B3198" s="5">
        <v>101655</v>
      </c>
      <c r="C3198" s="6" t="s">
        <v>2467</v>
      </c>
      <c r="D3198" s="5" t="s">
        <v>31</v>
      </c>
      <c r="E3198" s="125">
        <v>371.33</v>
      </c>
    </row>
    <row r="3199" spans="2:5" ht="13.8" x14ac:dyDescent="0.3">
      <c r="B3199" s="5">
        <v>101656</v>
      </c>
      <c r="C3199" s="6" t="s">
        <v>2468</v>
      </c>
      <c r="D3199" s="5" t="s">
        <v>31</v>
      </c>
      <c r="E3199" s="125">
        <v>403.16</v>
      </c>
    </row>
    <row r="3200" spans="2:5" ht="13.8" x14ac:dyDescent="0.3">
      <c r="B3200" s="5">
        <v>101657</v>
      </c>
      <c r="C3200" s="6" t="s">
        <v>2469</v>
      </c>
      <c r="D3200" s="5" t="s">
        <v>31</v>
      </c>
      <c r="E3200" s="125">
        <v>470.98</v>
      </c>
    </row>
    <row r="3201" spans="2:5" ht="13.8" x14ac:dyDescent="0.3">
      <c r="B3201" s="5">
        <v>101658</v>
      </c>
      <c r="C3201" s="6" t="s">
        <v>2470</v>
      </c>
      <c r="D3201" s="5" t="s">
        <v>31</v>
      </c>
      <c r="E3201" s="125">
        <v>610.44000000000005</v>
      </c>
    </row>
    <row r="3202" spans="2:5" ht="13.8" x14ac:dyDescent="0.3">
      <c r="B3202" s="5">
        <v>101659</v>
      </c>
      <c r="C3202" s="6" t="s">
        <v>2471</v>
      </c>
      <c r="D3202" s="5" t="s">
        <v>31</v>
      </c>
      <c r="E3202" s="125">
        <v>697.17</v>
      </c>
    </row>
    <row r="3203" spans="2:5" ht="13.8" x14ac:dyDescent="0.3">
      <c r="B3203" s="5">
        <v>101660</v>
      </c>
      <c r="C3203" s="6" t="s">
        <v>2472</v>
      </c>
      <c r="D3203" s="5" t="s">
        <v>31</v>
      </c>
      <c r="E3203" s="125">
        <v>1106.5999999999999</v>
      </c>
    </row>
    <row r="3204" spans="2:5" ht="13.8" x14ac:dyDescent="0.3">
      <c r="B3204" s="5">
        <v>101661</v>
      </c>
      <c r="C3204" s="6" t="s">
        <v>2473</v>
      </c>
      <c r="D3204" s="5" t="s">
        <v>31</v>
      </c>
      <c r="E3204" s="125">
        <v>111.02</v>
      </c>
    </row>
    <row r="3205" spans="2:5" ht="13.8" x14ac:dyDescent="0.3">
      <c r="B3205" s="5">
        <v>101662</v>
      </c>
      <c r="C3205" s="6" t="s">
        <v>2474</v>
      </c>
      <c r="D3205" s="5" t="s">
        <v>31</v>
      </c>
      <c r="E3205" s="125">
        <v>715.59</v>
      </c>
    </row>
    <row r="3206" spans="2:5" ht="13.8" x14ac:dyDescent="0.3">
      <c r="B3206" s="5">
        <v>101663</v>
      </c>
      <c r="C3206" s="6" t="s">
        <v>2475</v>
      </c>
      <c r="D3206" s="5" t="s">
        <v>31</v>
      </c>
      <c r="E3206" s="125">
        <v>25.22</v>
      </c>
    </row>
    <row r="3207" spans="2:5" ht="13.8" x14ac:dyDescent="0.3">
      <c r="B3207" s="5">
        <v>101664</v>
      </c>
      <c r="C3207" s="6" t="s">
        <v>2476</v>
      </c>
      <c r="D3207" s="5" t="s">
        <v>31</v>
      </c>
      <c r="E3207" s="125">
        <v>26.43</v>
      </c>
    </row>
    <row r="3208" spans="2:5" ht="13.8" x14ac:dyDescent="0.3">
      <c r="B3208" s="5">
        <v>101665</v>
      </c>
      <c r="C3208" s="6" t="s">
        <v>2477</v>
      </c>
      <c r="D3208" s="5" t="s">
        <v>31</v>
      </c>
      <c r="E3208" s="125">
        <v>31.61</v>
      </c>
    </row>
    <row r="3209" spans="2:5" ht="13.8" x14ac:dyDescent="0.3">
      <c r="B3209" s="5">
        <v>101666</v>
      </c>
      <c r="C3209" s="6" t="s">
        <v>2478</v>
      </c>
      <c r="D3209" s="5" t="s">
        <v>31</v>
      </c>
      <c r="E3209" s="125">
        <v>379.05</v>
      </c>
    </row>
    <row r="3210" spans="2:5" ht="13.8" x14ac:dyDescent="0.3">
      <c r="B3210" s="5">
        <v>102085</v>
      </c>
      <c r="C3210" s="6" t="s">
        <v>2479</v>
      </c>
      <c r="D3210" s="5" t="s">
        <v>31</v>
      </c>
      <c r="E3210" s="125">
        <v>205.9</v>
      </c>
    </row>
    <row r="3211" spans="2:5" ht="13.8" x14ac:dyDescent="0.3">
      <c r="B3211" s="5">
        <v>100578</v>
      </c>
      <c r="C3211" s="6" t="s">
        <v>2480</v>
      </c>
      <c r="D3211" s="5" t="s">
        <v>31</v>
      </c>
      <c r="E3211" s="125">
        <v>467.81</v>
      </c>
    </row>
    <row r="3212" spans="2:5" ht="13.8" x14ac:dyDescent="0.3">
      <c r="B3212" s="5">
        <v>100579</v>
      </c>
      <c r="C3212" s="6" t="s">
        <v>2481</v>
      </c>
      <c r="D3212" s="5" t="s">
        <v>31</v>
      </c>
      <c r="E3212" s="125">
        <v>513.33000000000004</v>
      </c>
    </row>
    <row r="3213" spans="2:5" ht="13.8" x14ac:dyDescent="0.3">
      <c r="B3213" s="5">
        <v>100580</v>
      </c>
      <c r="C3213" s="6" t="s">
        <v>2482</v>
      </c>
      <c r="D3213" s="5" t="s">
        <v>31</v>
      </c>
      <c r="E3213" s="125">
        <v>557.79</v>
      </c>
    </row>
    <row r="3214" spans="2:5" ht="13.8" x14ac:dyDescent="0.3">
      <c r="B3214" s="5">
        <v>100581</v>
      </c>
      <c r="C3214" s="6" t="s">
        <v>2483</v>
      </c>
      <c r="D3214" s="5" t="s">
        <v>31</v>
      </c>
      <c r="E3214" s="125">
        <v>535.88</v>
      </c>
    </row>
    <row r="3215" spans="2:5" ht="13.8" x14ac:dyDescent="0.3">
      <c r="B3215" s="5">
        <v>100582</v>
      </c>
      <c r="C3215" s="6" t="s">
        <v>2484</v>
      </c>
      <c r="D3215" s="5" t="s">
        <v>31</v>
      </c>
      <c r="E3215" s="125">
        <v>615.95000000000005</v>
      </c>
    </row>
    <row r="3216" spans="2:5" ht="13.8" x14ac:dyDescent="0.3">
      <c r="B3216" s="5">
        <v>100583</v>
      </c>
      <c r="C3216" s="6" t="s">
        <v>2485</v>
      </c>
      <c r="D3216" s="5" t="s">
        <v>31</v>
      </c>
      <c r="E3216" s="125">
        <v>559.91999999999996</v>
      </c>
    </row>
    <row r="3217" spans="2:5" ht="13.8" x14ac:dyDescent="0.3">
      <c r="B3217" s="5">
        <v>100584</v>
      </c>
      <c r="C3217" s="6" t="s">
        <v>2486</v>
      </c>
      <c r="D3217" s="5" t="s">
        <v>31</v>
      </c>
      <c r="E3217" s="125">
        <v>608.11</v>
      </c>
    </row>
    <row r="3218" spans="2:5" ht="13.8" x14ac:dyDescent="0.3">
      <c r="B3218" s="5">
        <v>100585</v>
      </c>
      <c r="C3218" s="6" t="s">
        <v>2487</v>
      </c>
      <c r="D3218" s="5" t="s">
        <v>31</v>
      </c>
      <c r="E3218" s="125">
        <v>606.73</v>
      </c>
    </row>
    <row r="3219" spans="2:5" ht="13.8" x14ac:dyDescent="0.3">
      <c r="B3219" s="5">
        <v>100586</v>
      </c>
      <c r="C3219" s="6" t="s">
        <v>2488</v>
      </c>
      <c r="D3219" s="5" t="s">
        <v>31</v>
      </c>
      <c r="E3219" s="125">
        <v>683.59</v>
      </c>
    </row>
    <row r="3220" spans="2:5" ht="13.8" x14ac:dyDescent="0.3">
      <c r="B3220" s="5">
        <v>100587</v>
      </c>
      <c r="C3220" s="6" t="s">
        <v>2489</v>
      </c>
      <c r="D3220" s="5" t="s">
        <v>31</v>
      </c>
      <c r="E3220" s="125">
        <v>655.04999999999995</v>
      </c>
    </row>
    <row r="3221" spans="2:5" ht="13.8" x14ac:dyDescent="0.3">
      <c r="B3221" s="5">
        <v>100588</v>
      </c>
      <c r="C3221" s="6" t="s">
        <v>2490</v>
      </c>
      <c r="D3221" s="5" t="s">
        <v>31</v>
      </c>
      <c r="E3221" s="125">
        <v>714.8</v>
      </c>
    </row>
    <row r="3222" spans="2:5" ht="13.8" x14ac:dyDescent="0.3">
      <c r="B3222" s="5">
        <v>100589</v>
      </c>
      <c r="C3222" s="6" t="s">
        <v>2491</v>
      </c>
      <c r="D3222" s="5" t="s">
        <v>31</v>
      </c>
      <c r="E3222" s="125">
        <v>720.47</v>
      </c>
    </row>
    <row r="3223" spans="2:5" ht="13.8" x14ac:dyDescent="0.3">
      <c r="B3223" s="5">
        <v>100590</v>
      </c>
      <c r="C3223" s="6" t="s">
        <v>2492</v>
      </c>
      <c r="D3223" s="5" t="s">
        <v>31</v>
      </c>
      <c r="E3223" s="125">
        <v>779.38</v>
      </c>
    </row>
    <row r="3224" spans="2:5" ht="13.8" x14ac:dyDescent="0.3">
      <c r="B3224" s="5">
        <v>100591</v>
      </c>
      <c r="C3224" s="6" t="s">
        <v>2493</v>
      </c>
      <c r="D3224" s="5" t="s">
        <v>31</v>
      </c>
      <c r="E3224" s="125">
        <v>719.1</v>
      </c>
    </row>
    <row r="3225" spans="2:5" ht="13.8" x14ac:dyDescent="0.3">
      <c r="B3225" s="5">
        <v>100592</v>
      </c>
      <c r="C3225" s="6" t="s">
        <v>2494</v>
      </c>
      <c r="D3225" s="5" t="s">
        <v>31</v>
      </c>
      <c r="E3225" s="125">
        <v>767.96</v>
      </c>
    </row>
    <row r="3226" spans="2:5" ht="13.8" x14ac:dyDescent="0.3">
      <c r="B3226" s="5">
        <v>100593</v>
      </c>
      <c r="C3226" s="6" t="s">
        <v>2495</v>
      </c>
      <c r="D3226" s="5" t="s">
        <v>31</v>
      </c>
      <c r="E3226" s="125">
        <v>770.11</v>
      </c>
    </row>
    <row r="3227" spans="2:5" ht="13.8" x14ac:dyDescent="0.3">
      <c r="B3227" s="5">
        <v>100594</v>
      </c>
      <c r="C3227" s="6" t="s">
        <v>2496</v>
      </c>
      <c r="D3227" s="5" t="s">
        <v>31</v>
      </c>
      <c r="E3227" s="125">
        <v>853.05</v>
      </c>
    </row>
    <row r="3228" spans="2:5" ht="13.8" x14ac:dyDescent="0.3">
      <c r="B3228" s="5">
        <v>100595</v>
      </c>
      <c r="C3228" s="6" t="s">
        <v>2497</v>
      </c>
      <c r="D3228" s="5" t="s">
        <v>31</v>
      </c>
      <c r="E3228" s="125">
        <v>923.06</v>
      </c>
    </row>
    <row r="3229" spans="2:5" ht="13.8" x14ac:dyDescent="0.3">
      <c r="B3229" s="5">
        <v>100596</v>
      </c>
      <c r="C3229" s="6" t="s">
        <v>2498</v>
      </c>
      <c r="D3229" s="5" t="s">
        <v>31</v>
      </c>
      <c r="E3229" s="125">
        <v>1035.07</v>
      </c>
    </row>
    <row r="3230" spans="2:5" ht="13.8" x14ac:dyDescent="0.3">
      <c r="B3230" s="5">
        <v>100597</v>
      </c>
      <c r="C3230" s="6" t="s">
        <v>2499</v>
      </c>
      <c r="D3230" s="5" t="s">
        <v>31</v>
      </c>
      <c r="E3230" s="125">
        <v>1063.0899999999999</v>
      </c>
    </row>
    <row r="3231" spans="2:5" ht="13.8" x14ac:dyDescent="0.3">
      <c r="B3231" s="5">
        <v>100598</v>
      </c>
      <c r="C3231" s="6" t="s">
        <v>2500</v>
      </c>
      <c r="D3231" s="5" t="s">
        <v>31</v>
      </c>
      <c r="E3231" s="125">
        <v>1155.45</v>
      </c>
    </row>
    <row r="3232" spans="2:5" ht="13.8" x14ac:dyDescent="0.3">
      <c r="B3232" s="5">
        <v>100599</v>
      </c>
      <c r="C3232" s="6" t="s">
        <v>2501</v>
      </c>
      <c r="D3232" s="5" t="s">
        <v>31</v>
      </c>
      <c r="E3232" s="125">
        <v>498</v>
      </c>
    </row>
    <row r="3233" spans="2:5" ht="13.8" x14ac:dyDescent="0.3">
      <c r="B3233" s="5">
        <v>100600</v>
      </c>
      <c r="C3233" s="6" t="s">
        <v>2502</v>
      </c>
      <c r="D3233" s="5" t="s">
        <v>31</v>
      </c>
      <c r="E3233" s="125">
        <v>593.02</v>
      </c>
    </row>
    <row r="3234" spans="2:5" ht="13.8" x14ac:dyDescent="0.3">
      <c r="B3234" s="5">
        <v>100601</v>
      </c>
      <c r="C3234" s="6" t="s">
        <v>2503</v>
      </c>
      <c r="D3234" s="5" t="s">
        <v>31</v>
      </c>
      <c r="E3234" s="125">
        <v>757.95</v>
      </c>
    </row>
    <row r="3235" spans="2:5" ht="13.8" x14ac:dyDescent="0.3">
      <c r="B3235" s="5">
        <v>100602</v>
      </c>
      <c r="C3235" s="6" t="s">
        <v>2504</v>
      </c>
      <c r="D3235" s="5" t="s">
        <v>31</v>
      </c>
      <c r="E3235" s="125">
        <v>963.66</v>
      </c>
    </row>
    <row r="3236" spans="2:5" ht="13.8" x14ac:dyDescent="0.3">
      <c r="B3236" s="5">
        <v>100603</v>
      </c>
      <c r="C3236" s="6" t="s">
        <v>2505</v>
      </c>
      <c r="D3236" s="5" t="s">
        <v>31</v>
      </c>
      <c r="E3236" s="125">
        <v>1491.25</v>
      </c>
    </row>
    <row r="3237" spans="2:5" ht="13.8" x14ac:dyDescent="0.3">
      <c r="B3237" s="5">
        <v>100604</v>
      </c>
      <c r="C3237" s="6" t="s">
        <v>2506</v>
      </c>
      <c r="D3237" s="5" t="s">
        <v>31</v>
      </c>
      <c r="E3237" s="125">
        <v>628.66</v>
      </c>
    </row>
    <row r="3238" spans="2:5" ht="13.8" x14ac:dyDescent="0.3">
      <c r="B3238" s="5">
        <v>100605</v>
      </c>
      <c r="C3238" s="6" t="s">
        <v>2507</v>
      </c>
      <c r="D3238" s="5" t="s">
        <v>31</v>
      </c>
      <c r="E3238" s="125">
        <v>1007.25</v>
      </c>
    </row>
    <row r="3239" spans="2:5" ht="13.8" x14ac:dyDescent="0.3">
      <c r="B3239" s="5">
        <v>100606</v>
      </c>
      <c r="C3239" s="6" t="s">
        <v>2508</v>
      </c>
      <c r="D3239" s="5" t="s">
        <v>31</v>
      </c>
      <c r="E3239" s="125">
        <v>1544.98</v>
      </c>
    </row>
    <row r="3240" spans="2:5" ht="13.8" x14ac:dyDescent="0.3">
      <c r="B3240" s="5">
        <v>100607</v>
      </c>
      <c r="C3240" s="6" t="s">
        <v>2509</v>
      </c>
      <c r="D3240" s="5" t="s">
        <v>31</v>
      </c>
      <c r="E3240" s="125">
        <v>645.51</v>
      </c>
    </row>
    <row r="3241" spans="2:5" ht="13.8" x14ac:dyDescent="0.3">
      <c r="B3241" s="5">
        <v>100608</v>
      </c>
      <c r="C3241" s="6" t="s">
        <v>2510</v>
      </c>
      <c r="D3241" s="5" t="s">
        <v>31</v>
      </c>
      <c r="E3241" s="125">
        <v>1028.73</v>
      </c>
    </row>
    <row r="3242" spans="2:5" ht="13.8" x14ac:dyDescent="0.3">
      <c r="B3242" s="5">
        <v>100609</v>
      </c>
      <c r="C3242" s="6" t="s">
        <v>2511</v>
      </c>
      <c r="D3242" s="5" t="s">
        <v>31</v>
      </c>
      <c r="E3242" s="125">
        <v>1573.66</v>
      </c>
    </row>
    <row r="3243" spans="2:5" ht="13.8" x14ac:dyDescent="0.3">
      <c r="B3243" s="5">
        <v>100610</v>
      </c>
      <c r="C3243" s="6" t="s">
        <v>2512</v>
      </c>
      <c r="D3243" s="5" t="s">
        <v>31</v>
      </c>
      <c r="E3243" s="125">
        <v>662.33</v>
      </c>
    </row>
    <row r="3244" spans="2:5" ht="13.8" x14ac:dyDescent="0.3">
      <c r="B3244" s="5">
        <v>100611</v>
      </c>
      <c r="C3244" s="6" t="s">
        <v>2513</v>
      </c>
      <c r="D3244" s="5" t="s">
        <v>31</v>
      </c>
      <c r="E3244" s="125">
        <v>834.29</v>
      </c>
    </row>
    <row r="3245" spans="2:5" ht="13.8" x14ac:dyDescent="0.3">
      <c r="B3245" s="5">
        <v>100612</v>
      </c>
      <c r="C3245" s="6" t="s">
        <v>2514</v>
      </c>
      <c r="D3245" s="5" t="s">
        <v>31</v>
      </c>
      <c r="E3245" s="125">
        <v>1049.76</v>
      </c>
    </row>
    <row r="3246" spans="2:5" ht="13.8" x14ac:dyDescent="0.3">
      <c r="B3246" s="5">
        <v>100613</v>
      </c>
      <c r="C3246" s="6" t="s">
        <v>2515</v>
      </c>
      <c r="D3246" s="5" t="s">
        <v>31</v>
      </c>
      <c r="E3246" s="125">
        <v>1601.58</v>
      </c>
    </row>
    <row r="3247" spans="2:5" ht="13.8" x14ac:dyDescent="0.3">
      <c r="B3247" s="5">
        <v>100614</v>
      </c>
      <c r="C3247" s="6" t="s">
        <v>2516</v>
      </c>
      <c r="D3247" s="5" t="s">
        <v>31</v>
      </c>
      <c r="E3247" s="125">
        <v>871.72</v>
      </c>
    </row>
    <row r="3248" spans="2:5" ht="13.8" x14ac:dyDescent="0.3">
      <c r="B3248" s="5">
        <v>100615</v>
      </c>
      <c r="C3248" s="6" t="s">
        <v>2517</v>
      </c>
      <c r="D3248" s="5" t="s">
        <v>31</v>
      </c>
      <c r="E3248" s="125">
        <v>1091.44</v>
      </c>
    </row>
    <row r="3249" spans="2:5" ht="13.8" x14ac:dyDescent="0.3">
      <c r="B3249" s="5">
        <v>100616</v>
      </c>
      <c r="C3249" s="6" t="s">
        <v>2518</v>
      </c>
      <c r="D3249" s="5" t="s">
        <v>31</v>
      </c>
      <c r="E3249" s="125">
        <v>1660.11</v>
      </c>
    </row>
    <row r="3250" spans="2:5" ht="13.8" x14ac:dyDescent="0.3">
      <c r="B3250" s="5">
        <v>100617</v>
      </c>
      <c r="C3250" s="6" t="s">
        <v>2519</v>
      </c>
      <c r="D3250" s="5" t="s">
        <v>31</v>
      </c>
      <c r="E3250" s="125">
        <v>1132.8599999999999</v>
      </c>
    </row>
    <row r="3251" spans="2:5" ht="13.8" x14ac:dyDescent="0.3">
      <c r="B3251" s="5">
        <v>100618</v>
      </c>
      <c r="C3251" s="6" t="s">
        <v>2520</v>
      </c>
      <c r="D3251" s="5" t="s">
        <v>31</v>
      </c>
      <c r="E3251" s="125">
        <v>1725.95</v>
      </c>
    </row>
    <row r="3252" spans="2:5" ht="13.8" x14ac:dyDescent="0.3">
      <c r="B3252" s="5">
        <v>100619</v>
      </c>
      <c r="C3252" s="6" t="s">
        <v>2521</v>
      </c>
      <c r="D3252" s="5" t="s">
        <v>31</v>
      </c>
      <c r="E3252" s="125">
        <v>576.41999999999996</v>
      </c>
    </row>
    <row r="3253" spans="2:5" ht="13.8" x14ac:dyDescent="0.3">
      <c r="B3253" s="5">
        <v>100620</v>
      </c>
      <c r="C3253" s="6" t="s">
        <v>2522</v>
      </c>
      <c r="D3253" s="5" t="s">
        <v>31</v>
      </c>
      <c r="E3253" s="125">
        <v>3582.45</v>
      </c>
    </row>
    <row r="3254" spans="2:5" ht="13.8" x14ac:dyDescent="0.3">
      <c r="B3254" s="5">
        <v>100621</v>
      </c>
      <c r="C3254" s="6" t="s">
        <v>2523</v>
      </c>
      <c r="D3254" s="5" t="s">
        <v>31</v>
      </c>
      <c r="E3254" s="125">
        <v>4048.77</v>
      </c>
    </row>
    <row r="3255" spans="2:5" ht="13.8" x14ac:dyDescent="0.3">
      <c r="B3255" s="5">
        <v>100622</v>
      </c>
      <c r="C3255" s="6" t="s">
        <v>2524</v>
      </c>
      <c r="D3255" s="5" t="s">
        <v>31</v>
      </c>
      <c r="E3255" s="125">
        <v>2500.36</v>
      </c>
    </row>
    <row r="3256" spans="2:5" ht="13.8" x14ac:dyDescent="0.3">
      <c r="B3256" s="5">
        <v>100623</v>
      </c>
      <c r="C3256" s="6" t="s">
        <v>2525</v>
      </c>
      <c r="D3256" s="5" t="s">
        <v>31</v>
      </c>
      <c r="E3256" s="125">
        <v>2689.33</v>
      </c>
    </row>
    <row r="3257" spans="2:5" ht="13.8" x14ac:dyDescent="0.3">
      <c r="B3257" s="5">
        <v>97600</v>
      </c>
      <c r="C3257" s="6" t="s">
        <v>2526</v>
      </c>
      <c r="D3257" s="5" t="s">
        <v>31</v>
      </c>
      <c r="E3257" s="125">
        <v>338.65</v>
      </c>
    </row>
    <row r="3258" spans="2:5" ht="13.8" x14ac:dyDescent="0.3">
      <c r="B3258" s="5">
        <v>97601</v>
      </c>
      <c r="C3258" s="6" t="s">
        <v>2527</v>
      </c>
      <c r="D3258" s="5" t="s">
        <v>31</v>
      </c>
      <c r="E3258" s="125">
        <v>350.9</v>
      </c>
    </row>
    <row r="3259" spans="2:5" ht="13.8" x14ac:dyDescent="0.3">
      <c r="B3259" s="5">
        <v>97605</v>
      </c>
      <c r="C3259" s="6" t="s">
        <v>2528</v>
      </c>
      <c r="D3259" s="5" t="s">
        <v>31</v>
      </c>
      <c r="E3259" s="125">
        <v>93.45</v>
      </c>
    </row>
    <row r="3260" spans="2:5" ht="13.8" x14ac:dyDescent="0.3">
      <c r="B3260" s="5">
        <v>97606</v>
      </c>
      <c r="C3260" s="6" t="s">
        <v>2529</v>
      </c>
      <c r="D3260" s="5" t="s">
        <v>31</v>
      </c>
      <c r="E3260" s="125">
        <v>97.73</v>
      </c>
    </row>
    <row r="3261" spans="2:5" ht="13.8" x14ac:dyDescent="0.3">
      <c r="B3261" s="5">
        <v>97607</v>
      </c>
      <c r="C3261" s="6" t="s">
        <v>2530</v>
      </c>
      <c r="D3261" s="5" t="s">
        <v>31</v>
      </c>
      <c r="E3261" s="125">
        <v>113.22</v>
      </c>
    </row>
    <row r="3262" spans="2:5" ht="13.8" x14ac:dyDescent="0.3">
      <c r="B3262" s="5">
        <v>97608</v>
      </c>
      <c r="C3262" s="6" t="s">
        <v>2531</v>
      </c>
      <c r="D3262" s="5" t="s">
        <v>31</v>
      </c>
      <c r="E3262" s="125">
        <v>117.5</v>
      </c>
    </row>
    <row r="3263" spans="2:5" ht="13.8" x14ac:dyDescent="0.3">
      <c r="B3263" s="5">
        <v>102102</v>
      </c>
      <c r="C3263" s="6" t="s">
        <v>2532</v>
      </c>
      <c r="D3263" s="5" t="s">
        <v>31</v>
      </c>
      <c r="E3263" s="125">
        <v>20214.22</v>
      </c>
    </row>
    <row r="3264" spans="2:5" ht="13.8" x14ac:dyDescent="0.3">
      <c r="B3264" s="5">
        <v>102103</v>
      </c>
      <c r="C3264" s="6" t="s">
        <v>2533</v>
      </c>
      <c r="D3264" s="5" t="s">
        <v>31</v>
      </c>
      <c r="E3264" s="125">
        <v>22538.959999999999</v>
      </c>
    </row>
    <row r="3265" spans="2:5" ht="13.8" x14ac:dyDescent="0.3">
      <c r="B3265" s="5">
        <v>102104</v>
      </c>
      <c r="C3265" s="6" t="s">
        <v>2534</v>
      </c>
      <c r="D3265" s="5" t="s">
        <v>31</v>
      </c>
      <c r="E3265" s="125">
        <v>29034.84</v>
      </c>
    </row>
    <row r="3266" spans="2:5" ht="13.8" x14ac:dyDescent="0.3">
      <c r="B3266" s="5">
        <v>102105</v>
      </c>
      <c r="C3266" s="6" t="s">
        <v>2535</v>
      </c>
      <c r="D3266" s="5" t="s">
        <v>31</v>
      </c>
      <c r="E3266" s="125">
        <v>35785.11</v>
      </c>
    </row>
    <row r="3267" spans="2:5" ht="13.8" x14ac:dyDescent="0.3">
      <c r="B3267" s="5">
        <v>102106</v>
      </c>
      <c r="C3267" s="6" t="s">
        <v>2536</v>
      </c>
      <c r="D3267" s="5" t="s">
        <v>31</v>
      </c>
      <c r="E3267" s="125">
        <v>45015.93</v>
      </c>
    </row>
    <row r="3268" spans="2:5" ht="13.8" x14ac:dyDescent="0.3">
      <c r="B3268" s="5">
        <v>102107</v>
      </c>
      <c r="C3268" s="6" t="s">
        <v>2537</v>
      </c>
      <c r="D3268" s="5" t="s">
        <v>31</v>
      </c>
      <c r="E3268" s="125">
        <v>62991.06</v>
      </c>
    </row>
    <row r="3269" spans="2:5" ht="13.8" x14ac:dyDescent="0.3">
      <c r="B3269" s="5">
        <v>102108</v>
      </c>
      <c r="C3269" s="6" t="s">
        <v>2538</v>
      </c>
      <c r="D3269" s="5" t="s">
        <v>31</v>
      </c>
      <c r="E3269" s="125">
        <v>73425.11</v>
      </c>
    </row>
    <row r="3270" spans="2:5" ht="13.8" x14ac:dyDescent="0.3">
      <c r="B3270" s="5">
        <v>102109</v>
      </c>
      <c r="C3270" s="6" t="s">
        <v>2539</v>
      </c>
      <c r="D3270" s="5" t="s">
        <v>31</v>
      </c>
      <c r="E3270" s="125">
        <v>84.32</v>
      </c>
    </row>
    <row r="3271" spans="2:5" ht="13.8" x14ac:dyDescent="0.3">
      <c r="B3271" s="5">
        <v>102110</v>
      </c>
      <c r="C3271" s="6" t="s">
        <v>2540</v>
      </c>
      <c r="D3271" s="5" t="s">
        <v>31</v>
      </c>
      <c r="E3271" s="125">
        <v>298.88</v>
      </c>
    </row>
    <row r="3272" spans="2:5" ht="13.8" x14ac:dyDescent="0.3">
      <c r="B3272" s="5">
        <v>103654</v>
      </c>
      <c r="C3272" s="6" t="s">
        <v>5278</v>
      </c>
      <c r="D3272" s="5" t="s">
        <v>31</v>
      </c>
      <c r="E3272" s="125">
        <v>119388.6</v>
      </c>
    </row>
    <row r="3273" spans="2:5" ht="13.8" x14ac:dyDescent="0.3">
      <c r="B3273" s="5">
        <v>103655</v>
      </c>
      <c r="C3273" s="6" t="s">
        <v>5279</v>
      </c>
      <c r="D3273" s="5" t="s">
        <v>31</v>
      </c>
      <c r="E3273" s="125">
        <v>163659.56</v>
      </c>
    </row>
    <row r="3274" spans="2:5" ht="13.8" x14ac:dyDescent="0.3">
      <c r="B3274" s="5">
        <v>103656</v>
      </c>
      <c r="C3274" s="6" t="s">
        <v>5280</v>
      </c>
      <c r="D3274" s="5" t="s">
        <v>31</v>
      </c>
      <c r="E3274" s="125">
        <v>228989.3</v>
      </c>
    </row>
    <row r="3275" spans="2:5" ht="13.8" x14ac:dyDescent="0.3">
      <c r="B3275" s="5">
        <v>104473</v>
      </c>
      <c r="C3275" s="6" t="s">
        <v>11342</v>
      </c>
      <c r="D3275" s="5" t="s">
        <v>31</v>
      </c>
      <c r="E3275" s="125">
        <v>153.04</v>
      </c>
    </row>
    <row r="3276" spans="2:5" ht="13.8" x14ac:dyDescent="0.3">
      <c r="B3276" s="5">
        <v>104474</v>
      </c>
      <c r="C3276" s="6" t="s">
        <v>11343</v>
      </c>
      <c r="D3276" s="5" t="s">
        <v>31</v>
      </c>
      <c r="E3276" s="125">
        <v>328.26</v>
      </c>
    </row>
    <row r="3277" spans="2:5" ht="13.8" x14ac:dyDescent="0.3">
      <c r="B3277" s="5">
        <v>104475</v>
      </c>
      <c r="C3277" s="6" t="s">
        <v>11344</v>
      </c>
      <c r="D3277" s="5" t="s">
        <v>31</v>
      </c>
      <c r="E3277" s="125">
        <v>130.76</v>
      </c>
    </row>
    <row r="3278" spans="2:5" ht="13.8" x14ac:dyDescent="0.3">
      <c r="B3278" s="5">
        <v>104476</v>
      </c>
      <c r="C3278" s="6" t="s">
        <v>11345</v>
      </c>
      <c r="D3278" s="5" t="s">
        <v>31</v>
      </c>
      <c r="E3278" s="125">
        <v>165.77</v>
      </c>
    </row>
    <row r="3279" spans="2:5" ht="13.8" x14ac:dyDescent="0.3">
      <c r="B3279" s="5">
        <v>104477</v>
      </c>
      <c r="C3279" s="6" t="s">
        <v>11346</v>
      </c>
      <c r="D3279" s="5" t="s">
        <v>31</v>
      </c>
      <c r="E3279" s="125">
        <v>129.56</v>
      </c>
    </row>
    <row r="3280" spans="2:5" ht="13.8" x14ac:dyDescent="0.3">
      <c r="B3280" s="5">
        <v>104478</v>
      </c>
      <c r="C3280" s="6" t="s">
        <v>11347</v>
      </c>
      <c r="D3280" s="5" t="s">
        <v>31</v>
      </c>
      <c r="E3280" s="125">
        <v>286.69</v>
      </c>
    </row>
    <row r="3281" spans="2:5" ht="13.8" x14ac:dyDescent="0.3">
      <c r="B3281" s="5">
        <v>104479</v>
      </c>
      <c r="C3281" s="6" t="s">
        <v>11348</v>
      </c>
      <c r="D3281" s="5" t="s">
        <v>31</v>
      </c>
      <c r="E3281" s="125">
        <v>114.04</v>
      </c>
    </row>
    <row r="3282" spans="2:5" ht="13.8" x14ac:dyDescent="0.3">
      <c r="B3282" s="5">
        <v>104480</v>
      </c>
      <c r="C3282" s="6" t="s">
        <v>11349</v>
      </c>
      <c r="D3282" s="5" t="s">
        <v>31</v>
      </c>
      <c r="E3282" s="125">
        <v>129.19</v>
      </c>
    </row>
    <row r="3283" spans="2:5" ht="13.8" x14ac:dyDescent="0.3">
      <c r="B3283" s="5">
        <v>104481</v>
      </c>
      <c r="C3283" s="6" t="s">
        <v>11350</v>
      </c>
      <c r="D3283" s="5" t="s">
        <v>31</v>
      </c>
      <c r="E3283" s="125">
        <v>307.44</v>
      </c>
    </row>
    <row r="3284" spans="2:5" ht="13.8" x14ac:dyDescent="0.3">
      <c r="B3284" s="5">
        <v>96971</v>
      </c>
      <c r="C3284" s="6" t="s">
        <v>2541</v>
      </c>
      <c r="D3284" s="5" t="s">
        <v>36</v>
      </c>
      <c r="E3284" s="125">
        <v>34.04</v>
      </c>
    </row>
    <row r="3285" spans="2:5" ht="13.8" x14ac:dyDescent="0.3">
      <c r="B3285" s="5">
        <v>96972</v>
      </c>
      <c r="C3285" s="6" t="s">
        <v>2542</v>
      </c>
      <c r="D3285" s="5" t="s">
        <v>36</v>
      </c>
      <c r="E3285" s="125">
        <v>45.77</v>
      </c>
    </row>
    <row r="3286" spans="2:5" ht="13.8" x14ac:dyDescent="0.3">
      <c r="B3286" s="5">
        <v>96973</v>
      </c>
      <c r="C3286" s="6" t="s">
        <v>2543</v>
      </c>
      <c r="D3286" s="5" t="s">
        <v>36</v>
      </c>
      <c r="E3286" s="125">
        <v>60.9</v>
      </c>
    </row>
    <row r="3287" spans="2:5" ht="13.8" x14ac:dyDescent="0.3">
      <c r="B3287" s="5">
        <v>96974</v>
      </c>
      <c r="C3287" s="6" t="s">
        <v>2544</v>
      </c>
      <c r="D3287" s="5" t="s">
        <v>36</v>
      </c>
      <c r="E3287" s="125">
        <v>80.09</v>
      </c>
    </row>
    <row r="3288" spans="2:5" ht="13.8" x14ac:dyDescent="0.3">
      <c r="B3288" s="5">
        <v>96975</v>
      </c>
      <c r="C3288" s="6" t="s">
        <v>2545</v>
      </c>
      <c r="D3288" s="5" t="s">
        <v>36</v>
      </c>
      <c r="E3288" s="125">
        <v>100.31</v>
      </c>
    </row>
    <row r="3289" spans="2:5" ht="13.8" x14ac:dyDescent="0.3">
      <c r="B3289" s="5">
        <v>96976</v>
      </c>
      <c r="C3289" s="6" t="s">
        <v>2546</v>
      </c>
      <c r="D3289" s="5" t="s">
        <v>36</v>
      </c>
      <c r="E3289" s="125">
        <v>134</v>
      </c>
    </row>
    <row r="3290" spans="2:5" ht="13.8" x14ac:dyDescent="0.3">
      <c r="B3290" s="5">
        <v>96977</v>
      </c>
      <c r="C3290" s="6" t="s">
        <v>2547</v>
      </c>
      <c r="D3290" s="5" t="s">
        <v>36</v>
      </c>
      <c r="E3290" s="125">
        <v>57.35</v>
      </c>
    </row>
    <row r="3291" spans="2:5" ht="13.8" x14ac:dyDescent="0.3">
      <c r="B3291" s="5">
        <v>96978</v>
      </c>
      <c r="C3291" s="6" t="s">
        <v>2548</v>
      </c>
      <c r="D3291" s="5" t="s">
        <v>36</v>
      </c>
      <c r="E3291" s="125">
        <v>75.569999999999993</v>
      </c>
    </row>
    <row r="3292" spans="2:5" ht="13.8" x14ac:dyDescent="0.3">
      <c r="B3292" s="5">
        <v>96979</v>
      </c>
      <c r="C3292" s="6" t="s">
        <v>2549</v>
      </c>
      <c r="D3292" s="5" t="s">
        <v>36</v>
      </c>
      <c r="E3292" s="125">
        <v>108.19</v>
      </c>
    </row>
    <row r="3293" spans="2:5" ht="13.8" x14ac:dyDescent="0.3">
      <c r="B3293" s="5">
        <v>96984</v>
      </c>
      <c r="C3293" s="6" t="s">
        <v>2550</v>
      </c>
      <c r="D3293" s="5" t="s">
        <v>31</v>
      </c>
      <c r="E3293" s="125">
        <v>60.3</v>
      </c>
    </row>
    <row r="3294" spans="2:5" ht="13.8" x14ac:dyDescent="0.3">
      <c r="B3294" s="5">
        <v>96985</v>
      </c>
      <c r="C3294" s="6" t="s">
        <v>49</v>
      </c>
      <c r="D3294" s="5" t="s">
        <v>31</v>
      </c>
      <c r="E3294" s="125">
        <v>79.59</v>
      </c>
    </row>
    <row r="3295" spans="2:5" ht="13.8" x14ac:dyDescent="0.3">
      <c r="B3295" s="5">
        <v>96986</v>
      </c>
      <c r="C3295" s="6" t="s">
        <v>2551</v>
      </c>
      <c r="D3295" s="5" t="s">
        <v>31</v>
      </c>
      <c r="E3295" s="125">
        <v>118.73</v>
      </c>
    </row>
    <row r="3296" spans="2:5" ht="13.8" x14ac:dyDescent="0.3">
      <c r="B3296" s="5">
        <v>96987</v>
      </c>
      <c r="C3296" s="6" t="s">
        <v>2552</v>
      </c>
      <c r="D3296" s="5" t="s">
        <v>31</v>
      </c>
      <c r="E3296" s="125">
        <v>111.25</v>
      </c>
    </row>
    <row r="3297" spans="2:5" ht="13.8" x14ac:dyDescent="0.3">
      <c r="B3297" s="5">
        <v>96988</v>
      </c>
      <c r="C3297" s="6" t="s">
        <v>2553</v>
      </c>
      <c r="D3297" s="5" t="s">
        <v>31</v>
      </c>
      <c r="E3297" s="125">
        <v>181.51</v>
      </c>
    </row>
    <row r="3298" spans="2:5" ht="13.8" x14ac:dyDescent="0.3">
      <c r="B3298" s="5">
        <v>96989</v>
      </c>
      <c r="C3298" s="6" t="s">
        <v>2554</v>
      </c>
      <c r="D3298" s="5" t="s">
        <v>31</v>
      </c>
      <c r="E3298" s="125">
        <v>151.94</v>
      </c>
    </row>
    <row r="3299" spans="2:5" ht="13.8" x14ac:dyDescent="0.3">
      <c r="B3299" s="5">
        <v>98463</v>
      </c>
      <c r="C3299" s="6" t="s">
        <v>2555</v>
      </c>
      <c r="D3299" s="5" t="s">
        <v>31</v>
      </c>
      <c r="E3299" s="125">
        <v>23.67</v>
      </c>
    </row>
    <row r="3300" spans="2:5" ht="13.8" x14ac:dyDescent="0.3">
      <c r="B3300" s="5">
        <v>103490</v>
      </c>
      <c r="C3300" s="6" t="s">
        <v>5100</v>
      </c>
      <c r="D3300" s="5" t="s">
        <v>0</v>
      </c>
      <c r="E3300" s="125">
        <v>3010.03</v>
      </c>
    </row>
    <row r="3301" spans="2:5" ht="13.8" x14ac:dyDescent="0.3">
      <c r="B3301" s="5">
        <v>103491</v>
      </c>
      <c r="C3301" s="6" t="s">
        <v>5101</v>
      </c>
      <c r="D3301" s="5" t="s">
        <v>0</v>
      </c>
      <c r="E3301" s="125">
        <v>813.08</v>
      </c>
    </row>
    <row r="3302" spans="2:5" ht="13.8" x14ac:dyDescent="0.3">
      <c r="B3302" s="5">
        <v>96765</v>
      </c>
      <c r="C3302" s="6" t="s">
        <v>2556</v>
      </c>
      <c r="D3302" s="5" t="s">
        <v>31</v>
      </c>
      <c r="E3302" s="125">
        <v>1516.65</v>
      </c>
    </row>
    <row r="3303" spans="2:5" ht="13.8" x14ac:dyDescent="0.3">
      <c r="B3303" s="5">
        <v>101905</v>
      </c>
      <c r="C3303" s="6" t="s">
        <v>11351</v>
      </c>
      <c r="D3303" s="5" t="s">
        <v>31</v>
      </c>
      <c r="E3303" s="125">
        <v>218.05</v>
      </c>
    </row>
    <row r="3304" spans="2:5" ht="13.8" x14ac:dyDescent="0.3">
      <c r="B3304" s="5">
        <v>101906</v>
      </c>
      <c r="C3304" s="6" t="s">
        <v>11352</v>
      </c>
      <c r="D3304" s="5" t="s">
        <v>31</v>
      </c>
      <c r="E3304" s="125">
        <v>643.49</v>
      </c>
    </row>
    <row r="3305" spans="2:5" ht="13.8" x14ac:dyDescent="0.3">
      <c r="B3305" s="5">
        <v>101907</v>
      </c>
      <c r="C3305" s="6" t="s">
        <v>11353</v>
      </c>
      <c r="D3305" s="5" t="s">
        <v>31</v>
      </c>
      <c r="E3305" s="125">
        <v>695.33</v>
      </c>
    </row>
    <row r="3306" spans="2:5" ht="13.8" x14ac:dyDescent="0.3">
      <c r="B3306" s="5">
        <v>101908</v>
      </c>
      <c r="C3306" s="6" t="s">
        <v>11354</v>
      </c>
      <c r="D3306" s="5" t="s">
        <v>31</v>
      </c>
      <c r="E3306" s="125">
        <v>211.57</v>
      </c>
    </row>
    <row r="3307" spans="2:5" ht="13.8" x14ac:dyDescent="0.3">
      <c r="B3307" s="5">
        <v>101909</v>
      </c>
      <c r="C3307" s="6" t="s">
        <v>11355</v>
      </c>
      <c r="D3307" s="5" t="s">
        <v>31</v>
      </c>
      <c r="E3307" s="125">
        <v>246.13</v>
      </c>
    </row>
    <row r="3308" spans="2:5" ht="13.8" x14ac:dyDescent="0.3">
      <c r="B3308" s="5">
        <v>101910</v>
      </c>
      <c r="C3308" s="6" t="s">
        <v>11356</v>
      </c>
      <c r="D3308" s="5" t="s">
        <v>31</v>
      </c>
      <c r="E3308" s="125">
        <v>289.32</v>
      </c>
    </row>
    <row r="3309" spans="2:5" ht="13.8" x14ac:dyDescent="0.3">
      <c r="B3309" s="5">
        <v>101911</v>
      </c>
      <c r="C3309" s="6" t="s">
        <v>11357</v>
      </c>
      <c r="D3309" s="5" t="s">
        <v>31</v>
      </c>
      <c r="E3309" s="125">
        <v>332.51</v>
      </c>
    </row>
    <row r="3310" spans="2:5" ht="13.8" x14ac:dyDescent="0.3">
      <c r="B3310" s="5">
        <v>101912</v>
      </c>
      <c r="C3310" s="6" t="s">
        <v>2557</v>
      </c>
      <c r="D3310" s="5" t="s">
        <v>31</v>
      </c>
      <c r="E3310" s="125">
        <v>1948.88</v>
      </c>
    </row>
    <row r="3311" spans="2:5" ht="13.8" x14ac:dyDescent="0.3">
      <c r="B3311" s="5">
        <v>101913</v>
      </c>
      <c r="C3311" s="6" t="s">
        <v>2558</v>
      </c>
      <c r="D3311" s="5" t="s">
        <v>31</v>
      </c>
      <c r="E3311" s="125">
        <v>386.45</v>
      </c>
    </row>
    <row r="3312" spans="2:5" ht="13.8" x14ac:dyDescent="0.3">
      <c r="B3312" s="5">
        <v>101914</v>
      </c>
      <c r="C3312" s="6" t="s">
        <v>2559</v>
      </c>
      <c r="D3312" s="5" t="s">
        <v>31</v>
      </c>
      <c r="E3312" s="125">
        <v>492.09</v>
      </c>
    </row>
    <row r="3313" spans="2:5" ht="13.8" x14ac:dyDescent="0.3">
      <c r="B3313" s="5">
        <v>101915</v>
      </c>
      <c r="C3313" s="6" t="s">
        <v>2560</v>
      </c>
      <c r="D3313" s="5" t="s">
        <v>31</v>
      </c>
      <c r="E3313" s="125">
        <v>408.28</v>
      </c>
    </row>
    <row r="3314" spans="2:5" ht="13.8" x14ac:dyDescent="0.3">
      <c r="B3314" s="5">
        <v>101916</v>
      </c>
      <c r="C3314" s="6" t="s">
        <v>2561</v>
      </c>
      <c r="D3314" s="5" t="s">
        <v>31</v>
      </c>
      <c r="E3314" s="125">
        <v>3563.29</v>
      </c>
    </row>
    <row r="3315" spans="2:5" ht="13.8" x14ac:dyDescent="0.3">
      <c r="B3315" s="5">
        <v>101917</v>
      </c>
      <c r="C3315" s="6" t="s">
        <v>2562</v>
      </c>
      <c r="D3315" s="5" t="s">
        <v>31</v>
      </c>
      <c r="E3315" s="125">
        <v>151.79</v>
      </c>
    </row>
    <row r="3316" spans="2:5" ht="13.8" x14ac:dyDescent="0.3">
      <c r="B3316" s="5">
        <v>98261</v>
      </c>
      <c r="C3316" s="6" t="s">
        <v>2563</v>
      </c>
      <c r="D3316" s="5" t="s">
        <v>36</v>
      </c>
      <c r="E3316" s="125">
        <v>3.39</v>
      </c>
    </row>
    <row r="3317" spans="2:5" ht="13.8" x14ac:dyDescent="0.3">
      <c r="B3317" s="5">
        <v>98262</v>
      </c>
      <c r="C3317" s="6" t="s">
        <v>2564</v>
      </c>
      <c r="D3317" s="5" t="s">
        <v>36</v>
      </c>
      <c r="E3317" s="125">
        <v>4.05</v>
      </c>
    </row>
    <row r="3318" spans="2:5" ht="13.8" x14ac:dyDescent="0.3">
      <c r="B3318" s="5">
        <v>98263</v>
      </c>
      <c r="C3318" s="6" t="s">
        <v>2565</v>
      </c>
      <c r="D3318" s="5" t="s">
        <v>36</v>
      </c>
      <c r="E3318" s="125">
        <v>4.22</v>
      </c>
    </row>
    <row r="3319" spans="2:5" ht="13.8" x14ac:dyDescent="0.3">
      <c r="B3319" s="5">
        <v>98264</v>
      </c>
      <c r="C3319" s="6" t="s">
        <v>2566</v>
      </c>
      <c r="D3319" s="5" t="s">
        <v>36</v>
      </c>
      <c r="E3319" s="125">
        <v>4.92</v>
      </c>
    </row>
    <row r="3320" spans="2:5" ht="13.8" x14ac:dyDescent="0.3">
      <c r="B3320" s="5">
        <v>98265</v>
      </c>
      <c r="C3320" s="6" t="s">
        <v>2567</v>
      </c>
      <c r="D3320" s="5" t="s">
        <v>36</v>
      </c>
      <c r="E3320" s="125">
        <v>5.38</v>
      </c>
    </row>
    <row r="3321" spans="2:5" ht="13.8" x14ac:dyDescent="0.3">
      <c r="B3321" s="5">
        <v>98266</v>
      </c>
      <c r="C3321" s="6" t="s">
        <v>2568</v>
      </c>
      <c r="D3321" s="5" t="s">
        <v>36</v>
      </c>
      <c r="E3321" s="125">
        <v>6.01</v>
      </c>
    </row>
    <row r="3322" spans="2:5" ht="13.8" x14ac:dyDescent="0.3">
      <c r="B3322" s="5">
        <v>98267</v>
      </c>
      <c r="C3322" s="6" t="s">
        <v>2569</v>
      </c>
      <c r="D3322" s="5" t="s">
        <v>36</v>
      </c>
      <c r="E3322" s="125">
        <v>9.24</v>
      </c>
    </row>
    <row r="3323" spans="2:5" ht="13.8" x14ac:dyDescent="0.3">
      <c r="B3323" s="5">
        <v>98268</v>
      </c>
      <c r="C3323" s="6" t="s">
        <v>2570</v>
      </c>
      <c r="D3323" s="5" t="s">
        <v>36</v>
      </c>
      <c r="E3323" s="125">
        <v>14.33</v>
      </c>
    </row>
    <row r="3324" spans="2:5" ht="13.8" x14ac:dyDescent="0.3">
      <c r="B3324" s="5">
        <v>98269</v>
      </c>
      <c r="C3324" s="6" t="s">
        <v>2571</v>
      </c>
      <c r="D3324" s="5" t="s">
        <v>36</v>
      </c>
      <c r="E3324" s="125">
        <v>19.22</v>
      </c>
    </row>
    <row r="3325" spans="2:5" ht="13.8" x14ac:dyDescent="0.3">
      <c r="B3325" s="5">
        <v>98270</v>
      </c>
      <c r="C3325" s="6" t="s">
        <v>2572</v>
      </c>
      <c r="D3325" s="5" t="s">
        <v>36</v>
      </c>
      <c r="E3325" s="125">
        <v>28.41</v>
      </c>
    </row>
    <row r="3326" spans="2:5" ht="13.8" x14ac:dyDescent="0.3">
      <c r="B3326" s="5">
        <v>98271</v>
      </c>
      <c r="C3326" s="6" t="s">
        <v>2573</v>
      </c>
      <c r="D3326" s="5" t="s">
        <v>36</v>
      </c>
      <c r="E3326" s="125">
        <v>39.44</v>
      </c>
    </row>
    <row r="3327" spans="2:5" ht="13.8" x14ac:dyDescent="0.3">
      <c r="B3327" s="5">
        <v>98272</v>
      </c>
      <c r="C3327" s="6" t="s">
        <v>2574</v>
      </c>
      <c r="D3327" s="5" t="s">
        <v>36</v>
      </c>
      <c r="E3327" s="125">
        <v>88.85</v>
      </c>
    </row>
    <row r="3328" spans="2:5" ht="13.8" x14ac:dyDescent="0.3">
      <c r="B3328" s="5">
        <v>98273</v>
      </c>
      <c r="C3328" s="6" t="s">
        <v>2575</v>
      </c>
      <c r="D3328" s="5" t="s">
        <v>36</v>
      </c>
      <c r="E3328" s="125">
        <v>2.14</v>
      </c>
    </row>
    <row r="3329" spans="2:5" ht="13.8" x14ac:dyDescent="0.3">
      <c r="B3329" s="5">
        <v>98274</v>
      </c>
      <c r="C3329" s="6" t="s">
        <v>2576</v>
      </c>
      <c r="D3329" s="5" t="s">
        <v>36</v>
      </c>
      <c r="E3329" s="125">
        <v>2.6</v>
      </c>
    </row>
    <row r="3330" spans="2:5" ht="13.8" x14ac:dyDescent="0.3">
      <c r="B3330" s="5">
        <v>98275</v>
      </c>
      <c r="C3330" s="6" t="s">
        <v>2577</v>
      </c>
      <c r="D3330" s="5" t="s">
        <v>36</v>
      </c>
      <c r="E3330" s="125">
        <v>3.23</v>
      </c>
    </row>
    <row r="3331" spans="2:5" ht="13.8" x14ac:dyDescent="0.3">
      <c r="B3331" s="5">
        <v>98276</v>
      </c>
      <c r="C3331" s="6" t="s">
        <v>2578</v>
      </c>
      <c r="D3331" s="5" t="s">
        <v>36</v>
      </c>
      <c r="E3331" s="125">
        <v>6.45</v>
      </c>
    </row>
    <row r="3332" spans="2:5" ht="13.8" x14ac:dyDescent="0.3">
      <c r="B3332" s="5">
        <v>98277</v>
      </c>
      <c r="C3332" s="6" t="s">
        <v>2579</v>
      </c>
      <c r="D3332" s="5" t="s">
        <v>36</v>
      </c>
      <c r="E3332" s="125">
        <v>11.55</v>
      </c>
    </row>
    <row r="3333" spans="2:5" ht="13.8" x14ac:dyDescent="0.3">
      <c r="B3333" s="5">
        <v>98278</v>
      </c>
      <c r="C3333" s="6" t="s">
        <v>2580</v>
      </c>
      <c r="D3333" s="5" t="s">
        <v>36</v>
      </c>
      <c r="E3333" s="125">
        <v>16.43</v>
      </c>
    </row>
    <row r="3334" spans="2:5" ht="13.8" x14ac:dyDescent="0.3">
      <c r="B3334" s="5">
        <v>98279</v>
      </c>
      <c r="C3334" s="6" t="s">
        <v>2581</v>
      </c>
      <c r="D3334" s="5" t="s">
        <v>36</v>
      </c>
      <c r="E3334" s="125">
        <v>25.62</v>
      </c>
    </row>
    <row r="3335" spans="2:5" ht="13.8" x14ac:dyDescent="0.3">
      <c r="B3335" s="5">
        <v>98280</v>
      </c>
      <c r="C3335" s="6" t="s">
        <v>2582</v>
      </c>
      <c r="D3335" s="5" t="s">
        <v>36</v>
      </c>
      <c r="E3335" s="125">
        <v>6.97</v>
      </c>
    </row>
    <row r="3336" spans="2:5" ht="13.8" x14ac:dyDescent="0.3">
      <c r="B3336" s="5">
        <v>98281</v>
      </c>
      <c r="C3336" s="6" t="s">
        <v>2583</v>
      </c>
      <c r="D3336" s="5" t="s">
        <v>36</v>
      </c>
      <c r="E3336" s="125">
        <v>7.63</v>
      </c>
    </row>
    <row r="3337" spans="2:5" ht="13.8" x14ac:dyDescent="0.3">
      <c r="B3337" s="5">
        <v>98282</v>
      </c>
      <c r="C3337" s="6" t="s">
        <v>2584</v>
      </c>
      <c r="D3337" s="5" t="s">
        <v>36</v>
      </c>
      <c r="E3337" s="125">
        <v>7.8</v>
      </c>
    </row>
    <row r="3338" spans="2:5" ht="13.8" x14ac:dyDescent="0.3">
      <c r="B3338" s="5">
        <v>98283</v>
      </c>
      <c r="C3338" s="6" t="s">
        <v>2585</v>
      </c>
      <c r="D3338" s="5" t="s">
        <v>36</v>
      </c>
      <c r="E3338" s="125">
        <v>8.49</v>
      </c>
    </row>
    <row r="3339" spans="2:5" ht="13.8" x14ac:dyDescent="0.3">
      <c r="B3339" s="5">
        <v>98284</v>
      </c>
      <c r="C3339" s="6" t="s">
        <v>2586</v>
      </c>
      <c r="D3339" s="5" t="s">
        <v>36</v>
      </c>
      <c r="E3339" s="125">
        <v>8.9600000000000009</v>
      </c>
    </row>
    <row r="3340" spans="2:5" ht="13.8" x14ac:dyDescent="0.3">
      <c r="B3340" s="5">
        <v>98285</v>
      </c>
      <c r="C3340" s="6" t="s">
        <v>2587</v>
      </c>
      <c r="D3340" s="5" t="s">
        <v>36</v>
      </c>
      <c r="E3340" s="125">
        <v>9.59</v>
      </c>
    </row>
    <row r="3341" spans="2:5" ht="13.8" x14ac:dyDescent="0.3">
      <c r="B3341" s="5">
        <v>98286</v>
      </c>
      <c r="C3341" s="6" t="s">
        <v>2588</v>
      </c>
      <c r="D3341" s="5" t="s">
        <v>36</v>
      </c>
      <c r="E3341" s="125">
        <v>12.82</v>
      </c>
    </row>
    <row r="3342" spans="2:5" ht="13.8" x14ac:dyDescent="0.3">
      <c r="B3342" s="5">
        <v>98287</v>
      </c>
      <c r="C3342" s="6" t="s">
        <v>2589</v>
      </c>
      <c r="D3342" s="5" t="s">
        <v>36</v>
      </c>
      <c r="E3342" s="125">
        <v>1.24</v>
      </c>
    </row>
    <row r="3343" spans="2:5" ht="13.8" x14ac:dyDescent="0.3">
      <c r="B3343" s="5">
        <v>98288</v>
      </c>
      <c r="C3343" s="6" t="s">
        <v>2590</v>
      </c>
      <c r="D3343" s="5" t="s">
        <v>36</v>
      </c>
      <c r="E3343" s="125">
        <v>1.9</v>
      </c>
    </row>
    <row r="3344" spans="2:5" ht="13.8" x14ac:dyDescent="0.3">
      <c r="B3344" s="5">
        <v>98289</v>
      </c>
      <c r="C3344" s="6" t="s">
        <v>2591</v>
      </c>
      <c r="D3344" s="5" t="s">
        <v>36</v>
      </c>
      <c r="E3344" s="125">
        <v>2.0699999999999998</v>
      </c>
    </row>
    <row r="3345" spans="2:5" ht="13.8" x14ac:dyDescent="0.3">
      <c r="B3345" s="5">
        <v>98290</v>
      </c>
      <c r="C3345" s="6" t="s">
        <v>2592</v>
      </c>
      <c r="D3345" s="5" t="s">
        <v>36</v>
      </c>
      <c r="E3345" s="125">
        <v>2.77</v>
      </c>
    </row>
    <row r="3346" spans="2:5" ht="13.8" x14ac:dyDescent="0.3">
      <c r="B3346" s="5">
        <v>98291</v>
      </c>
      <c r="C3346" s="6" t="s">
        <v>2593</v>
      </c>
      <c r="D3346" s="5" t="s">
        <v>36</v>
      </c>
      <c r="E3346" s="125">
        <v>3.24</v>
      </c>
    </row>
    <row r="3347" spans="2:5" ht="13.8" x14ac:dyDescent="0.3">
      <c r="B3347" s="5">
        <v>98292</v>
      </c>
      <c r="C3347" s="6" t="s">
        <v>2594</v>
      </c>
      <c r="D3347" s="5" t="s">
        <v>36</v>
      </c>
      <c r="E3347" s="125">
        <v>3.87</v>
      </c>
    </row>
    <row r="3348" spans="2:5" ht="13.8" x14ac:dyDescent="0.3">
      <c r="B3348" s="5">
        <v>98293</v>
      </c>
      <c r="C3348" s="6" t="s">
        <v>2595</v>
      </c>
      <c r="D3348" s="5" t="s">
        <v>36</v>
      </c>
      <c r="E3348" s="125">
        <v>7.09</v>
      </c>
    </row>
    <row r="3349" spans="2:5" ht="13.8" x14ac:dyDescent="0.3">
      <c r="B3349" s="5">
        <v>98400</v>
      </c>
      <c r="C3349" s="6" t="s">
        <v>2596</v>
      </c>
      <c r="D3349" s="5" t="s">
        <v>36</v>
      </c>
      <c r="E3349" s="125">
        <v>11.09</v>
      </c>
    </row>
    <row r="3350" spans="2:5" ht="13.8" x14ac:dyDescent="0.3">
      <c r="B3350" s="5">
        <v>98401</v>
      </c>
      <c r="C3350" s="6" t="s">
        <v>2597</v>
      </c>
      <c r="D3350" s="5" t="s">
        <v>36</v>
      </c>
      <c r="E3350" s="125">
        <v>16.89</v>
      </c>
    </row>
    <row r="3351" spans="2:5" ht="13.8" x14ac:dyDescent="0.3">
      <c r="B3351" s="5">
        <v>98402</v>
      </c>
      <c r="C3351" s="6" t="s">
        <v>2598</v>
      </c>
      <c r="D3351" s="5" t="s">
        <v>36</v>
      </c>
      <c r="E3351" s="125">
        <v>19.62</v>
      </c>
    </row>
    <row r="3352" spans="2:5" ht="13.8" x14ac:dyDescent="0.3">
      <c r="B3352" s="5">
        <v>100556</v>
      </c>
      <c r="C3352" s="6" t="s">
        <v>2599</v>
      </c>
      <c r="D3352" s="5" t="s">
        <v>31</v>
      </c>
      <c r="E3352" s="125">
        <v>41.44</v>
      </c>
    </row>
    <row r="3353" spans="2:5" ht="13.8" x14ac:dyDescent="0.3">
      <c r="B3353" s="5">
        <v>100557</v>
      </c>
      <c r="C3353" s="6" t="s">
        <v>2600</v>
      </c>
      <c r="D3353" s="5" t="s">
        <v>31</v>
      </c>
      <c r="E3353" s="125">
        <v>523.57000000000005</v>
      </c>
    </row>
    <row r="3354" spans="2:5" ht="13.8" x14ac:dyDescent="0.3">
      <c r="B3354" s="5">
        <v>100560</v>
      </c>
      <c r="C3354" s="6" t="s">
        <v>2601</v>
      </c>
      <c r="D3354" s="5" t="s">
        <v>31</v>
      </c>
      <c r="E3354" s="125">
        <v>112.92</v>
      </c>
    </row>
    <row r="3355" spans="2:5" ht="13.8" x14ac:dyDescent="0.3">
      <c r="B3355" s="5">
        <v>100561</v>
      </c>
      <c r="C3355" s="6" t="s">
        <v>2602</v>
      </c>
      <c r="D3355" s="5" t="s">
        <v>31</v>
      </c>
      <c r="E3355" s="125">
        <v>207.87</v>
      </c>
    </row>
    <row r="3356" spans="2:5" ht="13.8" x14ac:dyDescent="0.3">
      <c r="B3356" s="5">
        <v>100562</v>
      </c>
      <c r="C3356" s="6" t="s">
        <v>2603</v>
      </c>
      <c r="D3356" s="5" t="s">
        <v>31</v>
      </c>
      <c r="E3356" s="125">
        <v>323.02</v>
      </c>
    </row>
    <row r="3357" spans="2:5" ht="13.8" x14ac:dyDescent="0.3">
      <c r="B3357" s="5">
        <v>100563</v>
      </c>
      <c r="C3357" s="6" t="s">
        <v>2604</v>
      </c>
      <c r="D3357" s="5" t="s">
        <v>31</v>
      </c>
      <c r="E3357" s="125">
        <v>466.75</v>
      </c>
    </row>
    <row r="3358" spans="2:5" ht="13.8" x14ac:dyDescent="0.3">
      <c r="B3358" s="5">
        <v>101795</v>
      </c>
      <c r="C3358" s="6" t="s">
        <v>2605</v>
      </c>
      <c r="D3358" s="5" t="s">
        <v>31</v>
      </c>
      <c r="E3358" s="125">
        <v>581.65</v>
      </c>
    </row>
    <row r="3359" spans="2:5" ht="13.8" x14ac:dyDescent="0.3">
      <c r="B3359" s="5">
        <v>101798</v>
      </c>
      <c r="C3359" s="6" t="s">
        <v>2606</v>
      </c>
      <c r="D3359" s="5" t="s">
        <v>31</v>
      </c>
      <c r="E3359" s="125">
        <v>363.38</v>
      </c>
    </row>
    <row r="3360" spans="2:5" ht="13.8" x14ac:dyDescent="0.3">
      <c r="B3360" s="5">
        <v>101799</v>
      </c>
      <c r="C3360" s="6" t="s">
        <v>2607</v>
      </c>
      <c r="D3360" s="5" t="s">
        <v>31</v>
      </c>
      <c r="E3360" s="125">
        <v>884.14</v>
      </c>
    </row>
    <row r="3361" spans="2:5" ht="13.8" x14ac:dyDescent="0.3">
      <c r="B3361" s="5">
        <v>98397</v>
      </c>
      <c r="C3361" s="6" t="s">
        <v>2608</v>
      </c>
      <c r="D3361" s="5" t="s">
        <v>20</v>
      </c>
      <c r="E3361" s="125">
        <v>11.54</v>
      </c>
    </row>
    <row r="3362" spans="2:5" ht="13.8" x14ac:dyDescent="0.3">
      <c r="B3362" s="5">
        <v>103244</v>
      </c>
      <c r="C3362" s="6" t="s">
        <v>11358</v>
      </c>
      <c r="D3362" s="5" t="s">
        <v>31</v>
      </c>
      <c r="E3362" s="125">
        <v>2353.46</v>
      </c>
    </row>
    <row r="3363" spans="2:5" ht="13.8" x14ac:dyDescent="0.3">
      <c r="B3363" s="5">
        <v>103245</v>
      </c>
      <c r="C3363" s="6" t="s">
        <v>11359</v>
      </c>
      <c r="D3363" s="5" t="s">
        <v>31</v>
      </c>
      <c r="E3363" s="125">
        <v>1854.99</v>
      </c>
    </row>
    <row r="3364" spans="2:5" ht="13.8" x14ac:dyDescent="0.3">
      <c r="B3364" s="5">
        <v>103246</v>
      </c>
      <c r="C3364" s="6" t="s">
        <v>11360</v>
      </c>
      <c r="D3364" s="5" t="s">
        <v>31</v>
      </c>
      <c r="E3364" s="125">
        <v>2023.57</v>
      </c>
    </row>
    <row r="3365" spans="2:5" ht="13.8" x14ac:dyDescent="0.3">
      <c r="B3365" s="5">
        <v>103247</v>
      </c>
      <c r="C3365" s="6" t="s">
        <v>11361</v>
      </c>
      <c r="D3365" s="5" t="s">
        <v>31</v>
      </c>
      <c r="E3365" s="125">
        <v>2612.7199999999998</v>
      </c>
    </row>
    <row r="3366" spans="2:5" ht="13.8" x14ac:dyDescent="0.3">
      <c r="B3366" s="5">
        <v>103248</v>
      </c>
      <c r="C3366" s="6" t="s">
        <v>11362</v>
      </c>
      <c r="D3366" s="5" t="s">
        <v>31</v>
      </c>
      <c r="E3366" s="125">
        <v>2133.94</v>
      </c>
    </row>
    <row r="3367" spans="2:5" ht="13.8" x14ac:dyDescent="0.3">
      <c r="B3367" s="5">
        <v>103249</v>
      </c>
      <c r="C3367" s="6" t="s">
        <v>11363</v>
      </c>
      <c r="D3367" s="5" t="s">
        <v>31</v>
      </c>
      <c r="E3367" s="125">
        <v>2293.0300000000002</v>
      </c>
    </row>
    <row r="3368" spans="2:5" ht="13.8" x14ac:dyDescent="0.3">
      <c r="B3368" s="5">
        <v>103250</v>
      </c>
      <c r="C3368" s="6" t="s">
        <v>11364</v>
      </c>
      <c r="D3368" s="5" t="s">
        <v>31</v>
      </c>
      <c r="E3368" s="125">
        <v>3796.58</v>
      </c>
    </row>
    <row r="3369" spans="2:5" ht="13.8" x14ac:dyDescent="0.3">
      <c r="B3369" s="5">
        <v>103251</v>
      </c>
      <c r="C3369" s="6" t="s">
        <v>11365</v>
      </c>
      <c r="D3369" s="5" t="s">
        <v>31</v>
      </c>
      <c r="E3369" s="125">
        <v>2996.94</v>
      </c>
    </row>
    <row r="3370" spans="2:5" ht="13.8" x14ac:dyDescent="0.3">
      <c r="B3370" s="5">
        <v>103252</v>
      </c>
      <c r="C3370" s="6" t="s">
        <v>11366</v>
      </c>
      <c r="D3370" s="5" t="s">
        <v>31</v>
      </c>
      <c r="E3370" s="125">
        <v>3319.41</v>
      </c>
    </row>
    <row r="3371" spans="2:5" ht="13.8" x14ac:dyDescent="0.3">
      <c r="B3371" s="5">
        <v>103253</v>
      </c>
      <c r="C3371" s="6" t="s">
        <v>11367</v>
      </c>
      <c r="D3371" s="5" t="s">
        <v>31</v>
      </c>
      <c r="E3371" s="125">
        <v>5177.28</v>
      </c>
    </row>
    <row r="3372" spans="2:5" ht="13.8" x14ac:dyDescent="0.3">
      <c r="B3372" s="5">
        <v>103254</v>
      </c>
      <c r="C3372" s="6" t="s">
        <v>11368</v>
      </c>
      <c r="D3372" s="5" t="s">
        <v>31</v>
      </c>
      <c r="E3372" s="125">
        <v>3869.96</v>
      </c>
    </row>
    <row r="3373" spans="2:5" ht="13.8" x14ac:dyDescent="0.3">
      <c r="B3373" s="5">
        <v>103255</v>
      </c>
      <c r="C3373" s="6" t="s">
        <v>11369</v>
      </c>
      <c r="D3373" s="5" t="s">
        <v>31</v>
      </c>
      <c r="E3373" s="125">
        <v>4331.22</v>
      </c>
    </row>
    <row r="3374" spans="2:5" ht="13.8" x14ac:dyDescent="0.3">
      <c r="B3374" s="5">
        <v>103256</v>
      </c>
      <c r="C3374" s="6" t="s">
        <v>11370</v>
      </c>
      <c r="D3374" s="5" t="s">
        <v>31</v>
      </c>
      <c r="E3374" s="125">
        <v>9614.7199999999993</v>
      </c>
    </row>
    <row r="3375" spans="2:5" ht="13.8" x14ac:dyDescent="0.3">
      <c r="B3375" s="5">
        <v>103257</v>
      </c>
      <c r="C3375" s="6" t="s">
        <v>11371</v>
      </c>
      <c r="D3375" s="5" t="s">
        <v>31</v>
      </c>
      <c r="E3375" s="125">
        <v>5487.6</v>
      </c>
    </row>
    <row r="3376" spans="2:5" ht="13.8" x14ac:dyDescent="0.3">
      <c r="B3376" s="5">
        <v>103258</v>
      </c>
      <c r="C3376" s="6" t="s">
        <v>11372</v>
      </c>
      <c r="D3376" s="5" t="s">
        <v>31</v>
      </c>
      <c r="E3376" s="125">
        <v>10749.97</v>
      </c>
    </row>
    <row r="3377" spans="2:5" ht="13.8" x14ac:dyDescent="0.3">
      <c r="B3377" s="5">
        <v>103259</v>
      </c>
      <c r="C3377" s="6" t="s">
        <v>11373</v>
      </c>
      <c r="D3377" s="5" t="s">
        <v>31</v>
      </c>
      <c r="E3377" s="125">
        <v>5786.29</v>
      </c>
    </row>
    <row r="3378" spans="2:5" ht="13.8" x14ac:dyDescent="0.3">
      <c r="B3378" s="5">
        <v>103260</v>
      </c>
      <c r="C3378" s="6" t="s">
        <v>11374</v>
      </c>
      <c r="D3378" s="5" t="s">
        <v>31</v>
      </c>
      <c r="E3378" s="125">
        <v>5944.25</v>
      </c>
    </row>
    <row r="3379" spans="2:5" ht="13.8" x14ac:dyDescent="0.3">
      <c r="B3379" s="5">
        <v>103261</v>
      </c>
      <c r="C3379" s="6" t="s">
        <v>11375</v>
      </c>
      <c r="D3379" s="5" t="s">
        <v>31</v>
      </c>
      <c r="E3379" s="125">
        <v>12126.59</v>
      </c>
    </row>
    <row r="3380" spans="2:5" ht="13.8" x14ac:dyDescent="0.3">
      <c r="B3380" s="5">
        <v>103262</v>
      </c>
      <c r="C3380" s="6" t="s">
        <v>11376</v>
      </c>
      <c r="D3380" s="5" t="s">
        <v>31</v>
      </c>
      <c r="E3380" s="125">
        <v>7604.01</v>
      </c>
    </row>
    <row r="3381" spans="2:5" ht="13.8" x14ac:dyDescent="0.3">
      <c r="B3381" s="5">
        <v>103263</v>
      </c>
      <c r="C3381" s="6" t="s">
        <v>11377</v>
      </c>
      <c r="D3381" s="5" t="s">
        <v>31</v>
      </c>
      <c r="E3381" s="125">
        <v>16788.07</v>
      </c>
    </row>
    <row r="3382" spans="2:5" ht="13.8" x14ac:dyDescent="0.3">
      <c r="B3382" s="5">
        <v>103264</v>
      </c>
      <c r="C3382" s="6" t="s">
        <v>11378</v>
      </c>
      <c r="D3382" s="5" t="s">
        <v>31</v>
      </c>
      <c r="E3382" s="125">
        <v>9383.32</v>
      </c>
    </row>
    <row r="3383" spans="2:5" ht="13.8" x14ac:dyDescent="0.3">
      <c r="B3383" s="5">
        <v>103265</v>
      </c>
      <c r="C3383" s="6" t="s">
        <v>11379</v>
      </c>
      <c r="D3383" s="5" t="s">
        <v>31</v>
      </c>
      <c r="E3383" s="125">
        <v>20254.09</v>
      </c>
    </row>
    <row r="3384" spans="2:5" ht="13.8" x14ac:dyDescent="0.3">
      <c r="B3384" s="5">
        <v>103266</v>
      </c>
      <c r="C3384" s="6" t="s">
        <v>11380</v>
      </c>
      <c r="D3384" s="5" t="s">
        <v>31</v>
      </c>
      <c r="E3384" s="125">
        <v>10487.85</v>
      </c>
    </row>
    <row r="3385" spans="2:5" ht="13.8" x14ac:dyDescent="0.3">
      <c r="B3385" s="5">
        <v>103267</v>
      </c>
      <c r="C3385" s="6" t="s">
        <v>11381</v>
      </c>
      <c r="D3385" s="5" t="s">
        <v>31</v>
      </c>
      <c r="E3385" s="125">
        <v>6001.44</v>
      </c>
    </row>
    <row r="3386" spans="2:5" ht="13.8" x14ac:dyDescent="0.3">
      <c r="B3386" s="5">
        <v>103268</v>
      </c>
      <c r="C3386" s="6" t="s">
        <v>11382</v>
      </c>
      <c r="D3386" s="5" t="s">
        <v>31</v>
      </c>
      <c r="E3386" s="125">
        <v>7126.51</v>
      </c>
    </row>
    <row r="3387" spans="2:5" ht="13.8" x14ac:dyDescent="0.3">
      <c r="B3387" s="5">
        <v>103269</v>
      </c>
      <c r="C3387" s="6" t="s">
        <v>11383</v>
      </c>
      <c r="D3387" s="5" t="s">
        <v>31</v>
      </c>
      <c r="E3387" s="125">
        <v>7378.6</v>
      </c>
    </row>
    <row r="3388" spans="2:5" ht="13.8" x14ac:dyDescent="0.3">
      <c r="B3388" s="5">
        <v>103270</v>
      </c>
      <c r="C3388" s="6" t="s">
        <v>11384</v>
      </c>
      <c r="D3388" s="5" t="s">
        <v>31</v>
      </c>
      <c r="E3388" s="125">
        <v>7659.66</v>
      </c>
    </row>
    <row r="3389" spans="2:5" ht="13.8" x14ac:dyDescent="0.3">
      <c r="B3389" s="5">
        <v>103271</v>
      </c>
      <c r="C3389" s="6" t="s">
        <v>11385</v>
      </c>
      <c r="D3389" s="5" t="s">
        <v>31</v>
      </c>
      <c r="E3389" s="125">
        <v>10854.59</v>
      </c>
    </row>
    <row r="3390" spans="2:5" ht="13.8" x14ac:dyDescent="0.3">
      <c r="B3390" s="5">
        <v>103272</v>
      </c>
      <c r="C3390" s="6" t="s">
        <v>11386</v>
      </c>
      <c r="D3390" s="5" t="s">
        <v>31</v>
      </c>
      <c r="E3390" s="125">
        <v>11212</v>
      </c>
    </row>
    <row r="3391" spans="2:5" ht="13.8" x14ac:dyDescent="0.3">
      <c r="B3391" s="5">
        <v>103273</v>
      </c>
      <c r="C3391" s="6" t="s">
        <v>11387</v>
      </c>
      <c r="D3391" s="5" t="s">
        <v>31</v>
      </c>
      <c r="E3391" s="125">
        <v>11476.66</v>
      </c>
    </row>
    <row r="3392" spans="2:5" ht="13.8" x14ac:dyDescent="0.3">
      <c r="B3392" s="5">
        <v>103274</v>
      </c>
      <c r="C3392" s="6" t="s">
        <v>11388</v>
      </c>
      <c r="D3392" s="5" t="s">
        <v>31</v>
      </c>
      <c r="E3392" s="125">
        <v>13157.62</v>
      </c>
    </row>
    <row r="3393" spans="2:5" ht="13.8" x14ac:dyDescent="0.3">
      <c r="B3393" s="5">
        <v>103275</v>
      </c>
      <c r="C3393" s="6" t="s">
        <v>11389</v>
      </c>
      <c r="D3393" s="5" t="s">
        <v>31</v>
      </c>
      <c r="E3393" s="125">
        <v>13088.99</v>
      </c>
    </row>
    <row r="3394" spans="2:5" ht="13.8" x14ac:dyDescent="0.3">
      <c r="B3394" s="5">
        <v>103276</v>
      </c>
      <c r="C3394" s="6" t="s">
        <v>11390</v>
      </c>
      <c r="D3394" s="5" t="s">
        <v>31</v>
      </c>
      <c r="E3394" s="125">
        <v>13739.14</v>
      </c>
    </row>
    <row r="3395" spans="2:5" ht="13.8" x14ac:dyDescent="0.3">
      <c r="B3395" s="5">
        <v>103277</v>
      </c>
      <c r="C3395" s="6" t="s">
        <v>11391</v>
      </c>
      <c r="D3395" s="5" t="s">
        <v>31</v>
      </c>
      <c r="E3395" s="125">
        <v>25382.16</v>
      </c>
    </row>
    <row r="3396" spans="2:5" ht="13.8" x14ac:dyDescent="0.3">
      <c r="B3396" s="5">
        <v>103278</v>
      </c>
      <c r="C3396" s="6" t="s">
        <v>11392</v>
      </c>
      <c r="D3396" s="5" t="s">
        <v>31</v>
      </c>
      <c r="E3396" s="125">
        <v>32523.599999999999</v>
      </c>
    </row>
    <row r="3397" spans="2:5" ht="13.8" x14ac:dyDescent="0.3">
      <c r="B3397" s="5">
        <v>103288</v>
      </c>
      <c r="C3397" s="6" t="s">
        <v>5102</v>
      </c>
      <c r="D3397" s="5" t="s">
        <v>31</v>
      </c>
      <c r="E3397" s="125">
        <v>16.25</v>
      </c>
    </row>
    <row r="3398" spans="2:5" ht="13.8" x14ac:dyDescent="0.3">
      <c r="B3398" s="5">
        <v>103289</v>
      </c>
      <c r="C3398" s="6" t="s">
        <v>5103</v>
      </c>
      <c r="D3398" s="5" t="s">
        <v>36</v>
      </c>
      <c r="E3398" s="125">
        <v>30.98</v>
      </c>
    </row>
    <row r="3399" spans="2:5" ht="13.8" x14ac:dyDescent="0.3">
      <c r="B3399" s="5">
        <v>103290</v>
      </c>
      <c r="C3399" s="6" t="s">
        <v>5104</v>
      </c>
      <c r="D3399" s="5" t="s">
        <v>36</v>
      </c>
      <c r="E3399" s="125">
        <v>48.9</v>
      </c>
    </row>
    <row r="3400" spans="2:5" ht="13.8" x14ac:dyDescent="0.3">
      <c r="B3400" s="5">
        <v>103291</v>
      </c>
      <c r="C3400" s="6" t="s">
        <v>5105</v>
      </c>
      <c r="D3400" s="5" t="s">
        <v>36</v>
      </c>
      <c r="E3400" s="125">
        <v>61.01</v>
      </c>
    </row>
    <row r="3401" spans="2:5" ht="13.8" x14ac:dyDescent="0.3">
      <c r="B3401" s="5">
        <v>103292</v>
      </c>
      <c r="C3401" s="6" t="s">
        <v>5106</v>
      </c>
      <c r="D3401" s="5" t="s">
        <v>36</v>
      </c>
      <c r="E3401" s="125">
        <v>73.62</v>
      </c>
    </row>
    <row r="3402" spans="2:5" ht="13.8" x14ac:dyDescent="0.3">
      <c r="B3402" s="5">
        <v>101936</v>
      </c>
      <c r="C3402" s="6" t="s">
        <v>2609</v>
      </c>
      <c r="D3402" s="5" t="s">
        <v>31</v>
      </c>
      <c r="E3402" s="125">
        <v>6709.94</v>
      </c>
    </row>
    <row r="3403" spans="2:5" ht="13.8" x14ac:dyDescent="0.3">
      <c r="B3403" s="5">
        <v>101937</v>
      </c>
      <c r="C3403" s="6" t="s">
        <v>2610</v>
      </c>
      <c r="D3403" s="5" t="s">
        <v>31</v>
      </c>
      <c r="E3403" s="125">
        <v>12308.31</v>
      </c>
    </row>
    <row r="3404" spans="2:5" ht="13.8" x14ac:dyDescent="0.3">
      <c r="B3404" s="5">
        <v>98294</v>
      </c>
      <c r="C3404" s="6" t="s">
        <v>2611</v>
      </c>
      <c r="D3404" s="5" t="s">
        <v>36</v>
      </c>
      <c r="E3404" s="125">
        <v>5.21</v>
      </c>
    </row>
    <row r="3405" spans="2:5" ht="13.8" x14ac:dyDescent="0.3">
      <c r="B3405" s="5">
        <v>98295</v>
      </c>
      <c r="C3405" s="6" t="s">
        <v>2612</v>
      </c>
      <c r="D3405" s="5" t="s">
        <v>36</v>
      </c>
      <c r="E3405" s="125">
        <v>4.5599999999999996</v>
      </c>
    </row>
    <row r="3406" spans="2:5" ht="13.8" x14ac:dyDescent="0.3">
      <c r="B3406" s="5">
        <v>98296</v>
      </c>
      <c r="C3406" s="6" t="s">
        <v>2613</v>
      </c>
      <c r="D3406" s="5" t="s">
        <v>36</v>
      </c>
      <c r="E3406" s="125">
        <v>7.62</v>
      </c>
    </row>
    <row r="3407" spans="2:5" ht="13.8" x14ac:dyDescent="0.3">
      <c r="B3407" s="5">
        <v>98297</v>
      </c>
      <c r="C3407" s="6" t="s">
        <v>2614</v>
      </c>
      <c r="D3407" s="5" t="s">
        <v>36</v>
      </c>
      <c r="E3407" s="125">
        <v>6.58</v>
      </c>
    </row>
    <row r="3408" spans="2:5" ht="13.8" x14ac:dyDescent="0.3">
      <c r="B3408" s="5">
        <v>98298</v>
      </c>
      <c r="C3408" s="6" t="s">
        <v>11393</v>
      </c>
      <c r="D3408" s="5" t="s">
        <v>36</v>
      </c>
      <c r="E3408" s="125">
        <v>18.34</v>
      </c>
    </row>
    <row r="3409" spans="2:5" ht="13.8" x14ac:dyDescent="0.3">
      <c r="B3409" s="5">
        <v>98299</v>
      </c>
      <c r="C3409" s="6" t="s">
        <v>11394</v>
      </c>
      <c r="D3409" s="5" t="s">
        <v>36</v>
      </c>
      <c r="E3409" s="125">
        <v>17.059999999999999</v>
      </c>
    </row>
    <row r="3410" spans="2:5" ht="13.8" x14ac:dyDescent="0.3">
      <c r="B3410" s="5">
        <v>98300</v>
      </c>
      <c r="C3410" s="6" t="s">
        <v>11395</v>
      </c>
      <c r="D3410" s="5" t="s">
        <v>36</v>
      </c>
      <c r="E3410" s="125">
        <v>4.97</v>
      </c>
    </row>
    <row r="3411" spans="2:5" ht="13.8" x14ac:dyDescent="0.3">
      <c r="B3411" s="5">
        <v>98301</v>
      </c>
      <c r="C3411" s="6" t="s">
        <v>2615</v>
      </c>
      <c r="D3411" s="5" t="s">
        <v>31</v>
      </c>
      <c r="E3411" s="125">
        <v>553.23</v>
      </c>
    </row>
    <row r="3412" spans="2:5" ht="13.8" x14ac:dyDescent="0.3">
      <c r="B3412" s="5">
        <v>98302</v>
      </c>
      <c r="C3412" s="6" t="s">
        <v>2616</v>
      </c>
      <c r="D3412" s="5" t="s">
        <v>31</v>
      </c>
      <c r="E3412" s="125">
        <v>1001.21</v>
      </c>
    </row>
    <row r="3413" spans="2:5" ht="13.8" x14ac:dyDescent="0.3">
      <c r="B3413" s="5">
        <v>98304</v>
      </c>
      <c r="C3413" s="6" t="s">
        <v>2617</v>
      </c>
      <c r="D3413" s="5" t="s">
        <v>31</v>
      </c>
      <c r="E3413" s="125">
        <v>3088.78</v>
      </c>
    </row>
    <row r="3414" spans="2:5" ht="13.8" x14ac:dyDescent="0.3">
      <c r="B3414" s="5">
        <v>98305</v>
      </c>
      <c r="C3414" s="6" t="s">
        <v>10192</v>
      </c>
      <c r="D3414" s="5" t="s">
        <v>31</v>
      </c>
      <c r="E3414" s="125">
        <v>2219.83</v>
      </c>
    </row>
    <row r="3415" spans="2:5" ht="13.8" x14ac:dyDescent="0.3">
      <c r="B3415" s="5">
        <v>98306</v>
      </c>
      <c r="C3415" s="6" t="s">
        <v>10193</v>
      </c>
      <c r="D3415" s="5" t="s">
        <v>31</v>
      </c>
      <c r="E3415" s="125">
        <v>55.1</v>
      </c>
    </row>
    <row r="3416" spans="2:5" ht="13.8" x14ac:dyDescent="0.3">
      <c r="B3416" s="5">
        <v>98307</v>
      </c>
      <c r="C3416" s="6" t="s">
        <v>2618</v>
      </c>
      <c r="D3416" s="5" t="s">
        <v>31</v>
      </c>
      <c r="E3416" s="125">
        <v>42.92</v>
      </c>
    </row>
    <row r="3417" spans="2:5" ht="13.8" x14ac:dyDescent="0.3">
      <c r="B3417" s="5">
        <v>98308</v>
      </c>
      <c r="C3417" s="6" t="s">
        <v>2619</v>
      </c>
      <c r="D3417" s="5" t="s">
        <v>31</v>
      </c>
      <c r="E3417" s="125">
        <v>28.44</v>
      </c>
    </row>
    <row r="3418" spans="2:5" ht="13.8" x14ac:dyDescent="0.3">
      <c r="B3418" s="5">
        <v>98593</v>
      </c>
      <c r="C3418" s="6" t="s">
        <v>2620</v>
      </c>
      <c r="D3418" s="5" t="s">
        <v>31</v>
      </c>
      <c r="E3418" s="125">
        <v>2175.34</v>
      </c>
    </row>
    <row r="3419" spans="2:5" ht="13.8" x14ac:dyDescent="0.3">
      <c r="B3419" s="5">
        <v>100553</v>
      </c>
      <c r="C3419" s="6" t="s">
        <v>11396</v>
      </c>
      <c r="D3419" s="5" t="s">
        <v>36</v>
      </c>
      <c r="E3419" s="125">
        <v>19.91</v>
      </c>
    </row>
    <row r="3420" spans="2:5" ht="13.8" x14ac:dyDescent="0.3">
      <c r="B3420" s="5">
        <v>100554</v>
      </c>
      <c r="C3420" s="6" t="s">
        <v>11397</v>
      </c>
      <c r="D3420" s="5" t="s">
        <v>36</v>
      </c>
      <c r="E3420" s="125">
        <v>4.74</v>
      </c>
    </row>
    <row r="3421" spans="2:5" ht="13.8" x14ac:dyDescent="0.3">
      <c r="B3421" s="5">
        <v>100555</v>
      </c>
      <c r="C3421" s="6" t="s">
        <v>10194</v>
      </c>
      <c r="D3421" s="5" t="s">
        <v>31</v>
      </c>
      <c r="E3421" s="125">
        <v>1115</v>
      </c>
    </row>
    <row r="3422" spans="2:5" ht="13.8" x14ac:dyDescent="0.3">
      <c r="B3422" s="5">
        <v>89355</v>
      </c>
      <c r="C3422" s="6" t="s">
        <v>10195</v>
      </c>
      <c r="D3422" s="5" t="s">
        <v>36</v>
      </c>
      <c r="E3422" s="125">
        <v>19.13</v>
      </c>
    </row>
    <row r="3423" spans="2:5" ht="13.8" x14ac:dyDescent="0.3">
      <c r="B3423" s="5">
        <v>89356</v>
      </c>
      <c r="C3423" s="6" t="s">
        <v>10196</v>
      </c>
      <c r="D3423" s="5" t="s">
        <v>36</v>
      </c>
      <c r="E3423" s="125">
        <v>22.03</v>
      </c>
    </row>
    <row r="3424" spans="2:5" ht="13.8" x14ac:dyDescent="0.3">
      <c r="B3424" s="5">
        <v>89357</v>
      </c>
      <c r="C3424" s="6" t="s">
        <v>10197</v>
      </c>
      <c r="D3424" s="5" t="s">
        <v>36</v>
      </c>
      <c r="E3424" s="125">
        <v>31.17</v>
      </c>
    </row>
    <row r="3425" spans="2:5" ht="13.8" x14ac:dyDescent="0.3">
      <c r="B3425" s="5">
        <v>89401</v>
      </c>
      <c r="C3425" s="6" t="s">
        <v>10198</v>
      </c>
      <c r="D3425" s="5" t="s">
        <v>36</v>
      </c>
      <c r="E3425" s="125">
        <v>10.58</v>
      </c>
    </row>
    <row r="3426" spans="2:5" ht="13.8" x14ac:dyDescent="0.3">
      <c r="B3426" s="5">
        <v>89402</v>
      </c>
      <c r="C3426" s="6" t="s">
        <v>10199</v>
      </c>
      <c r="D3426" s="5" t="s">
        <v>36</v>
      </c>
      <c r="E3426" s="125">
        <v>12.13</v>
      </c>
    </row>
    <row r="3427" spans="2:5" ht="13.8" x14ac:dyDescent="0.3">
      <c r="B3427" s="5">
        <v>89403</v>
      </c>
      <c r="C3427" s="6" t="s">
        <v>10200</v>
      </c>
      <c r="D3427" s="5" t="s">
        <v>36</v>
      </c>
      <c r="E3427" s="125">
        <v>19.36</v>
      </c>
    </row>
    <row r="3428" spans="2:5" ht="13.8" x14ac:dyDescent="0.3">
      <c r="B3428" s="5">
        <v>89446</v>
      </c>
      <c r="C3428" s="6" t="s">
        <v>10201</v>
      </c>
      <c r="D3428" s="5" t="s">
        <v>36</v>
      </c>
      <c r="E3428" s="125">
        <v>5.91</v>
      </c>
    </row>
    <row r="3429" spans="2:5" ht="13.8" x14ac:dyDescent="0.3">
      <c r="B3429" s="5">
        <v>89447</v>
      </c>
      <c r="C3429" s="6" t="s">
        <v>10202</v>
      </c>
      <c r="D3429" s="5" t="s">
        <v>36</v>
      </c>
      <c r="E3429" s="125">
        <v>11.94</v>
      </c>
    </row>
    <row r="3430" spans="2:5" ht="13.8" x14ac:dyDescent="0.3">
      <c r="B3430" s="5">
        <v>89448</v>
      </c>
      <c r="C3430" s="6" t="s">
        <v>10203</v>
      </c>
      <c r="D3430" s="5" t="s">
        <v>36</v>
      </c>
      <c r="E3430" s="125">
        <v>18.38</v>
      </c>
    </row>
    <row r="3431" spans="2:5" ht="13.8" x14ac:dyDescent="0.3">
      <c r="B3431" s="5">
        <v>89449</v>
      </c>
      <c r="C3431" s="6" t="s">
        <v>10204</v>
      </c>
      <c r="D3431" s="5" t="s">
        <v>36</v>
      </c>
      <c r="E3431" s="125">
        <v>20.309999999999999</v>
      </c>
    </row>
    <row r="3432" spans="2:5" ht="13.8" x14ac:dyDescent="0.3">
      <c r="B3432" s="5">
        <v>89450</v>
      </c>
      <c r="C3432" s="6" t="s">
        <v>10205</v>
      </c>
      <c r="D3432" s="5" t="s">
        <v>36</v>
      </c>
      <c r="E3432" s="125">
        <v>32.700000000000003</v>
      </c>
    </row>
    <row r="3433" spans="2:5" ht="13.8" x14ac:dyDescent="0.3">
      <c r="B3433" s="5">
        <v>89451</v>
      </c>
      <c r="C3433" s="6" t="s">
        <v>10206</v>
      </c>
      <c r="D3433" s="5" t="s">
        <v>36</v>
      </c>
      <c r="E3433" s="125">
        <v>53.43</v>
      </c>
    </row>
    <row r="3434" spans="2:5" ht="13.8" x14ac:dyDescent="0.3">
      <c r="B3434" s="5">
        <v>89452</v>
      </c>
      <c r="C3434" s="6" t="s">
        <v>10207</v>
      </c>
      <c r="D3434" s="5" t="s">
        <v>36</v>
      </c>
      <c r="E3434" s="125">
        <v>73.75</v>
      </c>
    </row>
    <row r="3435" spans="2:5" ht="13.8" x14ac:dyDescent="0.3">
      <c r="B3435" s="5">
        <v>89508</v>
      </c>
      <c r="C3435" s="6" t="s">
        <v>10208</v>
      </c>
      <c r="D3435" s="5" t="s">
        <v>36</v>
      </c>
      <c r="E3435" s="125">
        <v>17.07</v>
      </c>
    </row>
    <row r="3436" spans="2:5" ht="13.8" x14ac:dyDescent="0.3">
      <c r="B3436" s="5">
        <v>89509</v>
      </c>
      <c r="C3436" s="6" t="s">
        <v>10209</v>
      </c>
      <c r="D3436" s="5" t="s">
        <v>36</v>
      </c>
      <c r="E3436" s="125">
        <v>23.2</v>
      </c>
    </row>
    <row r="3437" spans="2:5" ht="13.8" x14ac:dyDescent="0.3">
      <c r="B3437" s="5">
        <v>89511</v>
      </c>
      <c r="C3437" s="6" t="s">
        <v>10210</v>
      </c>
      <c r="D3437" s="5" t="s">
        <v>36</v>
      </c>
      <c r="E3437" s="125">
        <v>39.880000000000003</v>
      </c>
    </row>
    <row r="3438" spans="2:5" ht="13.8" x14ac:dyDescent="0.3">
      <c r="B3438" s="5">
        <v>89512</v>
      </c>
      <c r="C3438" s="6" t="s">
        <v>10211</v>
      </c>
      <c r="D3438" s="5" t="s">
        <v>36</v>
      </c>
      <c r="E3438" s="125">
        <v>50.25</v>
      </c>
    </row>
    <row r="3439" spans="2:5" ht="13.8" x14ac:dyDescent="0.3">
      <c r="B3439" s="5">
        <v>89576</v>
      </c>
      <c r="C3439" s="6" t="s">
        <v>10212</v>
      </c>
      <c r="D3439" s="5" t="s">
        <v>36</v>
      </c>
      <c r="E3439" s="125">
        <v>29.05</v>
      </c>
    </row>
    <row r="3440" spans="2:5" ht="13.8" x14ac:dyDescent="0.3">
      <c r="B3440" s="5">
        <v>89578</v>
      </c>
      <c r="C3440" s="6" t="s">
        <v>10213</v>
      </c>
      <c r="D3440" s="5" t="s">
        <v>36</v>
      </c>
      <c r="E3440" s="125">
        <v>35.880000000000003</v>
      </c>
    </row>
    <row r="3441" spans="2:5" ht="13.8" x14ac:dyDescent="0.3">
      <c r="B3441" s="5">
        <v>89580</v>
      </c>
      <c r="C3441" s="6" t="s">
        <v>10214</v>
      </c>
      <c r="D3441" s="5" t="s">
        <v>36</v>
      </c>
      <c r="E3441" s="125">
        <v>74.510000000000005</v>
      </c>
    </row>
    <row r="3442" spans="2:5" ht="13.8" x14ac:dyDescent="0.3">
      <c r="B3442" s="5">
        <v>89633</v>
      </c>
      <c r="C3442" s="6" t="s">
        <v>10215</v>
      </c>
      <c r="D3442" s="5" t="s">
        <v>36</v>
      </c>
      <c r="E3442" s="125">
        <v>24.01</v>
      </c>
    </row>
    <row r="3443" spans="2:5" ht="13.8" x14ac:dyDescent="0.3">
      <c r="B3443" s="5">
        <v>89634</v>
      </c>
      <c r="C3443" s="6" t="s">
        <v>10216</v>
      </c>
      <c r="D3443" s="5" t="s">
        <v>36</v>
      </c>
      <c r="E3443" s="125">
        <v>34.31</v>
      </c>
    </row>
    <row r="3444" spans="2:5" ht="13.8" x14ac:dyDescent="0.3">
      <c r="B3444" s="5">
        <v>89635</v>
      </c>
      <c r="C3444" s="6" t="s">
        <v>10217</v>
      </c>
      <c r="D3444" s="5" t="s">
        <v>36</v>
      </c>
      <c r="E3444" s="125">
        <v>50.76</v>
      </c>
    </row>
    <row r="3445" spans="2:5" ht="13.8" x14ac:dyDescent="0.3">
      <c r="B3445" s="5">
        <v>89636</v>
      </c>
      <c r="C3445" s="6" t="s">
        <v>10218</v>
      </c>
      <c r="D3445" s="5" t="s">
        <v>36</v>
      </c>
      <c r="E3445" s="125">
        <v>63.96</v>
      </c>
    </row>
    <row r="3446" spans="2:5" ht="13.8" x14ac:dyDescent="0.3">
      <c r="B3446" s="5">
        <v>89711</v>
      </c>
      <c r="C3446" s="6" t="s">
        <v>10219</v>
      </c>
      <c r="D3446" s="5" t="s">
        <v>36</v>
      </c>
      <c r="E3446" s="125">
        <v>20.62</v>
      </c>
    </row>
    <row r="3447" spans="2:5" ht="13.8" x14ac:dyDescent="0.3">
      <c r="B3447" s="5">
        <v>89712</v>
      </c>
      <c r="C3447" s="6" t="s">
        <v>10220</v>
      </c>
      <c r="D3447" s="5" t="s">
        <v>36</v>
      </c>
      <c r="E3447" s="125">
        <v>26.73</v>
      </c>
    </row>
    <row r="3448" spans="2:5" ht="13.8" x14ac:dyDescent="0.3">
      <c r="B3448" s="5">
        <v>89713</v>
      </c>
      <c r="C3448" s="6" t="s">
        <v>10221</v>
      </c>
      <c r="D3448" s="5" t="s">
        <v>36</v>
      </c>
      <c r="E3448" s="125">
        <v>33.49</v>
      </c>
    </row>
    <row r="3449" spans="2:5" ht="13.8" x14ac:dyDescent="0.3">
      <c r="B3449" s="5">
        <v>89714</v>
      </c>
      <c r="C3449" s="6" t="s">
        <v>10222</v>
      </c>
      <c r="D3449" s="5" t="s">
        <v>36</v>
      </c>
      <c r="E3449" s="125">
        <v>37.22</v>
      </c>
    </row>
    <row r="3450" spans="2:5" ht="13.8" x14ac:dyDescent="0.3">
      <c r="B3450" s="5">
        <v>89716</v>
      </c>
      <c r="C3450" s="6" t="s">
        <v>10223</v>
      </c>
      <c r="D3450" s="5" t="s">
        <v>36</v>
      </c>
      <c r="E3450" s="125">
        <v>25.34</v>
      </c>
    </row>
    <row r="3451" spans="2:5" ht="13.8" x14ac:dyDescent="0.3">
      <c r="B3451" s="5">
        <v>89717</v>
      </c>
      <c r="C3451" s="6" t="s">
        <v>10224</v>
      </c>
      <c r="D3451" s="5" t="s">
        <v>36</v>
      </c>
      <c r="E3451" s="125">
        <v>40.18</v>
      </c>
    </row>
    <row r="3452" spans="2:5" ht="13.8" x14ac:dyDescent="0.3">
      <c r="B3452" s="5">
        <v>89770</v>
      </c>
      <c r="C3452" s="6" t="s">
        <v>10225</v>
      </c>
      <c r="D3452" s="5" t="s">
        <v>36</v>
      </c>
      <c r="E3452" s="125">
        <v>43.68</v>
      </c>
    </row>
    <row r="3453" spans="2:5" ht="13.8" x14ac:dyDescent="0.3">
      <c r="B3453" s="5">
        <v>89771</v>
      </c>
      <c r="C3453" s="6" t="s">
        <v>10226</v>
      </c>
      <c r="D3453" s="5" t="s">
        <v>36</v>
      </c>
      <c r="E3453" s="125">
        <v>58.32</v>
      </c>
    </row>
    <row r="3454" spans="2:5" ht="13.8" x14ac:dyDescent="0.3">
      <c r="B3454" s="5">
        <v>89773</v>
      </c>
      <c r="C3454" s="6" t="s">
        <v>10227</v>
      </c>
      <c r="D3454" s="5" t="s">
        <v>36</v>
      </c>
      <c r="E3454" s="125">
        <v>137.11000000000001</v>
      </c>
    </row>
    <row r="3455" spans="2:5" ht="13.8" x14ac:dyDescent="0.3">
      <c r="B3455" s="5">
        <v>89775</v>
      </c>
      <c r="C3455" s="6" t="s">
        <v>10228</v>
      </c>
      <c r="D3455" s="5" t="s">
        <v>36</v>
      </c>
      <c r="E3455" s="125">
        <v>214.42</v>
      </c>
    </row>
    <row r="3456" spans="2:5" ht="13.8" x14ac:dyDescent="0.3">
      <c r="B3456" s="5">
        <v>89798</v>
      </c>
      <c r="C3456" s="6" t="s">
        <v>10229</v>
      </c>
      <c r="D3456" s="5" t="s">
        <v>36</v>
      </c>
      <c r="E3456" s="125">
        <v>14.53</v>
      </c>
    </row>
    <row r="3457" spans="2:5" ht="13.8" x14ac:dyDescent="0.3">
      <c r="B3457" s="5">
        <v>89799</v>
      </c>
      <c r="C3457" s="6" t="s">
        <v>10230</v>
      </c>
      <c r="D3457" s="5" t="s">
        <v>36</v>
      </c>
      <c r="E3457" s="125">
        <v>23.36</v>
      </c>
    </row>
    <row r="3458" spans="2:5" ht="13.8" x14ac:dyDescent="0.3">
      <c r="B3458" s="5">
        <v>89800</v>
      </c>
      <c r="C3458" s="6" t="s">
        <v>10231</v>
      </c>
      <c r="D3458" s="5" t="s">
        <v>36</v>
      </c>
      <c r="E3458" s="125">
        <v>29.19</v>
      </c>
    </row>
    <row r="3459" spans="2:5" ht="13.8" x14ac:dyDescent="0.3">
      <c r="B3459" s="5">
        <v>89848</v>
      </c>
      <c r="C3459" s="6" t="s">
        <v>10232</v>
      </c>
      <c r="D3459" s="5" t="s">
        <v>36</v>
      </c>
      <c r="E3459" s="125">
        <v>28.15</v>
      </c>
    </row>
    <row r="3460" spans="2:5" ht="13.8" x14ac:dyDescent="0.3">
      <c r="B3460" s="5">
        <v>89849</v>
      </c>
      <c r="C3460" s="6" t="s">
        <v>10233</v>
      </c>
      <c r="D3460" s="5" t="s">
        <v>36</v>
      </c>
      <c r="E3460" s="125">
        <v>59.67</v>
      </c>
    </row>
    <row r="3461" spans="2:5" ht="13.8" x14ac:dyDescent="0.3">
      <c r="B3461" s="5">
        <v>89865</v>
      </c>
      <c r="C3461" s="6" t="s">
        <v>10234</v>
      </c>
      <c r="D3461" s="5" t="s">
        <v>36</v>
      </c>
      <c r="E3461" s="125">
        <v>16.36</v>
      </c>
    </row>
    <row r="3462" spans="2:5" ht="13.8" x14ac:dyDescent="0.3">
      <c r="B3462" s="5">
        <v>91784</v>
      </c>
      <c r="C3462" s="6" t="s">
        <v>2621</v>
      </c>
      <c r="D3462" s="5" t="s">
        <v>36</v>
      </c>
      <c r="E3462" s="125">
        <v>44.55</v>
      </c>
    </row>
    <row r="3463" spans="2:5" ht="13.8" x14ac:dyDescent="0.3">
      <c r="B3463" s="5">
        <v>91785</v>
      </c>
      <c r="C3463" s="6" t="s">
        <v>2622</v>
      </c>
      <c r="D3463" s="5" t="s">
        <v>36</v>
      </c>
      <c r="E3463" s="125">
        <v>43.53</v>
      </c>
    </row>
    <row r="3464" spans="2:5" ht="13.8" x14ac:dyDescent="0.3">
      <c r="B3464" s="5">
        <v>91786</v>
      </c>
      <c r="C3464" s="6" t="s">
        <v>2623</v>
      </c>
      <c r="D3464" s="5" t="s">
        <v>36</v>
      </c>
      <c r="E3464" s="125">
        <v>32.22</v>
      </c>
    </row>
    <row r="3465" spans="2:5" ht="13.8" x14ac:dyDescent="0.3">
      <c r="B3465" s="5">
        <v>91787</v>
      </c>
      <c r="C3465" s="6" t="s">
        <v>2624</v>
      </c>
      <c r="D3465" s="5" t="s">
        <v>36</v>
      </c>
      <c r="E3465" s="125">
        <v>37.049999999999997</v>
      </c>
    </row>
    <row r="3466" spans="2:5" ht="13.8" x14ac:dyDescent="0.3">
      <c r="B3466" s="5">
        <v>91788</v>
      </c>
      <c r="C3466" s="6" t="s">
        <v>2625</v>
      </c>
      <c r="D3466" s="5" t="s">
        <v>36</v>
      </c>
      <c r="E3466" s="125">
        <v>44.78</v>
      </c>
    </row>
    <row r="3467" spans="2:5" ht="13.8" x14ac:dyDescent="0.3">
      <c r="B3467" s="5">
        <v>91789</v>
      </c>
      <c r="C3467" s="6" t="s">
        <v>2626</v>
      </c>
      <c r="D3467" s="5" t="s">
        <v>36</v>
      </c>
      <c r="E3467" s="125">
        <v>53.44</v>
      </c>
    </row>
    <row r="3468" spans="2:5" ht="13.8" x14ac:dyDescent="0.3">
      <c r="B3468" s="5">
        <v>91790</v>
      </c>
      <c r="C3468" s="6" t="s">
        <v>2627</v>
      </c>
      <c r="D3468" s="5" t="s">
        <v>36</v>
      </c>
      <c r="E3468" s="125">
        <v>60.87</v>
      </c>
    </row>
    <row r="3469" spans="2:5" ht="13.8" x14ac:dyDescent="0.3">
      <c r="B3469" s="5">
        <v>91791</v>
      </c>
      <c r="C3469" s="6" t="s">
        <v>2628</v>
      </c>
      <c r="D3469" s="5" t="s">
        <v>36</v>
      </c>
      <c r="E3469" s="125">
        <v>81.16</v>
      </c>
    </row>
    <row r="3470" spans="2:5" ht="13.8" x14ac:dyDescent="0.3">
      <c r="B3470" s="5">
        <v>91792</v>
      </c>
      <c r="C3470" s="6" t="s">
        <v>2629</v>
      </c>
      <c r="D3470" s="5" t="s">
        <v>36</v>
      </c>
      <c r="E3470" s="125">
        <v>61.34</v>
      </c>
    </row>
    <row r="3471" spans="2:5" ht="13.8" x14ac:dyDescent="0.3">
      <c r="B3471" s="5">
        <v>91793</v>
      </c>
      <c r="C3471" s="6" t="s">
        <v>2630</v>
      </c>
      <c r="D3471" s="5" t="s">
        <v>36</v>
      </c>
      <c r="E3471" s="125">
        <v>95.42</v>
      </c>
    </row>
    <row r="3472" spans="2:5" ht="13.8" x14ac:dyDescent="0.3">
      <c r="B3472" s="5">
        <v>91794</v>
      </c>
      <c r="C3472" s="6" t="s">
        <v>2631</v>
      </c>
      <c r="D3472" s="5" t="s">
        <v>36</v>
      </c>
      <c r="E3472" s="125">
        <v>45.84</v>
      </c>
    </row>
    <row r="3473" spans="2:5" ht="13.8" x14ac:dyDescent="0.3">
      <c r="B3473" s="5">
        <v>91795</v>
      </c>
      <c r="C3473" s="6" t="s">
        <v>2632</v>
      </c>
      <c r="D3473" s="5" t="s">
        <v>36</v>
      </c>
      <c r="E3473" s="125">
        <v>71.569999999999993</v>
      </c>
    </row>
    <row r="3474" spans="2:5" ht="13.8" x14ac:dyDescent="0.3">
      <c r="B3474" s="5">
        <v>91796</v>
      </c>
      <c r="C3474" s="6" t="s">
        <v>2633</v>
      </c>
      <c r="D3474" s="5" t="s">
        <v>36</v>
      </c>
      <c r="E3474" s="125">
        <v>75.48</v>
      </c>
    </row>
    <row r="3475" spans="2:5" ht="13.8" x14ac:dyDescent="0.3">
      <c r="B3475" s="5">
        <v>92275</v>
      </c>
      <c r="C3475" s="6" t="s">
        <v>9820</v>
      </c>
      <c r="D3475" s="5" t="s">
        <v>36</v>
      </c>
      <c r="E3475" s="125">
        <v>54.92</v>
      </c>
    </row>
    <row r="3476" spans="2:5" ht="13.8" x14ac:dyDescent="0.3">
      <c r="B3476" s="5">
        <v>92276</v>
      </c>
      <c r="C3476" s="6" t="s">
        <v>9821</v>
      </c>
      <c r="D3476" s="5" t="s">
        <v>36</v>
      </c>
      <c r="E3476" s="125">
        <v>69.75</v>
      </c>
    </row>
    <row r="3477" spans="2:5" ht="13.8" x14ac:dyDescent="0.3">
      <c r="B3477" s="5">
        <v>92277</v>
      </c>
      <c r="C3477" s="6" t="s">
        <v>9822</v>
      </c>
      <c r="D3477" s="5" t="s">
        <v>36</v>
      </c>
      <c r="E3477" s="125">
        <v>100.82</v>
      </c>
    </row>
    <row r="3478" spans="2:5" ht="13.8" x14ac:dyDescent="0.3">
      <c r="B3478" s="5">
        <v>92278</v>
      </c>
      <c r="C3478" s="6" t="s">
        <v>9823</v>
      </c>
      <c r="D3478" s="5" t="s">
        <v>36</v>
      </c>
      <c r="E3478" s="125">
        <v>135.69</v>
      </c>
    </row>
    <row r="3479" spans="2:5" ht="13.8" x14ac:dyDescent="0.3">
      <c r="B3479" s="5">
        <v>92279</v>
      </c>
      <c r="C3479" s="6" t="s">
        <v>9824</v>
      </c>
      <c r="D3479" s="5" t="s">
        <v>36</v>
      </c>
      <c r="E3479" s="125">
        <v>196.2</v>
      </c>
    </row>
    <row r="3480" spans="2:5" ht="13.8" x14ac:dyDescent="0.3">
      <c r="B3480" s="5">
        <v>92280</v>
      </c>
      <c r="C3480" s="6" t="s">
        <v>9825</v>
      </c>
      <c r="D3480" s="5" t="s">
        <v>36</v>
      </c>
      <c r="E3480" s="125">
        <v>275.52</v>
      </c>
    </row>
    <row r="3481" spans="2:5" ht="13.8" x14ac:dyDescent="0.3">
      <c r="B3481" s="5">
        <v>92281</v>
      </c>
      <c r="C3481" s="6" t="s">
        <v>9826</v>
      </c>
      <c r="D3481" s="5" t="s">
        <v>36</v>
      </c>
      <c r="E3481" s="125">
        <v>120.68</v>
      </c>
    </row>
    <row r="3482" spans="2:5" ht="13.8" x14ac:dyDescent="0.3">
      <c r="B3482" s="5">
        <v>92282</v>
      </c>
      <c r="C3482" s="6" t="s">
        <v>9827</v>
      </c>
      <c r="D3482" s="5" t="s">
        <v>36</v>
      </c>
      <c r="E3482" s="125">
        <v>138.19999999999999</v>
      </c>
    </row>
    <row r="3483" spans="2:5" ht="13.8" x14ac:dyDescent="0.3">
      <c r="B3483" s="5">
        <v>92283</v>
      </c>
      <c r="C3483" s="6" t="s">
        <v>9828</v>
      </c>
      <c r="D3483" s="5" t="s">
        <v>36</v>
      </c>
      <c r="E3483" s="125">
        <v>187.31</v>
      </c>
    </row>
    <row r="3484" spans="2:5" ht="13.8" x14ac:dyDescent="0.3">
      <c r="B3484" s="5">
        <v>92284</v>
      </c>
      <c r="C3484" s="6" t="s">
        <v>9829</v>
      </c>
      <c r="D3484" s="5" t="s">
        <v>36</v>
      </c>
      <c r="E3484" s="125">
        <v>234.27</v>
      </c>
    </row>
    <row r="3485" spans="2:5" ht="13.8" x14ac:dyDescent="0.3">
      <c r="B3485" s="5">
        <v>92285</v>
      </c>
      <c r="C3485" s="6" t="s">
        <v>9830</v>
      </c>
      <c r="D3485" s="5" t="s">
        <v>36</v>
      </c>
      <c r="E3485" s="125">
        <v>313.99</v>
      </c>
    </row>
    <row r="3486" spans="2:5" ht="13.8" x14ac:dyDescent="0.3">
      <c r="B3486" s="5">
        <v>92286</v>
      </c>
      <c r="C3486" s="6" t="s">
        <v>9831</v>
      </c>
      <c r="D3486" s="5" t="s">
        <v>36</v>
      </c>
      <c r="E3486" s="125">
        <v>394.96</v>
      </c>
    </row>
    <row r="3487" spans="2:5" ht="13.8" x14ac:dyDescent="0.3">
      <c r="B3487" s="5">
        <v>92305</v>
      </c>
      <c r="C3487" s="6" t="s">
        <v>9832</v>
      </c>
      <c r="D3487" s="5" t="s">
        <v>36</v>
      </c>
      <c r="E3487" s="125">
        <v>36.79</v>
      </c>
    </row>
    <row r="3488" spans="2:5" ht="13.8" x14ac:dyDescent="0.3">
      <c r="B3488" s="5">
        <v>92306</v>
      </c>
      <c r="C3488" s="6" t="s">
        <v>9833</v>
      </c>
      <c r="D3488" s="5" t="s">
        <v>36</v>
      </c>
      <c r="E3488" s="125">
        <v>59.89</v>
      </c>
    </row>
    <row r="3489" spans="2:5" ht="13.8" x14ac:dyDescent="0.3">
      <c r="B3489" s="5">
        <v>92307</v>
      </c>
      <c r="C3489" s="6" t="s">
        <v>9834</v>
      </c>
      <c r="D3489" s="5" t="s">
        <v>36</v>
      </c>
      <c r="E3489" s="125">
        <v>74.959999999999994</v>
      </c>
    </row>
    <row r="3490" spans="2:5" ht="13.8" x14ac:dyDescent="0.3">
      <c r="B3490" s="5">
        <v>92308</v>
      </c>
      <c r="C3490" s="6" t="s">
        <v>9835</v>
      </c>
      <c r="D3490" s="5" t="s">
        <v>36</v>
      </c>
      <c r="E3490" s="125">
        <v>53.31</v>
      </c>
    </row>
    <row r="3491" spans="2:5" ht="13.8" x14ac:dyDescent="0.3">
      <c r="B3491" s="5">
        <v>92309</v>
      </c>
      <c r="C3491" s="6" t="s">
        <v>9836</v>
      </c>
      <c r="D3491" s="5" t="s">
        <v>36</v>
      </c>
      <c r="E3491" s="125">
        <v>128.13999999999999</v>
      </c>
    </row>
    <row r="3492" spans="2:5" ht="13.8" x14ac:dyDescent="0.3">
      <c r="B3492" s="5">
        <v>92310</v>
      </c>
      <c r="C3492" s="6" t="s">
        <v>9837</v>
      </c>
      <c r="D3492" s="5" t="s">
        <v>36</v>
      </c>
      <c r="E3492" s="125">
        <v>145.88999999999999</v>
      </c>
    </row>
    <row r="3493" spans="2:5" ht="13.8" x14ac:dyDescent="0.3">
      <c r="B3493" s="5">
        <v>92320</v>
      </c>
      <c r="C3493" s="6" t="s">
        <v>9838</v>
      </c>
      <c r="D3493" s="5" t="s">
        <v>36</v>
      </c>
      <c r="E3493" s="125">
        <v>47.02</v>
      </c>
    </row>
    <row r="3494" spans="2:5" ht="13.8" x14ac:dyDescent="0.3">
      <c r="B3494" s="5">
        <v>92321</v>
      </c>
      <c r="C3494" s="6" t="s">
        <v>9839</v>
      </c>
      <c r="D3494" s="5" t="s">
        <v>36</v>
      </c>
      <c r="E3494" s="125">
        <v>77.510000000000005</v>
      </c>
    </row>
    <row r="3495" spans="2:5" ht="13.8" x14ac:dyDescent="0.3">
      <c r="B3495" s="5">
        <v>92322</v>
      </c>
      <c r="C3495" s="6" t="s">
        <v>9840</v>
      </c>
      <c r="D3495" s="5" t="s">
        <v>36</v>
      </c>
      <c r="E3495" s="125">
        <v>98.9</v>
      </c>
    </row>
    <row r="3496" spans="2:5" ht="13.8" x14ac:dyDescent="0.3">
      <c r="B3496" s="5">
        <v>92323</v>
      </c>
      <c r="C3496" s="6" t="s">
        <v>9841</v>
      </c>
      <c r="D3496" s="5" t="s">
        <v>36</v>
      </c>
      <c r="E3496" s="125">
        <v>61.08</v>
      </c>
    </row>
    <row r="3497" spans="2:5" ht="13.8" x14ac:dyDescent="0.3">
      <c r="B3497" s="5">
        <v>92324</v>
      </c>
      <c r="C3497" s="6" t="s">
        <v>9842</v>
      </c>
      <c r="D3497" s="5" t="s">
        <v>36</v>
      </c>
      <c r="E3497" s="125">
        <v>143.31</v>
      </c>
    </row>
    <row r="3498" spans="2:5" ht="13.8" x14ac:dyDescent="0.3">
      <c r="B3498" s="5">
        <v>92325</v>
      </c>
      <c r="C3498" s="6" t="s">
        <v>9843</v>
      </c>
      <c r="D3498" s="5" t="s">
        <v>36</v>
      </c>
      <c r="E3498" s="125">
        <v>167.39</v>
      </c>
    </row>
    <row r="3499" spans="2:5" ht="13.8" x14ac:dyDescent="0.3">
      <c r="B3499" s="5">
        <v>92335</v>
      </c>
      <c r="C3499" s="6" t="s">
        <v>2634</v>
      </c>
      <c r="D3499" s="5" t="s">
        <v>36</v>
      </c>
      <c r="E3499" s="125">
        <v>95.91</v>
      </c>
    </row>
    <row r="3500" spans="2:5" ht="13.8" x14ac:dyDescent="0.3">
      <c r="B3500" s="5">
        <v>92336</v>
      </c>
      <c r="C3500" s="6" t="s">
        <v>2635</v>
      </c>
      <c r="D3500" s="5" t="s">
        <v>36</v>
      </c>
      <c r="E3500" s="125">
        <v>117.99</v>
      </c>
    </row>
    <row r="3501" spans="2:5" ht="13.8" x14ac:dyDescent="0.3">
      <c r="B3501" s="5">
        <v>92337</v>
      </c>
      <c r="C3501" s="6" t="s">
        <v>2636</v>
      </c>
      <c r="D3501" s="5" t="s">
        <v>36</v>
      </c>
      <c r="E3501" s="125">
        <v>155.87</v>
      </c>
    </row>
    <row r="3502" spans="2:5" ht="13.8" x14ac:dyDescent="0.3">
      <c r="B3502" s="5">
        <v>92338</v>
      </c>
      <c r="C3502" s="6" t="s">
        <v>2637</v>
      </c>
      <c r="D3502" s="5" t="s">
        <v>36</v>
      </c>
      <c r="E3502" s="125">
        <v>160.16</v>
      </c>
    </row>
    <row r="3503" spans="2:5" ht="13.8" x14ac:dyDescent="0.3">
      <c r="B3503" s="5">
        <v>92339</v>
      </c>
      <c r="C3503" s="6" t="s">
        <v>2638</v>
      </c>
      <c r="D3503" s="5" t="s">
        <v>36</v>
      </c>
      <c r="E3503" s="125">
        <v>246.13</v>
      </c>
    </row>
    <row r="3504" spans="2:5" ht="13.8" x14ac:dyDescent="0.3">
      <c r="B3504" s="5">
        <v>92341</v>
      </c>
      <c r="C3504" s="6" t="s">
        <v>2639</v>
      </c>
      <c r="D3504" s="5" t="s">
        <v>36</v>
      </c>
      <c r="E3504" s="125">
        <v>105.29</v>
      </c>
    </row>
    <row r="3505" spans="2:5" ht="13.8" x14ac:dyDescent="0.3">
      <c r="B3505" s="5">
        <v>92342</v>
      </c>
      <c r="C3505" s="6" t="s">
        <v>2640</v>
      </c>
      <c r="D3505" s="5" t="s">
        <v>36</v>
      </c>
      <c r="E3505" s="125">
        <v>127.44</v>
      </c>
    </row>
    <row r="3506" spans="2:5" ht="13.8" x14ac:dyDescent="0.3">
      <c r="B3506" s="5">
        <v>92343</v>
      </c>
      <c r="C3506" s="6" t="s">
        <v>2641</v>
      </c>
      <c r="D3506" s="5" t="s">
        <v>36</v>
      </c>
      <c r="E3506" s="125">
        <v>165.4</v>
      </c>
    </row>
    <row r="3507" spans="2:5" ht="13.8" x14ac:dyDescent="0.3">
      <c r="B3507" s="5">
        <v>92359</v>
      </c>
      <c r="C3507" s="6" t="s">
        <v>2642</v>
      </c>
      <c r="D3507" s="5" t="s">
        <v>36</v>
      </c>
      <c r="E3507" s="125">
        <v>78.239999999999995</v>
      </c>
    </row>
    <row r="3508" spans="2:5" ht="13.8" x14ac:dyDescent="0.3">
      <c r="B3508" s="5">
        <v>92360</v>
      </c>
      <c r="C3508" s="6" t="s">
        <v>2643</v>
      </c>
      <c r="D3508" s="5" t="s">
        <v>36</v>
      </c>
      <c r="E3508" s="125">
        <v>104.65</v>
      </c>
    </row>
    <row r="3509" spans="2:5" ht="13.8" x14ac:dyDescent="0.3">
      <c r="B3509" s="5">
        <v>92361</v>
      </c>
      <c r="C3509" s="6" t="s">
        <v>2644</v>
      </c>
      <c r="D3509" s="5" t="s">
        <v>36</v>
      </c>
      <c r="E3509" s="125">
        <v>140.94</v>
      </c>
    </row>
    <row r="3510" spans="2:5" ht="13.8" x14ac:dyDescent="0.3">
      <c r="B3510" s="5">
        <v>92362</v>
      </c>
      <c r="C3510" s="6" t="s">
        <v>2645</v>
      </c>
      <c r="D3510" s="5" t="s">
        <v>36</v>
      </c>
      <c r="E3510" s="125">
        <v>226.16</v>
      </c>
    </row>
    <row r="3511" spans="2:5" ht="13.8" x14ac:dyDescent="0.3">
      <c r="B3511" s="5">
        <v>92364</v>
      </c>
      <c r="C3511" s="6" t="s">
        <v>2646</v>
      </c>
      <c r="D3511" s="5" t="s">
        <v>36</v>
      </c>
      <c r="E3511" s="125">
        <v>58.11</v>
      </c>
    </row>
    <row r="3512" spans="2:5" ht="13.8" x14ac:dyDescent="0.3">
      <c r="B3512" s="5">
        <v>92365</v>
      </c>
      <c r="C3512" s="6" t="s">
        <v>2647</v>
      </c>
      <c r="D3512" s="5" t="s">
        <v>36</v>
      </c>
      <c r="E3512" s="125">
        <v>66.94</v>
      </c>
    </row>
    <row r="3513" spans="2:5" ht="13.8" x14ac:dyDescent="0.3">
      <c r="B3513" s="5">
        <v>92366</v>
      </c>
      <c r="C3513" s="6" t="s">
        <v>2648</v>
      </c>
      <c r="D3513" s="5" t="s">
        <v>36</v>
      </c>
      <c r="E3513" s="125">
        <v>93.69</v>
      </c>
    </row>
    <row r="3514" spans="2:5" ht="13.8" x14ac:dyDescent="0.3">
      <c r="B3514" s="5">
        <v>92367</v>
      </c>
      <c r="C3514" s="6" t="s">
        <v>2649</v>
      </c>
      <c r="D3514" s="5" t="s">
        <v>36</v>
      </c>
      <c r="E3514" s="125">
        <v>115.3</v>
      </c>
    </row>
    <row r="3515" spans="2:5" ht="13.8" x14ac:dyDescent="0.3">
      <c r="B3515" s="5">
        <v>92368</v>
      </c>
      <c r="C3515" s="6" t="s">
        <v>2650</v>
      </c>
      <c r="D3515" s="5" t="s">
        <v>36</v>
      </c>
      <c r="E3515" s="125">
        <v>152.78</v>
      </c>
    </row>
    <row r="3516" spans="2:5" ht="13.8" x14ac:dyDescent="0.3">
      <c r="B3516" s="5">
        <v>92645</v>
      </c>
      <c r="C3516" s="6" t="s">
        <v>2651</v>
      </c>
      <c r="D3516" s="5" t="s">
        <v>36</v>
      </c>
      <c r="E3516" s="125">
        <v>81.69</v>
      </c>
    </row>
    <row r="3517" spans="2:5" ht="13.8" x14ac:dyDescent="0.3">
      <c r="B3517" s="5">
        <v>92646</v>
      </c>
      <c r="C3517" s="6" t="s">
        <v>2652</v>
      </c>
      <c r="D3517" s="5" t="s">
        <v>36</v>
      </c>
      <c r="E3517" s="125">
        <v>108.1</v>
      </c>
    </row>
    <row r="3518" spans="2:5" ht="13.8" x14ac:dyDescent="0.3">
      <c r="B3518" s="5">
        <v>92648</v>
      </c>
      <c r="C3518" s="6" t="s">
        <v>2653</v>
      </c>
      <c r="D3518" s="5" t="s">
        <v>36</v>
      </c>
      <c r="E3518" s="125">
        <v>118.21</v>
      </c>
    </row>
    <row r="3519" spans="2:5" ht="13.8" x14ac:dyDescent="0.3">
      <c r="B3519" s="5">
        <v>92649</v>
      </c>
      <c r="C3519" s="6" t="s">
        <v>2654</v>
      </c>
      <c r="D3519" s="5" t="s">
        <v>36</v>
      </c>
      <c r="E3519" s="125">
        <v>144.4</v>
      </c>
    </row>
    <row r="3520" spans="2:5" ht="13.8" x14ac:dyDescent="0.3">
      <c r="B3520" s="5">
        <v>92650</v>
      </c>
      <c r="C3520" s="6" t="s">
        <v>2655</v>
      </c>
      <c r="D3520" s="5" t="s">
        <v>36</v>
      </c>
      <c r="E3520" s="125">
        <v>229.62</v>
      </c>
    </row>
    <row r="3521" spans="2:5" ht="13.8" x14ac:dyDescent="0.3">
      <c r="B3521" s="5">
        <v>92652</v>
      </c>
      <c r="C3521" s="6" t="s">
        <v>2656</v>
      </c>
      <c r="D3521" s="5" t="s">
        <v>36</v>
      </c>
      <c r="E3521" s="125">
        <v>62.38</v>
      </c>
    </row>
    <row r="3522" spans="2:5" ht="13.8" x14ac:dyDescent="0.3">
      <c r="B3522" s="5">
        <v>92653</v>
      </c>
      <c r="C3522" s="6" t="s">
        <v>2657</v>
      </c>
      <c r="D3522" s="5" t="s">
        <v>36</v>
      </c>
      <c r="E3522" s="125">
        <v>71.260000000000005</v>
      </c>
    </row>
    <row r="3523" spans="2:5" ht="13.8" x14ac:dyDescent="0.3">
      <c r="B3523" s="5">
        <v>92654</v>
      </c>
      <c r="C3523" s="6" t="s">
        <v>2658</v>
      </c>
      <c r="D3523" s="5" t="s">
        <v>36</v>
      </c>
      <c r="E3523" s="125">
        <v>98.01</v>
      </c>
    </row>
    <row r="3524" spans="2:5" ht="13.8" x14ac:dyDescent="0.3">
      <c r="B3524" s="5">
        <v>92655</v>
      </c>
      <c r="C3524" s="6" t="s">
        <v>2659</v>
      </c>
      <c r="D3524" s="5" t="s">
        <v>36</v>
      </c>
      <c r="E3524" s="125">
        <v>119.72</v>
      </c>
    </row>
    <row r="3525" spans="2:5" ht="13.8" x14ac:dyDescent="0.3">
      <c r="B3525" s="5">
        <v>92656</v>
      </c>
      <c r="C3525" s="6" t="s">
        <v>2660</v>
      </c>
      <c r="D3525" s="5" t="s">
        <v>36</v>
      </c>
      <c r="E3525" s="125">
        <v>157.19</v>
      </c>
    </row>
    <row r="3526" spans="2:5" ht="13.8" x14ac:dyDescent="0.3">
      <c r="B3526" s="5">
        <v>92687</v>
      </c>
      <c r="C3526" s="6" t="s">
        <v>2661</v>
      </c>
      <c r="D3526" s="5" t="s">
        <v>36</v>
      </c>
      <c r="E3526" s="125">
        <v>28.86</v>
      </c>
    </row>
    <row r="3527" spans="2:5" ht="13.8" x14ac:dyDescent="0.3">
      <c r="B3527" s="5">
        <v>92688</v>
      </c>
      <c r="C3527" s="6" t="s">
        <v>2662</v>
      </c>
      <c r="D3527" s="5" t="s">
        <v>36</v>
      </c>
      <c r="E3527" s="125">
        <v>39.94</v>
      </c>
    </row>
    <row r="3528" spans="2:5" ht="13.8" x14ac:dyDescent="0.3">
      <c r="B3528" s="5">
        <v>92689</v>
      </c>
      <c r="C3528" s="6" t="s">
        <v>2663</v>
      </c>
      <c r="D3528" s="5" t="s">
        <v>36</v>
      </c>
      <c r="E3528" s="125">
        <v>56.58</v>
      </c>
    </row>
    <row r="3529" spans="2:5" ht="13.8" x14ac:dyDescent="0.3">
      <c r="B3529" s="5">
        <v>92690</v>
      </c>
      <c r="C3529" s="6" t="s">
        <v>2664</v>
      </c>
      <c r="D3529" s="5" t="s">
        <v>36</v>
      </c>
      <c r="E3529" s="125">
        <v>79.989999999999995</v>
      </c>
    </row>
    <row r="3530" spans="2:5" ht="13.8" x14ac:dyDescent="0.3">
      <c r="B3530" s="5">
        <v>92691</v>
      </c>
      <c r="C3530" s="6" t="s">
        <v>2665</v>
      </c>
      <c r="D3530" s="5" t="s">
        <v>36</v>
      </c>
      <c r="E3530" s="125">
        <v>101.18</v>
      </c>
    </row>
    <row r="3531" spans="2:5" ht="13.8" x14ac:dyDescent="0.3">
      <c r="B3531" s="5">
        <v>94462</v>
      </c>
      <c r="C3531" s="6" t="s">
        <v>2666</v>
      </c>
      <c r="D3531" s="5" t="s">
        <v>36</v>
      </c>
      <c r="E3531" s="125">
        <v>103.22</v>
      </c>
    </row>
    <row r="3532" spans="2:5" ht="13.8" x14ac:dyDescent="0.3">
      <c r="B3532" s="5">
        <v>94463</v>
      </c>
      <c r="C3532" s="6" t="s">
        <v>2667</v>
      </c>
      <c r="D3532" s="5" t="s">
        <v>36</v>
      </c>
      <c r="E3532" s="125">
        <v>121.93</v>
      </c>
    </row>
    <row r="3533" spans="2:5" ht="13.8" x14ac:dyDescent="0.3">
      <c r="B3533" s="5">
        <v>94464</v>
      </c>
      <c r="C3533" s="6" t="s">
        <v>2668</v>
      </c>
      <c r="D3533" s="5" t="s">
        <v>36</v>
      </c>
      <c r="E3533" s="125">
        <v>172.6</v>
      </c>
    </row>
    <row r="3534" spans="2:5" ht="13.8" x14ac:dyDescent="0.3">
      <c r="B3534" s="5">
        <v>94602</v>
      </c>
      <c r="C3534" s="6" t="s">
        <v>2669</v>
      </c>
      <c r="D3534" s="5" t="s">
        <v>36</v>
      </c>
      <c r="E3534" s="125">
        <v>208.18</v>
      </c>
    </row>
    <row r="3535" spans="2:5" ht="13.8" x14ac:dyDescent="0.3">
      <c r="B3535" s="5">
        <v>94603</v>
      </c>
      <c r="C3535" s="6" t="s">
        <v>2670</v>
      </c>
      <c r="D3535" s="5" t="s">
        <v>36</v>
      </c>
      <c r="E3535" s="125">
        <v>280.98</v>
      </c>
    </row>
    <row r="3536" spans="2:5" ht="13.8" x14ac:dyDescent="0.3">
      <c r="B3536" s="5">
        <v>94604</v>
      </c>
      <c r="C3536" s="6" t="s">
        <v>2671</v>
      </c>
      <c r="D3536" s="5" t="s">
        <v>36</v>
      </c>
      <c r="E3536" s="125">
        <v>384.91</v>
      </c>
    </row>
    <row r="3537" spans="2:5" ht="13.8" x14ac:dyDescent="0.3">
      <c r="B3537" s="5">
        <v>94605</v>
      </c>
      <c r="C3537" s="6" t="s">
        <v>2672</v>
      </c>
      <c r="D3537" s="5" t="s">
        <v>36</v>
      </c>
      <c r="E3537" s="125">
        <v>552.02</v>
      </c>
    </row>
    <row r="3538" spans="2:5" ht="13.8" x14ac:dyDescent="0.3">
      <c r="B3538" s="5">
        <v>94648</v>
      </c>
      <c r="C3538" s="6" t="s">
        <v>2673</v>
      </c>
      <c r="D3538" s="5" t="s">
        <v>36</v>
      </c>
      <c r="E3538" s="125">
        <v>10.88</v>
      </c>
    </row>
    <row r="3539" spans="2:5" ht="13.8" x14ac:dyDescent="0.3">
      <c r="B3539" s="5">
        <v>94649</v>
      </c>
      <c r="C3539" s="6" t="s">
        <v>2674</v>
      </c>
      <c r="D3539" s="5" t="s">
        <v>36</v>
      </c>
      <c r="E3539" s="125">
        <v>16.7</v>
      </c>
    </row>
    <row r="3540" spans="2:5" ht="13.8" x14ac:dyDescent="0.3">
      <c r="B3540" s="5">
        <v>94650</v>
      </c>
      <c r="C3540" s="6" t="s">
        <v>2675</v>
      </c>
      <c r="D3540" s="5" t="s">
        <v>36</v>
      </c>
      <c r="E3540" s="125">
        <v>25.12</v>
      </c>
    </row>
    <row r="3541" spans="2:5" ht="13.8" x14ac:dyDescent="0.3">
      <c r="B3541" s="5">
        <v>94651</v>
      </c>
      <c r="C3541" s="6" t="s">
        <v>2676</v>
      </c>
      <c r="D3541" s="5" t="s">
        <v>36</v>
      </c>
      <c r="E3541" s="125">
        <v>26.75</v>
      </c>
    </row>
    <row r="3542" spans="2:5" ht="13.8" x14ac:dyDescent="0.3">
      <c r="B3542" s="5">
        <v>94652</v>
      </c>
      <c r="C3542" s="6" t="s">
        <v>2677</v>
      </c>
      <c r="D3542" s="5" t="s">
        <v>36</v>
      </c>
      <c r="E3542" s="125">
        <v>42.79</v>
      </c>
    </row>
    <row r="3543" spans="2:5" ht="13.8" x14ac:dyDescent="0.3">
      <c r="B3543" s="5">
        <v>94653</v>
      </c>
      <c r="C3543" s="6" t="s">
        <v>2678</v>
      </c>
      <c r="D3543" s="5" t="s">
        <v>36</v>
      </c>
      <c r="E3543" s="125">
        <v>61.98</v>
      </c>
    </row>
    <row r="3544" spans="2:5" ht="13.8" x14ac:dyDescent="0.3">
      <c r="B3544" s="5">
        <v>94654</v>
      </c>
      <c r="C3544" s="6" t="s">
        <v>2679</v>
      </c>
      <c r="D3544" s="5" t="s">
        <v>36</v>
      </c>
      <c r="E3544" s="125">
        <v>87.81</v>
      </c>
    </row>
    <row r="3545" spans="2:5" ht="13.8" x14ac:dyDescent="0.3">
      <c r="B3545" s="5">
        <v>94655</v>
      </c>
      <c r="C3545" s="6" t="s">
        <v>2680</v>
      </c>
      <c r="D3545" s="5" t="s">
        <v>36</v>
      </c>
      <c r="E3545" s="125">
        <v>123.97</v>
      </c>
    </row>
    <row r="3546" spans="2:5" ht="13.8" x14ac:dyDescent="0.3">
      <c r="B3546" s="5">
        <v>94716</v>
      </c>
      <c r="C3546" s="6" t="s">
        <v>2681</v>
      </c>
      <c r="D3546" s="5" t="s">
        <v>36</v>
      </c>
      <c r="E3546" s="125">
        <v>23.99</v>
      </c>
    </row>
    <row r="3547" spans="2:5" ht="13.8" x14ac:dyDescent="0.3">
      <c r="B3547" s="5">
        <v>94717</v>
      </c>
      <c r="C3547" s="6" t="s">
        <v>2682</v>
      </c>
      <c r="D3547" s="5" t="s">
        <v>36</v>
      </c>
      <c r="E3547" s="125">
        <v>37.380000000000003</v>
      </c>
    </row>
    <row r="3548" spans="2:5" ht="13.8" x14ac:dyDescent="0.3">
      <c r="B3548" s="5">
        <v>94718</v>
      </c>
      <c r="C3548" s="6" t="s">
        <v>2683</v>
      </c>
      <c r="D3548" s="5" t="s">
        <v>36</v>
      </c>
      <c r="E3548" s="125">
        <v>48.35</v>
      </c>
    </row>
    <row r="3549" spans="2:5" ht="13.8" x14ac:dyDescent="0.3">
      <c r="B3549" s="5">
        <v>94719</v>
      </c>
      <c r="C3549" s="6" t="s">
        <v>2684</v>
      </c>
      <c r="D3549" s="5" t="s">
        <v>36</v>
      </c>
      <c r="E3549" s="125">
        <v>62.29</v>
      </c>
    </row>
    <row r="3550" spans="2:5" ht="13.8" x14ac:dyDescent="0.3">
      <c r="B3550" s="5">
        <v>94720</v>
      </c>
      <c r="C3550" s="6" t="s">
        <v>2685</v>
      </c>
      <c r="D3550" s="5" t="s">
        <v>36</v>
      </c>
      <c r="E3550" s="125">
        <v>90.64</v>
      </c>
    </row>
    <row r="3551" spans="2:5" ht="13.8" x14ac:dyDescent="0.3">
      <c r="B3551" s="5">
        <v>94721</v>
      </c>
      <c r="C3551" s="6" t="s">
        <v>2686</v>
      </c>
      <c r="D3551" s="5" t="s">
        <v>36</v>
      </c>
      <c r="E3551" s="125">
        <v>138.86000000000001</v>
      </c>
    </row>
    <row r="3552" spans="2:5" ht="13.8" x14ac:dyDescent="0.3">
      <c r="B3552" s="5">
        <v>94722</v>
      </c>
      <c r="C3552" s="6" t="s">
        <v>2687</v>
      </c>
      <c r="D3552" s="5" t="s">
        <v>36</v>
      </c>
      <c r="E3552" s="125">
        <v>239.61</v>
      </c>
    </row>
    <row r="3553" spans="2:5" ht="13.8" x14ac:dyDescent="0.3">
      <c r="B3553" s="5">
        <v>94723</v>
      </c>
      <c r="C3553" s="6" t="s">
        <v>11398</v>
      </c>
      <c r="D3553" s="5" t="s">
        <v>36</v>
      </c>
      <c r="E3553" s="125">
        <v>433.12</v>
      </c>
    </row>
    <row r="3554" spans="2:5" ht="13.8" x14ac:dyDescent="0.3">
      <c r="B3554" s="5">
        <v>95697</v>
      </c>
      <c r="C3554" s="6" t="s">
        <v>2688</v>
      </c>
      <c r="D3554" s="5" t="s">
        <v>36</v>
      </c>
      <c r="E3554" s="125">
        <v>114.75</v>
      </c>
    </row>
    <row r="3555" spans="2:5" ht="13.8" x14ac:dyDescent="0.3">
      <c r="B3555" s="5">
        <v>96635</v>
      </c>
      <c r="C3555" s="6" t="s">
        <v>10235</v>
      </c>
      <c r="D3555" s="5" t="s">
        <v>36</v>
      </c>
      <c r="E3555" s="125">
        <v>37.049999999999997</v>
      </c>
    </row>
    <row r="3556" spans="2:5" ht="13.8" x14ac:dyDescent="0.3">
      <c r="B3556" s="5">
        <v>96636</v>
      </c>
      <c r="C3556" s="6" t="s">
        <v>10236</v>
      </c>
      <c r="D3556" s="5" t="s">
        <v>36</v>
      </c>
      <c r="E3556" s="125">
        <v>39.32</v>
      </c>
    </row>
    <row r="3557" spans="2:5" ht="13.8" x14ac:dyDescent="0.3">
      <c r="B3557" s="5">
        <v>96644</v>
      </c>
      <c r="C3557" s="6" t="s">
        <v>10237</v>
      </c>
      <c r="D3557" s="5" t="s">
        <v>36</v>
      </c>
      <c r="E3557" s="125">
        <v>20.57</v>
      </c>
    </row>
    <row r="3558" spans="2:5" ht="13.8" x14ac:dyDescent="0.3">
      <c r="B3558" s="5">
        <v>96645</v>
      </c>
      <c r="C3558" s="6" t="s">
        <v>10238</v>
      </c>
      <c r="D3558" s="5" t="s">
        <v>36</v>
      </c>
      <c r="E3558" s="125">
        <v>18.18</v>
      </c>
    </row>
    <row r="3559" spans="2:5" ht="13.8" x14ac:dyDescent="0.3">
      <c r="B3559" s="5">
        <v>96646</v>
      </c>
      <c r="C3559" s="6" t="s">
        <v>10239</v>
      </c>
      <c r="D3559" s="5" t="s">
        <v>36</v>
      </c>
      <c r="E3559" s="125">
        <v>22.31</v>
      </c>
    </row>
    <row r="3560" spans="2:5" ht="13.8" x14ac:dyDescent="0.3">
      <c r="B3560" s="5">
        <v>96647</v>
      </c>
      <c r="C3560" s="6" t="s">
        <v>10240</v>
      </c>
      <c r="D3560" s="5" t="s">
        <v>36</v>
      </c>
      <c r="E3560" s="125">
        <v>22.37</v>
      </c>
    </row>
    <row r="3561" spans="2:5" ht="13.8" x14ac:dyDescent="0.3">
      <c r="B3561" s="5">
        <v>96648</v>
      </c>
      <c r="C3561" s="6" t="s">
        <v>10241</v>
      </c>
      <c r="D3561" s="5" t="s">
        <v>36</v>
      </c>
      <c r="E3561" s="125">
        <v>27.68</v>
      </c>
    </row>
    <row r="3562" spans="2:5" ht="13.8" x14ac:dyDescent="0.3">
      <c r="B3562" s="5">
        <v>96649</v>
      </c>
      <c r="C3562" s="6" t="s">
        <v>10242</v>
      </c>
      <c r="D3562" s="5" t="s">
        <v>36</v>
      </c>
      <c r="E3562" s="125">
        <v>36.75</v>
      </c>
    </row>
    <row r="3563" spans="2:5" ht="13.8" x14ac:dyDescent="0.3">
      <c r="B3563" s="5">
        <v>96668</v>
      </c>
      <c r="C3563" s="6" t="s">
        <v>10243</v>
      </c>
      <c r="D3563" s="5" t="s">
        <v>36</v>
      </c>
      <c r="E3563" s="125">
        <v>16.190000000000001</v>
      </c>
    </row>
    <row r="3564" spans="2:5" ht="13.8" x14ac:dyDescent="0.3">
      <c r="B3564" s="5">
        <v>96669</v>
      </c>
      <c r="C3564" s="6" t="s">
        <v>10244</v>
      </c>
      <c r="D3564" s="5" t="s">
        <v>36</v>
      </c>
      <c r="E3564" s="125">
        <v>15.86</v>
      </c>
    </row>
    <row r="3565" spans="2:5" ht="13.8" x14ac:dyDescent="0.3">
      <c r="B3565" s="5">
        <v>96670</v>
      </c>
      <c r="C3565" s="6" t="s">
        <v>10245</v>
      </c>
      <c r="D3565" s="5" t="s">
        <v>36</v>
      </c>
      <c r="E3565" s="125">
        <v>20.63</v>
      </c>
    </row>
    <row r="3566" spans="2:5" ht="13.8" x14ac:dyDescent="0.3">
      <c r="B3566" s="5">
        <v>96671</v>
      </c>
      <c r="C3566" s="6" t="s">
        <v>10246</v>
      </c>
      <c r="D3566" s="5" t="s">
        <v>36</v>
      </c>
      <c r="E3566" s="125">
        <v>31.31</v>
      </c>
    </row>
    <row r="3567" spans="2:5" ht="13.8" x14ac:dyDescent="0.3">
      <c r="B3567" s="5">
        <v>96672</v>
      </c>
      <c r="C3567" s="6" t="s">
        <v>10247</v>
      </c>
      <c r="D3567" s="5" t="s">
        <v>36</v>
      </c>
      <c r="E3567" s="125">
        <v>47.84</v>
      </c>
    </row>
    <row r="3568" spans="2:5" ht="13.8" x14ac:dyDescent="0.3">
      <c r="B3568" s="5">
        <v>96673</v>
      </c>
      <c r="C3568" s="6" t="s">
        <v>10248</v>
      </c>
      <c r="D3568" s="5" t="s">
        <v>36</v>
      </c>
      <c r="E3568" s="125">
        <v>60.38</v>
      </c>
    </row>
    <row r="3569" spans="2:5" ht="13.8" x14ac:dyDescent="0.3">
      <c r="B3569" s="5">
        <v>96674</v>
      </c>
      <c r="C3569" s="6" t="s">
        <v>10249</v>
      </c>
      <c r="D3569" s="5" t="s">
        <v>36</v>
      </c>
      <c r="E3569" s="125">
        <v>97.85</v>
      </c>
    </row>
    <row r="3570" spans="2:5" ht="13.8" x14ac:dyDescent="0.3">
      <c r="B3570" s="5">
        <v>96675</v>
      </c>
      <c r="C3570" s="6" t="s">
        <v>10250</v>
      </c>
      <c r="D3570" s="5" t="s">
        <v>36</v>
      </c>
      <c r="E3570" s="125">
        <v>142.41</v>
      </c>
    </row>
    <row r="3571" spans="2:5" ht="13.8" x14ac:dyDescent="0.3">
      <c r="B3571" s="5">
        <v>96676</v>
      </c>
      <c r="C3571" s="6" t="s">
        <v>10251</v>
      </c>
      <c r="D3571" s="5" t="s">
        <v>36</v>
      </c>
      <c r="E3571" s="125">
        <v>20.37</v>
      </c>
    </row>
    <row r="3572" spans="2:5" ht="13.8" x14ac:dyDescent="0.3">
      <c r="B3572" s="5">
        <v>96677</v>
      </c>
      <c r="C3572" s="6" t="s">
        <v>10252</v>
      </c>
      <c r="D3572" s="5" t="s">
        <v>36</v>
      </c>
      <c r="E3572" s="125">
        <v>26.57</v>
      </c>
    </row>
    <row r="3573" spans="2:5" ht="13.8" x14ac:dyDescent="0.3">
      <c r="B3573" s="5">
        <v>96678</v>
      </c>
      <c r="C3573" s="6" t="s">
        <v>10253</v>
      </c>
      <c r="D3573" s="5" t="s">
        <v>36</v>
      </c>
      <c r="E3573" s="125">
        <v>36.619999999999997</v>
      </c>
    </row>
    <row r="3574" spans="2:5" ht="13.8" x14ac:dyDescent="0.3">
      <c r="B3574" s="5">
        <v>96679</v>
      </c>
      <c r="C3574" s="6" t="s">
        <v>10254</v>
      </c>
      <c r="D3574" s="5" t="s">
        <v>36</v>
      </c>
      <c r="E3574" s="125">
        <v>54.7</v>
      </c>
    </row>
    <row r="3575" spans="2:5" ht="13.8" x14ac:dyDescent="0.3">
      <c r="B3575" s="5">
        <v>96680</v>
      </c>
      <c r="C3575" s="6" t="s">
        <v>10255</v>
      </c>
      <c r="D3575" s="5" t="s">
        <v>36</v>
      </c>
      <c r="E3575" s="125">
        <v>90.71</v>
      </c>
    </row>
    <row r="3576" spans="2:5" ht="13.8" x14ac:dyDescent="0.3">
      <c r="B3576" s="5">
        <v>96681</v>
      </c>
      <c r="C3576" s="6" t="s">
        <v>10256</v>
      </c>
      <c r="D3576" s="5" t="s">
        <v>36</v>
      </c>
      <c r="E3576" s="125">
        <v>122.19</v>
      </c>
    </row>
    <row r="3577" spans="2:5" ht="13.8" x14ac:dyDescent="0.3">
      <c r="B3577" s="5">
        <v>96682</v>
      </c>
      <c r="C3577" s="6" t="s">
        <v>10257</v>
      </c>
      <c r="D3577" s="5" t="s">
        <v>36</v>
      </c>
      <c r="E3577" s="125">
        <v>201.93</v>
      </c>
    </row>
    <row r="3578" spans="2:5" ht="13.8" x14ac:dyDescent="0.3">
      <c r="B3578" s="5">
        <v>96683</v>
      </c>
      <c r="C3578" s="6" t="s">
        <v>10258</v>
      </c>
      <c r="D3578" s="5" t="s">
        <v>36</v>
      </c>
      <c r="E3578" s="125">
        <v>277.31</v>
      </c>
    </row>
    <row r="3579" spans="2:5" ht="13.8" x14ac:dyDescent="0.3">
      <c r="B3579" s="5">
        <v>96718</v>
      </c>
      <c r="C3579" s="6" t="s">
        <v>2689</v>
      </c>
      <c r="D3579" s="5" t="s">
        <v>36</v>
      </c>
      <c r="E3579" s="125">
        <v>9.48</v>
      </c>
    </row>
    <row r="3580" spans="2:5" ht="13.8" x14ac:dyDescent="0.3">
      <c r="B3580" s="5">
        <v>96719</v>
      </c>
      <c r="C3580" s="6" t="s">
        <v>2690</v>
      </c>
      <c r="D3580" s="5" t="s">
        <v>36</v>
      </c>
      <c r="E3580" s="125">
        <v>18.22</v>
      </c>
    </row>
    <row r="3581" spans="2:5" ht="13.8" x14ac:dyDescent="0.3">
      <c r="B3581" s="5">
        <v>96720</v>
      </c>
      <c r="C3581" s="6" t="s">
        <v>2691</v>
      </c>
      <c r="D3581" s="5" t="s">
        <v>36</v>
      </c>
      <c r="E3581" s="125">
        <v>16.86</v>
      </c>
    </row>
    <row r="3582" spans="2:5" ht="13.8" x14ac:dyDescent="0.3">
      <c r="B3582" s="5">
        <v>96721</v>
      </c>
      <c r="C3582" s="6" t="s">
        <v>2692</v>
      </c>
      <c r="D3582" s="5" t="s">
        <v>36</v>
      </c>
      <c r="E3582" s="125">
        <v>20.399999999999999</v>
      </c>
    </row>
    <row r="3583" spans="2:5" ht="13.8" x14ac:dyDescent="0.3">
      <c r="B3583" s="5">
        <v>96722</v>
      </c>
      <c r="C3583" s="6" t="s">
        <v>2693</v>
      </c>
      <c r="D3583" s="5" t="s">
        <v>36</v>
      </c>
      <c r="E3583" s="125">
        <v>32.630000000000003</v>
      </c>
    </row>
    <row r="3584" spans="2:5" ht="13.8" x14ac:dyDescent="0.3">
      <c r="B3584" s="5">
        <v>96723</v>
      </c>
      <c r="C3584" s="6" t="s">
        <v>2694</v>
      </c>
      <c r="D3584" s="5" t="s">
        <v>36</v>
      </c>
      <c r="E3584" s="125">
        <v>46.6</v>
      </c>
    </row>
    <row r="3585" spans="2:5" ht="13.8" x14ac:dyDescent="0.3">
      <c r="B3585" s="5">
        <v>96724</v>
      </c>
      <c r="C3585" s="6" t="s">
        <v>2695</v>
      </c>
      <c r="D3585" s="5" t="s">
        <v>36</v>
      </c>
      <c r="E3585" s="125">
        <v>62.45</v>
      </c>
    </row>
    <row r="3586" spans="2:5" ht="13.8" x14ac:dyDescent="0.3">
      <c r="B3586" s="5">
        <v>96725</v>
      </c>
      <c r="C3586" s="6" t="s">
        <v>2696</v>
      </c>
      <c r="D3586" s="5" t="s">
        <v>36</v>
      </c>
      <c r="E3586" s="125">
        <v>95.19</v>
      </c>
    </row>
    <row r="3587" spans="2:5" ht="13.8" x14ac:dyDescent="0.3">
      <c r="B3587" s="5">
        <v>96726</v>
      </c>
      <c r="C3587" s="6" t="s">
        <v>2697</v>
      </c>
      <c r="D3587" s="5" t="s">
        <v>36</v>
      </c>
      <c r="E3587" s="125">
        <v>135.22999999999999</v>
      </c>
    </row>
    <row r="3588" spans="2:5" ht="13.8" x14ac:dyDescent="0.3">
      <c r="B3588" s="5">
        <v>96727</v>
      </c>
      <c r="C3588" s="6" t="s">
        <v>2698</v>
      </c>
      <c r="D3588" s="5" t="s">
        <v>36</v>
      </c>
      <c r="E3588" s="125">
        <v>16.399999999999999</v>
      </c>
    </row>
    <row r="3589" spans="2:5" ht="13.8" x14ac:dyDescent="0.3">
      <c r="B3589" s="5">
        <v>96728</v>
      </c>
      <c r="C3589" s="6" t="s">
        <v>2699</v>
      </c>
      <c r="D3589" s="5" t="s">
        <v>36</v>
      </c>
      <c r="E3589" s="125">
        <v>20.27</v>
      </c>
    </row>
    <row r="3590" spans="2:5" ht="13.8" x14ac:dyDescent="0.3">
      <c r="B3590" s="5">
        <v>96729</v>
      </c>
      <c r="C3590" s="6" t="s">
        <v>2700</v>
      </c>
      <c r="D3590" s="5" t="s">
        <v>36</v>
      </c>
      <c r="E3590" s="125">
        <v>26.57</v>
      </c>
    </row>
    <row r="3591" spans="2:5" ht="13.8" x14ac:dyDescent="0.3">
      <c r="B3591" s="5">
        <v>96730</v>
      </c>
      <c r="C3591" s="6" t="s">
        <v>2701</v>
      </c>
      <c r="D3591" s="5" t="s">
        <v>36</v>
      </c>
      <c r="E3591" s="125">
        <v>34.770000000000003</v>
      </c>
    </row>
    <row r="3592" spans="2:5" ht="13.8" x14ac:dyDescent="0.3">
      <c r="B3592" s="5">
        <v>96731</v>
      </c>
      <c r="C3592" s="6" t="s">
        <v>2702</v>
      </c>
      <c r="D3592" s="5" t="s">
        <v>36</v>
      </c>
      <c r="E3592" s="125">
        <v>54.13</v>
      </c>
    </row>
    <row r="3593" spans="2:5" ht="13.8" x14ac:dyDescent="0.3">
      <c r="B3593" s="5">
        <v>96732</v>
      </c>
      <c r="C3593" s="6" t="s">
        <v>2703</v>
      </c>
      <c r="D3593" s="5" t="s">
        <v>36</v>
      </c>
      <c r="E3593" s="125">
        <v>85.91</v>
      </c>
    </row>
    <row r="3594" spans="2:5" ht="13.8" x14ac:dyDescent="0.3">
      <c r="B3594" s="5">
        <v>96733</v>
      </c>
      <c r="C3594" s="6" t="s">
        <v>2704</v>
      </c>
      <c r="D3594" s="5" t="s">
        <v>36</v>
      </c>
      <c r="E3594" s="125">
        <v>119.22</v>
      </c>
    </row>
    <row r="3595" spans="2:5" ht="13.8" x14ac:dyDescent="0.3">
      <c r="B3595" s="5">
        <v>96734</v>
      </c>
      <c r="C3595" s="6" t="s">
        <v>2705</v>
      </c>
      <c r="D3595" s="5" t="s">
        <v>36</v>
      </c>
      <c r="E3595" s="125">
        <v>190.35</v>
      </c>
    </row>
    <row r="3596" spans="2:5" ht="13.8" x14ac:dyDescent="0.3">
      <c r="B3596" s="5">
        <v>96735</v>
      </c>
      <c r="C3596" s="6" t="s">
        <v>2706</v>
      </c>
      <c r="D3596" s="5" t="s">
        <v>36</v>
      </c>
      <c r="E3596" s="125">
        <v>251.39</v>
      </c>
    </row>
    <row r="3597" spans="2:5" ht="13.8" x14ac:dyDescent="0.3">
      <c r="B3597" s="5">
        <v>96798</v>
      </c>
      <c r="C3597" s="6" t="s">
        <v>12117</v>
      </c>
      <c r="D3597" s="5" t="s">
        <v>36</v>
      </c>
      <c r="E3597" s="125">
        <v>8.3699999999999992</v>
      </c>
    </row>
    <row r="3598" spans="2:5" ht="13.8" x14ac:dyDescent="0.3">
      <c r="B3598" s="5">
        <v>96799</v>
      </c>
      <c r="C3598" s="6" t="s">
        <v>12118</v>
      </c>
      <c r="D3598" s="5" t="s">
        <v>36</v>
      </c>
      <c r="E3598" s="125">
        <v>10.73</v>
      </c>
    </row>
    <row r="3599" spans="2:5" ht="13.8" x14ac:dyDescent="0.3">
      <c r="B3599" s="5">
        <v>96800</v>
      </c>
      <c r="C3599" s="6" t="s">
        <v>12119</v>
      </c>
      <c r="D3599" s="5" t="s">
        <v>36</v>
      </c>
      <c r="E3599" s="125">
        <v>14.73</v>
      </c>
    </row>
    <row r="3600" spans="2:5" ht="13.8" x14ac:dyDescent="0.3">
      <c r="B3600" s="5">
        <v>96801</v>
      </c>
      <c r="C3600" s="6" t="s">
        <v>12120</v>
      </c>
      <c r="D3600" s="5" t="s">
        <v>36</v>
      </c>
      <c r="E3600" s="125">
        <v>22.66</v>
      </c>
    </row>
    <row r="3601" spans="2:5" ht="13.8" x14ac:dyDescent="0.3">
      <c r="B3601" s="5">
        <v>97327</v>
      </c>
      <c r="C3601" s="6" t="s">
        <v>2707</v>
      </c>
      <c r="D3601" s="5" t="s">
        <v>36</v>
      </c>
      <c r="E3601" s="125">
        <v>26.44</v>
      </c>
    </row>
    <row r="3602" spans="2:5" ht="13.8" x14ac:dyDescent="0.3">
      <c r="B3602" s="5">
        <v>97328</v>
      </c>
      <c r="C3602" s="6" t="s">
        <v>2708</v>
      </c>
      <c r="D3602" s="5" t="s">
        <v>36</v>
      </c>
      <c r="E3602" s="125">
        <v>44.32</v>
      </c>
    </row>
    <row r="3603" spans="2:5" ht="13.8" x14ac:dyDescent="0.3">
      <c r="B3603" s="5">
        <v>97329</v>
      </c>
      <c r="C3603" s="6" t="s">
        <v>2709</v>
      </c>
      <c r="D3603" s="5" t="s">
        <v>36</v>
      </c>
      <c r="E3603" s="125">
        <v>56.33</v>
      </c>
    </row>
    <row r="3604" spans="2:5" ht="13.8" x14ac:dyDescent="0.3">
      <c r="B3604" s="5">
        <v>97330</v>
      </c>
      <c r="C3604" s="6" t="s">
        <v>2710</v>
      </c>
      <c r="D3604" s="5" t="s">
        <v>36</v>
      </c>
      <c r="E3604" s="125">
        <v>68.91</v>
      </c>
    </row>
    <row r="3605" spans="2:5" ht="13.8" x14ac:dyDescent="0.3">
      <c r="B3605" s="5">
        <v>97331</v>
      </c>
      <c r="C3605" s="6" t="s">
        <v>2711</v>
      </c>
      <c r="D3605" s="5" t="s">
        <v>36</v>
      </c>
      <c r="E3605" s="125">
        <v>26.75</v>
      </c>
    </row>
    <row r="3606" spans="2:5" ht="13.8" x14ac:dyDescent="0.3">
      <c r="B3606" s="5">
        <v>97332</v>
      </c>
      <c r="C3606" s="6" t="s">
        <v>2712</v>
      </c>
      <c r="D3606" s="5" t="s">
        <v>36</v>
      </c>
      <c r="E3606" s="125">
        <v>44.67</v>
      </c>
    </row>
    <row r="3607" spans="2:5" ht="13.8" x14ac:dyDescent="0.3">
      <c r="B3607" s="5">
        <v>97333</v>
      </c>
      <c r="C3607" s="6" t="s">
        <v>2713</v>
      </c>
      <c r="D3607" s="5" t="s">
        <v>36</v>
      </c>
      <c r="E3607" s="125">
        <v>56.78</v>
      </c>
    </row>
    <row r="3608" spans="2:5" ht="13.8" x14ac:dyDescent="0.3">
      <c r="B3608" s="5">
        <v>97334</v>
      </c>
      <c r="C3608" s="6" t="s">
        <v>2714</v>
      </c>
      <c r="D3608" s="5" t="s">
        <v>36</v>
      </c>
      <c r="E3608" s="125">
        <v>69.39</v>
      </c>
    </row>
    <row r="3609" spans="2:5" ht="13.8" x14ac:dyDescent="0.3">
      <c r="B3609" s="5">
        <v>97335</v>
      </c>
      <c r="C3609" s="6" t="s">
        <v>9844</v>
      </c>
      <c r="D3609" s="5" t="s">
        <v>36</v>
      </c>
      <c r="E3609" s="125">
        <v>79.099999999999994</v>
      </c>
    </row>
    <row r="3610" spans="2:5" ht="13.8" x14ac:dyDescent="0.3">
      <c r="B3610" s="5">
        <v>97336</v>
      </c>
      <c r="C3610" s="6" t="s">
        <v>9845</v>
      </c>
      <c r="D3610" s="5" t="s">
        <v>36</v>
      </c>
      <c r="E3610" s="125">
        <v>100.67</v>
      </c>
    </row>
    <row r="3611" spans="2:5" ht="13.8" x14ac:dyDescent="0.3">
      <c r="B3611" s="5">
        <v>97337</v>
      </c>
      <c r="C3611" s="6" t="s">
        <v>9846</v>
      </c>
      <c r="D3611" s="5" t="s">
        <v>36</v>
      </c>
      <c r="E3611" s="125">
        <v>151.43</v>
      </c>
    </row>
    <row r="3612" spans="2:5" ht="13.8" x14ac:dyDescent="0.3">
      <c r="B3612" s="5">
        <v>97338</v>
      </c>
      <c r="C3612" s="6" t="s">
        <v>9847</v>
      </c>
      <c r="D3612" s="5" t="s">
        <v>36</v>
      </c>
      <c r="E3612" s="125">
        <v>182.2</v>
      </c>
    </row>
    <row r="3613" spans="2:5" ht="13.8" x14ac:dyDescent="0.3">
      <c r="B3613" s="5">
        <v>97339</v>
      </c>
      <c r="C3613" s="6" t="s">
        <v>9848</v>
      </c>
      <c r="D3613" s="5" t="s">
        <v>36</v>
      </c>
      <c r="E3613" s="125">
        <v>196.2</v>
      </c>
    </row>
    <row r="3614" spans="2:5" ht="13.8" x14ac:dyDescent="0.3">
      <c r="B3614" s="5">
        <v>97340</v>
      </c>
      <c r="C3614" s="6" t="s">
        <v>9849</v>
      </c>
      <c r="D3614" s="5" t="s">
        <v>36</v>
      </c>
      <c r="E3614" s="125">
        <v>197.32</v>
      </c>
    </row>
    <row r="3615" spans="2:5" ht="13.8" x14ac:dyDescent="0.3">
      <c r="B3615" s="5">
        <v>97347</v>
      </c>
      <c r="C3615" s="6" t="s">
        <v>2715</v>
      </c>
      <c r="D3615" s="5" t="s">
        <v>36</v>
      </c>
      <c r="E3615" s="125">
        <v>95.31</v>
      </c>
    </row>
    <row r="3616" spans="2:5" ht="13.8" x14ac:dyDescent="0.3">
      <c r="B3616" s="5">
        <v>97348</v>
      </c>
      <c r="C3616" s="6" t="s">
        <v>2716</v>
      </c>
      <c r="D3616" s="5" t="s">
        <v>36</v>
      </c>
      <c r="E3616" s="125">
        <v>131.66</v>
      </c>
    </row>
    <row r="3617" spans="2:5" ht="13.8" x14ac:dyDescent="0.3">
      <c r="B3617" s="5">
        <v>97349</v>
      </c>
      <c r="C3617" s="6" t="s">
        <v>2717</v>
      </c>
      <c r="D3617" s="5" t="s">
        <v>36</v>
      </c>
      <c r="E3617" s="125">
        <v>189.79</v>
      </c>
    </row>
    <row r="3618" spans="2:5" ht="13.8" x14ac:dyDescent="0.3">
      <c r="B3618" s="5">
        <v>97350</v>
      </c>
      <c r="C3618" s="6" t="s">
        <v>2718</v>
      </c>
      <c r="D3618" s="5" t="s">
        <v>36</v>
      </c>
      <c r="E3618" s="125">
        <v>230.44</v>
      </c>
    </row>
    <row r="3619" spans="2:5" ht="13.8" x14ac:dyDescent="0.3">
      <c r="B3619" s="5">
        <v>97351</v>
      </c>
      <c r="C3619" s="6" t="s">
        <v>2719</v>
      </c>
      <c r="D3619" s="5" t="s">
        <v>36</v>
      </c>
      <c r="E3619" s="125">
        <v>318.61</v>
      </c>
    </row>
    <row r="3620" spans="2:5" ht="13.8" x14ac:dyDescent="0.3">
      <c r="B3620" s="5">
        <v>97352</v>
      </c>
      <c r="C3620" s="6" t="s">
        <v>2720</v>
      </c>
      <c r="D3620" s="5" t="s">
        <v>36</v>
      </c>
      <c r="E3620" s="125">
        <v>412.92</v>
      </c>
    </row>
    <row r="3621" spans="2:5" ht="13.8" x14ac:dyDescent="0.3">
      <c r="B3621" s="5">
        <v>97353</v>
      </c>
      <c r="C3621" s="6" t="s">
        <v>2721</v>
      </c>
      <c r="D3621" s="5" t="s">
        <v>36</v>
      </c>
      <c r="E3621" s="125">
        <v>62.73</v>
      </c>
    </row>
    <row r="3622" spans="2:5" ht="13.8" x14ac:dyDescent="0.3">
      <c r="B3622" s="5">
        <v>97354</v>
      </c>
      <c r="C3622" s="6" t="s">
        <v>2722</v>
      </c>
      <c r="D3622" s="5" t="s">
        <v>36</v>
      </c>
      <c r="E3622" s="125">
        <v>99.6</v>
      </c>
    </row>
    <row r="3623" spans="2:5" ht="13.8" x14ac:dyDescent="0.3">
      <c r="B3623" s="5">
        <v>97355</v>
      </c>
      <c r="C3623" s="6" t="s">
        <v>2723</v>
      </c>
      <c r="D3623" s="5" t="s">
        <v>36</v>
      </c>
      <c r="E3623" s="125">
        <v>136.25</v>
      </c>
    </row>
    <row r="3624" spans="2:5" ht="13.8" x14ac:dyDescent="0.3">
      <c r="B3624" s="5">
        <v>97356</v>
      </c>
      <c r="C3624" s="6" t="s">
        <v>2724</v>
      </c>
      <c r="D3624" s="5" t="s">
        <v>36</v>
      </c>
      <c r="E3624" s="125">
        <v>72.13</v>
      </c>
    </row>
    <row r="3625" spans="2:5" ht="13.8" x14ac:dyDescent="0.3">
      <c r="B3625" s="5">
        <v>97357</v>
      </c>
      <c r="C3625" s="6" t="s">
        <v>2725</v>
      </c>
      <c r="D3625" s="5" t="s">
        <v>36</v>
      </c>
      <c r="E3625" s="125">
        <v>115.75</v>
      </c>
    </row>
    <row r="3626" spans="2:5" ht="13.8" x14ac:dyDescent="0.3">
      <c r="B3626" s="5">
        <v>97358</v>
      </c>
      <c r="C3626" s="6" t="s">
        <v>2726</v>
      </c>
      <c r="D3626" s="5" t="s">
        <v>36</v>
      </c>
      <c r="E3626" s="125">
        <v>158.27000000000001</v>
      </c>
    </row>
    <row r="3627" spans="2:5" ht="13.8" x14ac:dyDescent="0.3">
      <c r="B3627" s="5">
        <v>97498</v>
      </c>
      <c r="C3627" s="6" t="s">
        <v>2727</v>
      </c>
      <c r="D3627" s="5" t="s">
        <v>36</v>
      </c>
      <c r="E3627" s="125">
        <v>47.04</v>
      </c>
    </row>
    <row r="3628" spans="2:5" ht="13.8" x14ac:dyDescent="0.3">
      <c r="B3628" s="5">
        <v>97535</v>
      </c>
      <c r="C3628" s="6" t="s">
        <v>2728</v>
      </c>
      <c r="D3628" s="5" t="s">
        <v>36</v>
      </c>
      <c r="E3628" s="125">
        <v>51.32</v>
      </c>
    </row>
    <row r="3629" spans="2:5" ht="13.8" x14ac:dyDescent="0.3">
      <c r="B3629" s="5">
        <v>97536</v>
      </c>
      <c r="C3629" s="6" t="s">
        <v>2729</v>
      </c>
      <c r="D3629" s="5" t="s">
        <v>36</v>
      </c>
      <c r="E3629" s="125">
        <v>61.15</v>
      </c>
    </row>
    <row r="3630" spans="2:5" ht="13.8" x14ac:dyDescent="0.3">
      <c r="B3630" s="5">
        <v>100788</v>
      </c>
      <c r="C3630" s="6" t="s">
        <v>2730</v>
      </c>
      <c r="D3630" s="5" t="s">
        <v>31</v>
      </c>
      <c r="E3630" s="125">
        <v>550.99</v>
      </c>
    </row>
    <row r="3631" spans="2:5" ht="13.8" x14ac:dyDescent="0.3">
      <c r="B3631" s="5">
        <v>100791</v>
      </c>
      <c r="C3631" s="6" t="s">
        <v>2731</v>
      </c>
      <c r="D3631" s="5" t="s">
        <v>36</v>
      </c>
      <c r="E3631" s="125">
        <v>17.760000000000002</v>
      </c>
    </row>
    <row r="3632" spans="2:5" ht="13.8" x14ac:dyDescent="0.3">
      <c r="B3632" s="5">
        <v>100792</v>
      </c>
      <c r="C3632" s="6" t="s">
        <v>2732</v>
      </c>
      <c r="D3632" s="5" t="s">
        <v>36</v>
      </c>
      <c r="E3632" s="125">
        <v>25.97</v>
      </c>
    </row>
    <row r="3633" spans="2:5" ht="13.8" x14ac:dyDescent="0.3">
      <c r="B3633" s="5">
        <v>100793</v>
      </c>
      <c r="C3633" s="6" t="s">
        <v>2733</v>
      </c>
      <c r="D3633" s="5" t="s">
        <v>36</v>
      </c>
      <c r="E3633" s="125">
        <v>34.43</v>
      </c>
    </row>
    <row r="3634" spans="2:5" ht="13.8" x14ac:dyDescent="0.3">
      <c r="B3634" s="5">
        <v>100794</v>
      </c>
      <c r="C3634" s="6" t="s">
        <v>2734</v>
      </c>
      <c r="D3634" s="5" t="s">
        <v>36</v>
      </c>
      <c r="E3634" s="125">
        <v>46.41</v>
      </c>
    </row>
    <row r="3635" spans="2:5" ht="13.8" x14ac:dyDescent="0.3">
      <c r="B3635" s="5">
        <v>100799</v>
      </c>
      <c r="C3635" s="6" t="s">
        <v>2735</v>
      </c>
      <c r="D3635" s="5" t="s">
        <v>36</v>
      </c>
      <c r="E3635" s="125">
        <v>18.190000000000001</v>
      </c>
    </row>
    <row r="3636" spans="2:5" ht="13.8" x14ac:dyDescent="0.3">
      <c r="B3636" s="5">
        <v>100800</v>
      </c>
      <c r="C3636" s="6" t="s">
        <v>2736</v>
      </c>
      <c r="D3636" s="5" t="s">
        <v>36</v>
      </c>
      <c r="E3636" s="125">
        <v>26.41</v>
      </c>
    </row>
    <row r="3637" spans="2:5" ht="13.8" x14ac:dyDescent="0.3">
      <c r="B3637" s="5">
        <v>100801</v>
      </c>
      <c r="C3637" s="6" t="s">
        <v>2737</v>
      </c>
      <c r="D3637" s="5" t="s">
        <v>36</v>
      </c>
      <c r="E3637" s="125">
        <v>34.869999999999997</v>
      </c>
    </row>
    <row r="3638" spans="2:5" ht="13.8" x14ac:dyDescent="0.3">
      <c r="B3638" s="5">
        <v>100802</v>
      </c>
      <c r="C3638" s="6" t="s">
        <v>2738</v>
      </c>
      <c r="D3638" s="5" t="s">
        <v>36</v>
      </c>
      <c r="E3638" s="125">
        <v>46.85</v>
      </c>
    </row>
    <row r="3639" spans="2:5" ht="13.8" x14ac:dyDescent="0.3">
      <c r="B3639" s="5">
        <v>100803</v>
      </c>
      <c r="C3639" s="6" t="s">
        <v>2739</v>
      </c>
      <c r="D3639" s="5" t="s">
        <v>36</v>
      </c>
      <c r="E3639" s="125">
        <v>16.86</v>
      </c>
    </row>
    <row r="3640" spans="2:5" ht="13.8" x14ac:dyDescent="0.3">
      <c r="B3640" s="5">
        <v>100804</v>
      </c>
      <c r="C3640" s="6" t="s">
        <v>2740</v>
      </c>
      <c r="D3640" s="5" t="s">
        <v>36</v>
      </c>
      <c r="E3640" s="125">
        <v>24.91</v>
      </c>
    </row>
    <row r="3641" spans="2:5" ht="13.8" x14ac:dyDescent="0.3">
      <c r="B3641" s="5">
        <v>100805</v>
      </c>
      <c r="C3641" s="6" t="s">
        <v>2741</v>
      </c>
      <c r="D3641" s="5" t="s">
        <v>36</v>
      </c>
      <c r="E3641" s="125">
        <v>33.17</v>
      </c>
    </row>
    <row r="3642" spans="2:5" ht="13.8" x14ac:dyDescent="0.3">
      <c r="B3642" s="5">
        <v>100806</v>
      </c>
      <c r="C3642" s="6" t="s">
        <v>2742</v>
      </c>
      <c r="D3642" s="5" t="s">
        <v>36</v>
      </c>
      <c r="E3642" s="125">
        <v>44.85</v>
      </c>
    </row>
    <row r="3643" spans="2:5" ht="13.8" x14ac:dyDescent="0.3">
      <c r="B3643" s="5">
        <v>100807</v>
      </c>
      <c r="C3643" s="6" t="s">
        <v>2743</v>
      </c>
      <c r="D3643" s="5" t="s">
        <v>36</v>
      </c>
      <c r="E3643" s="125">
        <v>23.29</v>
      </c>
    </row>
    <row r="3644" spans="2:5" ht="13.8" x14ac:dyDescent="0.3">
      <c r="B3644" s="5">
        <v>100808</v>
      </c>
      <c r="C3644" s="6" t="s">
        <v>2744</v>
      </c>
      <c r="D3644" s="5" t="s">
        <v>36</v>
      </c>
      <c r="E3644" s="125">
        <v>32.450000000000003</v>
      </c>
    </row>
    <row r="3645" spans="2:5" ht="13.8" x14ac:dyDescent="0.3">
      <c r="B3645" s="5">
        <v>100809</v>
      </c>
      <c r="C3645" s="6" t="s">
        <v>2745</v>
      </c>
      <c r="D3645" s="5" t="s">
        <v>36</v>
      </c>
      <c r="E3645" s="125">
        <v>42.11</v>
      </c>
    </row>
    <row r="3646" spans="2:5" ht="13.8" x14ac:dyDescent="0.3">
      <c r="B3646" s="5">
        <v>100810</v>
      </c>
      <c r="C3646" s="6" t="s">
        <v>2746</v>
      </c>
      <c r="D3646" s="5" t="s">
        <v>36</v>
      </c>
      <c r="E3646" s="125">
        <v>55.74</v>
      </c>
    </row>
    <row r="3647" spans="2:5" ht="13.8" x14ac:dyDescent="0.3">
      <c r="B3647" s="5">
        <v>101918</v>
      </c>
      <c r="C3647" s="6" t="s">
        <v>2747</v>
      </c>
      <c r="D3647" s="5" t="s">
        <v>36</v>
      </c>
      <c r="E3647" s="125">
        <v>221.09</v>
      </c>
    </row>
    <row r="3648" spans="2:5" ht="13.8" x14ac:dyDescent="0.3">
      <c r="B3648" s="5">
        <v>101919</v>
      </c>
      <c r="C3648" s="6" t="s">
        <v>2748</v>
      </c>
      <c r="D3648" s="5" t="s">
        <v>31</v>
      </c>
      <c r="E3648" s="125">
        <v>304.42</v>
      </c>
    </row>
    <row r="3649" spans="2:5" ht="13.8" x14ac:dyDescent="0.3">
      <c r="B3649" s="5">
        <v>101920</v>
      </c>
      <c r="C3649" s="6" t="s">
        <v>2749</v>
      </c>
      <c r="D3649" s="5" t="s">
        <v>31</v>
      </c>
      <c r="E3649" s="125">
        <v>148.88</v>
      </c>
    </row>
    <row r="3650" spans="2:5" ht="13.8" x14ac:dyDescent="0.3">
      <c r="B3650" s="5">
        <v>101921</v>
      </c>
      <c r="C3650" s="6" t="s">
        <v>2750</v>
      </c>
      <c r="D3650" s="5" t="s">
        <v>31</v>
      </c>
      <c r="E3650" s="125">
        <v>168.91</v>
      </c>
    </row>
    <row r="3651" spans="2:5" ht="13.8" x14ac:dyDescent="0.3">
      <c r="B3651" s="5">
        <v>101922</v>
      </c>
      <c r="C3651" s="6" t="s">
        <v>2751</v>
      </c>
      <c r="D3651" s="5" t="s">
        <v>31</v>
      </c>
      <c r="E3651" s="125">
        <v>168.91</v>
      </c>
    </row>
    <row r="3652" spans="2:5" ht="13.8" x14ac:dyDescent="0.3">
      <c r="B3652" s="5">
        <v>101923</v>
      </c>
      <c r="C3652" s="6" t="s">
        <v>2752</v>
      </c>
      <c r="D3652" s="5" t="s">
        <v>31</v>
      </c>
      <c r="E3652" s="125">
        <v>168.91</v>
      </c>
    </row>
    <row r="3653" spans="2:5" ht="13.8" x14ac:dyDescent="0.3">
      <c r="B3653" s="5">
        <v>101924</v>
      </c>
      <c r="C3653" s="6" t="s">
        <v>2753</v>
      </c>
      <c r="D3653" s="5" t="s">
        <v>31</v>
      </c>
      <c r="E3653" s="125">
        <v>140.5</v>
      </c>
    </row>
    <row r="3654" spans="2:5" ht="13.8" x14ac:dyDescent="0.3">
      <c r="B3654" s="5">
        <v>101925</v>
      </c>
      <c r="C3654" s="6" t="s">
        <v>2754</v>
      </c>
      <c r="D3654" s="5" t="s">
        <v>31</v>
      </c>
      <c r="E3654" s="125">
        <v>233.61</v>
      </c>
    </row>
    <row r="3655" spans="2:5" ht="13.8" x14ac:dyDescent="0.3">
      <c r="B3655" s="5">
        <v>101926</v>
      </c>
      <c r="C3655" s="6" t="s">
        <v>2755</v>
      </c>
      <c r="D3655" s="5" t="s">
        <v>31</v>
      </c>
      <c r="E3655" s="125">
        <v>301.69</v>
      </c>
    </row>
    <row r="3656" spans="2:5" ht="13.8" x14ac:dyDescent="0.3">
      <c r="B3656" s="5">
        <v>101927</v>
      </c>
      <c r="C3656" s="6" t="s">
        <v>2756</v>
      </c>
      <c r="D3656" s="5" t="s">
        <v>36</v>
      </c>
      <c r="E3656" s="125">
        <v>207.74</v>
      </c>
    </row>
    <row r="3657" spans="2:5" ht="13.8" x14ac:dyDescent="0.3">
      <c r="B3657" s="5">
        <v>101928</v>
      </c>
      <c r="C3657" s="6" t="s">
        <v>2757</v>
      </c>
      <c r="D3657" s="5" t="s">
        <v>31</v>
      </c>
      <c r="E3657" s="125">
        <v>309.52</v>
      </c>
    </row>
    <row r="3658" spans="2:5" ht="13.8" x14ac:dyDescent="0.3">
      <c r="B3658" s="5">
        <v>101929</v>
      </c>
      <c r="C3658" s="6" t="s">
        <v>2758</v>
      </c>
      <c r="D3658" s="5" t="s">
        <v>31</v>
      </c>
      <c r="E3658" s="125">
        <v>153.97999999999999</v>
      </c>
    </row>
    <row r="3659" spans="2:5" ht="13.8" x14ac:dyDescent="0.3">
      <c r="B3659" s="5">
        <v>101930</v>
      </c>
      <c r="C3659" s="6" t="s">
        <v>2759</v>
      </c>
      <c r="D3659" s="5" t="s">
        <v>31</v>
      </c>
      <c r="E3659" s="125">
        <v>174.01</v>
      </c>
    </row>
    <row r="3660" spans="2:5" ht="13.8" x14ac:dyDescent="0.3">
      <c r="B3660" s="5">
        <v>101931</v>
      </c>
      <c r="C3660" s="6" t="s">
        <v>2760</v>
      </c>
      <c r="D3660" s="5" t="s">
        <v>31</v>
      </c>
      <c r="E3660" s="125">
        <v>174.01</v>
      </c>
    </row>
    <row r="3661" spans="2:5" ht="13.8" x14ac:dyDescent="0.3">
      <c r="B3661" s="5">
        <v>101932</v>
      </c>
      <c r="C3661" s="6" t="s">
        <v>2761</v>
      </c>
      <c r="D3661" s="5" t="s">
        <v>31</v>
      </c>
      <c r="E3661" s="125">
        <v>174.01</v>
      </c>
    </row>
    <row r="3662" spans="2:5" ht="13.8" x14ac:dyDescent="0.3">
      <c r="B3662" s="5">
        <v>101933</v>
      </c>
      <c r="C3662" s="6" t="s">
        <v>2762</v>
      </c>
      <c r="D3662" s="5" t="s">
        <v>31</v>
      </c>
      <c r="E3662" s="125">
        <v>145.6</v>
      </c>
    </row>
    <row r="3663" spans="2:5" ht="13.8" x14ac:dyDescent="0.3">
      <c r="B3663" s="5">
        <v>101934</v>
      </c>
      <c r="C3663" s="6" t="s">
        <v>2763</v>
      </c>
      <c r="D3663" s="5" t="s">
        <v>31</v>
      </c>
      <c r="E3663" s="125">
        <v>241.27</v>
      </c>
    </row>
    <row r="3664" spans="2:5" ht="13.8" x14ac:dyDescent="0.3">
      <c r="B3664" s="5">
        <v>101935</v>
      </c>
      <c r="C3664" s="6" t="s">
        <v>2764</v>
      </c>
      <c r="D3664" s="5" t="s">
        <v>31</v>
      </c>
      <c r="E3664" s="125">
        <v>311.92</v>
      </c>
    </row>
    <row r="3665" spans="2:5" ht="13.8" x14ac:dyDescent="0.3">
      <c r="B3665" s="5">
        <v>103802</v>
      </c>
      <c r="C3665" s="6" t="s">
        <v>9850</v>
      </c>
      <c r="D3665" s="5" t="s">
        <v>36</v>
      </c>
      <c r="E3665" s="125">
        <v>38.75</v>
      </c>
    </row>
    <row r="3666" spans="2:5" ht="13.8" x14ac:dyDescent="0.3">
      <c r="B3666" s="5">
        <v>103803</v>
      </c>
      <c r="C3666" s="6" t="s">
        <v>9851</v>
      </c>
      <c r="D3666" s="5" t="s">
        <v>36</v>
      </c>
      <c r="E3666" s="125">
        <v>66.62</v>
      </c>
    </row>
    <row r="3667" spans="2:5" ht="13.8" x14ac:dyDescent="0.3">
      <c r="B3667" s="5">
        <v>103804</v>
      </c>
      <c r="C3667" s="6" t="s">
        <v>9852</v>
      </c>
      <c r="D3667" s="5" t="s">
        <v>36</v>
      </c>
      <c r="E3667" s="125">
        <v>80.89</v>
      </c>
    </row>
    <row r="3668" spans="2:5" ht="13.8" x14ac:dyDescent="0.3">
      <c r="B3668" s="5">
        <v>103835</v>
      </c>
      <c r="C3668" s="6" t="s">
        <v>9853</v>
      </c>
      <c r="D3668" s="5" t="s">
        <v>36</v>
      </c>
      <c r="E3668" s="125">
        <v>60.52</v>
      </c>
    </row>
    <row r="3669" spans="2:5" ht="13.8" x14ac:dyDescent="0.3">
      <c r="B3669" s="5">
        <v>103836</v>
      </c>
      <c r="C3669" s="6" t="s">
        <v>9854</v>
      </c>
      <c r="D3669" s="5" t="s">
        <v>36</v>
      </c>
      <c r="E3669" s="125">
        <v>94.26</v>
      </c>
    </row>
    <row r="3670" spans="2:5" ht="13.8" x14ac:dyDescent="0.3">
      <c r="B3670" s="5">
        <v>103837</v>
      </c>
      <c r="C3670" s="6" t="s">
        <v>9855</v>
      </c>
      <c r="D3670" s="5" t="s">
        <v>36</v>
      </c>
      <c r="E3670" s="125">
        <v>118.94</v>
      </c>
    </row>
    <row r="3671" spans="2:5" ht="13.8" x14ac:dyDescent="0.3">
      <c r="B3671" s="5">
        <v>103868</v>
      </c>
      <c r="C3671" s="6" t="s">
        <v>9856</v>
      </c>
      <c r="D3671" s="5" t="s">
        <v>36</v>
      </c>
      <c r="E3671" s="125">
        <v>47.57</v>
      </c>
    </row>
    <row r="3672" spans="2:5" ht="13.8" x14ac:dyDescent="0.3">
      <c r="B3672" s="5">
        <v>103869</v>
      </c>
      <c r="C3672" s="6" t="s">
        <v>9857</v>
      </c>
      <c r="D3672" s="5" t="s">
        <v>36</v>
      </c>
      <c r="E3672" s="125">
        <v>72.8</v>
      </c>
    </row>
    <row r="3673" spans="2:5" ht="13.8" x14ac:dyDescent="0.3">
      <c r="B3673" s="5">
        <v>103870</v>
      </c>
      <c r="C3673" s="6" t="s">
        <v>9858</v>
      </c>
      <c r="D3673" s="5" t="s">
        <v>36</v>
      </c>
      <c r="E3673" s="125">
        <v>89.67</v>
      </c>
    </row>
    <row r="3674" spans="2:5" ht="13.8" x14ac:dyDescent="0.3">
      <c r="B3674" s="5">
        <v>103871</v>
      </c>
      <c r="C3674" s="6" t="s">
        <v>9859</v>
      </c>
      <c r="D3674" s="5" t="s">
        <v>36</v>
      </c>
      <c r="E3674" s="125">
        <v>61.54</v>
      </c>
    </row>
    <row r="3675" spans="2:5" ht="13.8" x14ac:dyDescent="0.3">
      <c r="B3675" s="5">
        <v>103872</v>
      </c>
      <c r="C3675" s="6" t="s">
        <v>9860</v>
      </c>
      <c r="D3675" s="5" t="s">
        <v>36</v>
      </c>
      <c r="E3675" s="125">
        <v>138.47999999999999</v>
      </c>
    </row>
    <row r="3676" spans="2:5" ht="13.8" x14ac:dyDescent="0.3">
      <c r="B3676" s="5">
        <v>103873</v>
      </c>
      <c r="C3676" s="6" t="s">
        <v>9861</v>
      </c>
      <c r="D3676" s="5" t="s">
        <v>36</v>
      </c>
      <c r="E3676" s="125">
        <v>158.05000000000001</v>
      </c>
    </row>
    <row r="3677" spans="2:5" ht="13.8" x14ac:dyDescent="0.3">
      <c r="B3677" s="5">
        <v>103978</v>
      </c>
      <c r="C3677" s="6" t="s">
        <v>10259</v>
      </c>
      <c r="D3677" s="5" t="s">
        <v>36</v>
      </c>
      <c r="E3677" s="125">
        <v>27.06</v>
      </c>
    </row>
    <row r="3678" spans="2:5" ht="13.8" x14ac:dyDescent="0.3">
      <c r="B3678" s="5">
        <v>103979</v>
      </c>
      <c r="C3678" s="6" t="s">
        <v>10260</v>
      </c>
      <c r="D3678" s="5" t="s">
        <v>36</v>
      </c>
      <c r="E3678" s="125">
        <v>30.67</v>
      </c>
    </row>
    <row r="3679" spans="2:5" ht="13.8" x14ac:dyDescent="0.3">
      <c r="B3679" s="5">
        <v>104021</v>
      </c>
      <c r="C3679" s="6" t="s">
        <v>10261</v>
      </c>
      <c r="D3679" s="5" t="s">
        <v>36</v>
      </c>
      <c r="E3679" s="125">
        <v>67.3</v>
      </c>
    </row>
    <row r="3680" spans="2:5" ht="13.8" x14ac:dyDescent="0.3">
      <c r="B3680" s="5">
        <v>104166</v>
      </c>
      <c r="C3680" s="6" t="s">
        <v>10262</v>
      </c>
      <c r="D3680" s="5" t="s">
        <v>36</v>
      </c>
      <c r="E3680" s="125">
        <v>79.75</v>
      </c>
    </row>
    <row r="3681" spans="2:5" ht="13.8" x14ac:dyDescent="0.3">
      <c r="B3681" s="5">
        <v>104194</v>
      </c>
      <c r="C3681" s="6" t="s">
        <v>10263</v>
      </c>
      <c r="D3681" s="5" t="s">
        <v>36</v>
      </c>
      <c r="E3681" s="125">
        <v>19.64</v>
      </c>
    </row>
    <row r="3682" spans="2:5" ht="13.8" x14ac:dyDescent="0.3">
      <c r="B3682" s="5">
        <v>104195</v>
      </c>
      <c r="C3682" s="6" t="s">
        <v>10264</v>
      </c>
      <c r="D3682" s="5" t="s">
        <v>36</v>
      </c>
      <c r="E3682" s="125">
        <v>20.89</v>
      </c>
    </row>
    <row r="3683" spans="2:5" ht="13.8" x14ac:dyDescent="0.3">
      <c r="B3683" s="5">
        <v>104315</v>
      </c>
      <c r="C3683" s="6" t="s">
        <v>10265</v>
      </c>
      <c r="D3683" s="5" t="s">
        <v>36</v>
      </c>
      <c r="E3683" s="125">
        <v>15.22</v>
      </c>
    </row>
    <row r="3684" spans="2:5" ht="13.8" x14ac:dyDescent="0.3">
      <c r="B3684" s="5">
        <v>104316</v>
      </c>
      <c r="C3684" s="6" t="s">
        <v>10266</v>
      </c>
      <c r="D3684" s="5" t="s">
        <v>36</v>
      </c>
      <c r="E3684" s="125">
        <v>23.03</v>
      </c>
    </row>
    <row r="3685" spans="2:5" ht="13.8" x14ac:dyDescent="0.3">
      <c r="B3685" s="5">
        <v>89358</v>
      </c>
      <c r="C3685" s="6" t="s">
        <v>10267</v>
      </c>
      <c r="D3685" s="5" t="s">
        <v>31</v>
      </c>
      <c r="E3685" s="125">
        <v>7.41</v>
      </c>
    </row>
    <row r="3686" spans="2:5" ht="13.8" x14ac:dyDescent="0.3">
      <c r="B3686" s="5">
        <v>89359</v>
      </c>
      <c r="C3686" s="6" t="s">
        <v>10268</v>
      </c>
      <c r="D3686" s="5" t="s">
        <v>31</v>
      </c>
      <c r="E3686" s="125">
        <v>8.0299999999999994</v>
      </c>
    </row>
    <row r="3687" spans="2:5" ht="13.8" x14ac:dyDescent="0.3">
      <c r="B3687" s="5">
        <v>89360</v>
      </c>
      <c r="C3687" s="6" t="s">
        <v>10269</v>
      </c>
      <c r="D3687" s="5" t="s">
        <v>31</v>
      </c>
      <c r="E3687" s="125">
        <v>9.17</v>
      </c>
    </row>
    <row r="3688" spans="2:5" ht="13.8" x14ac:dyDescent="0.3">
      <c r="B3688" s="5">
        <v>89361</v>
      </c>
      <c r="C3688" s="6" t="s">
        <v>10270</v>
      </c>
      <c r="D3688" s="5" t="s">
        <v>31</v>
      </c>
      <c r="E3688" s="125">
        <v>9.26</v>
      </c>
    </row>
    <row r="3689" spans="2:5" ht="13.8" x14ac:dyDescent="0.3">
      <c r="B3689" s="5">
        <v>89362</v>
      </c>
      <c r="C3689" s="6" t="s">
        <v>10271</v>
      </c>
      <c r="D3689" s="5" t="s">
        <v>31</v>
      </c>
      <c r="E3689" s="125">
        <v>8.85</v>
      </c>
    </row>
    <row r="3690" spans="2:5" ht="13.8" x14ac:dyDescent="0.3">
      <c r="B3690" s="5">
        <v>89363</v>
      </c>
      <c r="C3690" s="6" t="s">
        <v>10272</v>
      </c>
      <c r="D3690" s="5" t="s">
        <v>31</v>
      </c>
      <c r="E3690" s="125">
        <v>9.75</v>
      </c>
    </row>
    <row r="3691" spans="2:5" ht="13.8" x14ac:dyDescent="0.3">
      <c r="B3691" s="5">
        <v>89364</v>
      </c>
      <c r="C3691" s="6" t="s">
        <v>10273</v>
      </c>
      <c r="D3691" s="5" t="s">
        <v>31</v>
      </c>
      <c r="E3691" s="125">
        <v>11.47</v>
      </c>
    </row>
    <row r="3692" spans="2:5" ht="13.8" x14ac:dyDescent="0.3">
      <c r="B3692" s="5">
        <v>89365</v>
      </c>
      <c r="C3692" s="6" t="s">
        <v>10274</v>
      </c>
      <c r="D3692" s="5" t="s">
        <v>31</v>
      </c>
      <c r="E3692" s="125">
        <v>10.86</v>
      </c>
    </row>
    <row r="3693" spans="2:5" ht="13.8" x14ac:dyDescent="0.3">
      <c r="B3693" s="5">
        <v>89366</v>
      </c>
      <c r="C3693" s="6" t="s">
        <v>10275</v>
      </c>
      <c r="D3693" s="5" t="s">
        <v>31</v>
      </c>
      <c r="E3693" s="125">
        <v>16.73</v>
      </c>
    </row>
    <row r="3694" spans="2:5" ht="13.8" x14ac:dyDescent="0.3">
      <c r="B3694" s="5">
        <v>89367</v>
      </c>
      <c r="C3694" s="6" t="s">
        <v>10276</v>
      </c>
      <c r="D3694" s="5" t="s">
        <v>31</v>
      </c>
      <c r="E3694" s="125">
        <v>12.57</v>
      </c>
    </row>
    <row r="3695" spans="2:5" ht="13.8" x14ac:dyDescent="0.3">
      <c r="B3695" s="5">
        <v>89368</v>
      </c>
      <c r="C3695" s="6" t="s">
        <v>10277</v>
      </c>
      <c r="D3695" s="5" t="s">
        <v>31</v>
      </c>
      <c r="E3695" s="125">
        <v>14.57</v>
      </c>
    </row>
    <row r="3696" spans="2:5" ht="13.8" x14ac:dyDescent="0.3">
      <c r="B3696" s="5">
        <v>89369</v>
      </c>
      <c r="C3696" s="6" t="s">
        <v>10278</v>
      </c>
      <c r="D3696" s="5" t="s">
        <v>31</v>
      </c>
      <c r="E3696" s="125">
        <v>17.25</v>
      </c>
    </row>
    <row r="3697" spans="2:5" ht="13.8" x14ac:dyDescent="0.3">
      <c r="B3697" s="5">
        <v>89370</v>
      </c>
      <c r="C3697" s="6" t="s">
        <v>10279</v>
      </c>
      <c r="D3697" s="5" t="s">
        <v>31</v>
      </c>
      <c r="E3697" s="125">
        <v>14.95</v>
      </c>
    </row>
    <row r="3698" spans="2:5" ht="13.8" x14ac:dyDescent="0.3">
      <c r="B3698" s="5">
        <v>89371</v>
      </c>
      <c r="C3698" s="6" t="s">
        <v>10280</v>
      </c>
      <c r="D3698" s="5" t="s">
        <v>31</v>
      </c>
      <c r="E3698" s="125">
        <v>5.68</v>
      </c>
    </row>
    <row r="3699" spans="2:5" ht="13.8" x14ac:dyDescent="0.3">
      <c r="B3699" s="5">
        <v>89372</v>
      </c>
      <c r="C3699" s="6" t="s">
        <v>10281</v>
      </c>
      <c r="D3699" s="5" t="s">
        <v>31</v>
      </c>
      <c r="E3699" s="125">
        <v>17.09</v>
      </c>
    </row>
    <row r="3700" spans="2:5" ht="13.8" x14ac:dyDescent="0.3">
      <c r="B3700" s="5">
        <v>89373</v>
      </c>
      <c r="C3700" s="6" t="s">
        <v>10282</v>
      </c>
      <c r="D3700" s="5" t="s">
        <v>31</v>
      </c>
      <c r="E3700" s="125">
        <v>6.92</v>
      </c>
    </row>
    <row r="3701" spans="2:5" ht="13.8" x14ac:dyDescent="0.3">
      <c r="B3701" s="5">
        <v>89374</v>
      </c>
      <c r="C3701" s="6" t="s">
        <v>10283</v>
      </c>
      <c r="D3701" s="5" t="s">
        <v>31</v>
      </c>
      <c r="E3701" s="125">
        <v>10.49</v>
      </c>
    </row>
    <row r="3702" spans="2:5" ht="13.8" x14ac:dyDescent="0.3">
      <c r="B3702" s="5">
        <v>89375</v>
      </c>
      <c r="C3702" s="6" t="s">
        <v>10284</v>
      </c>
      <c r="D3702" s="5" t="s">
        <v>31</v>
      </c>
      <c r="E3702" s="125">
        <v>12.48</v>
      </c>
    </row>
    <row r="3703" spans="2:5" ht="13.8" x14ac:dyDescent="0.3">
      <c r="B3703" s="5">
        <v>89376</v>
      </c>
      <c r="C3703" s="6" t="s">
        <v>10285</v>
      </c>
      <c r="D3703" s="5" t="s">
        <v>31</v>
      </c>
      <c r="E3703" s="125">
        <v>5.44</v>
      </c>
    </row>
    <row r="3704" spans="2:5" ht="13.8" x14ac:dyDescent="0.3">
      <c r="B3704" s="5">
        <v>89377</v>
      </c>
      <c r="C3704" s="6" t="s">
        <v>10286</v>
      </c>
      <c r="D3704" s="5" t="s">
        <v>31</v>
      </c>
      <c r="E3704" s="125">
        <v>10.5</v>
      </c>
    </row>
    <row r="3705" spans="2:5" ht="13.8" x14ac:dyDescent="0.3">
      <c r="B3705" s="5">
        <v>89378</v>
      </c>
      <c r="C3705" s="6" t="s">
        <v>10287</v>
      </c>
      <c r="D3705" s="5" t="s">
        <v>31</v>
      </c>
      <c r="E3705" s="125">
        <v>6.72</v>
      </c>
    </row>
    <row r="3706" spans="2:5" ht="13.8" x14ac:dyDescent="0.3">
      <c r="B3706" s="5">
        <v>89379</v>
      </c>
      <c r="C3706" s="6" t="s">
        <v>2765</v>
      </c>
      <c r="D3706" s="5" t="s">
        <v>31</v>
      </c>
      <c r="E3706" s="125">
        <v>20.09</v>
      </c>
    </row>
    <row r="3707" spans="2:5" ht="13.8" x14ac:dyDescent="0.3">
      <c r="B3707" s="5">
        <v>89380</v>
      </c>
      <c r="C3707" s="6" t="s">
        <v>10288</v>
      </c>
      <c r="D3707" s="5" t="s">
        <v>31</v>
      </c>
      <c r="E3707" s="125">
        <v>10.029999999999999</v>
      </c>
    </row>
    <row r="3708" spans="2:5" ht="13.8" x14ac:dyDescent="0.3">
      <c r="B3708" s="5">
        <v>89381</v>
      </c>
      <c r="C3708" s="6" t="s">
        <v>10289</v>
      </c>
      <c r="D3708" s="5" t="s">
        <v>31</v>
      </c>
      <c r="E3708" s="125">
        <v>12.91</v>
      </c>
    </row>
    <row r="3709" spans="2:5" ht="13.8" x14ac:dyDescent="0.3">
      <c r="B3709" s="5">
        <v>89382</v>
      </c>
      <c r="C3709" s="6" t="s">
        <v>10290</v>
      </c>
      <c r="D3709" s="5" t="s">
        <v>31</v>
      </c>
      <c r="E3709" s="125">
        <v>15.04</v>
      </c>
    </row>
    <row r="3710" spans="2:5" ht="13.8" x14ac:dyDescent="0.3">
      <c r="B3710" s="5">
        <v>89383</v>
      </c>
      <c r="C3710" s="6" t="s">
        <v>10291</v>
      </c>
      <c r="D3710" s="5" t="s">
        <v>31</v>
      </c>
      <c r="E3710" s="125">
        <v>6.32</v>
      </c>
    </row>
    <row r="3711" spans="2:5" ht="13.8" x14ac:dyDescent="0.3">
      <c r="B3711" s="5">
        <v>89384</v>
      </c>
      <c r="C3711" s="6" t="s">
        <v>10292</v>
      </c>
      <c r="D3711" s="5" t="s">
        <v>31</v>
      </c>
      <c r="E3711" s="125">
        <v>13.53</v>
      </c>
    </row>
    <row r="3712" spans="2:5" ht="13.8" x14ac:dyDescent="0.3">
      <c r="B3712" s="5">
        <v>89385</v>
      </c>
      <c r="C3712" s="6" t="s">
        <v>10293</v>
      </c>
      <c r="D3712" s="5" t="s">
        <v>31</v>
      </c>
      <c r="E3712" s="125">
        <v>7.05</v>
      </c>
    </row>
    <row r="3713" spans="2:5" ht="13.8" x14ac:dyDescent="0.3">
      <c r="B3713" s="5">
        <v>89386</v>
      </c>
      <c r="C3713" s="6" t="s">
        <v>10294</v>
      </c>
      <c r="D3713" s="5" t="s">
        <v>31</v>
      </c>
      <c r="E3713" s="125">
        <v>9.41</v>
      </c>
    </row>
    <row r="3714" spans="2:5" ht="13.8" x14ac:dyDescent="0.3">
      <c r="B3714" s="5">
        <v>89387</v>
      </c>
      <c r="C3714" s="6" t="s">
        <v>10295</v>
      </c>
      <c r="D3714" s="5" t="s">
        <v>31</v>
      </c>
      <c r="E3714" s="125">
        <v>32.520000000000003</v>
      </c>
    </row>
    <row r="3715" spans="2:5" ht="13.8" x14ac:dyDescent="0.3">
      <c r="B3715" s="5">
        <v>89389</v>
      </c>
      <c r="C3715" s="6" t="s">
        <v>10296</v>
      </c>
      <c r="D3715" s="5" t="s">
        <v>31</v>
      </c>
      <c r="E3715" s="125">
        <v>11.66</v>
      </c>
    </row>
    <row r="3716" spans="2:5" ht="13.8" x14ac:dyDescent="0.3">
      <c r="B3716" s="5">
        <v>89390</v>
      </c>
      <c r="C3716" s="6" t="s">
        <v>10297</v>
      </c>
      <c r="D3716" s="5" t="s">
        <v>31</v>
      </c>
      <c r="E3716" s="125">
        <v>22.71</v>
      </c>
    </row>
    <row r="3717" spans="2:5" ht="13.8" x14ac:dyDescent="0.3">
      <c r="B3717" s="5">
        <v>89391</v>
      </c>
      <c r="C3717" s="6" t="s">
        <v>10298</v>
      </c>
      <c r="D3717" s="5" t="s">
        <v>31</v>
      </c>
      <c r="E3717" s="125">
        <v>8.51</v>
      </c>
    </row>
    <row r="3718" spans="2:5" ht="13.8" x14ac:dyDescent="0.3">
      <c r="B3718" s="5">
        <v>89392</v>
      </c>
      <c r="C3718" s="6" t="s">
        <v>10299</v>
      </c>
      <c r="D3718" s="5" t="s">
        <v>31</v>
      </c>
      <c r="E3718" s="125">
        <v>26.24</v>
      </c>
    </row>
    <row r="3719" spans="2:5" ht="13.8" x14ac:dyDescent="0.3">
      <c r="B3719" s="5">
        <v>89393</v>
      </c>
      <c r="C3719" s="6" t="s">
        <v>10300</v>
      </c>
      <c r="D3719" s="5" t="s">
        <v>31</v>
      </c>
      <c r="E3719" s="125">
        <v>10.36</v>
      </c>
    </row>
    <row r="3720" spans="2:5" ht="13.8" x14ac:dyDescent="0.3">
      <c r="B3720" s="5">
        <v>89394</v>
      </c>
      <c r="C3720" s="6" t="s">
        <v>10301</v>
      </c>
      <c r="D3720" s="5" t="s">
        <v>31</v>
      </c>
      <c r="E3720" s="125">
        <v>19.16</v>
      </c>
    </row>
    <row r="3721" spans="2:5" ht="13.8" x14ac:dyDescent="0.3">
      <c r="B3721" s="5">
        <v>89395</v>
      </c>
      <c r="C3721" s="6" t="s">
        <v>10302</v>
      </c>
      <c r="D3721" s="5" t="s">
        <v>31</v>
      </c>
      <c r="E3721" s="125">
        <v>12.3</v>
      </c>
    </row>
    <row r="3722" spans="2:5" ht="13.8" x14ac:dyDescent="0.3">
      <c r="B3722" s="5">
        <v>89396</v>
      </c>
      <c r="C3722" s="6" t="s">
        <v>10303</v>
      </c>
      <c r="D3722" s="5" t="s">
        <v>31</v>
      </c>
      <c r="E3722" s="125">
        <v>21.01</v>
      </c>
    </row>
    <row r="3723" spans="2:5" ht="13.8" x14ac:dyDescent="0.3">
      <c r="B3723" s="5">
        <v>89397</v>
      </c>
      <c r="C3723" s="6" t="s">
        <v>10304</v>
      </c>
      <c r="D3723" s="5" t="s">
        <v>31</v>
      </c>
      <c r="E3723" s="125">
        <v>14.47</v>
      </c>
    </row>
    <row r="3724" spans="2:5" ht="13.8" x14ac:dyDescent="0.3">
      <c r="B3724" s="5">
        <v>89398</v>
      </c>
      <c r="C3724" s="6" t="s">
        <v>10305</v>
      </c>
      <c r="D3724" s="5" t="s">
        <v>31</v>
      </c>
      <c r="E3724" s="125">
        <v>17.690000000000001</v>
      </c>
    </row>
    <row r="3725" spans="2:5" ht="13.8" x14ac:dyDescent="0.3">
      <c r="B3725" s="5">
        <v>89399</v>
      </c>
      <c r="C3725" s="6" t="s">
        <v>10306</v>
      </c>
      <c r="D3725" s="5" t="s">
        <v>31</v>
      </c>
      <c r="E3725" s="125">
        <v>25.68</v>
      </c>
    </row>
    <row r="3726" spans="2:5" ht="13.8" x14ac:dyDescent="0.3">
      <c r="B3726" s="5">
        <v>89400</v>
      </c>
      <c r="C3726" s="6" t="s">
        <v>10307</v>
      </c>
      <c r="D3726" s="5" t="s">
        <v>31</v>
      </c>
      <c r="E3726" s="125">
        <v>19.88</v>
      </c>
    </row>
    <row r="3727" spans="2:5" ht="13.8" x14ac:dyDescent="0.3">
      <c r="B3727" s="5">
        <v>89404</v>
      </c>
      <c r="C3727" s="6" t="s">
        <v>10308</v>
      </c>
      <c r="D3727" s="5" t="s">
        <v>31</v>
      </c>
      <c r="E3727" s="125">
        <v>6.8</v>
      </c>
    </row>
    <row r="3728" spans="2:5" ht="13.8" x14ac:dyDescent="0.3">
      <c r="B3728" s="5">
        <v>89405</v>
      </c>
      <c r="C3728" s="6" t="s">
        <v>10309</v>
      </c>
      <c r="D3728" s="5" t="s">
        <v>31</v>
      </c>
      <c r="E3728" s="125">
        <v>7.42</v>
      </c>
    </row>
    <row r="3729" spans="2:5" ht="13.8" x14ac:dyDescent="0.3">
      <c r="B3729" s="5">
        <v>89406</v>
      </c>
      <c r="C3729" s="6" t="s">
        <v>10310</v>
      </c>
      <c r="D3729" s="5" t="s">
        <v>31</v>
      </c>
      <c r="E3729" s="125">
        <v>8.56</v>
      </c>
    </row>
    <row r="3730" spans="2:5" ht="13.8" x14ac:dyDescent="0.3">
      <c r="B3730" s="5">
        <v>89407</v>
      </c>
      <c r="C3730" s="6" t="s">
        <v>10311</v>
      </c>
      <c r="D3730" s="5" t="s">
        <v>31</v>
      </c>
      <c r="E3730" s="125">
        <v>8.65</v>
      </c>
    </row>
    <row r="3731" spans="2:5" ht="13.8" x14ac:dyDescent="0.3">
      <c r="B3731" s="5">
        <v>89408</v>
      </c>
      <c r="C3731" s="6" t="s">
        <v>10312</v>
      </c>
      <c r="D3731" s="5" t="s">
        <v>31</v>
      </c>
      <c r="E3731" s="125">
        <v>8.1300000000000008</v>
      </c>
    </row>
    <row r="3732" spans="2:5" ht="13.8" x14ac:dyDescent="0.3">
      <c r="B3732" s="5">
        <v>89409</v>
      </c>
      <c r="C3732" s="6" t="s">
        <v>10313</v>
      </c>
      <c r="D3732" s="5" t="s">
        <v>31</v>
      </c>
      <c r="E3732" s="125">
        <v>9.0299999999999994</v>
      </c>
    </row>
    <row r="3733" spans="2:5" ht="13.8" x14ac:dyDescent="0.3">
      <c r="B3733" s="5">
        <v>89410</v>
      </c>
      <c r="C3733" s="6" t="s">
        <v>10314</v>
      </c>
      <c r="D3733" s="5" t="s">
        <v>31</v>
      </c>
      <c r="E3733" s="125">
        <v>10.75</v>
      </c>
    </row>
    <row r="3734" spans="2:5" ht="13.8" x14ac:dyDescent="0.3">
      <c r="B3734" s="5">
        <v>89411</v>
      </c>
      <c r="C3734" s="6" t="s">
        <v>10315</v>
      </c>
      <c r="D3734" s="5" t="s">
        <v>31</v>
      </c>
      <c r="E3734" s="125">
        <v>10.14</v>
      </c>
    </row>
    <row r="3735" spans="2:5" ht="13.8" x14ac:dyDescent="0.3">
      <c r="B3735" s="5">
        <v>89412</v>
      </c>
      <c r="C3735" s="6" t="s">
        <v>10316</v>
      </c>
      <c r="D3735" s="5" t="s">
        <v>31</v>
      </c>
      <c r="E3735" s="125">
        <v>9.52</v>
      </c>
    </row>
    <row r="3736" spans="2:5" ht="13.8" x14ac:dyDescent="0.3">
      <c r="B3736" s="5">
        <v>89413</v>
      </c>
      <c r="C3736" s="6" t="s">
        <v>10317</v>
      </c>
      <c r="D3736" s="5" t="s">
        <v>31</v>
      </c>
      <c r="E3736" s="125">
        <v>11.71</v>
      </c>
    </row>
    <row r="3737" spans="2:5" ht="13.8" x14ac:dyDescent="0.3">
      <c r="B3737" s="5">
        <v>89414</v>
      </c>
      <c r="C3737" s="6" t="s">
        <v>10318</v>
      </c>
      <c r="D3737" s="5" t="s">
        <v>31</v>
      </c>
      <c r="E3737" s="125">
        <v>13.71</v>
      </c>
    </row>
    <row r="3738" spans="2:5" ht="13.8" x14ac:dyDescent="0.3">
      <c r="B3738" s="5">
        <v>89415</v>
      </c>
      <c r="C3738" s="6" t="s">
        <v>10319</v>
      </c>
      <c r="D3738" s="5" t="s">
        <v>31</v>
      </c>
      <c r="E3738" s="125">
        <v>16.39</v>
      </c>
    </row>
    <row r="3739" spans="2:5" ht="13.8" x14ac:dyDescent="0.3">
      <c r="B3739" s="5">
        <v>89416</v>
      </c>
      <c r="C3739" s="6" t="s">
        <v>10320</v>
      </c>
      <c r="D3739" s="5" t="s">
        <v>31</v>
      </c>
      <c r="E3739" s="125">
        <v>14.09</v>
      </c>
    </row>
    <row r="3740" spans="2:5" ht="13.8" x14ac:dyDescent="0.3">
      <c r="B3740" s="5">
        <v>89417</v>
      </c>
      <c r="C3740" s="6" t="s">
        <v>10321</v>
      </c>
      <c r="D3740" s="5" t="s">
        <v>31</v>
      </c>
      <c r="E3740" s="125">
        <v>5.27</v>
      </c>
    </row>
    <row r="3741" spans="2:5" ht="13.8" x14ac:dyDescent="0.3">
      <c r="B3741" s="5">
        <v>89418</v>
      </c>
      <c r="C3741" s="6" t="s">
        <v>10322</v>
      </c>
      <c r="D3741" s="5" t="s">
        <v>31</v>
      </c>
      <c r="E3741" s="125">
        <v>16.68</v>
      </c>
    </row>
    <row r="3742" spans="2:5" ht="13.8" x14ac:dyDescent="0.3">
      <c r="B3742" s="5">
        <v>89419</v>
      </c>
      <c r="C3742" s="6" t="s">
        <v>10323</v>
      </c>
      <c r="D3742" s="5" t="s">
        <v>31</v>
      </c>
      <c r="E3742" s="125">
        <v>6.47</v>
      </c>
    </row>
    <row r="3743" spans="2:5" ht="13.8" x14ac:dyDescent="0.3">
      <c r="B3743" s="5">
        <v>89421</v>
      </c>
      <c r="C3743" s="6" t="s">
        <v>10324</v>
      </c>
      <c r="D3743" s="5" t="s">
        <v>31</v>
      </c>
      <c r="E3743" s="125">
        <v>12.07</v>
      </c>
    </row>
    <row r="3744" spans="2:5" ht="13.8" x14ac:dyDescent="0.3">
      <c r="B3744" s="5">
        <v>89423</v>
      </c>
      <c r="C3744" s="6" t="s">
        <v>10325</v>
      </c>
      <c r="D3744" s="5" t="s">
        <v>31</v>
      </c>
      <c r="E3744" s="125">
        <v>10.09</v>
      </c>
    </row>
    <row r="3745" spans="2:5" ht="13.8" x14ac:dyDescent="0.3">
      <c r="B3745" s="5">
        <v>89424</v>
      </c>
      <c r="C3745" s="6" t="s">
        <v>10326</v>
      </c>
      <c r="D3745" s="5" t="s">
        <v>31</v>
      </c>
      <c r="E3745" s="125">
        <v>6.24</v>
      </c>
    </row>
    <row r="3746" spans="2:5" ht="13.8" x14ac:dyDescent="0.3">
      <c r="B3746" s="5">
        <v>89425</v>
      </c>
      <c r="C3746" s="6" t="s">
        <v>10327</v>
      </c>
      <c r="D3746" s="5" t="s">
        <v>31</v>
      </c>
      <c r="E3746" s="125">
        <v>19.61</v>
      </c>
    </row>
    <row r="3747" spans="2:5" ht="13.8" x14ac:dyDescent="0.3">
      <c r="B3747" s="5">
        <v>89426</v>
      </c>
      <c r="C3747" s="6" t="s">
        <v>10328</v>
      </c>
      <c r="D3747" s="5" t="s">
        <v>31</v>
      </c>
      <c r="E3747" s="125">
        <v>9.5</v>
      </c>
    </row>
    <row r="3748" spans="2:5" ht="13.8" x14ac:dyDescent="0.3">
      <c r="B3748" s="5">
        <v>89427</v>
      </c>
      <c r="C3748" s="6" t="s">
        <v>10329</v>
      </c>
      <c r="D3748" s="5" t="s">
        <v>31</v>
      </c>
      <c r="E3748" s="125">
        <v>12.46</v>
      </c>
    </row>
    <row r="3749" spans="2:5" ht="13.8" x14ac:dyDescent="0.3">
      <c r="B3749" s="5">
        <v>89428</v>
      </c>
      <c r="C3749" s="6" t="s">
        <v>10330</v>
      </c>
      <c r="D3749" s="5" t="s">
        <v>31</v>
      </c>
      <c r="E3749" s="125">
        <v>14.56</v>
      </c>
    </row>
    <row r="3750" spans="2:5" ht="13.8" x14ac:dyDescent="0.3">
      <c r="B3750" s="5">
        <v>89429</v>
      </c>
      <c r="C3750" s="6" t="s">
        <v>10331</v>
      </c>
      <c r="D3750" s="5" t="s">
        <v>31</v>
      </c>
      <c r="E3750" s="125">
        <v>5.87</v>
      </c>
    </row>
    <row r="3751" spans="2:5" ht="13.8" x14ac:dyDescent="0.3">
      <c r="B3751" s="5">
        <v>89430</v>
      </c>
      <c r="C3751" s="6" t="s">
        <v>10332</v>
      </c>
      <c r="D3751" s="5" t="s">
        <v>31</v>
      </c>
      <c r="E3751" s="125">
        <v>13.05</v>
      </c>
    </row>
    <row r="3752" spans="2:5" ht="13.8" x14ac:dyDescent="0.3">
      <c r="B3752" s="5">
        <v>89431</v>
      </c>
      <c r="C3752" s="6" t="s">
        <v>10333</v>
      </c>
      <c r="D3752" s="5" t="s">
        <v>31</v>
      </c>
      <c r="E3752" s="125">
        <v>8.85</v>
      </c>
    </row>
    <row r="3753" spans="2:5" ht="13.8" x14ac:dyDescent="0.3">
      <c r="B3753" s="5">
        <v>89432</v>
      </c>
      <c r="C3753" s="6" t="s">
        <v>10334</v>
      </c>
      <c r="D3753" s="5" t="s">
        <v>31</v>
      </c>
      <c r="E3753" s="125">
        <v>31.96</v>
      </c>
    </row>
    <row r="3754" spans="2:5" ht="13.8" x14ac:dyDescent="0.3">
      <c r="B3754" s="5">
        <v>89433</v>
      </c>
      <c r="C3754" s="6" t="s">
        <v>10335</v>
      </c>
      <c r="D3754" s="5" t="s">
        <v>31</v>
      </c>
      <c r="E3754" s="125">
        <v>13.34</v>
      </c>
    </row>
    <row r="3755" spans="2:5" ht="13.8" x14ac:dyDescent="0.3">
      <c r="B3755" s="5">
        <v>89434</v>
      </c>
      <c r="C3755" s="6" t="s">
        <v>10336</v>
      </c>
      <c r="D3755" s="5" t="s">
        <v>31</v>
      </c>
      <c r="E3755" s="125">
        <v>11.13</v>
      </c>
    </row>
    <row r="3756" spans="2:5" ht="13.8" x14ac:dyDescent="0.3">
      <c r="B3756" s="5">
        <v>89435</v>
      </c>
      <c r="C3756" s="6" t="s">
        <v>10337</v>
      </c>
      <c r="D3756" s="5" t="s">
        <v>31</v>
      </c>
      <c r="E3756" s="125">
        <v>22.15</v>
      </c>
    </row>
    <row r="3757" spans="2:5" ht="13.8" x14ac:dyDescent="0.3">
      <c r="B3757" s="5">
        <v>89436</v>
      </c>
      <c r="C3757" s="6" t="s">
        <v>10338</v>
      </c>
      <c r="D3757" s="5" t="s">
        <v>31</v>
      </c>
      <c r="E3757" s="125">
        <v>7.98</v>
      </c>
    </row>
    <row r="3758" spans="2:5" ht="13.8" x14ac:dyDescent="0.3">
      <c r="B3758" s="5">
        <v>89437</v>
      </c>
      <c r="C3758" s="6" t="s">
        <v>10339</v>
      </c>
      <c r="D3758" s="5" t="s">
        <v>31</v>
      </c>
      <c r="E3758" s="125">
        <v>25.68</v>
      </c>
    </row>
    <row r="3759" spans="2:5" ht="13.8" x14ac:dyDescent="0.3">
      <c r="B3759" s="5">
        <v>89438</v>
      </c>
      <c r="C3759" s="6" t="s">
        <v>10340</v>
      </c>
      <c r="D3759" s="5" t="s">
        <v>31</v>
      </c>
      <c r="E3759" s="125">
        <v>9.52</v>
      </c>
    </row>
    <row r="3760" spans="2:5" ht="13.8" x14ac:dyDescent="0.3">
      <c r="B3760" s="5">
        <v>89439</v>
      </c>
      <c r="C3760" s="6" t="s">
        <v>10341</v>
      </c>
      <c r="D3760" s="5" t="s">
        <v>31</v>
      </c>
      <c r="E3760" s="125">
        <v>11.23</v>
      </c>
    </row>
    <row r="3761" spans="2:5" ht="13.8" x14ac:dyDescent="0.3">
      <c r="B3761" s="5">
        <v>89440</v>
      </c>
      <c r="C3761" s="6" t="s">
        <v>10342</v>
      </c>
      <c r="D3761" s="5" t="s">
        <v>31</v>
      </c>
      <c r="E3761" s="125">
        <v>11.35</v>
      </c>
    </row>
    <row r="3762" spans="2:5" ht="13.8" x14ac:dyDescent="0.3">
      <c r="B3762" s="5">
        <v>89442</v>
      </c>
      <c r="C3762" s="6" t="s">
        <v>10343</v>
      </c>
      <c r="D3762" s="5" t="s">
        <v>31</v>
      </c>
      <c r="E3762" s="125">
        <v>13.58</v>
      </c>
    </row>
    <row r="3763" spans="2:5" ht="13.8" x14ac:dyDescent="0.3">
      <c r="B3763" s="5">
        <v>89443</v>
      </c>
      <c r="C3763" s="6" t="s">
        <v>10344</v>
      </c>
      <c r="D3763" s="5" t="s">
        <v>31</v>
      </c>
      <c r="E3763" s="125">
        <v>16.54</v>
      </c>
    </row>
    <row r="3764" spans="2:5" ht="13.8" x14ac:dyDescent="0.3">
      <c r="B3764" s="5">
        <v>89444</v>
      </c>
      <c r="C3764" s="6" t="s">
        <v>10345</v>
      </c>
      <c r="D3764" s="5" t="s">
        <v>31</v>
      </c>
      <c r="E3764" s="125">
        <v>25.12</v>
      </c>
    </row>
    <row r="3765" spans="2:5" ht="13.8" x14ac:dyDescent="0.3">
      <c r="B3765" s="5">
        <v>89445</v>
      </c>
      <c r="C3765" s="6" t="s">
        <v>10346</v>
      </c>
      <c r="D3765" s="5" t="s">
        <v>31</v>
      </c>
      <c r="E3765" s="125">
        <v>18.84</v>
      </c>
    </row>
    <row r="3766" spans="2:5" ht="13.8" x14ac:dyDescent="0.3">
      <c r="B3766" s="5">
        <v>89481</v>
      </c>
      <c r="C3766" s="6" t="s">
        <v>10347</v>
      </c>
      <c r="D3766" s="5" t="s">
        <v>31</v>
      </c>
      <c r="E3766" s="125">
        <v>5.2</v>
      </c>
    </row>
    <row r="3767" spans="2:5" ht="13.8" x14ac:dyDescent="0.3">
      <c r="B3767" s="5">
        <v>89485</v>
      </c>
      <c r="C3767" s="6" t="s">
        <v>10348</v>
      </c>
      <c r="D3767" s="5" t="s">
        <v>31</v>
      </c>
      <c r="E3767" s="125">
        <v>6.1</v>
      </c>
    </row>
    <row r="3768" spans="2:5" ht="13.8" x14ac:dyDescent="0.3">
      <c r="B3768" s="5">
        <v>89489</v>
      </c>
      <c r="C3768" s="6" t="s">
        <v>10349</v>
      </c>
      <c r="D3768" s="5" t="s">
        <v>31</v>
      </c>
      <c r="E3768" s="125">
        <v>7.82</v>
      </c>
    </row>
    <row r="3769" spans="2:5" ht="13.8" x14ac:dyDescent="0.3">
      <c r="B3769" s="5">
        <v>89490</v>
      </c>
      <c r="C3769" s="6" t="s">
        <v>10350</v>
      </c>
      <c r="D3769" s="5" t="s">
        <v>31</v>
      </c>
      <c r="E3769" s="125">
        <v>7.21</v>
      </c>
    </row>
    <row r="3770" spans="2:5" ht="13.8" x14ac:dyDescent="0.3">
      <c r="B3770" s="5">
        <v>89492</v>
      </c>
      <c r="C3770" s="6" t="s">
        <v>10351</v>
      </c>
      <c r="D3770" s="5" t="s">
        <v>31</v>
      </c>
      <c r="E3770" s="125">
        <v>8.2899999999999991</v>
      </c>
    </row>
    <row r="3771" spans="2:5" ht="13.8" x14ac:dyDescent="0.3">
      <c r="B3771" s="5">
        <v>89493</v>
      </c>
      <c r="C3771" s="6" t="s">
        <v>10352</v>
      </c>
      <c r="D3771" s="5" t="s">
        <v>31</v>
      </c>
      <c r="E3771" s="125">
        <v>10.29</v>
      </c>
    </row>
    <row r="3772" spans="2:5" ht="13.8" x14ac:dyDescent="0.3">
      <c r="B3772" s="5">
        <v>89494</v>
      </c>
      <c r="C3772" s="6" t="s">
        <v>10353</v>
      </c>
      <c r="D3772" s="5" t="s">
        <v>31</v>
      </c>
      <c r="E3772" s="125">
        <v>12.97</v>
      </c>
    </row>
    <row r="3773" spans="2:5" ht="13.8" x14ac:dyDescent="0.3">
      <c r="B3773" s="5">
        <v>89496</v>
      </c>
      <c r="C3773" s="6" t="s">
        <v>10354</v>
      </c>
      <c r="D3773" s="5" t="s">
        <v>31</v>
      </c>
      <c r="E3773" s="125">
        <v>10.67</v>
      </c>
    </row>
    <row r="3774" spans="2:5" ht="13.8" x14ac:dyDescent="0.3">
      <c r="B3774" s="5">
        <v>89497</v>
      </c>
      <c r="C3774" s="6" t="s">
        <v>10355</v>
      </c>
      <c r="D3774" s="5" t="s">
        <v>31</v>
      </c>
      <c r="E3774" s="125">
        <v>13.62</v>
      </c>
    </row>
    <row r="3775" spans="2:5" ht="13.8" x14ac:dyDescent="0.3">
      <c r="B3775" s="5">
        <v>89498</v>
      </c>
      <c r="C3775" s="6" t="s">
        <v>10356</v>
      </c>
      <c r="D3775" s="5" t="s">
        <v>31</v>
      </c>
      <c r="E3775" s="125">
        <v>13.69</v>
      </c>
    </row>
    <row r="3776" spans="2:5" ht="13.8" x14ac:dyDescent="0.3">
      <c r="B3776" s="5">
        <v>89499</v>
      </c>
      <c r="C3776" s="6" t="s">
        <v>10357</v>
      </c>
      <c r="D3776" s="5" t="s">
        <v>31</v>
      </c>
      <c r="E3776" s="125">
        <v>20.72</v>
      </c>
    </row>
    <row r="3777" spans="2:5" ht="13.8" x14ac:dyDescent="0.3">
      <c r="B3777" s="5">
        <v>89500</v>
      </c>
      <c r="C3777" s="6" t="s">
        <v>10358</v>
      </c>
      <c r="D3777" s="5" t="s">
        <v>31</v>
      </c>
      <c r="E3777" s="125">
        <v>13.06</v>
      </c>
    </row>
    <row r="3778" spans="2:5" ht="13.8" x14ac:dyDescent="0.3">
      <c r="B3778" s="5">
        <v>89501</v>
      </c>
      <c r="C3778" s="6" t="s">
        <v>10359</v>
      </c>
      <c r="D3778" s="5" t="s">
        <v>31</v>
      </c>
      <c r="E3778" s="125">
        <v>14.61</v>
      </c>
    </row>
    <row r="3779" spans="2:5" ht="13.8" x14ac:dyDescent="0.3">
      <c r="B3779" s="5">
        <v>89502</v>
      </c>
      <c r="C3779" s="6" t="s">
        <v>10360</v>
      </c>
      <c r="D3779" s="5" t="s">
        <v>31</v>
      </c>
      <c r="E3779" s="125">
        <v>17.5</v>
      </c>
    </row>
    <row r="3780" spans="2:5" ht="13.8" x14ac:dyDescent="0.3">
      <c r="B3780" s="5">
        <v>89503</v>
      </c>
      <c r="C3780" s="6" t="s">
        <v>10361</v>
      </c>
      <c r="D3780" s="5" t="s">
        <v>31</v>
      </c>
      <c r="E3780" s="125">
        <v>23.95</v>
      </c>
    </row>
    <row r="3781" spans="2:5" ht="13.8" x14ac:dyDescent="0.3">
      <c r="B3781" s="5">
        <v>89504</v>
      </c>
      <c r="C3781" s="6" t="s">
        <v>10362</v>
      </c>
      <c r="D3781" s="5" t="s">
        <v>31</v>
      </c>
      <c r="E3781" s="125">
        <v>19.57</v>
      </c>
    </row>
    <row r="3782" spans="2:5" ht="13.8" x14ac:dyDescent="0.3">
      <c r="B3782" s="5">
        <v>89505</v>
      </c>
      <c r="C3782" s="6" t="s">
        <v>10363</v>
      </c>
      <c r="D3782" s="5" t="s">
        <v>31</v>
      </c>
      <c r="E3782" s="125">
        <v>44.52</v>
      </c>
    </row>
    <row r="3783" spans="2:5" ht="13.8" x14ac:dyDescent="0.3">
      <c r="B3783" s="5">
        <v>89506</v>
      </c>
      <c r="C3783" s="6" t="s">
        <v>10364</v>
      </c>
      <c r="D3783" s="5" t="s">
        <v>31</v>
      </c>
      <c r="E3783" s="125">
        <v>42.5</v>
      </c>
    </row>
    <row r="3784" spans="2:5" ht="13.8" x14ac:dyDescent="0.3">
      <c r="B3784" s="5">
        <v>89507</v>
      </c>
      <c r="C3784" s="6" t="s">
        <v>10365</v>
      </c>
      <c r="D3784" s="5" t="s">
        <v>31</v>
      </c>
      <c r="E3784" s="125">
        <v>50.5</v>
      </c>
    </row>
    <row r="3785" spans="2:5" ht="13.8" x14ac:dyDescent="0.3">
      <c r="B3785" s="5">
        <v>89510</v>
      </c>
      <c r="C3785" s="6" t="s">
        <v>10366</v>
      </c>
      <c r="D3785" s="5" t="s">
        <v>31</v>
      </c>
      <c r="E3785" s="125">
        <v>28.3</v>
      </c>
    </row>
    <row r="3786" spans="2:5" ht="13.8" x14ac:dyDescent="0.3">
      <c r="B3786" s="5">
        <v>89513</v>
      </c>
      <c r="C3786" s="6" t="s">
        <v>10367</v>
      </c>
      <c r="D3786" s="5" t="s">
        <v>31</v>
      </c>
      <c r="E3786" s="125">
        <v>113.63</v>
      </c>
    </row>
    <row r="3787" spans="2:5" ht="13.8" x14ac:dyDescent="0.3">
      <c r="B3787" s="5">
        <v>89514</v>
      </c>
      <c r="C3787" s="6" t="s">
        <v>10368</v>
      </c>
      <c r="D3787" s="5" t="s">
        <v>31</v>
      </c>
      <c r="E3787" s="125">
        <v>8.6</v>
      </c>
    </row>
    <row r="3788" spans="2:5" ht="13.8" x14ac:dyDescent="0.3">
      <c r="B3788" s="5">
        <v>89515</v>
      </c>
      <c r="C3788" s="6" t="s">
        <v>10369</v>
      </c>
      <c r="D3788" s="5" t="s">
        <v>31</v>
      </c>
      <c r="E3788" s="125">
        <v>90.24</v>
      </c>
    </row>
    <row r="3789" spans="2:5" ht="13.8" x14ac:dyDescent="0.3">
      <c r="B3789" s="5">
        <v>89516</v>
      </c>
      <c r="C3789" s="6" t="s">
        <v>10370</v>
      </c>
      <c r="D3789" s="5" t="s">
        <v>31</v>
      </c>
      <c r="E3789" s="125">
        <v>8.6999999999999993</v>
      </c>
    </row>
    <row r="3790" spans="2:5" ht="13.8" x14ac:dyDescent="0.3">
      <c r="B3790" s="5">
        <v>89517</v>
      </c>
      <c r="C3790" s="6" t="s">
        <v>10371</v>
      </c>
      <c r="D3790" s="5" t="s">
        <v>31</v>
      </c>
      <c r="E3790" s="125">
        <v>75.31</v>
      </c>
    </row>
    <row r="3791" spans="2:5" ht="13.8" x14ac:dyDescent="0.3">
      <c r="B3791" s="5">
        <v>89518</v>
      </c>
      <c r="C3791" s="6" t="s">
        <v>10372</v>
      </c>
      <c r="D3791" s="5" t="s">
        <v>31</v>
      </c>
      <c r="E3791" s="125">
        <v>15.76</v>
      </c>
    </row>
    <row r="3792" spans="2:5" ht="13.8" x14ac:dyDescent="0.3">
      <c r="B3792" s="5">
        <v>89519</v>
      </c>
      <c r="C3792" s="6" t="s">
        <v>10373</v>
      </c>
      <c r="D3792" s="5" t="s">
        <v>31</v>
      </c>
      <c r="E3792" s="125">
        <v>50.48</v>
      </c>
    </row>
    <row r="3793" spans="2:5" ht="13.8" x14ac:dyDescent="0.3">
      <c r="B3793" s="5">
        <v>89520</v>
      </c>
      <c r="C3793" s="6" t="s">
        <v>10374</v>
      </c>
      <c r="D3793" s="5" t="s">
        <v>31</v>
      </c>
      <c r="E3793" s="125">
        <v>16.559999999999999</v>
      </c>
    </row>
    <row r="3794" spans="2:5" ht="13.8" x14ac:dyDescent="0.3">
      <c r="B3794" s="5">
        <v>89521</v>
      </c>
      <c r="C3794" s="6" t="s">
        <v>10375</v>
      </c>
      <c r="D3794" s="5" t="s">
        <v>31</v>
      </c>
      <c r="E3794" s="125">
        <v>135.6</v>
      </c>
    </row>
    <row r="3795" spans="2:5" ht="13.8" x14ac:dyDescent="0.3">
      <c r="B3795" s="5">
        <v>89522</v>
      </c>
      <c r="C3795" s="6" t="s">
        <v>10376</v>
      </c>
      <c r="D3795" s="5" t="s">
        <v>31</v>
      </c>
      <c r="E3795" s="125">
        <v>31.2</v>
      </c>
    </row>
    <row r="3796" spans="2:5" ht="13.8" x14ac:dyDescent="0.3">
      <c r="B3796" s="5">
        <v>89523</v>
      </c>
      <c r="C3796" s="6" t="s">
        <v>10377</v>
      </c>
      <c r="D3796" s="5" t="s">
        <v>31</v>
      </c>
      <c r="E3796" s="125">
        <v>110.55</v>
      </c>
    </row>
    <row r="3797" spans="2:5" ht="13.8" x14ac:dyDescent="0.3">
      <c r="B3797" s="5">
        <v>89524</v>
      </c>
      <c r="C3797" s="6" t="s">
        <v>10378</v>
      </c>
      <c r="D3797" s="5" t="s">
        <v>31</v>
      </c>
      <c r="E3797" s="125">
        <v>31.71</v>
      </c>
    </row>
    <row r="3798" spans="2:5" ht="13.8" x14ac:dyDescent="0.3">
      <c r="B3798" s="5">
        <v>89525</v>
      </c>
      <c r="C3798" s="6" t="s">
        <v>10379</v>
      </c>
      <c r="D3798" s="5" t="s">
        <v>31</v>
      </c>
      <c r="E3798" s="125">
        <v>94.98</v>
      </c>
    </row>
    <row r="3799" spans="2:5" ht="13.8" x14ac:dyDescent="0.3">
      <c r="B3799" s="5">
        <v>89526</v>
      </c>
      <c r="C3799" s="6" t="s">
        <v>10380</v>
      </c>
      <c r="D3799" s="5" t="s">
        <v>31</v>
      </c>
      <c r="E3799" s="125">
        <v>41.11</v>
      </c>
    </row>
    <row r="3800" spans="2:5" ht="13.8" x14ac:dyDescent="0.3">
      <c r="B3800" s="5">
        <v>89527</v>
      </c>
      <c r="C3800" s="6" t="s">
        <v>10381</v>
      </c>
      <c r="D3800" s="5" t="s">
        <v>31</v>
      </c>
      <c r="E3800" s="125">
        <v>61</v>
      </c>
    </row>
    <row r="3801" spans="2:5" ht="13.8" x14ac:dyDescent="0.3">
      <c r="B3801" s="5">
        <v>89528</v>
      </c>
      <c r="C3801" s="6" t="s">
        <v>10382</v>
      </c>
      <c r="D3801" s="5" t="s">
        <v>31</v>
      </c>
      <c r="E3801" s="125">
        <v>4.2699999999999996</v>
      </c>
    </row>
    <row r="3802" spans="2:5" ht="13.8" x14ac:dyDescent="0.3">
      <c r="B3802" s="5">
        <v>89529</v>
      </c>
      <c r="C3802" s="6" t="s">
        <v>10383</v>
      </c>
      <c r="D3802" s="5" t="s">
        <v>31</v>
      </c>
      <c r="E3802" s="125">
        <v>38.630000000000003</v>
      </c>
    </row>
    <row r="3803" spans="2:5" ht="13.8" x14ac:dyDescent="0.3">
      <c r="B3803" s="5">
        <v>89530</v>
      </c>
      <c r="C3803" s="6" t="s">
        <v>10384</v>
      </c>
      <c r="D3803" s="5" t="s">
        <v>31</v>
      </c>
      <c r="E3803" s="125">
        <v>17.64</v>
      </c>
    </row>
    <row r="3804" spans="2:5" ht="13.8" x14ac:dyDescent="0.3">
      <c r="B3804" s="5">
        <v>89531</v>
      </c>
      <c r="C3804" s="6" t="s">
        <v>10385</v>
      </c>
      <c r="D3804" s="5" t="s">
        <v>31</v>
      </c>
      <c r="E3804" s="125">
        <v>39.78</v>
      </c>
    </row>
    <row r="3805" spans="2:5" ht="13.8" x14ac:dyDescent="0.3">
      <c r="B3805" s="5">
        <v>89532</v>
      </c>
      <c r="C3805" s="6" t="s">
        <v>10386</v>
      </c>
      <c r="D3805" s="5" t="s">
        <v>31</v>
      </c>
      <c r="E3805" s="125">
        <v>7.39</v>
      </c>
    </row>
    <row r="3806" spans="2:5" ht="13.8" x14ac:dyDescent="0.3">
      <c r="B3806" s="5">
        <v>89535</v>
      </c>
      <c r="C3806" s="6" t="s">
        <v>10387</v>
      </c>
      <c r="D3806" s="5" t="s">
        <v>31</v>
      </c>
      <c r="E3806" s="125">
        <v>44.69</v>
      </c>
    </row>
    <row r="3807" spans="2:5" ht="13.8" x14ac:dyDescent="0.3">
      <c r="B3807" s="5">
        <v>89536</v>
      </c>
      <c r="C3807" s="6" t="s">
        <v>10388</v>
      </c>
      <c r="D3807" s="5" t="s">
        <v>31</v>
      </c>
      <c r="E3807" s="125">
        <v>12.59</v>
      </c>
    </row>
    <row r="3808" spans="2:5" ht="13.8" x14ac:dyDescent="0.3">
      <c r="B3808" s="5">
        <v>89540</v>
      </c>
      <c r="C3808" s="6" t="s">
        <v>10389</v>
      </c>
      <c r="D3808" s="5" t="s">
        <v>31</v>
      </c>
      <c r="E3808" s="125">
        <v>11.08</v>
      </c>
    </row>
    <row r="3809" spans="2:5" ht="13.8" x14ac:dyDescent="0.3">
      <c r="B3809" s="5">
        <v>89541</v>
      </c>
      <c r="C3809" s="6" t="s">
        <v>10390</v>
      </c>
      <c r="D3809" s="5" t="s">
        <v>31</v>
      </c>
      <c r="E3809" s="125">
        <v>6.55</v>
      </c>
    </row>
    <row r="3810" spans="2:5" ht="13.8" x14ac:dyDescent="0.3">
      <c r="B3810" s="5">
        <v>89542</v>
      </c>
      <c r="C3810" s="6" t="s">
        <v>10391</v>
      </c>
      <c r="D3810" s="5" t="s">
        <v>31</v>
      </c>
      <c r="E3810" s="125">
        <v>29.66</v>
      </c>
    </row>
    <row r="3811" spans="2:5" ht="13.8" x14ac:dyDescent="0.3">
      <c r="B3811" s="5">
        <v>89544</v>
      </c>
      <c r="C3811" s="6" t="s">
        <v>10392</v>
      </c>
      <c r="D3811" s="5" t="s">
        <v>31</v>
      </c>
      <c r="E3811" s="125">
        <v>9</v>
      </c>
    </row>
    <row r="3812" spans="2:5" ht="13.8" x14ac:dyDescent="0.3">
      <c r="B3812" s="5">
        <v>89545</v>
      </c>
      <c r="C3812" s="6" t="s">
        <v>10393</v>
      </c>
      <c r="D3812" s="5" t="s">
        <v>31</v>
      </c>
      <c r="E3812" s="125">
        <v>17.850000000000001</v>
      </c>
    </row>
    <row r="3813" spans="2:5" ht="13.8" x14ac:dyDescent="0.3">
      <c r="B3813" s="5">
        <v>89546</v>
      </c>
      <c r="C3813" s="6" t="s">
        <v>10394</v>
      </c>
      <c r="D3813" s="5" t="s">
        <v>31</v>
      </c>
      <c r="E3813" s="125">
        <v>11.75</v>
      </c>
    </row>
    <row r="3814" spans="2:5" ht="13.8" x14ac:dyDescent="0.3">
      <c r="B3814" s="5">
        <v>89547</v>
      </c>
      <c r="C3814" s="6" t="s">
        <v>10395</v>
      </c>
      <c r="D3814" s="5" t="s">
        <v>31</v>
      </c>
      <c r="E3814" s="125">
        <v>23.68</v>
      </c>
    </row>
    <row r="3815" spans="2:5" ht="13.8" x14ac:dyDescent="0.3">
      <c r="B3815" s="5">
        <v>89548</v>
      </c>
      <c r="C3815" s="6" t="s">
        <v>10396</v>
      </c>
      <c r="D3815" s="5" t="s">
        <v>31</v>
      </c>
      <c r="E3815" s="125">
        <v>24.14</v>
      </c>
    </row>
    <row r="3816" spans="2:5" ht="13.8" x14ac:dyDescent="0.3">
      <c r="B3816" s="5">
        <v>89549</v>
      </c>
      <c r="C3816" s="6" t="s">
        <v>10397</v>
      </c>
      <c r="D3816" s="5" t="s">
        <v>31</v>
      </c>
      <c r="E3816" s="125">
        <v>20</v>
      </c>
    </row>
    <row r="3817" spans="2:5" ht="13.8" x14ac:dyDescent="0.3">
      <c r="B3817" s="5">
        <v>89550</v>
      </c>
      <c r="C3817" s="6" t="s">
        <v>10398</v>
      </c>
      <c r="D3817" s="5" t="s">
        <v>31</v>
      </c>
      <c r="E3817" s="125">
        <v>43.83</v>
      </c>
    </row>
    <row r="3818" spans="2:5" ht="13.8" x14ac:dyDescent="0.3">
      <c r="B3818" s="5">
        <v>89551</v>
      </c>
      <c r="C3818" s="6" t="s">
        <v>10399</v>
      </c>
      <c r="D3818" s="5" t="s">
        <v>31</v>
      </c>
      <c r="E3818" s="125">
        <v>9.02</v>
      </c>
    </row>
    <row r="3819" spans="2:5" ht="13.8" x14ac:dyDescent="0.3">
      <c r="B3819" s="5">
        <v>89552</v>
      </c>
      <c r="C3819" s="6" t="s">
        <v>10400</v>
      </c>
      <c r="D3819" s="5" t="s">
        <v>31</v>
      </c>
      <c r="E3819" s="125">
        <v>19.850000000000001</v>
      </c>
    </row>
    <row r="3820" spans="2:5" ht="13.8" x14ac:dyDescent="0.3">
      <c r="B3820" s="5">
        <v>89553</v>
      </c>
      <c r="C3820" s="6" t="s">
        <v>10401</v>
      </c>
      <c r="D3820" s="5" t="s">
        <v>31</v>
      </c>
      <c r="E3820" s="125">
        <v>5.87</v>
      </c>
    </row>
    <row r="3821" spans="2:5" ht="13.8" x14ac:dyDescent="0.3">
      <c r="B3821" s="5">
        <v>89554</v>
      </c>
      <c r="C3821" s="6" t="s">
        <v>10402</v>
      </c>
      <c r="D3821" s="5" t="s">
        <v>31</v>
      </c>
      <c r="E3821" s="125">
        <v>30.01</v>
      </c>
    </row>
    <row r="3822" spans="2:5" ht="13.8" x14ac:dyDescent="0.3">
      <c r="B3822" s="5">
        <v>89555</v>
      </c>
      <c r="C3822" s="6" t="s">
        <v>10403</v>
      </c>
      <c r="D3822" s="5" t="s">
        <v>31</v>
      </c>
      <c r="E3822" s="125">
        <v>23.38</v>
      </c>
    </row>
    <row r="3823" spans="2:5" ht="13.8" x14ac:dyDescent="0.3">
      <c r="B3823" s="5">
        <v>89556</v>
      </c>
      <c r="C3823" s="6" t="s">
        <v>10404</v>
      </c>
      <c r="D3823" s="5" t="s">
        <v>31</v>
      </c>
      <c r="E3823" s="125">
        <v>42.41</v>
      </c>
    </row>
    <row r="3824" spans="2:5" ht="13.8" x14ac:dyDescent="0.3">
      <c r="B3824" s="5">
        <v>89557</v>
      </c>
      <c r="C3824" s="6" t="s">
        <v>10405</v>
      </c>
      <c r="D3824" s="5" t="s">
        <v>31</v>
      </c>
      <c r="E3824" s="125">
        <v>33.6</v>
      </c>
    </row>
    <row r="3825" spans="2:5" ht="13.8" x14ac:dyDescent="0.3">
      <c r="B3825" s="5">
        <v>89558</v>
      </c>
      <c r="C3825" s="6" t="s">
        <v>10406</v>
      </c>
      <c r="D3825" s="5" t="s">
        <v>31</v>
      </c>
      <c r="E3825" s="125">
        <v>10.16</v>
      </c>
    </row>
    <row r="3826" spans="2:5" ht="13.8" x14ac:dyDescent="0.3">
      <c r="B3826" s="5">
        <v>89559</v>
      </c>
      <c r="C3826" s="6" t="s">
        <v>10407</v>
      </c>
      <c r="D3826" s="5" t="s">
        <v>31</v>
      </c>
      <c r="E3826" s="125">
        <v>71.52</v>
      </c>
    </row>
    <row r="3827" spans="2:5" ht="13.8" x14ac:dyDescent="0.3">
      <c r="B3827" s="5">
        <v>89560</v>
      </c>
      <c r="C3827" s="6" t="s">
        <v>11399</v>
      </c>
      <c r="D3827" s="5" t="s">
        <v>31</v>
      </c>
      <c r="E3827" s="125">
        <v>38.090000000000003</v>
      </c>
    </row>
    <row r="3828" spans="2:5" ht="13.8" x14ac:dyDescent="0.3">
      <c r="B3828" s="5">
        <v>89561</v>
      </c>
      <c r="C3828" s="6" t="s">
        <v>10408</v>
      </c>
      <c r="D3828" s="5" t="s">
        <v>31</v>
      </c>
      <c r="E3828" s="125">
        <v>15.54</v>
      </c>
    </row>
    <row r="3829" spans="2:5" ht="13.8" x14ac:dyDescent="0.3">
      <c r="B3829" s="5">
        <v>89562</v>
      </c>
      <c r="C3829" s="6" t="s">
        <v>10409</v>
      </c>
      <c r="D3829" s="5" t="s">
        <v>31</v>
      </c>
      <c r="E3829" s="125">
        <v>10.86</v>
      </c>
    </row>
    <row r="3830" spans="2:5" ht="13.8" x14ac:dyDescent="0.3">
      <c r="B3830" s="5">
        <v>89563</v>
      </c>
      <c r="C3830" s="6" t="s">
        <v>10410</v>
      </c>
      <c r="D3830" s="5" t="s">
        <v>31</v>
      </c>
      <c r="E3830" s="125">
        <v>36.630000000000003</v>
      </c>
    </row>
    <row r="3831" spans="2:5" ht="13.8" x14ac:dyDescent="0.3">
      <c r="B3831" s="5">
        <v>89564</v>
      </c>
      <c r="C3831" s="6" t="s">
        <v>10411</v>
      </c>
      <c r="D3831" s="5" t="s">
        <v>31</v>
      </c>
      <c r="E3831" s="125">
        <v>16.690000000000001</v>
      </c>
    </row>
    <row r="3832" spans="2:5" ht="13.8" x14ac:dyDescent="0.3">
      <c r="B3832" s="5">
        <v>89565</v>
      </c>
      <c r="C3832" s="6" t="s">
        <v>10412</v>
      </c>
      <c r="D3832" s="5" t="s">
        <v>31</v>
      </c>
      <c r="E3832" s="125">
        <v>59.15</v>
      </c>
    </row>
    <row r="3833" spans="2:5" ht="13.8" x14ac:dyDescent="0.3">
      <c r="B3833" s="5">
        <v>89566</v>
      </c>
      <c r="C3833" s="6" t="s">
        <v>10413</v>
      </c>
      <c r="D3833" s="5" t="s">
        <v>31</v>
      </c>
      <c r="E3833" s="125">
        <v>49.92</v>
      </c>
    </row>
    <row r="3834" spans="2:5" ht="13.8" x14ac:dyDescent="0.3">
      <c r="B3834" s="5">
        <v>89567</v>
      </c>
      <c r="C3834" s="6" t="s">
        <v>10414</v>
      </c>
      <c r="D3834" s="5" t="s">
        <v>31</v>
      </c>
      <c r="E3834" s="125">
        <v>84.99</v>
      </c>
    </row>
    <row r="3835" spans="2:5" ht="13.8" x14ac:dyDescent="0.3">
      <c r="B3835" s="5">
        <v>89568</v>
      </c>
      <c r="C3835" s="6" t="s">
        <v>10415</v>
      </c>
      <c r="D3835" s="5" t="s">
        <v>31</v>
      </c>
      <c r="E3835" s="125">
        <v>35.26</v>
      </c>
    </row>
    <row r="3836" spans="2:5" ht="13.8" x14ac:dyDescent="0.3">
      <c r="B3836" s="5">
        <v>89569</v>
      </c>
      <c r="C3836" s="6" t="s">
        <v>10416</v>
      </c>
      <c r="D3836" s="5" t="s">
        <v>31</v>
      </c>
      <c r="E3836" s="125">
        <v>99.7</v>
      </c>
    </row>
    <row r="3837" spans="2:5" ht="13.8" x14ac:dyDescent="0.3">
      <c r="B3837" s="5">
        <v>89570</v>
      </c>
      <c r="C3837" s="6" t="s">
        <v>10417</v>
      </c>
      <c r="D3837" s="5" t="s">
        <v>31</v>
      </c>
      <c r="E3837" s="125">
        <v>12.05</v>
      </c>
    </row>
    <row r="3838" spans="2:5" ht="13.8" x14ac:dyDescent="0.3">
      <c r="B3838" s="5">
        <v>89571</v>
      </c>
      <c r="C3838" s="6" t="s">
        <v>10418</v>
      </c>
      <c r="D3838" s="5" t="s">
        <v>31</v>
      </c>
      <c r="E3838" s="125">
        <v>73.37</v>
      </c>
    </row>
    <row r="3839" spans="2:5" ht="13.8" x14ac:dyDescent="0.3">
      <c r="B3839" s="5">
        <v>89572</v>
      </c>
      <c r="C3839" s="6" t="s">
        <v>10419</v>
      </c>
      <c r="D3839" s="5" t="s">
        <v>31</v>
      </c>
      <c r="E3839" s="125">
        <v>9.01</v>
      </c>
    </row>
    <row r="3840" spans="2:5" ht="13.8" x14ac:dyDescent="0.3">
      <c r="B3840" s="5">
        <v>89573</v>
      </c>
      <c r="C3840" s="6" t="s">
        <v>10420</v>
      </c>
      <c r="D3840" s="5" t="s">
        <v>31</v>
      </c>
      <c r="E3840" s="125">
        <v>80.88</v>
      </c>
    </row>
    <row r="3841" spans="2:5" ht="13.8" x14ac:dyDescent="0.3">
      <c r="B3841" s="5">
        <v>89574</v>
      </c>
      <c r="C3841" s="6" t="s">
        <v>10421</v>
      </c>
      <c r="D3841" s="5" t="s">
        <v>31</v>
      </c>
      <c r="E3841" s="125">
        <v>164.89</v>
      </c>
    </row>
    <row r="3842" spans="2:5" ht="13.8" x14ac:dyDescent="0.3">
      <c r="B3842" s="5">
        <v>89575</v>
      </c>
      <c r="C3842" s="6" t="s">
        <v>10422</v>
      </c>
      <c r="D3842" s="5" t="s">
        <v>31</v>
      </c>
      <c r="E3842" s="125">
        <v>12</v>
      </c>
    </row>
    <row r="3843" spans="2:5" ht="13.8" x14ac:dyDescent="0.3">
      <c r="B3843" s="5">
        <v>89577</v>
      </c>
      <c r="C3843" s="6" t="s">
        <v>10423</v>
      </c>
      <c r="D3843" s="5" t="s">
        <v>31</v>
      </c>
      <c r="E3843" s="125">
        <v>40.090000000000003</v>
      </c>
    </row>
    <row r="3844" spans="2:5" ht="13.8" x14ac:dyDescent="0.3">
      <c r="B3844" s="5">
        <v>89579</v>
      </c>
      <c r="C3844" s="6" t="s">
        <v>10424</v>
      </c>
      <c r="D3844" s="5" t="s">
        <v>31</v>
      </c>
      <c r="E3844" s="125">
        <v>12.35</v>
      </c>
    </row>
    <row r="3845" spans="2:5" ht="13.8" x14ac:dyDescent="0.3">
      <c r="B3845" s="5">
        <v>89581</v>
      </c>
      <c r="C3845" s="6" t="s">
        <v>10425</v>
      </c>
      <c r="D3845" s="5" t="s">
        <v>31</v>
      </c>
      <c r="E3845" s="125">
        <v>34.71</v>
      </c>
    </row>
    <row r="3846" spans="2:5" ht="13.8" x14ac:dyDescent="0.3">
      <c r="B3846" s="5">
        <v>89582</v>
      </c>
      <c r="C3846" s="6" t="s">
        <v>10426</v>
      </c>
      <c r="D3846" s="5" t="s">
        <v>31</v>
      </c>
      <c r="E3846" s="125">
        <v>35.22</v>
      </c>
    </row>
    <row r="3847" spans="2:5" ht="13.8" x14ac:dyDescent="0.3">
      <c r="B3847" s="5">
        <v>89583</v>
      </c>
      <c r="C3847" s="6" t="s">
        <v>10427</v>
      </c>
      <c r="D3847" s="5" t="s">
        <v>31</v>
      </c>
      <c r="E3847" s="125">
        <v>44.62</v>
      </c>
    </row>
    <row r="3848" spans="2:5" ht="13.8" x14ac:dyDescent="0.3">
      <c r="B3848" s="5">
        <v>89584</v>
      </c>
      <c r="C3848" s="6" t="s">
        <v>10428</v>
      </c>
      <c r="D3848" s="5" t="s">
        <v>31</v>
      </c>
      <c r="E3848" s="125">
        <v>44.98</v>
      </c>
    </row>
    <row r="3849" spans="2:5" ht="13.8" x14ac:dyDescent="0.3">
      <c r="B3849" s="5">
        <v>89585</v>
      </c>
      <c r="C3849" s="6" t="s">
        <v>10429</v>
      </c>
      <c r="D3849" s="5" t="s">
        <v>31</v>
      </c>
      <c r="E3849" s="125">
        <v>46.13</v>
      </c>
    </row>
    <row r="3850" spans="2:5" ht="13.8" x14ac:dyDescent="0.3">
      <c r="B3850" s="5">
        <v>89587</v>
      </c>
      <c r="C3850" s="6" t="s">
        <v>10430</v>
      </c>
      <c r="D3850" s="5" t="s">
        <v>31</v>
      </c>
      <c r="E3850" s="125">
        <v>51.04</v>
      </c>
    </row>
    <row r="3851" spans="2:5" ht="13.8" x14ac:dyDescent="0.3">
      <c r="B3851" s="5">
        <v>89590</v>
      </c>
      <c r="C3851" s="6" t="s">
        <v>10431</v>
      </c>
      <c r="D3851" s="5" t="s">
        <v>31</v>
      </c>
      <c r="E3851" s="125">
        <v>138.82</v>
      </c>
    </row>
    <row r="3852" spans="2:5" ht="13.8" x14ac:dyDescent="0.3">
      <c r="B3852" s="5">
        <v>89591</v>
      </c>
      <c r="C3852" s="6" t="s">
        <v>10432</v>
      </c>
      <c r="D3852" s="5" t="s">
        <v>31</v>
      </c>
      <c r="E3852" s="125">
        <v>135.32</v>
      </c>
    </row>
    <row r="3853" spans="2:5" ht="13.8" x14ac:dyDescent="0.3">
      <c r="B3853" s="5">
        <v>89592</v>
      </c>
      <c r="C3853" s="6" t="s">
        <v>10433</v>
      </c>
      <c r="D3853" s="5" t="s">
        <v>31</v>
      </c>
      <c r="E3853" s="125">
        <v>166.11</v>
      </c>
    </row>
    <row r="3854" spans="2:5" ht="13.8" x14ac:dyDescent="0.3">
      <c r="B3854" s="5">
        <v>89593</v>
      </c>
      <c r="C3854" s="6" t="s">
        <v>10434</v>
      </c>
      <c r="D3854" s="5" t="s">
        <v>31</v>
      </c>
      <c r="E3854" s="125">
        <v>26.9</v>
      </c>
    </row>
    <row r="3855" spans="2:5" ht="13.8" x14ac:dyDescent="0.3">
      <c r="B3855" s="5">
        <v>89594</v>
      </c>
      <c r="C3855" s="6" t="s">
        <v>10435</v>
      </c>
      <c r="D3855" s="5" t="s">
        <v>31</v>
      </c>
      <c r="E3855" s="125">
        <v>39.01</v>
      </c>
    </row>
    <row r="3856" spans="2:5" ht="13.8" x14ac:dyDescent="0.3">
      <c r="B3856" s="5">
        <v>89595</v>
      </c>
      <c r="C3856" s="6" t="s">
        <v>10436</v>
      </c>
      <c r="D3856" s="5" t="s">
        <v>31</v>
      </c>
      <c r="E3856" s="125">
        <v>15.36</v>
      </c>
    </row>
    <row r="3857" spans="2:5" ht="13.8" x14ac:dyDescent="0.3">
      <c r="B3857" s="5">
        <v>89596</v>
      </c>
      <c r="C3857" s="6" t="s">
        <v>10437</v>
      </c>
      <c r="D3857" s="5" t="s">
        <v>31</v>
      </c>
      <c r="E3857" s="125">
        <v>10.88</v>
      </c>
    </row>
    <row r="3858" spans="2:5" ht="13.8" x14ac:dyDescent="0.3">
      <c r="B3858" s="5">
        <v>89597</v>
      </c>
      <c r="C3858" s="6" t="s">
        <v>10438</v>
      </c>
      <c r="D3858" s="5" t="s">
        <v>31</v>
      </c>
      <c r="E3858" s="125">
        <v>24.19</v>
      </c>
    </row>
    <row r="3859" spans="2:5" ht="13.8" x14ac:dyDescent="0.3">
      <c r="B3859" s="5">
        <v>89598</v>
      </c>
      <c r="C3859" s="6" t="s">
        <v>10439</v>
      </c>
      <c r="D3859" s="5" t="s">
        <v>31</v>
      </c>
      <c r="E3859" s="125">
        <v>54.25</v>
      </c>
    </row>
    <row r="3860" spans="2:5" ht="13.8" x14ac:dyDescent="0.3">
      <c r="B3860" s="5">
        <v>89599</v>
      </c>
      <c r="C3860" s="6" t="s">
        <v>10440</v>
      </c>
      <c r="D3860" s="5" t="s">
        <v>31</v>
      </c>
      <c r="E3860" s="125">
        <v>26.05</v>
      </c>
    </row>
    <row r="3861" spans="2:5" ht="13.8" x14ac:dyDescent="0.3">
      <c r="B3861" s="5">
        <v>89600</v>
      </c>
      <c r="C3861" s="6" t="s">
        <v>10441</v>
      </c>
      <c r="D3861" s="5" t="s">
        <v>31</v>
      </c>
      <c r="E3861" s="125">
        <v>26.49</v>
      </c>
    </row>
    <row r="3862" spans="2:5" ht="13.8" x14ac:dyDescent="0.3">
      <c r="B3862" s="5">
        <v>89605</v>
      </c>
      <c r="C3862" s="6" t="s">
        <v>10442</v>
      </c>
      <c r="D3862" s="5" t="s">
        <v>31</v>
      </c>
      <c r="E3862" s="125">
        <v>22</v>
      </c>
    </row>
    <row r="3863" spans="2:5" ht="13.8" x14ac:dyDescent="0.3">
      <c r="B3863" s="5">
        <v>89609</v>
      </c>
      <c r="C3863" s="6" t="s">
        <v>10443</v>
      </c>
      <c r="D3863" s="5" t="s">
        <v>31</v>
      </c>
      <c r="E3863" s="125">
        <v>92.13</v>
      </c>
    </row>
    <row r="3864" spans="2:5" ht="13.8" x14ac:dyDescent="0.3">
      <c r="B3864" s="5">
        <v>89610</v>
      </c>
      <c r="C3864" s="6" t="s">
        <v>10444</v>
      </c>
      <c r="D3864" s="5" t="s">
        <v>31</v>
      </c>
      <c r="E3864" s="125">
        <v>20.77</v>
      </c>
    </row>
    <row r="3865" spans="2:5" ht="13.8" x14ac:dyDescent="0.3">
      <c r="B3865" s="5">
        <v>89611</v>
      </c>
      <c r="C3865" s="6" t="s">
        <v>10445</v>
      </c>
      <c r="D3865" s="5" t="s">
        <v>31</v>
      </c>
      <c r="E3865" s="125">
        <v>34.47</v>
      </c>
    </row>
    <row r="3866" spans="2:5" ht="13.8" x14ac:dyDescent="0.3">
      <c r="B3866" s="5">
        <v>89612</v>
      </c>
      <c r="C3866" s="6" t="s">
        <v>10446</v>
      </c>
      <c r="D3866" s="5" t="s">
        <v>31</v>
      </c>
      <c r="E3866" s="125">
        <v>181.74</v>
      </c>
    </row>
    <row r="3867" spans="2:5" ht="13.8" x14ac:dyDescent="0.3">
      <c r="B3867" s="5">
        <v>89613</v>
      </c>
      <c r="C3867" s="6" t="s">
        <v>2766</v>
      </c>
      <c r="D3867" s="5" t="s">
        <v>31</v>
      </c>
      <c r="E3867" s="125">
        <v>32.799999999999997</v>
      </c>
    </row>
    <row r="3868" spans="2:5" ht="13.8" x14ac:dyDescent="0.3">
      <c r="B3868" s="5">
        <v>89614</v>
      </c>
      <c r="C3868" s="6" t="s">
        <v>10447</v>
      </c>
      <c r="D3868" s="5" t="s">
        <v>31</v>
      </c>
      <c r="E3868" s="125">
        <v>64.97</v>
      </c>
    </row>
    <row r="3869" spans="2:5" ht="13.8" x14ac:dyDescent="0.3">
      <c r="B3869" s="5">
        <v>89615</v>
      </c>
      <c r="C3869" s="6" t="s">
        <v>10448</v>
      </c>
      <c r="D3869" s="5" t="s">
        <v>31</v>
      </c>
      <c r="E3869" s="125">
        <v>214.72</v>
      </c>
    </row>
    <row r="3870" spans="2:5" ht="13.8" x14ac:dyDescent="0.3">
      <c r="B3870" s="5">
        <v>89616</v>
      </c>
      <c r="C3870" s="6" t="s">
        <v>10449</v>
      </c>
      <c r="D3870" s="5" t="s">
        <v>31</v>
      </c>
      <c r="E3870" s="125">
        <v>44.05</v>
      </c>
    </row>
    <row r="3871" spans="2:5" ht="13.8" x14ac:dyDescent="0.3">
      <c r="B3871" s="5">
        <v>89617</v>
      </c>
      <c r="C3871" s="6" t="s">
        <v>10450</v>
      </c>
      <c r="D3871" s="5" t="s">
        <v>31</v>
      </c>
      <c r="E3871" s="125">
        <v>7.44</v>
      </c>
    </row>
    <row r="3872" spans="2:5" ht="13.8" x14ac:dyDescent="0.3">
      <c r="B3872" s="5">
        <v>89620</v>
      </c>
      <c r="C3872" s="6" t="s">
        <v>10451</v>
      </c>
      <c r="D3872" s="5" t="s">
        <v>31</v>
      </c>
      <c r="E3872" s="125">
        <v>12.02</v>
      </c>
    </row>
    <row r="3873" spans="2:5" ht="13.8" x14ac:dyDescent="0.3">
      <c r="B3873" s="5">
        <v>89622</v>
      </c>
      <c r="C3873" s="6" t="s">
        <v>10452</v>
      </c>
      <c r="D3873" s="5" t="s">
        <v>31</v>
      </c>
      <c r="E3873" s="125">
        <v>14.6</v>
      </c>
    </row>
    <row r="3874" spans="2:5" ht="13.8" x14ac:dyDescent="0.3">
      <c r="B3874" s="5">
        <v>89623</v>
      </c>
      <c r="C3874" s="6" t="s">
        <v>10453</v>
      </c>
      <c r="D3874" s="5" t="s">
        <v>31</v>
      </c>
      <c r="E3874" s="125">
        <v>20.12</v>
      </c>
    </row>
    <row r="3875" spans="2:5" ht="13.8" x14ac:dyDescent="0.3">
      <c r="B3875" s="5">
        <v>89624</v>
      </c>
      <c r="C3875" s="6" t="s">
        <v>10454</v>
      </c>
      <c r="D3875" s="5" t="s">
        <v>31</v>
      </c>
      <c r="E3875" s="125">
        <v>18.579999999999998</v>
      </c>
    </row>
    <row r="3876" spans="2:5" ht="13.8" x14ac:dyDescent="0.3">
      <c r="B3876" s="5">
        <v>89625</v>
      </c>
      <c r="C3876" s="6" t="s">
        <v>10455</v>
      </c>
      <c r="D3876" s="5" t="s">
        <v>31</v>
      </c>
      <c r="E3876" s="125">
        <v>23.49</v>
      </c>
    </row>
    <row r="3877" spans="2:5" ht="13.8" x14ac:dyDescent="0.3">
      <c r="B3877" s="5">
        <v>89626</v>
      </c>
      <c r="C3877" s="6" t="s">
        <v>10456</v>
      </c>
      <c r="D3877" s="5" t="s">
        <v>31</v>
      </c>
      <c r="E3877" s="125">
        <v>31.84</v>
      </c>
    </row>
    <row r="3878" spans="2:5" ht="13.8" x14ac:dyDescent="0.3">
      <c r="B3878" s="5">
        <v>89627</v>
      </c>
      <c r="C3878" s="6" t="s">
        <v>10457</v>
      </c>
      <c r="D3878" s="5" t="s">
        <v>31</v>
      </c>
      <c r="E3878" s="125">
        <v>20.99</v>
      </c>
    </row>
    <row r="3879" spans="2:5" ht="13.8" x14ac:dyDescent="0.3">
      <c r="B3879" s="5">
        <v>89628</v>
      </c>
      <c r="C3879" s="6" t="s">
        <v>10458</v>
      </c>
      <c r="D3879" s="5" t="s">
        <v>31</v>
      </c>
      <c r="E3879" s="125">
        <v>51.18</v>
      </c>
    </row>
    <row r="3880" spans="2:5" ht="13.8" x14ac:dyDescent="0.3">
      <c r="B3880" s="5">
        <v>89629</v>
      </c>
      <c r="C3880" s="6" t="s">
        <v>10459</v>
      </c>
      <c r="D3880" s="5" t="s">
        <v>31</v>
      </c>
      <c r="E3880" s="125">
        <v>87.11</v>
      </c>
    </row>
    <row r="3881" spans="2:5" ht="13.8" x14ac:dyDescent="0.3">
      <c r="B3881" s="5">
        <v>89630</v>
      </c>
      <c r="C3881" s="6" t="s">
        <v>10460</v>
      </c>
      <c r="D3881" s="5" t="s">
        <v>31</v>
      </c>
      <c r="E3881" s="125">
        <v>65.819999999999993</v>
      </c>
    </row>
    <row r="3882" spans="2:5" ht="13.8" x14ac:dyDescent="0.3">
      <c r="B3882" s="5">
        <v>89631</v>
      </c>
      <c r="C3882" s="6" t="s">
        <v>10461</v>
      </c>
      <c r="D3882" s="5" t="s">
        <v>31</v>
      </c>
      <c r="E3882" s="125">
        <v>114.84</v>
      </c>
    </row>
    <row r="3883" spans="2:5" ht="13.8" x14ac:dyDescent="0.3">
      <c r="B3883" s="5">
        <v>89632</v>
      </c>
      <c r="C3883" s="6" t="s">
        <v>10462</v>
      </c>
      <c r="D3883" s="5" t="s">
        <v>31</v>
      </c>
      <c r="E3883" s="125">
        <v>133.96</v>
      </c>
    </row>
    <row r="3884" spans="2:5" ht="13.8" x14ac:dyDescent="0.3">
      <c r="B3884" s="5">
        <v>89637</v>
      </c>
      <c r="C3884" s="6" t="s">
        <v>10463</v>
      </c>
      <c r="D3884" s="5" t="s">
        <v>31</v>
      </c>
      <c r="E3884" s="125">
        <v>10.32</v>
      </c>
    </row>
    <row r="3885" spans="2:5" ht="13.8" x14ac:dyDescent="0.3">
      <c r="B3885" s="5">
        <v>89638</v>
      </c>
      <c r="C3885" s="6" t="s">
        <v>10464</v>
      </c>
      <c r="D3885" s="5" t="s">
        <v>31</v>
      </c>
      <c r="E3885" s="125">
        <v>11.19</v>
      </c>
    </row>
    <row r="3886" spans="2:5" ht="13.8" x14ac:dyDescent="0.3">
      <c r="B3886" s="5">
        <v>89639</v>
      </c>
      <c r="C3886" s="6" t="s">
        <v>10465</v>
      </c>
      <c r="D3886" s="5" t="s">
        <v>31</v>
      </c>
      <c r="E3886" s="125">
        <v>11.8</v>
      </c>
    </row>
    <row r="3887" spans="2:5" ht="13.8" x14ac:dyDescent="0.3">
      <c r="B3887" s="5">
        <v>89640</v>
      </c>
      <c r="C3887" s="6" t="s">
        <v>10466</v>
      </c>
      <c r="D3887" s="5" t="s">
        <v>31</v>
      </c>
      <c r="E3887" s="125">
        <v>18.399999999999999</v>
      </c>
    </row>
    <row r="3888" spans="2:5" ht="13.8" x14ac:dyDescent="0.3">
      <c r="B3888" s="5">
        <v>89641</v>
      </c>
      <c r="C3888" s="6" t="s">
        <v>10467</v>
      </c>
      <c r="D3888" s="5" t="s">
        <v>31</v>
      </c>
      <c r="E3888" s="125">
        <v>13.43</v>
      </c>
    </row>
    <row r="3889" spans="2:5" ht="13.8" x14ac:dyDescent="0.3">
      <c r="B3889" s="5">
        <v>89642</v>
      </c>
      <c r="C3889" s="6" t="s">
        <v>10468</v>
      </c>
      <c r="D3889" s="5" t="s">
        <v>31</v>
      </c>
      <c r="E3889" s="125">
        <v>14.96</v>
      </c>
    </row>
    <row r="3890" spans="2:5" ht="13.8" x14ac:dyDescent="0.3">
      <c r="B3890" s="5">
        <v>89643</v>
      </c>
      <c r="C3890" s="6" t="s">
        <v>10469</v>
      </c>
      <c r="D3890" s="5" t="s">
        <v>31</v>
      </c>
      <c r="E3890" s="125">
        <v>16.170000000000002</v>
      </c>
    </row>
    <row r="3891" spans="2:5" ht="13.8" x14ac:dyDescent="0.3">
      <c r="B3891" s="5">
        <v>89644</v>
      </c>
      <c r="C3891" s="6" t="s">
        <v>10470</v>
      </c>
      <c r="D3891" s="5" t="s">
        <v>31</v>
      </c>
      <c r="E3891" s="125">
        <v>22.48</v>
      </c>
    </row>
    <row r="3892" spans="2:5" ht="13.8" x14ac:dyDescent="0.3">
      <c r="B3892" s="5">
        <v>89645</v>
      </c>
      <c r="C3892" s="6" t="s">
        <v>10471</v>
      </c>
      <c r="D3892" s="5" t="s">
        <v>31</v>
      </c>
      <c r="E3892" s="125">
        <v>31.36</v>
      </c>
    </row>
    <row r="3893" spans="2:5" ht="13.8" x14ac:dyDescent="0.3">
      <c r="B3893" s="5">
        <v>89646</v>
      </c>
      <c r="C3893" s="6" t="s">
        <v>10472</v>
      </c>
      <c r="D3893" s="5" t="s">
        <v>31</v>
      </c>
      <c r="E3893" s="125">
        <v>20.239999999999998</v>
      </c>
    </row>
    <row r="3894" spans="2:5" ht="13.8" x14ac:dyDescent="0.3">
      <c r="B3894" s="5">
        <v>89647</v>
      </c>
      <c r="C3894" s="6" t="s">
        <v>10473</v>
      </c>
      <c r="D3894" s="5" t="s">
        <v>31</v>
      </c>
      <c r="E3894" s="125">
        <v>19.61</v>
      </c>
    </row>
    <row r="3895" spans="2:5" ht="13.8" x14ac:dyDescent="0.3">
      <c r="B3895" s="5">
        <v>89648</v>
      </c>
      <c r="C3895" s="6" t="s">
        <v>10474</v>
      </c>
      <c r="D3895" s="5" t="s">
        <v>31</v>
      </c>
      <c r="E3895" s="125">
        <v>24.37</v>
      </c>
    </row>
    <row r="3896" spans="2:5" ht="13.8" x14ac:dyDescent="0.3">
      <c r="B3896" s="5">
        <v>89649</v>
      </c>
      <c r="C3896" s="6" t="s">
        <v>10475</v>
      </c>
      <c r="D3896" s="5" t="s">
        <v>31</v>
      </c>
      <c r="E3896" s="125">
        <v>29.68</v>
      </c>
    </row>
    <row r="3897" spans="2:5" ht="13.8" x14ac:dyDescent="0.3">
      <c r="B3897" s="5">
        <v>89650</v>
      </c>
      <c r="C3897" s="6" t="s">
        <v>10476</v>
      </c>
      <c r="D3897" s="5" t="s">
        <v>31</v>
      </c>
      <c r="E3897" s="125">
        <v>28.12</v>
      </c>
    </row>
    <row r="3898" spans="2:5" ht="13.8" x14ac:dyDescent="0.3">
      <c r="B3898" s="5">
        <v>89651</v>
      </c>
      <c r="C3898" s="6" t="s">
        <v>10477</v>
      </c>
      <c r="D3898" s="5" t="s">
        <v>31</v>
      </c>
      <c r="E3898" s="125">
        <v>7.11</v>
      </c>
    </row>
    <row r="3899" spans="2:5" ht="13.8" x14ac:dyDescent="0.3">
      <c r="B3899" s="5">
        <v>89652</v>
      </c>
      <c r="C3899" s="6" t="s">
        <v>10478</v>
      </c>
      <c r="D3899" s="5" t="s">
        <v>31</v>
      </c>
      <c r="E3899" s="125">
        <v>11.96</v>
      </c>
    </row>
    <row r="3900" spans="2:5" ht="13.8" x14ac:dyDescent="0.3">
      <c r="B3900" s="5">
        <v>89653</v>
      </c>
      <c r="C3900" s="6" t="s">
        <v>10479</v>
      </c>
      <c r="D3900" s="5" t="s">
        <v>31</v>
      </c>
      <c r="E3900" s="125">
        <v>16.87</v>
      </c>
    </row>
    <row r="3901" spans="2:5" ht="13.8" x14ac:dyDescent="0.3">
      <c r="B3901" s="5">
        <v>89654</v>
      </c>
      <c r="C3901" s="6" t="s">
        <v>10480</v>
      </c>
      <c r="D3901" s="5" t="s">
        <v>31</v>
      </c>
      <c r="E3901" s="125">
        <v>19.489999999999998</v>
      </c>
    </row>
    <row r="3902" spans="2:5" ht="13.8" x14ac:dyDescent="0.3">
      <c r="B3902" s="5">
        <v>89655</v>
      </c>
      <c r="C3902" s="6" t="s">
        <v>10481</v>
      </c>
      <c r="D3902" s="5" t="s">
        <v>31</v>
      </c>
      <c r="E3902" s="125">
        <v>23.17</v>
      </c>
    </row>
    <row r="3903" spans="2:5" ht="13.8" x14ac:dyDescent="0.3">
      <c r="B3903" s="5">
        <v>89656</v>
      </c>
      <c r="C3903" s="6" t="s">
        <v>10482</v>
      </c>
      <c r="D3903" s="5" t="s">
        <v>31</v>
      </c>
      <c r="E3903" s="125">
        <v>21.61</v>
      </c>
    </row>
    <row r="3904" spans="2:5" ht="13.8" x14ac:dyDescent="0.3">
      <c r="B3904" s="5">
        <v>89657</v>
      </c>
      <c r="C3904" s="6" t="s">
        <v>10483</v>
      </c>
      <c r="D3904" s="5" t="s">
        <v>31</v>
      </c>
      <c r="E3904" s="125">
        <v>13.51</v>
      </c>
    </row>
    <row r="3905" spans="2:5" ht="13.8" x14ac:dyDescent="0.3">
      <c r="B3905" s="5">
        <v>89658</v>
      </c>
      <c r="C3905" s="6" t="s">
        <v>10484</v>
      </c>
      <c r="D3905" s="5" t="s">
        <v>31</v>
      </c>
      <c r="E3905" s="125">
        <v>9.5299999999999994</v>
      </c>
    </row>
    <row r="3906" spans="2:5" ht="13.8" x14ac:dyDescent="0.3">
      <c r="B3906" s="5">
        <v>89659</v>
      </c>
      <c r="C3906" s="6" t="s">
        <v>10485</v>
      </c>
      <c r="D3906" s="5" t="s">
        <v>31</v>
      </c>
      <c r="E3906" s="125">
        <v>16.84</v>
      </c>
    </row>
    <row r="3907" spans="2:5" ht="13.8" x14ac:dyDescent="0.3">
      <c r="B3907" s="5">
        <v>89660</v>
      </c>
      <c r="C3907" s="6" t="s">
        <v>10486</v>
      </c>
      <c r="D3907" s="5" t="s">
        <v>31</v>
      </c>
      <c r="E3907" s="125">
        <v>9.69</v>
      </c>
    </row>
    <row r="3908" spans="2:5" ht="13.8" x14ac:dyDescent="0.3">
      <c r="B3908" s="5">
        <v>89661</v>
      </c>
      <c r="C3908" s="6" t="s">
        <v>10487</v>
      </c>
      <c r="D3908" s="5" t="s">
        <v>31</v>
      </c>
      <c r="E3908" s="125">
        <v>22.85</v>
      </c>
    </row>
    <row r="3909" spans="2:5" ht="13.8" x14ac:dyDescent="0.3">
      <c r="B3909" s="5">
        <v>89662</v>
      </c>
      <c r="C3909" s="6" t="s">
        <v>10488</v>
      </c>
      <c r="D3909" s="5" t="s">
        <v>31</v>
      </c>
      <c r="E3909" s="125">
        <v>29.99</v>
      </c>
    </row>
    <row r="3910" spans="2:5" ht="13.8" x14ac:dyDescent="0.3">
      <c r="B3910" s="5">
        <v>89663</v>
      </c>
      <c r="C3910" s="6" t="s">
        <v>10489</v>
      </c>
      <c r="D3910" s="5" t="s">
        <v>31</v>
      </c>
      <c r="E3910" s="125">
        <v>29.02</v>
      </c>
    </row>
    <row r="3911" spans="2:5" ht="13.8" x14ac:dyDescent="0.3">
      <c r="B3911" s="5">
        <v>89664</v>
      </c>
      <c r="C3911" s="6" t="s">
        <v>10490</v>
      </c>
      <c r="D3911" s="5" t="s">
        <v>31</v>
      </c>
      <c r="E3911" s="125">
        <v>16.78</v>
      </c>
    </row>
    <row r="3912" spans="2:5" ht="13.8" x14ac:dyDescent="0.3">
      <c r="B3912" s="5">
        <v>89666</v>
      </c>
      <c r="C3912" s="6" t="s">
        <v>10491</v>
      </c>
      <c r="D3912" s="5" t="s">
        <v>31</v>
      </c>
      <c r="E3912" s="125">
        <v>7.41</v>
      </c>
    </row>
    <row r="3913" spans="2:5" ht="13.8" x14ac:dyDescent="0.3">
      <c r="B3913" s="5">
        <v>89667</v>
      </c>
      <c r="C3913" s="6" t="s">
        <v>10492</v>
      </c>
      <c r="D3913" s="5" t="s">
        <v>31</v>
      </c>
      <c r="E3913" s="125">
        <v>46.18</v>
      </c>
    </row>
    <row r="3914" spans="2:5" ht="13.8" x14ac:dyDescent="0.3">
      <c r="B3914" s="5">
        <v>89668</v>
      </c>
      <c r="C3914" s="6" t="s">
        <v>10493</v>
      </c>
      <c r="D3914" s="5" t="s">
        <v>31</v>
      </c>
      <c r="E3914" s="125">
        <v>28.34</v>
      </c>
    </row>
    <row r="3915" spans="2:5" ht="13.8" x14ac:dyDescent="0.3">
      <c r="B3915" s="5">
        <v>89669</v>
      </c>
      <c r="C3915" s="6" t="s">
        <v>10494</v>
      </c>
      <c r="D3915" s="5" t="s">
        <v>31</v>
      </c>
      <c r="E3915" s="125">
        <v>34.29</v>
      </c>
    </row>
    <row r="3916" spans="2:5" ht="13.8" x14ac:dyDescent="0.3">
      <c r="B3916" s="5">
        <v>89670</v>
      </c>
      <c r="C3916" s="6" t="s">
        <v>10495</v>
      </c>
      <c r="D3916" s="5" t="s">
        <v>31</v>
      </c>
      <c r="E3916" s="125">
        <v>14.13</v>
      </c>
    </row>
    <row r="3917" spans="2:5" ht="13.8" x14ac:dyDescent="0.3">
      <c r="B3917" s="5">
        <v>89671</v>
      </c>
      <c r="C3917" s="6" t="s">
        <v>10496</v>
      </c>
      <c r="D3917" s="5" t="s">
        <v>31</v>
      </c>
      <c r="E3917" s="125">
        <v>46.65</v>
      </c>
    </row>
    <row r="3918" spans="2:5" ht="13.8" x14ac:dyDescent="0.3">
      <c r="B3918" s="5">
        <v>89672</v>
      </c>
      <c r="C3918" s="6" t="s">
        <v>10497</v>
      </c>
      <c r="D3918" s="5" t="s">
        <v>31</v>
      </c>
      <c r="E3918" s="125">
        <v>23.23</v>
      </c>
    </row>
    <row r="3919" spans="2:5" ht="13.8" x14ac:dyDescent="0.3">
      <c r="B3919" s="5">
        <v>89673</v>
      </c>
      <c r="C3919" s="6" t="s">
        <v>10498</v>
      </c>
      <c r="D3919" s="5" t="s">
        <v>31</v>
      </c>
      <c r="E3919" s="125">
        <v>36.89</v>
      </c>
    </row>
    <row r="3920" spans="2:5" ht="13.8" x14ac:dyDescent="0.3">
      <c r="B3920" s="5">
        <v>89674</v>
      </c>
      <c r="C3920" s="6" t="s">
        <v>10499</v>
      </c>
      <c r="D3920" s="5" t="s">
        <v>31</v>
      </c>
      <c r="E3920" s="125">
        <v>29.8</v>
      </c>
    </row>
    <row r="3921" spans="2:5" ht="13.8" x14ac:dyDescent="0.3">
      <c r="B3921" s="5">
        <v>89675</v>
      </c>
      <c r="C3921" s="6" t="s">
        <v>10500</v>
      </c>
      <c r="D3921" s="5" t="s">
        <v>31</v>
      </c>
      <c r="E3921" s="125">
        <v>75.760000000000005</v>
      </c>
    </row>
    <row r="3922" spans="2:5" ht="13.8" x14ac:dyDescent="0.3">
      <c r="B3922" s="5">
        <v>89676</v>
      </c>
      <c r="C3922" s="6" t="s">
        <v>10501</v>
      </c>
      <c r="D3922" s="5" t="s">
        <v>31</v>
      </c>
      <c r="E3922" s="125">
        <v>35.659999999999997</v>
      </c>
    </row>
    <row r="3923" spans="2:5" ht="13.8" x14ac:dyDescent="0.3">
      <c r="B3923" s="5">
        <v>89677</v>
      </c>
      <c r="C3923" s="6" t="s">
        <v>10502</v>
      </c>
      <c r="D3923" s="5" t="s">
        <v>31</v>
      </c>
      <c r="E3923" s="125">
        <v>80.459999999999994</v>
      </c>
    </row>
    <row r="3924" spans="2:5" ht="13.8" x14ac:dyDescent="0.3">
      <c r="B3924" s="5">
        <v>89678</v>
      </c>
      <c r="C3924" s="6" t="s">
        <v>10503</v>
      </c>
      <c r="D3924" s="5" t="s">
        <v>31</v>
      </c>
      <c r="E3924" s="125">
        <v>12.03</v>
      </c>
    </row>
    <row r="3925" spans="2:5" ht="13.8" x14ac:dyDescent="0.3">
      <c r="B3925" s="5">
        <v>89679</v>
      </c>
      <c r="C3925" s="6" t="s">
        <v>10504</v>
      </c>
      <c r="D3925" s="5" t="s">
        <v>31</v>
      </c>
      <c r="E3925" s="125">
        <v>129.38999999999999</v>
      </c>
    </row>
    <row r="3926" spans="2:5" ht="13.8" x14ac:dyDescent="0.3">
      <c r="B3926" s="5">
        <v>89680</v>
      </c>
      <c r="C3926" s="6" t="s">
        <v>10505</v>
      </c>
      <c r="D3926" s="5" t="s">
        <v>31</v>
      </c>
      <c r="E3926" s="125">
        <v>22.29</v>
      </c>
    </row>
    <row r="3927" spans="2:5" ht="13.8" x14ac:dyDescent="0.3">
      <c r="B3927" s="5">
        <v>89681</v>
      </c>
      <c r="C3927" s="6" t="s">
        <v>10506</v>
      </c>
      <c r="D3927" s="5" t="s">
        <v>31</v>
      </c>
      <c r="E3927" s="125">
        <v>94.26</v>
      </c>
    </row>
    <row r="3928" spans="2:5" ht="13.8" x14ac:dyDescent="0.3">
      <c r="B3928" s="5">
        <v>89682</v>
      </c>
      <c r="C3928" s="6" t="s">
        <v>10507</v>
      </c>
      <c r="D3928" s="5" t="s">
        <v>31</v>
      </c>
      <c r="E3928" s="125">
        <v>30.87</v>
      </c>
    </row>
    <row r="3929" spans="2:5" ht="13.8" x14ac:dyDescent="0.3">
      <c r="B3929" s="5">
        <v>89683</v>
      </c>
      <c r="C3929" s="6" t="s">
        <v>10508</v>
      </c>
      <c r="D3929" s="5" t="s">
        <v>31</v>
      </c>
      <c r="E3929" s="125">
        <v>302.10000000000002</v>
      </c>
    </row>
    <row r="3930" spans="2:5" ht="13.8" x14ac:dyDescent="0.3">
      <c r="B3930" s="5">
        <v>89684</v>
      </c>
      <c r="C3930" s="6" t="s">
        <v>10509</v>
      </c>
      <c r="D3930" s="5" t="s">
        <v>31</v>
      </c>
      <c r="E3930" s="125">
        <v>43.16</v>
      </c>
    </row>
    <row r="3931" spans="2:5" ht="13.8" x14ac:dyDescent="0.3">
      <c r="B3931" s="5">
        <v>89685</v>
      </c>
      <c r="C3931" s="6" t="s">
        <v>10510</v>
      </c>
      <c r="D3931" s="5" t="s">
        <v>31</v>
      </c>
      <c r="E3931" s="125">
        <v>63.84</v>
      </c>
    </row>
    <row r="3932" spans="2:5" ht="13.8" x14ac:dyDescent="0.3">
      <c r="B3932" s="5">
        <v>89686</v>
      </c>
      <c r="C3932" s="6" t="s">
        <v>10511</v>
      </c>
      <c r="D3932" s="5" t="s">
        <v>31</v>
      </c>
      <c r="E3932" s="125">
        <v>54.51</v>
      </c>
    </row>
    <row r="3933" spans="2:5" ht="13.8" x14ac:dyDescent="0.3">
      <c r="B3933" s="5">
        <v>89687</v>
      </c>
      <c r="C3933" s="6" t="s">
        <v>10512</v>
      </c>
      <c r="D3933" s="5" t="s">
        <v>31</v>
      </c>
      <c r="E3933" s="125">
        <v>54.61</v>
      </c>
    </row>
    <row r="3934" spans="2:5" ht="13.8" x14ac:dyDescent="0.3">
      <c r="B3934" s="5">
        <v>89689</v>
      </c>
      <c r="C3934" s="6" t="s">
        <v>10513</v>
      </c>
      <c r="D3934" s="5" t="s">
        <v>31</v>
      </c>
      <c r="E3934" s="125">
        <v>36.58</v>
      </c>
    </row>
    <row r="3935" spans="2:5" ht="13.8" x14ac:dyDescent="0.3">
      <c r="B3935" s="5">
        <v>89690</v>
      </c>
      <c r="C3935" s="6" t="s">
        <v>10514</v>
      </c>
      <c r="D3935" s="5" t="s">
        <v>31</v>
      </c>
      <c r="E3935" s="125">
        <v>93.46</v>
      </c>
    </row>
    <row r="3936" spans="2:5" ht="13.8" x14ac:dyDescent="0.3">
      <c r="B3936" s="5">
        <v>89691</v>
      </c>
      <c r="C3936" s="6" t="s">
        <v>10515</v>
      </c>
      <c r="D3936" s="5" t="s">
        <v>31</v>
      </c>
      <c r="E3936" s="125">
        <v>13.37</v>
      </c>
    </row>
    <row r="3937" spans="2:5" ht="13.8" x14ac:dyDescent="0.3">
      <c r="B3937" s="5">
        <v>89692</v>
      </c>
      <c r="C3937" s="6" t="s">
        <v>10516</v>
      </c>
      <c r="D3937" s="5" t="s">
        <v>31</v>
      </c>
      <c r="E3937" s="125">
        <v>106.91</v>
      </c>
    </row>
    <row r="3938" spans="2:5" ht="13.8" x14ac:dyDescent="0.3">
      <c r="B3938" s="5">
        <v>89693</v>
      </c>
      <c r="C3938" s="6" t="s">
        <v>10517</v>
      </c>
      <c r="D3938" s="5" t="s">
        <v>31</v>
      </c>
      <c r="E3938" s="125">
        <v>81.84</v>
      </c>
    </row>
    <row r="3939" spans="2:5" ht="13.8" x14ac:dyDescent="0.3">
      <c r="B3939" s="5">
        <v>89694</v>
      </c>
      <c r="C3939" s="6" t="s">
        <v>10518</v>
      </c>
      <c r="D3939" s="5" t="s">
        <v>31</v>
      </c>
      <c r="E3939" s="125">
        <v>19.59</v>
      </c>
    </row>
    <row r="3940" spans="2:5" ht="13.8" x14ac:dyDescent="0.3">
      <c r="B3940" s="5">
        <v>89695</v>
      </c>
      <c r="C3940" s="6" t="s">
        <v>10519</v>
      </c>
      <c r="D3940" s="5" t="s">
        <v>31</v>
      </c>
      <c r="E3940" s="125">
        <v>16.72</v>
      </c>
    </row>
    <row r="3941" spans="2:5" ht="13.8" x14ac:dyDescent="0.3">
      <c r="B3941" s="5">
        <v>89696</v>
      </c>
      <c r="C3941" s="6" t="s">
        <v>10520</v>
      </c>
      <c r="D3941" s="5" t="s">
        <v>31</v>
      </c>
      <c r="E3941" s="125">
        <v>88.09</v>
      </c>
    </row>
    <row r="3942" spans="2:5" ht="13.8" x14ac:dyDescent="0.3">
      <c r="B3942" s="5">
        <v>89697</v>
      </c>
      <c r="C3942" s="6" t="s">
        <v>10521</v>
      </c>
      <c r="D3942" s="5" t="s">
        <v>31</v>
      </c>
      <c r="E3942" s="125">
        <v>17.579999999999998</v>
      </c>
    </row>
    <row r="3943" spans="2:5" ht="13.8" x14ac:dyDescent="0.3">
      <c r="B3943" s="5">
        <v>89698</v>
      </c>
      <c r="C3943" s="6" t="s">
        <v>10522</v>
      </c>
      <c r="D3943" s="5" t="s">
        <v>31</v>
      </c>
      <c r="E3943" s="125">
        <v>279.8</v>
      </c>
    </row>
    <row r="3944" spans="2:5" ht="13.8" x14ac:dyDescent="0.3">
      <c r="B3944" s="5">
        <v>89699</v>
      </c>
      <c r="C3944" s="6" t="s">
        <v>10523</v>
      </c>
      <c r="D3944" s="5" t="s">
        <v>31</v>
      </c>
      <c r="E3944" s="125">
        <v>210.77</v>
      </c>
    </row>
    <row r="3945" spans="2:5" ht="13.8" x14ac:dyDescent="0.3">
      <c r="B3945" s="5">
        <v>89700</v>
      </c>
      <c r="C3945" s="6" t="s">
        <v>10524</v>
      </c>
      <c r="D3945" s="5" t="s">
        <v>31</v>
      </c>
      <c r="E3945" s="125">
        <v>22.48</v>
      </c>
    </row>
    <row r="3946" spans="2:5" ht="13.8" x14ac:dyDescent="0.3">
      <c r="B3946" s="5">
        <v>89701</v>
      </c>
      <c r="C3946" s="6" t="s">
        <v>10525</v>
      </c>
      <c r="D3946" s="5" t="s">
        <v>31</v>
      </c>
      <c r="E3946" s="125">
        <v>205.15</v>
      </c>
    </row>
    <row r="3947" spans="2:5" ht="13.8" x14ac:dyDescent="0.3">
      <c r="B3947" s="5">
        <v>89702</v>
      </c>
      <c r="C3947" s="6" t="s">
        <v>10526</v>
      </c>
      <c r="D3947" s="5" t="s">
        <v>31</v>
      </c>
      <c r="E3947" s="125">
        <v>21.65</v>
      </c>
    </row>
    <row r="3948" spans="2:5" ht="13.8" x14ac:dyDescent="0.3">
      <c r="B3948" s="5">
        <v>89703</v>
      </c>
      <c r="C3948" s="6" t="s">
        <v>10527</v>
      </c>
      <c r="D3948" s="5" t="s">
        <v>31</v>
      </c>
      <c r="E3948" s="125">
        <v>46.2</v>
      </c>
    </row>
    <row r="3949" spans="2:5" ht="13.8" x14ac:dyDescent="0.3">
      <c r="B3949" s="5">
        <v>89704</v>
      </c>
      <c r="C3949" s="6" t="s">
        <v>10528</v>
      </c>
      <c r="D3949" s="5" t="s">
        <v>31</v>
      </c>
      <c r="E3949" s="125">
        <v>158.13999999999999</v>
      </c>
    </row>
    <row r="3950" spans="2:5" ht="13.8" x14ac:dyDescent="0.3">
      <c r="B3950" s="5">
        <v>89705</v>
      </c>
      <c r="C3950" s="6" t="s">
        <v>10529</v>
      </c>
      <c r="D3950" s="5" t="s">
        <v>31</v>
      </c>
      <c r="E3950" s="125">
        <v>25.32</v>
      </c>
    </row>
    <row r="3951" spans="2:5" ht="13.8" x14ac:dyDescent="0.3">
      <c r="B3951" s="5">
        <v>89706</v>
      </c>
      <c r="C3951" s="6" t="s">
        <v>10530</v>
      </c>
      <c r="D3951" s="5" t="s">
        <v>31</v>
      </c>
      <c r="E3951" s="125">
        <v>54.91</v>
      </c>
    </row>
    <row r="3952" spans="2:5" ht="13.8" x14ac:dyDescent="0.3">
      <c r="B3952" s="5">
        <v>89718</v>
      </c>
      <c r="C3952" s="6" t="s">
        <v>10531</v>
      </c>
      <c r="D3952" s="5" t="s">
        <v>36</v>
      </c>
      <c r="E3952" s="125">
        <v>51.52</v>
      </c>
    </row>
    <row r="3953" spans="2:5" ht="13.8" x14ac:dyDescent="0.3">
      <c r="B3953" s="5">
        <v>89719</v>
      </c>
      <c r="C3953" s="6" t="s">
        <v>10532</v>
      </c>
      <c r="D3953" s="5" t="s">
        <v>31</v>
      </c>
      <c r="E3953" s="125">
        <v>12.78</v>
      </c>
    </row>
    <row r="3954" spans="2:5" ht="13.8" x14ac:dyDescent="0.3">
      <c r="B3954" s="5">
        <v>89720</v>
      </c>
      <c r="C3954" s="6" t="s">
        <v>10533</v>
      </c>
      <c r="D3954" s="5" t="s">
        <v>31</v>
      </c>
      <c r="E3954" s="125">
        <v>14.31</v>
      </c>
    </row>
    <row r="3955" spans="2:5" ht="13.8" x14ac:dyDescent="0.3">
      <c r="B3955" s="5">
        <v>89721</v>
      </c>
      <c r="C3955" s="6" t="s">
        <v>10534</v>
      </c>
      <c r="D3955" s="5" t="s">
        <v>31</v>
      </c>
      <c r="E3955" s="125">
        <v>15.52</v>
      </c>
    </row>
    <row r="3956" spans="2:5" ht="13.8" x14ac:dyDescent="0.3">
      <c r="B3956" s="5">
        <v>89723</v>
      </c>
      <c r="C3956" s="6" t="s">
        <v>10535</v>
      </c>
      <c r="D3956" s="5" t="s">
        <v>31</v>
      </c>
      <c r="E3956" s="125">
        <v>19.47</v>
      </c>
    </row>
    <row r="3957" spans="2:5" ht="13.8" x14ac:dyDescent="0.3">
      <c r="B3957" s="5">
        <v>89724</v>
      </c>
      <c r="C3957" s="6" t="s">
        <v>10536</v>
      </c>
      <c r="D3957" s="5" t="s">
        <v>31</v>
      </c>
      <c r="E3957" s="125">
        <v>10.02</v>
      </c>
    </row>
    <row r="3958" spans="2:5" ht="13.8" x14ac:dyDescent="0.3">
      <c r="B3958" s="5">
        <v>89725</v>
      </c>
      <c r="C3958" s="6" t="s">
        <v>10537</v>
      </c>
      <c r="D3958" s="5" t="s">
        <v>31</v>
      </c>
      <c r="E3958" s="125">
        <v>18.84</v>
      </c>
    </row>
    <row r="3959" spans="2:5" ht="13.8" x14ac:dyDescent="0.3">
      <c r="B3959" s="5">
        <v>89726</v>
      </c>
      <c r="C3959" s="6" t="s">
        <v>10538</v>
      </c>
      <c r="D3959" s="5" t="s">
        <v>31</v>
      </c>
      <c r="E3959" s="125">
        <v>10.27</v>
      </c>
    </row>
    <row r="3960" spans="2:5" ht="13.8" x14ac:dyDescent="0.3">
      <c r="B3960" s="5">
        <v>89727</v>
      </c>
      <c r="C3960" s="6" t="s">
        <v>10539</v>
      </c>
      <c r="D3960" s="5" t="s">
        <v>31</v>
      </c>
      <c r="E3960" s="125">
        <v>23.6</v>
      </c>
    </row>
    <row r="3961" spans="2:5" ht="13.8" x14ac:dyDescent="0.3">
      <c r="B3961" s="5">
        <v>89728</v>
      </c>
      <c r="C3961" s="6" t="s">
        <v>10540</v>
      </c>
      <c r="D3961" s="5" t="s">
        <v>31</v>
      </c>
      <c r="E3961" s="125">
        <v>13.27</v>
      </c>
    </row>
    <row r="3962" spans="2:5" ht="13.8" x14ac:dyDescent="0.3">
      <c r="B3962" s="5">
        <v>89729</v>
      </c>
      <c r="C3962" s="6" t="s">
        <v>10541</v>
      </c>
      <c r="D3962" s="5" t="s">
        <v>31</v>
      </c>
      <c r="E3962" s="125">
        <v>28.78</v>
      </c>
    </row>
    <row r="3963" spans="2:5" ht="13.8" x14ac:dyDescent="0.3">
      <c r="B3963" s="5">
        <v>89730</v>
      </c>
      <c r="C3963" s="6" t="s">
        <v>10542</v>
      </c>
      <c r="D3963" s="5" t="s">
        <v>31</v>
      </c>
      <c r="E3963" s="125">
        <v>15.39</v>
      </c>
    </row>
    <row r="3964" spans="2:5" ht="13.8" x14ac:dyDescent="0.3">
      <c r="B3964" s="5">
        <v>89731</v>
      </c>
      <c r="C3964" s="6" t="s">
        <v>10543</v>
      </c>
      <c r="D3964" s="5" t="s">
        <v>31</v>
      </c>
      <c r="E3964" s="125">
        <v>14.74</v>
      </c>
    </row>
    <row r="3965" spans="2:5" ht="13.8" x14ac:dyDescent="0.3">
      <c r="B3965" s="5">
        <v>89732</v>
      </c>
      <c r="C3965" s="6" t="s">
        <v>10544</v>
      </c>
      <c r="D3965" s="5" t="s">
        <v>31</v>
      </c>
      <c r="E3965" s="125">
        <v>15.55</v>
      </c>
    </row>
    <row r="3966" spans="2:5" ht="13.8" x14ac:dyDescent="0.3">
      <c r="B3966" s="5">
        <v>89733</v>
      </c>
      <c r="C3966" s="6" t="s">
        <v>10545</v>
      </c>
      <c r="D3966" s="5" t="s">
        <v>31</v>
      </c>
      <c r="E3966" s="125">
        <v>24.17</v>
      </c>
    </row>
    <row r="3967" spans="2:5" ht="13.8" x14ac:dyDescent="0.3">
      <c r="B3967" s="5">
        <v>89734</v>
      </c>
      <c r="C3967" s="6" t="s">
        <v>10546</v>
      </c>
      <c r="D3967" s="5" t="s">
        <v>31</v>
      </c>
      <c r="E3967" s="125">
        <v>27.22</v>
      </c>
    </row>
    <row r="3968" spans="2:5" ht="13.8" x14ac:dyDescent="0.3">
      <c r="B3968" s="5">
        <v>89735</v>
      </c>
      <c r="C3968" s="6" t="s">
        <v>10547</v>
      </c>
      <c r="D3968" s="5" t="s">
        <v>31</v>
      </c>
      <c r="E3968" s="125">
        <v>26.6</v>
      </c>
    </row>
    <row r="3969" spans="2:5" ht="13.8" x14ac:dyDescent="0.3">
      <c r="B3969" s="5">
        <v>89736</v>
      </c>
      <c r="C3969" s="6" t="s">
        <v>10548</v>
      </c>
      <c r="D3969" s="5" t="s">
        <v>31</v>
      </c>
      <c r="E3969" s="125">
        <v>9.1</v>
      </c>
    </row>
    <row r="3970" spans="2:5" ht="13.8" x14ac:dyDescent="0.3">
      <c r="B3970" s="5">
        <v>89737</v>
      </c>
      <c r="C3970" s="6" t="s">
        <v>10549</v>
      </c>
      <c r="D3970" s="5" t="s">
        <v>31</v>
      </c>
      <c r="E3970" s="125">
        <v>22.83</v>
      </c>
    </row>
    <row r="3971" spans="2:5" ht="13.8" x14ac:dyDescent="0.3">
      <c r="B3971" s="5">
        <v>89738</v>
      </c>
      <c r="C3971" s="6" t="s">
        <v>2767</v>
      </c>
      <c r="D3971" s="5" t="s">
        <v>31</v>
      </c>
      <c r="E3971" s="125">
        <v>16.41</v>
      </c>
    </row>
    <row r="3972" spans="2:5" ht="13.8" x14ac:dyDescent="0.3">
      <c r="B3972" s="5">
        <v>89739</v>
      </c>
      <c r="C3972" s="6" t="s">
        <v>10550</v>
      </c>
      <c r="D3972" s="5" t="s">
        <v>31</v>
      </c>
      <c r="E3972" s="125">
        <v>23.92</v>
      </c>
    </row>
    <row r="3973" spans="2:5" ht="13.8" x14ac:dyDescent="0.3">
      <c r="B3973" s="5">
        <v>89740</v>
      </c>
      <c r="C3973" s="6" t="s">
        <v>10551</v>
      </c>
      <c r="D3973" s="5" t="s">
        <v>31</v>
      </c>
      <c r="E3973" s="125">
        <v>9.23</v>
      </c>
    </row>
    <row r="3974" spans="2:5" ht="13.8" x14ac:dyDescent="0.3">
      <c r="B3974" s="5">
        <v>89741</v>
      </c>
      <c r="C3974" s="6" t="s">
        <v>10552</v>
      </c>
      <c r="D3974" s="5" t="s">
        <v>31</v>
      </c>
      <c r="E3974" s="125">
        <v>22.42</v>
      </c>
    </row>
    <row r="3975" spans="2:5" ht="13.8" x14ac:dyDescent="0.3">
      <c r="B3975" s="5">
        <v>89742</v>
      </c>
      <c r="C3975" s="6" t="s">
        <v>10553</v>
      </c>
      <c r="D3975" s="5" t="s">
        <v>31</v>
      </c>
      <c r="E3975" s="125">
        <v>41.86</v>
      </c>
    </row>
    <row r="3976" spans="2:5" ht="13.8" x14ac:dyDescent="0.3">
      <c r="B3976" s="5">
        <v>89743</v>
      </c>
      <c r="C3976" s="6" t="s">
        <v>10554</v>
      </c>
      <c r="D3976" s="5" t="s">
        <v>31</v>
      </c>
      <c r="E3976" s="125">
        <v>64.81</v>
      </c>
    </row>
    <row r="3977" spans="2:5" ht="13.8" x14ac:dyDescent="0.3">
      <c r="B3977" s="5">
        <v>89744</v>
      </c>
      <c r="C3977" s="6" t="s">
        <v>10555</v>
      </c>
      <c r="D3977" s="5" t="s">
        <v>31</v>
      </c>
      <c r="E3977" s="125">
        <v>27.92</v>
      </c>
    </row>
    <row r="3978" spans="2:5" ht="13.8" x14ac:dyDescent="0.3">
      <c r="B3978" s="5">
        <v>89746</v>
      </c>
      <c r="C3978" s="6" t="s">
        <v>10556</v>
      </c>
      <c r="D3978" s="5" t="s">
        <v>31</v>
      </c>
      <c r="E3978" s="125">
        <v>28.85</v>
      </c>
    </row>
    <row r="3979" spans="2:5" ht="13.8" x14ac:dyDescent="0.3">
      <c r="B3979" s="5">
        <v>89747</v>
      </c>
      <c r="C3979" s="6" t="s">
        <v>10557</v>
      </c>
      <c r="D3979" s="5" t="s">
        <v>31</v>
      </c>
      <c r="E3979" s="125">
        <v>28.59</v>
      </c>
    </row>
    <row r="3980" spans="2:5" ht="13.8" x14ac:dyDescent="0.3">
      <c r="B3980" s="5">
        <v>89748</v>
      </c>
      <c r="C3980" s="6" t="s">
        <v>10558</v>
      </c>
      <c r="D3980" s="5" t="s">
        <v>31</v>
      </c>
      <c r="E3980" s="125">
        <v>44.69</v>
      </c>
    </row>
    <row r="3981" spans="2:5" ht="13.8" x14ac:dyDescent="0.3">
      <c r="B3981" s="5">
        <v>89749</v>
      </c>
      <c r="C3981" s="6" t="s">
        <v>10559</v>
      </c>
      <c r="D3981" s="5" t="s">
        <v>31</v>
      </c>
      <c r="E3981" s="125">
        <v>16.350000000000001</v>
      </c>
    </row>
    <row r="3982" spans="2:5" ht="13.8" x14ac:dyDescent="0.3">
      <c r="B3982" s="5">
        <v>89750</v>
      </c>
      <c r="C3982" s="6" t="s">
        <v>10560</v>
      </c>
      <c r="D3982" s="5" t="s">
        <v>31</v>
      </c>
      <c r="E3982" s="125">
        <v>83.76</v>
      </c>
    </row>
    <row r="3983" spans="2:5" ht="13.8" x14ac:dyDescent="0.3">
      <c r="B3983" s="5">
        <v>89752</v>
      </c>
      <c r="C3983" s="6" t="s">
        <v>10561</v>
      </c>
      <c r="D3983" s="5" t="s">
        <v>31</v>
      </c>
      <c r="E3983" s="125">
        <v>7.59</v>
      </c>
    </row>
    <row r="3984" spans="2:5" ht="13.8" x14ac:dyDescent="0.3">
      <c r="B3984" s="5">
        <v>89753</v>
      </c>
      <c r="C3984" s="6" t="s">
        <v>10562</v>
      </c>
      <c r="D3984" s="5" t="s">
        <v>31</v>
      </c>
      <c r="E3984" s="125">
        <v>9.33</v>
      </c>
    </row>
    <row r="3985" spans="2:5" ht="13.8" x14ac:dyDescent="0.3">
      <c r="B3985" s="5">
        <v>89754</v>
      </c>
      <c r="C3985" s="6" t="s">
        <v>10563</v>
      </c>
      <c r="D3985" s="5" t="s">
        <v>31</v>
      </c>
      <c r="E3985" s="125">
        <v>21.85</v>
      </c>
    </row>
    <row r="3986" spans="2:5" ht="13.8" x14ac:dyDescent="0.3">
      <c r="B3986" s="5">
        <v>89755</v>
      </c>
      <c r="C3986" s="6" t="s">
        <v>10564</v>
      </c>
      <c r="D3986" s="5" t="s">
        <v>31</v>
      </c>
      <c r="E3986" s="125">
        <v>13.62</v>
      </c>
    </row>
    <row r="3987" spans="2:5" ht="13.8" x14ac:dyDescent="0.3">
      <c r="B3987" s="5">
        <v>89756</v>
      </c>
      <c r="C3987" s="6" t="s">
        <v>10565</v>
      </c>
      <c r="D3987" s="5" t="s">
        <v>31</v>
      </c>
      <c r="E3987" s="125">
        <v>22.72</v>
      </c>
    </row>
    <row r="3988" spans="2:5" ht="13.8" x14ac:dyDescent="0.3">
      <c r="B3988" s="5">
        <v>89757</v>
      </c>
      <c r="C3988" s="6" t="s">
        <v>10566</v>
      </c>
      <c r="D3988" s="5" t="s">
        <v>31</v>
      </c>
      <c r="E3988" s="125">
        <v>29.29</v>
      </c>
    </row>
    <row r="3989" spans="2:5" ht="13.8" x14ac:dyDescent="0.3">
      <c r="B3989" s="5">
        <v>89758</v>
      </c>
      <c r="C3989" s="6" t="s">
        <v>10567</v>
      </c>
      <c r="D3989" s="5" t="s">
        <v>31</v>
      </c>
      <c r="E3989" s="125">
        <v>35.69</v>
      </c>
    </row>
    <row r="3990" spans="2:5" ht="13.8" x14ac:dyDescent="0.3">
      <c r="B3990" s="5">
        <v>89759</v>
      </c>
      <c r="C3990" s="6" t="s">
        <v>10568</v>
      </c>
      <c r="D3990" s="5" t="s">
        <v>31</v>
      </c>
      <c r="E3990" s="125">
        <v>11.56</v>
      </c>
    </row>
    <row r="3991" spans="2:5" ht="13.8" x14ac:dyDescent="0.3">
      <c r="B3991" s="5">
        <v>89760</v>
      </c>
      <c r="C3991" s="6" t="s">
        <v>10569</v>
      </c>
      <c r="D3991" s="5" t="s">
        <v>31</v>
      </c>
      <c r="E3991" s="125">
        <v>21.69</v>
      </c>
    </row>
    <row r="3992" spans="2:5" ht="13.8" x14ac:dyDescent="0.3">
      <c r="B3992" s="5">
        <v>89761</v>
      </c>
      <c r="C3992" s="6" t="s">
        <v>10570</v>
      </c>
      <c r="D3992" s="5" t="s">
        <v>31</v>
      </c>
      <c r="E3992" s="125">
        <v>30.27</v>
      </c>
    </row>
    <row r="3993" spans="2:5" ht="13.8" x14ac:dyDescent="0.3">
      <c r="B3993" s="5">
        <v>89762</v>
      </c>
      <c r="C3993" s="6" t="s">
        <v>10571</v>
      </c>
      <c r="D3993" s="5" t="s">
        <v>31</v>
      </c>
      <c r="E3993" s="125">
        <v>42.56</v>
      </c>
    </row>
    <row r="3994" spans="2:5" ht="13.8" x14ac:dyDescent="0.3">
      <c r="B3994" s="5">
        <v>89763</v>
      </c>
      <c r="C3994" s="6" t="s">
        <v>10572</v>
      </c>
      <c r="D3994" s="5" t="s">
        <v>31</v>
      </c>
      <c r="E3994" s="125">
        <v>53.93</v>
      </c>
    </row>
    <row r="3995" spans="2:5" ht="13.8" x14ac:dyDescent="0.3">
      <c r="B3995" s="5">
        <v>89764</v>
      </c>
      <c r="C3995" s="6" t="s">
        <v>10573</v>
      </c>
      <c r="D3995" s="5" t="s">
        <v>31</v>
      </c>
      <c r="E3995" s="125">
        <v>36.020000000000003</v>
      </c>
    </row>
    <row r="3996" spans="2:5" ht="13.8" x14ac:dyDescent="0.3">
      <c r="B3996" s="5">
        <v>89765</v>
      </c>
      <c r="C3996" s="6" t="s">
        <v>10574</v>
      </c>
      <c r="D3996" s="5" t="s">
        <v>31</v>
      </c>
      <c r="E3996" s="125">
        <v>16.71</v>
      </c>
    </row>
    <row r="3997" spans="2:5" ht="13.8" x14ac:dyDescent="0.3">
      <c r="B3997" s="5">
        <v>89767</v>
      </c>
      <c r="C3997" s="6" t="s">
        <v>10575</v>
      </c>
      <c r="D3997" s="5" t="s">
        <v>31</v>
      </c>
      <c r="E3997" s="125">
        <v>20.78</v>
      </c>
    </row>
    <row r="3998" spans="2:5" ht="13.8" x14ac:dyDescent="0.3">
      <c r="B3998" s="5">
        <v>89768</v>
      </c>
      <c r="C3998" s="6" t="s">
        <v>10576</v>
      </c>
      <c r="D3998" s="5" t="s">
        <v>31</v>
      </c>
      <c r="E3998" s="125">
        <v>24.3</v>
      </c>
    </row>
    <row r="3999" spans="2:5" ht="13.8" x14ac:dyDescent="0.3">
      <c r="B3999" s="5">
        <v>89769</v>
      </c>
      <c r="C3999" s="6" t="s">
        <v>10577</v>
      </c>
      <c r="D3999" s="5" t="s">
        <v>31</v>
      </c>
      <c r="E3999" s="125">
        <v>53.71</v>
      </c>
    </row>
    <row r="4000" spans="2:5" ht="13.8" x14ac:dyDescent="0.3">
      <c r="B4000" s="5">
        <v>89772</v>
      </c>
      <c r="C4000" s="6" t="s">
        <v>10578</v>
      </c>
      <c r="D4000" s="5" t="s">
        <v>36</v>
      </c>
      <c r="E4000" s="125">
        <v>85.08</v>
      </c>
    </row>
    <row r="4001" spans="2:5" ht="13.8" x14ac:dyDescent="0.3">
      <c r="B4001" s="5">
        <v>89774</v>
      </c>
      <c r="C4001" s="6" t="s">
        <v>10579</v>
      </c>
      <c r="D4001" s="5" t="s">
        <v>31</v>
      </c>
      <c r="E4001" s="125">
        <v>16</v>
      </c>
    </row>
    <row r="4002" spans="2:5" ht="13.8" x14ac:dyDescent="0.3">
      <c r="B4002" s="5">
        <v>89776</v>
      </c>
      <c r="C4002" s="6" t="s">
        <v>10580</v>
      </c>
      <c r="D4002" s="5" t="s">
        <v>31</v>
      </c>
      <c r="E4002" s="125">
        <v>26.6</v>
      </c>
    </row>
    <row r="4003" spans="2:5" ht="13.8" x14ac:dyDescent="0.3">
      <c r="B4003" s="5">
        <v>89777</v>
      </c>
      <c r="C4003" s="6" t="s">
        <v>10581</v>
      </c>
      <c r="D4003" s="5" t="s">
        <v>31</v>
      </c>
      <c r="E4003" s="125">
        <v>25.23</v>
      </c>
    </row>
    <row r="4004" spans="2:5" ht="13.8" x14ac:dyDescent="0.3">
      <c r="B4004" s="5">
        <v>89778</v>
      </c>
      <c r="C4004" s="6" t="s">
        <v>10582</v>
      </c>
      <c r="D4004" s="5" t="s">
        <v>31</v>
      </c>
      <c r="E4004" s="125">
        <v>18.350000000000001</v>
      </c>
    </row>
    <row r="4005" spans="2:5" ht="13.8" x14ac:dyDescent="0.3">
      <c r="B4005" s="5">
        <v>89779</v>
      </c>
      <c r="C4005" s="6" t="s">
        <v>10583</v>
      </c>
      <c r="D4005" s="5" t="s">
        <v>31</v>
      </c>
      <c r="E4005" s="125">
        <v>36.42</v>
      </c>
    </row>
    <row r="4006" spans="2:5" ht="13.8" x14ac:dyDescent="0.3">
      <c r="B4006" s="5">
        <v>89780</v>
      </c>
      <c r="C4006" s="6" t="s">
        <v>10584</v>
      </c>
      <c r="D4006" s="5" t="s">
        <v>31</v>
      </c>
      <c r="E4006" s="125">
        <v>23.67</v>
      </c>
    </row>
    <row r="4007" spans="2:5" ht="13.8" x14ac:dyDescent="0.3">
      <c r="B4007" s="5">
        <v>89781</v>
      </c>
      <c r="C4007" s="6" t="s">
        <v>10585</v>
      </c>
      <c r="D4007" s="5" t="s">
        <v>31</v>
      </c>
      <c r="E4007" s="125">
        <v>35.590000000000003</v>
      </c>
    </row>
    <row r="4008" spans="2:5" ht="13.8" x14ac:dyDescent="0.3">
      <c r="B4008" s="5">
        <v>89782</v>
      </c>
      <c r="C4008" s="6" t="s">
        <v>10586</v>
      </c>
      <c r="D4008" s="5" t="s">
        <v>31</v>
      </c>
      <c r="E4008" s="125">
        <v>14.68</v>
      </c>
    </row>
    <row r="4009" spans="2:5" ht="13.8" x14ac:dyDescent="0.3">
      <c r="B4009" s="5">
        <v>89783</v>
      </c>
      <c r="C4009" s="6" t="s">
        <v>10587</v>
      </c>
      <c r="D4009" s="5" t="s">
        <v>31</v>
      </c>
      <c r="E4009" s="125">
        <v>14.79</v>
      </c>
    </row>
    <row r="4010" spans="2:5" ht="13.8" x14ac:dyDescent="0.3">
      <c r="B4010" s="5">
        <v>89784</v>
      </c>
      <c r="C4010" s="6" t="s">
        <v>10588</v>
      </c>
      <c r="D4010" s="5" t="s">
        <v>31</v>
      </c>
      <c r="E4010" s="125">
        <v>24.36</v>
      </c>
    </row>
    <row r="4011" spans="2:5" ht="13.8" x14ac:dyDescent="0.3">
      <c r="B4011" s="5">
        <v>89785</v>
      </c>
      <c r="C4011" s="6" t="s">
        <v>10589</v>
      </c>
      <c r="D4011" s="5" t="s">
        <v>31</v>
      </c>
      <c r="E4011" s="125">
        <v>26.98</v>
      </c>
    </row>
    <row r="4012" spans="2:5" ht="13.8" x14ac:dyDescent="0.3">
      <c r="B4012" s="5">
        <v>89786</v>
      </c>
      <c r="C4012" s="6" t="s">
        <v>10590</v>
      </c>
      <c r="D4012" s="5" t="s">
        <v>31</v>
      </c>
      <c r="E4012" s="125">
        <v>39.94</v>
      </c>
    </row>
    <row r="4013" spans="2:5" ht="13.8" x14ac:dyDescent="0.3">
      <c r="B4013" s="5">
        <v>89787</v>
      </c>
      <c r="C4013" s="6" t="s">
        <v>10591</v>
      </c>
      <c r="D4013" s="5" t="s">
        <v>31</v>
      </c>
      <c r="E4013" s="125">
        <v>35.21</v>
      </c>
    </row>
    <row r="4014" spans="2:5" ht="13.8" x14ac:dyDescent="0.3">
      <c r="B4014" s="5">
        <v>89788</v>
      </c>
      <c r="C4014" s="6" t="s">
        <v>10592</v>
      </c>
      <c r="D4014" s="5" t="s">
        <v>31</v>
      </c>
      <c r="E4014" s="125">
        <v>76.41</v>
      </c>
    </row>
    <row r="4015" spans="2:5" ht="13.8" x14ac:dyDescent="0.3">
      <c r="B4015" s="5">
        <v>89789</v>
      </c>
      <c r="C4015" s="6" t="s">
        <v>10593</v>
      </c>
      <c r="D4015" s="5" t="s">
        <v>31</v>
      </c>
      <c r="E4015" s="125">
        <v>65.03</v>
      </c>
    </row>
    <row r="4016" spans="2:5" ht="13.8" x14ac:dyDescent="0.3">
      <c r="B4016" s="5">
        <v>89790</v>
      </c>
      <c r="C4016" s="6" t="s">
        <v>10594</v>
      </c>
      <c r="D4016" s="5" t="s">
        <v>31</v>
      </c>
      <c r="E4016" s="125">
        <v>151.75</v>
      </c>
    </row>
    <row r="4017" spans="2:5" ht="13.8" x14ac:dyDescent="0.3">
      <c r="B4017" s="5">
        <v>89791</v>
      </c>
      <c r="C4017" s="6" t="s">
        <v>10595</v>
      </c>
      <c r="D4017" s="5" t="s">
        <v>31</v>
      </c>
      <c r="E4017" s="125">
        <v>146.6</v>
      </c>
    </row>
    <row r="4018" spans="2:5" ht="13.8" x14ac:dyDescent="0.3">
      <c r="B4018" s="5">
        <v>89792</v>
      </c>
      <c r="C4018" s="6" t="s">
        <v>10596</v>
      </c>
      <c r="D4018" s="5" t="s">
        <v>31</v>
      </c>
      <c r="E4018" s="125">
        <v>180.2</v>
      </c>
    </row>
    <row r="4019" spans="2:5" ht="13.8" x14ac:dyDescent="0.3">
      <c r="B4019" s="5">
        <v>89793</v>
      </c>
      <c r="C4019" s="6" t="s">
        <v>10597</v>
      </c>
      <c r="D4019" s="5" t="s">
        <v>31</v>
      </c>
      <c r="E4019" s="125">
        <v>212.24</v>
      </c>
    </row>
    <row r="4020" spans="2:5" ht="13.8" x14ac:dyDescent="0.3">
      <c r="B4020" s="5">
        <v>89794</v>
      </c>
      <c r="C4020" s="6" t="s">
        <v>10598</v>
      </c>
      <c r="D4020" s="5" t="s">
        <v>31</v>
      </c>
      <c r="E4020" s="125">
        <v>19.36</v>
      </c>
    </row>
    <row r="4021" spans="2:5" ht="13.8" x14ac:dyDescent="0.3">
      <c r="B4021" s="5">
        <v>89795</v>
      </c>
      <c r="C4021" s="6" t="s">
        <v>10599</v>
      </c>
      <c r="D4021" s="5" t="s">
        <v>31</v>
      </c>
      <c r="E4021" s="125">
        <v>42.25</v>
      </c>
    </row>
    <row r="4022" spans="2:5" ht="13.8" x14ac:dyDescent="0.3">
      <c r="B4022" s="5">
        <v>89796</v>
      </c>
      <c r="C4022" s="6" t="s">
        <v>10600</v>
      </c>
      <c r="D4022" s="5" t="s">
        <v>31</v>
      </c>
      <c r="E4022" s="125">
        <v>44.41</v>
      </c>
    </row>
    <row r="4023" spans="2:5" ht="13.8" x14ac:dyDescent="0.3">
      <c r="B4023" s="5">
        <v>89797</v>
      </c>
      <c r="C4023" s="6" t="s">
        <v>10601</v>
      </c>
      <c r="D4023" s="5" t="s">
        <v>31</v>
      </c>
      <c r="E4023" s="125">
        <v>53.38</v>
      </c>
    </row>
    <row r="4024" spans="2:5" ht="13.8" x14ac:dyDescent="0.3">
      <c r="B4024" s="5">
        <v>89801</v>
      </c>
      <c r="C4024" s="6" t="s">
        <v>10602</v>
      </c>
      <c r="D4024" s="5" t="s">
        <v>31</v>
      </c>
      <c r="E4024" s="125">
        <v>10.17</v>
      </c>
    </row>
    <row r="4025" spans="2:5" ht="13.8" x14ac:dyDescent="0.3">
      <c r="B4025" s="5">
        <v>89802</v>
      </c>
      <c r="C4025" s="6" t="s">
        <v>10603</v>
      </c>
      <c r="D4025" s="5" t="s">
        <v>31</v>
      </c>
      <c r="E4025" s="125">
        <v>10.98</v>
      </c>
    </row>
    <row r="4026" spans="2:5" ht="13.8" x14ac:dyDescent="0.3">
      <c r="B4026" s="5">
        <v>89803</v>
      </c>
      <c r="C4026" s="6" t="s">
        <v>10604</v>
      </c>
      <c r="D4026" s="5" t="s">
        <v>31</v>
      </c>
      <c r="E4026" s="125">
        <v>19.600000000000001</v>
      </c>
    </row>
    <row r="4027" spans="2:5" ht="13.8" x14ac:dyDescent="0.3">
      <c r="B4027" s="5">
        <v>89804</v>
      </c>
      <c r="C4027" s="6" t="s">
        <v>10605</v>
      </c>
      <c r="D4027" s="5" t="s">
        <v>31</v>
      </c>
      <c r="E4027" s="125">
        <v>22.03</v>
      </c>
    </row>
    <row r="4028" spans="2:5" ht="13.8" x14ac:dyDescent="0.3">
      <c r="B4028" s="5">
        <v>89805</v>
      </c>
      <c r="C4028" s="6" t="s">
        <v>10606</v>
      </c>
      <c r="D4028" s="5" t="s">
        <v>31</v>
      </c>
      <c r="E4028" s="125">
        <v>21.09</v>
      </c>
    </row>
    <row r="4029" spans="2:5" ht="13.8" x14ac:dyDescent="0.3">
      <c r="B4029" s="5">
        <v>89806</v>
      </c>
      <c r="C4029" s="6" t="s">
        <v>10607</v>
      </c>
      <c r="D4029" s="5" t="s">
        <v>31</v>
      </c>
      <c r="E4029" s="125">
        <v>22.18</v>
      </c>
    </row>
    <row r="4030" spans="2:5" ht="13.8" x14ac:dyDescent="0.3">
      <c r="B4030" s="5">
        <v>89807</v>
      </c>
      <c r="C4030" s="6" t="s">
        <v>10608</v>
      </c>
      <c r="D4030" s="5" t="s">
        <v>31</v>
      </c>
      <c r="E4030" s="125">
        <v>40.119999999999997</v>
      </c>
    </row>
    <row r="4031" spans="2:5" ht="13.8" x14ac:dyDescent="0.3">
      <c r="B4031" s="5">
        <v>89808</v>
      </c>
      <c r="C4031" s="6" t="s">
        <v>10609</v>
      </c>
      <c r="D4031" s="5" t="s">
        <v>31</v>
      </c>
      <c r="E4031" s="125">
        <v>63.07</v>
      </c>
    </row>
    <row r="4032" spans="2:5" ht="13.8" x14ac:dyDescent="0.3">
      <c r="B4032" s="5">
        <v>89809</v>
      </c>
      <c r="C4032" s="6" t="s">
        <v>10610</v>
      </c>
      <c r="D4032" s="5" t="s">
        <v>31</v>
      </c>
      <c r="E4032" s="125">
        <v>29.01</v>
      </c>
    </row>
    <row r="4033" spans="2:5" ht="13.8" x14ac:dyDescent="0.3">
      <c r="B4033" s="5">
        <v>89810</v>
      </c>
      <c r="C4033" s="6" t="s">
        <v>10611</v>
      </c>
      <c r="D4033" s="5" t="s">
        <v>31</v>
      </c>
      <c r="E4033" s="125">
        <v>29.94</v>
      </c>
    </row>
    <row r="4034" spans="2:5" ht="13.8" x14ac:dyDescent="0.3">
      <c r="B4034" s="5">
        <v>89811</v>
      </c>
      <c r="C4034" s="6" t="s">
        <v>10612</v>
      </c>
      <c r="D4034" s="5" t="s">
        <v>31</v>
      </c>
      <c r="E4034" s="125">
        <v>45.78</v>
      </c>
    </row>
    <row r="4035" spans="2:5" ht="13.8" x14ac:dyDescent="0.3">
      <c r="B4035" s="5">
        <v>89812</v>
      </c>
      <c r="C4035" s="6" t="s">
        <v>10613</v>
      </c>
      <c r="D4035" s="5" t="s">
        <v>31</v>
      </c>
      <c r="E4035" s="125">
        <v>84.85</v>
      </c>
    </row>
    <row r="4036" spans="2:5" ht="13.8" x14ac:dyDescent="0.3">
      <c r="B4036" s="5">
        <v>89813</v>
      </c>
      <c r="C4036" s="6" t="s">
        <v>10614</v>
      </c>
      <c r="D4036" s="5" t="s">
        <v>31</v>
      </c>
      <c r="E4036" s="125">
        <v>6.22</v>
      </c>
    </row>
    <row r="4037" spans="2:5" ht="13.8" x14ac:dyDescent="0.3">
      <c r="B4037" s="5">
        <v>89814</v>
      </c>
      <c r="C4037" s="6" t="s">
        <v>10615</v>
      </c>
      <c r="D4037" s="5" t="s">
        <v>31</v>
      </c>
      <c r="E4037" s="125">
        <v>18.809999999999999</v>
      </c>
    </row>
    <row r="4038" spans="2:5" ht="13.8" x14ac:dyDescent="0.3">
      <c r="B4038" s="5">
        <v>89815</v>
      </c>
      <c r="C4038" s="6" t="s">
        <v>10616</v>
      </c>
      <c r="D4038" s="5" t="s">
        <v>31</v>
      </c>
      <c r="E4038" s="125">
        <v>27.94</v>
      </c>
    </row>
    <row r="4039" spans="2:5" ht="13.8" x14ac:dyDescent="0.3">
      <c r="B4039" s="5">
        <v>89816</v>
      </c>
      <c r="C4039" s="6" t="s">
        <v>10617</v>
      </c>
      <c r="D4039" s="5" t="s">
        <v>31</v>
      </c>
      <c r="E4039" s="125">
        <v>40.229999999999997</v>
      </c>
    </row>
    <row r="4040" spans="2:5" ht="13.8" x14ac:dyDescent="0.3">
      <c r="B4040" s="5">
        <v>89817</v>
      </c>
      <c r="C4040" s="6" t="s">
        <v>10618</v>
      </c>
      <c r="D4040" s="5" t="s">
        <v>31</v>
      </c>
      <c r="E4040" s="125">
        <v>14.79</v>
      </c>
    </row>
    <row r="4041" spans="2:5" ht="13.8" x14ac:dyDescent="0.3">
      <c r="B4041" s="5">
        <v>89818</v>
      </c>
      <c r="C4041" s="6" t="s">
        <v>10619</v>
      </c>
      <c r="D4041" s="5" t="s">
        <v>31</v>
      </c>
      <c r="E4041" s="125">
        <v>51.64</v>
      </c>
    </row>
    <row r="4042" spans="2:5" ht="13.8" x14ac:dyDescent="0.3">
      <c r="B4042" s="5">
        <v>89819</v>
      </c>
      <c r="C4042" s="6" t="s">
        <v>10620</v>
      </c>
      <c r="D4042" s="5" t="s">
        <v>31</v>
      </c>
      <c r="E4042" s="125">
        <v>25.43</v>
      </c>
    </row>
    <row r="4043" spans="2:5" ht="13.8" x14ac:dyDescent="0.3">
      <c r="B4043" s="5">
        <v>89821</v>
      </c>
      <c r="C4043" s="6" t="s">
        <v>10621</v>
      </c>
      <c r="D4043" s="5" t="s">
        <v>31</v>
      </c>
      <c r="E4043" s="125">
        <v>19.07</v>
      </c>
    </row>
    <row r="4044" spans="2:5" ht="13.8" x14ac:dyDescent="0.3">
      <c r="B4044" s="5">
        <v>89822</v>
      </c>
      <c r="C4044" s="6" t="s">
        <v>10622</v>
      </c>
      <c r="D4044" s="5" t="s">
        <v>31</v>
      </c>
      <c r="E4044" s="125">
        <v>25.23</v>
      </c>
    </row>
    <row r="4045" spans="2:5" ht="13.8" x14ac:dyDescent="0.3">
      <c r="B4045" s="5">
        <v>89823</v>
      </c>
      <c r="C4045" s="6" t="s">
        <v>10623</v>
      </c>
      <c r="D4045" s="5" t="s">
        <v>31</v>
      </c>
      <c r="E4045" s="125">
        <v>37.14</v>
      </c>
    </row>
    <row r="4046" spans="2:5" ht="13.8" x14ac:dyDescent="0.3">
      <c r="B4046" s="5">
        <v>89824</v>
      </c>
      <c r="C4046" s="6" t="s">
        <v>10624</v>
      </c>
      <c r="D4046" s="5" t="s">
        <v>31</v>
      </c>
      <c r="E4046" s="125">
        <v>37.85</v>
      </c>
    </row>
    <row r="4047" spans="2:5" ht="13.8" x14ac:dyDescent="0.3">
      <c r="B4047" s="5">
        <v>89825</v>
      </c>
      <c r="C4047" s="6" t="s">
        <v>10625</v>
      </c>
      <c r="D4047" s="5" t="s">
        <v>31</v>
      </c>
      <c r="E4047" s="125">
        <v>18.260000000000002</v>
      </c>
    </row>
    <row r="4048" spans="2:5" ht="13.8" x14ac:dyDescent="0.3">
      <c r="B4048" s="5">
        <v>89826</v>
      </c>
      <c r="C4048" s="6" t="s">
        <v>10626</v>
      </c>
      <c r="D4048" s="5" t="s">
        <v>31</v>
      </c>
      <c r="E4048" s="125">
        <v>121.48</v>
      </c>
    </row>
    <row r="4049" spans="2:5" ht="13.8" x14ac:dyDescent="0.3">
      <c r="B4049" s="5">
        <v>89827</v>
      </c>
      <c r="C4049" s="6" t="s">
        <v>10627</v>
      </c>
      <c r="D4049" s="5" t="s">
        <v>31</v>
      </c>
      <c r="E4049" s="125">
        <v>20.88</v>
      </c>
    </row>
    <row r="4050" spans="2:5" ht="13.8" x14ac:dyDescent="0.3">
      <c r="B4050" s="5">
        <v>89828</v>
      </c>
      <c r="C4050" s="6" t="s">
        <v>10628</v>
      </c>
      <c r="D4050" s="5" t="s">
        <v>31</v>
      </c>
      <c r="E4050" s="125">
        <v>58.42</v>
      </c>
    </row>
    <row r="4051" spans="2:5" ht="13.8" x14ac:dyDescent="0.3">
      <c r="B4051" s="5">
        <v>89829</v>
      </c>
      <c r="C4051" s="6" t="s">
        <v>10629</v>
      </c>
      <c r="D4051" s="5" t="s">
        <v>31</v>
      </c>
      <c r="E4051" s="125">
        <v>37.61</v>
      </c>
    </row>
    <row r="4052" spans="2:5" ht="13.8" x14ac:dyDescent="0.3">
      <c r="B4052" s="5">
        <v>89830</v>
      </c>
      <c r="C4052" s="6" t="s">
        <v>10630</v>
      </c>
      <c r="D4052" s="5" t="s">
        <v>31</v>
      </c>
      <c r="E4052" s="125">
        <v>39.92</v>
      </c>
    </row>
    <row r="4053" spans="2:5" ht="13.8" x14ac:dyDescent="0.3">
      <c r="B4053" s="5">
        <v>89831</v>
      </c>
      <c r="C4053" s="6" t="s">
        <v>10631</v>
      </c>
      <c r="D4053" s="5" t="s">
        <v>31</v>
      </c>
      <c r="E4053" s="125">
        <v>62.32</v>
      </c>
    </row>
    <row r="4054" spans="2:5" ht="13.8" x14ac:dyDescent="0.3">
      <c r="B4054" s="5">
        <v>89832</v>
      </c>
      <c r="C4054" s="6" t="s">
        <v>10632</v>
      </c>
      <c r="D4054" s="5" t="s">
        <v>31</v>
      </c>
      <c r="E4054" s="125">
        <v>40.08</v>
      </c>
    </row>
    <row r="4055" spans="2:5" ht="13.8" x14ac:dyDescent="0.3">
      <c r="B4055" s="5">
        <v>89833</v>
      </c>
      <c r="C4055" s="6" t="s">
        <v>10633</v>
      </c>
      <c r="D4055" s="5" t="s">
        <v>31</v>
      </c>
      <c r="E4055" s="125">
        <v>45.86</v>
      </c>
    </row>
    <row r="4056" spans="2:5" ht="13.8" x14ac:dyDescent="0.3">
      <c r="B4056" s="5">
        <v>89834</v>
      </c>
      <c r="C4056" s="6" t="s">
        <v>10634</v>
      </c>
      <c r="D4056" s="5" t="s">
        <v>31</v>
      </c>
      <c r="E4056" s="125">
        <v>54.83</v>
      </c>
    </row>
    <row r="4057" spans="2:5" ht="13.8" x14ac:dyDescent="0.3">
      <c r="B4057" s="5">
        <v>89835</v>
      </c>
      <c r="C4057" s="6" t="s">
        <v>10635</v>
      </c>
      <c r="D4057" s="5" t="s">
        <v>31</v>
      </c>
      <c r="E4057" s="125">
        <v>43.05</v>
      </c>
    </row>
    <row r="4058" spans="2:5" ht="13.8" x14ac:dyDescent="0.3">
      <c r="B4058" s="5">
        <v>89836</v>
      </c>
      <c r="C4058" s="6" t="s">
        <v>10636</v>
      </c>
      <c r="D4058" s="5" t="s">
        <v>31</v>
      </c>
      <c r="E4058" s="125">
        <v>190.87</v>
      </c>
    </row>
    <row r="4059" spans="2:5" ht="13.8" x14ac:dyDescent="0.3">
      <c r="B4059" s="5">
        <v>89837</v>
      </c>
      <c r="C4059" s="6" t="s">
        <v>10637</v>
      </c>
      <c r="D4059" s="5" t="s">
        <v>31</v>
      </c>
      <c r="E4059" s="125">
        <v>128.35</v>
      </c>
    </row>
    <row r="4060" spans="2:5" ht="13.8" x14ac:dyDescent="0.3">
      <c r="B4060" s="5">
        <v>89838</v>
      </c>
      <c r="C4060" s="6" t="s">
        <v>10638</v>
      </c>
      <c r="D4060" s="5" t="s">
        <v>31</v>
      </c>
      <c r="E4060" s="125">
        <v>147.03</v>
      </c>
    </row>
    <row r="4061" spans="2:5" ht="13.8" x14ac:dyDescent="0.3">
      <c r="B4061" s="5">
        <v>89839</v>
      </c>
      <c r="C4061" s="6" t="s">
        <v>10639</v>
      </c>
      <c r="D4061" s="5" t="s">
        <v>31</v>
      </c>
      <c r="E4061" s="125">
        <v>166.55</v>
      </c>
    </row>
    <row r="4062" spans="2:5" ht="13.8" x14ac:dyDescent="0.3">
      <c r="B4062" s="5">
        <v>89840</v>
      </c>
      <c r="C4062" s="6" t="s">
        <v>10640</v>
      </c>
      <c r="D4062" s="5" t="s">
        <v>31</v>
      </c>
      <c r="E4062" s="125">
        <v>174.11</v>
      </c>
    </row>
    <row r="4063" spans="2:5" ht="13.8" x14ac:dyDescent="0.3">
      <c r="B4063" s="5">
        <v>89841</v>
      </c>
      <c r="C4063" s="6" t="s">
        <v>10641</v>
      </c>
      <c r="D4063" s="5" t="s">
        <v>31</v>
      </c>
      <c r="E4063" s="125">
        <v>253.32</v>
      </c>
    </row>
    <row r="4064" spans="2:5" ht="13.8" x14ac:dyDescent="0.3">
      <c r="B4064" s="5">
        <v>89842</v>
      </c>
      <c r="C4064" s="6" t="s">
        <v>10642</v>
      </c>
      <c r="D4064" s="5" t="s">
        <v>31</v>
      </c>
      <c r="E4064" s="125">
        <v>49.02</v>
      </c>
    </row>
    <row r="4065" spans="2:5" ht="13.8" x14ac:dyDescent="0.3">
      <c r="B4065" s="5">
        <v>89844</v>
      </c>
      <c r="C4065" s="6" t="s">
        <v>10643</v>
      </c>
      <c r="D4065" s="5" t="s">
        <v>31</v>
      </c>
      <c r="E4065" s="125">
        <v>61.66</v>
      </c>
    </row>
    <row r="4066" spans="2:5" ht="13.8" x14ac:dyDescent="0.3">
      <c r="B4066" s="5">
        <v>89845</v>
      </c>
      <c r="C4066" s="6" t="s">
        <v>10644</v>
      </c>
      <c r="D4066" s="5" t="s">
        <v>31</v>
      </c>
      <c r="E4066" s="125">
        <v>96.31</v>
      </c>
    </row>
    <row r="4067" spans="2:5" ht="13.8" x14ac:dyDescent="0.3">
      <c r="B4067" s="5">
        <v>89846</v>
      </c>
      <c r="C4067" s="6" t="s">
        <v>10645</v>
      </c>
      <c r="D4067" s="5" t="s">
        <v>31</v>
      </c>
      <c r="E4067" s="125">
        <v>204.49</v>
      </c>
    </row>
    <row r="4068" spans="2:5" ht="13.8" x14ac:dyDescent="0.3">
      <c r="B4068" s="5">
        <v>89847</v>
      </c>
      <c r="C4068" s="6" t="s">
        <v>10646</v>
      </c>
      <c r="D4068" s="5" t="s">
        <v>31</v>
      </c>
      <c r="E4068" s="125">
        <v>245.36</v>
      </c>
    </row>
    <row r="4069" spans="2:5" ht="13.8" x14ac:dyDescent="0.3">
      <c r="B4069" s="5">
        <v>89850</v>
      </c>
      <c r="C4069" s="6" t="s">
        <v>10647</v>
      </c>
      <c r="D4069" s="5" t="s">
        <v>31</v>
      </c>
      <c r="E4069" s="125">
        <v>31.66</v>
      </c>
    </row>
    <row r="4070" spans="2:5" ht="13.8" x14ac:dyDescent="0.3">
      <c r="B4070" s="5">
        <v>89851</v>
      </c>
      <c r="C4070" s="6" t="s">
        <v>10648</v>
      </c>
      <c r="D4070" s="5" t="s">
        <v>31</v>
      </c>
      <c r="E4070" s="125">
        <v>32.590000000000003</v>
      </c>
    </row>
    <row r="4071" spans="2:5" ht="13.8" x14ac:dyDescent="0.3">
      <c r="B4071" s="5">
        <v>89852</v>
      </c>
      <c r="C4071" s="6" t="s">
        <v>10649</v>
      </c>
      <c r="D4071" s="5" t="s">
        <v>31</v>
      </c>
      <c r="E4071" s="125">
        <v>48.43</v>
      </c>
    </row>
    <row r="4072" spans="2:5" ht="13.8" x14ac:dyDescent="0.3">
      <c r="B4072" s="5">
        <v>89853</v>
      </c>
      <c r="C4072" s="6" t="s">
        <v>10650</v>
      </c>
      <c r="D4072" s="5" t="s">
        <v>31</v>
      </c>
      <c r="E4072" s="125">
        <v>87.5</v>
      </c>
    </row>
    <row r="4073" spans="2:5" ht="13.8" x14ac:dyDescent="0.3">
      <c r="B4073" s="5">
        <v>89854</v>
      </c>
      <c r="C4073" s="6" t="s">
        <v>10651</v>
      </c>
      <c r="D4073" s="5" t="s">
        <v>31</v>
      </c>
      <c r="E4073" s="125">
        <v>111.47</v>
      </c>
    </row>
    <row r="4074" spans="2:5" ht="13.8" x14ac:dyDescent="0.3">
      <c r="B4074" s="5">
        <v>89855</v>
      </c>
      <c r="C4074" s="6" t="s">
        <v>10652</v>
      </c>
      <c r="D4074" s="5" t="s">
        <v>31</v>
      </c>
      <c r="E4074" s="125">
        <v>117.29</v>
      </c>
    </row>
    <row r="4075" spans="2:5" ht="13.8" x14ac:dyDescent="0.3">
      <c r="B4075" s="5">
        <v>89856</v>
      </c>
      <c r="C4075" s="6" t="s">
        <v>10653</v>
      </c>
      <c r="D4075" s="5" t="s">
        <v>31</v>
      </c>
      <c r="E4075" s="125">
        <v>20.84</v>
      </c>
    </row>
    <row r="4076" spans="2:5" ht="13.8" x14ac:dyDescent="0.3">
      <c r="B4076" s="5">
        <v>89857</v>
      </c>
      <c r="C4076" s="6" t="s">
        <v>10654</v>
      </c>
      <c r="D4076" s="5" t="s">
        <v>31</v>
      </c>
      <c r="E4076" s="125">
        <v>38.909999999999997</v>
      </c>
    </row>
    <row r="4077" spans="2:5" ht="13.8" x14ac:dyDescent="0.3">
      <c r="B4077" s="5">
        <v>89860</v>
      </c>
      <c r="C4077" s="6" t="s">
        <v>10655</v>
      </c>
      <c r="D4077" s="5" t="s">
        <v>31</v>
      </c>
      <c r="E4077" s="125">
        <v>49.4</v>
      </c>
    </row>
    <row r="4078" spans="2:5" ht="13.8" x14ac:dyDescent="0.3">
      <c r="B4078" s="5">
        <v>89861</v>
      </c>
      <c r="C4078" s="6" t="s">
        <v>10656</v>
      </c>
      <c r="D4078" s="5" t="s">
        <v>31</v>
      </c>
      <c r="E4078" s="125">
        <v>58.37</v>
      </c>
    </row>
    <row r="4079" spans="2:5" ht="13.8" x14ac:dyDescent="0.3">
      <c r="B4079" s="5">
        <v>89866</v>
      </c>
      <c r="C4079" s="6" t="s">
        <v>10657</v>
      </c>
      <c r="D4079" s="5" t="s">
        <v>31</v>
      </c>
      <c r="E4079" s="125">
        <v>6.95</v>
      </c>
    </row>
    <row r="4080" spans="2:5" ht="13.8" x14ac:dyDescent="0.3">
      <c r="B4080" s="5">
        <v>89867</v>
      </c>
      <c r="C4080" s="6" t="s">
        <v>10658</v>
      </c>
      <c r="D4080" s="5" t="s">
        <v>31</v>
      </c>
      <c r="E4080" s="125">
        <v>7.85</v>
      </c>
    </row>
    <row r="4081" spans="2:5" ht="13.8" x14ac:dyDescent="0.3">
      <c r="B4081" s="5">
        <v>89868</v>
      </c>
      <c r="C4081" s="6" t="s">
        <v>10659</v>
      </c>
      <c r="D4081" s="5" t="s">
        <v>31</v>
      </c>
      <c r="E4081" s="125">
        <v>5.43</v>
      </c>
    </row>
    <row r="4082" spans="2:5" ht="13.8" x14ac:dyDescent="0.3">
      <c r="B4082" s="5">
        <v>89869</v>
      </c>
      <c r="C4082" s="6" t="s">
        <v>10660</v>
      </c>
      <c r="D4082" s="5" t="s">
        <v>31</v>
      </c>
      <c r="E4082" s="125">
        <v>9.77</v>
      </c>
    </row>
    <row r="4083" spans="2:5" ht="13.8" x14ac:dyDescent="0.3">
      <c r="B4083" s="5">
        <v>89979</v>
      </c>
      <c r="C4083" s="6" t="s">
        <v>10661</v>
      </c>
      <c r="D4083" s="5" t="s">
        <v>31</v>
      </c>
      <c r="E4083" s="125">
        <v>26.59</v>
      </c>
    </row>
    <row r="4084" spans="2:5" ht="13.8" x14ac:dyDescent="0.3">
      <c r="B4084" s="5">
        <v>89981</v>
      </c>
      <c r="C4084" s="6" t="s">
        <v>10662</v>
      </c>
      <c r="D4084" s="5" t="s">
        <v>31</v>
      </c>
      <c r="E4084" s="125">
        <v>23.95</v>
      </c>
    </row>
    <row r="4085" spans="2:5" ht="13.8" x14ac:dyDescent="0.3">
      <c r="B4085" s="5">
        <v>90373</v>
      </c>
      <c r="C4085" s="6" t="s">
        <v>10663</v>
      </c>
      <c r="D4085" s="5" t="s">
        <v>31</v>
      </c>
      <c r="E4085" s="125">
        <v>13.14</v>
      </c>
    </row>
    <row r="4086" spans="2:5" ht="13.8" x14ac:dyDescent="0.3">
      <c r="B4086" s="5">
        <v>90374</v>
      </c>
      <c r="C4086" s="6" t="s">
        <v>10664</v>
      </c>
      <c r="D4086" s="5" t="s">
        <v>31</v>
      </c>
      <c r="E4086" s="125">
        <v>22.8</v>
      </c>
    </row>
    <row r="4087" spans="2:5" ht="13.8" x14ac:dyDescent="0.3">
      <c r="B4087" s="5">
        <v>92287</v>
      </c>
      <c r="C4087" s="6" t="s">
        <v>9862</v>
      </c>
      <c r="D4087" s="5" t="s">
        <v>31</v>
      </c>
      <c r="E4087" s="125">
        <v>16.86</v>
      </c>
    </row>
    <row r="4088" spans="2:5" ht="13.8" x14ac:dyDescent="0.3">
      <c r="B4088" s="5">
        <v>92288</v>
      </c>
      <c r="C4088" s="6" t="s">
        <v>9863</v>
      </c>
      <c r="D4088" s="5" t="s">
        <v>31</v>
      </c>
      <c r="E4088" s="125">
        <v>26.71</v>
      </c>
    </row>
    <row r="4089" spans="2:5" ht="13.8" x14ac:dyDescent="0.3">
      <c r="B4089" s="5">
        <v>92289</v>
      </c>
      <c r="C4089" s="6" t="s">
        <v>9864</v>
      </c>
      <c r="D4089" s="5" t="s">
        <v>31</v>
      </c>
      <c r="E4089" s="125">
        <v>47.59</v>
      </c>
    </row>
    <row r="4090" spans="2:5" ht="13.8" x14ac:dyDescent="0.3">
      <c r="B4090" s="5">
        <v>92290</v>
      </c>
      <c r="C4090" s="6" t="s">
        <v>9865</v>
      </c>
      <c r="D4090" s="5" t="s">
        <v>31</v>
      </c>
      <c r="E4090" s="125">
        <v>72.31</v>
      </c>
    </row>
    <row r="4091" spans="2:5" ht="13.8" x14ac:dyDescent="0.3">
      <c r="B4091" s="5">
        <v>92291</v>
      </c>
      <c r="C4091" s="6" t="s">
        <v>9866</v>
      </c>
      <c r="D4091" s="5" t="s">
        <v>31</v>
      </c>
      <c r="E4091" s="125">
        <v>112.28</v>
      </c>
    </row>
    <row r="4092" spans="2:5" ht="13.8" x14ac:dyDescent="0.3">
      <c r="B4092" s="5">
        <v>92292</v>
      </c>
      <c r="C4092" s="6" t="s">
        <v>9867</v>
      </c>
      <c r="D4092" s="5" t="s">
        <v>31</v>
      </c>
      <c r="E4092" s="125">
        <v>349.84</v>
      </c>
    </row>
    <row r="4093" spans="2:5" ht="13.8" x14ac:dyDescent="0.3">
      <c r="B4093" s="5">
        <v>92293</v>
      </c>
      <c r="C4093" s="6" t="s">
        <v>9868</v>
      </c>
      <c r="D4093" s="5" t="s">
        <v>31</v>
      </c>
      <c r="E4093" s="125">
        <v>9.5299999999999994</v>
      </c>
    </row>
    <row r="4094" spans="2:5" ht="13.8" x14ac:dyDescent="0.3">
      <c r="B4094" s="5">
        <v>92294</v>
      </c>
      <c r="C4094" s="6" t="s">
        <v>9869</v>
      </c>
      <c r="D4094" s="5" t="s">
        <v>31</v>
      </c>
      <c r="E4094" s="125">
        <v>16.25</v>
      </c>
    </row>
    <row r="4095" spans="2:5" ht="13.8" x14ac:dyDescent="0.3">
      <c r="B4095" s="5">
        <v>92295</v>
      </c>
      <c r="C4095" s="6" t="s">
        <v>9870</v>
      </c>
      <c r="D4095" s="5" t="s">
        <v>31</v>
      </c>
      <c r="E4095" s="125">
        <v>30.87</v>
      </c>
    </row>
    <row r="4096" spans="2:5" ht="13.8" x14ac:dyDescent="0.3">
      <c r="B4096" s="5">
        <v>92296</v>
      </c>
      <c r="C4096" s="6" t="s">
        <v>9871</v>
      </c>
      <c r="D4096" s="5" t="s">
        <v>31</v>
      </c>
      <c r="E4096" s="125">
        <v>40.93</v>
      </c>
    </row>
    <row r="4097" spans="2:5" ht="13.8" x14ac:dyDescent="0.3">
      <c r="B4097" s="5">
        <v>92297</v>
      </c>
      <c r="C4097" s="6" t="s">
        <v>9872</v>
      </c>
      <c r="D4097" s="5" t="s">
        <v>31</v>
      </c>
      <c r="E4097" s="125">
        <v>63.68</v>
      </c>
    </row>
    <row r="4098" spans="2:5" ht="13.8" x14ac:dyDescent="0.3">
      <c r="B4098" s="5">
        <v>92298</v>
      </c>
      <c r="C4098" s="6" t="s">
        <v>9873</v>
      </c>
      <c r="D4098" s="5" t="s">
        <v>31</v>
      </c>
      <c r="E4098" s="125">
        <v>180.03</v>
      </c>
    </row>
    <row r="4099" spans="2:5" ht="13.8" x14ac:dyDescent="0.3">
      <c r="B4099" s="5">
        <v>92299</v>
      </c>
      <c r="C4099" s="6" t="s">
        <v>9874</v>
      </c>
      <c r="D4099" s="5" t="s">
        <v>31</v>
      </c>
      <c r="E4099" s="125">
        <v>22.18</v>
      </c>
    </row>
    <row r="4100" spans="2:5" ht="13.8" x14ac:dyDescent="0.3">
      <c r="B4100" s="5">
        <v>92300</v>
      </c>
      <c r="C4100" s="6" t="s">
        <v>9875</v>
      </c>
      <c r="D4100" s="5" t="s">
        <v>31</v>
      </c>
      <c r="E4100" s="125">
        <v>33.909999999999997</v>
      </c>
    </row>
    <row r="4101" spans="2:5" ht="13.8" x14ac:dyDescent="0.3">
      <c r="B4101" s="5">
        <v>92301</v>
      </c>
      <c r="C4101" s="6" t="s">
        <v>9876</v>
      </c>
      <c r="D4101" s="5" t="s">
        <v>31</v>
      </c>
      <c r="E4101" s="125">
        <v>67.67</v>
      </c>
    </row>
    <row r="4102" spans="2:5" ht="13.8" x14ac:dyDescent="0.3">
      <c r="B4102" s="5">
        <v>92302</v>
      </c>
      <c r="C4102" s="6" t="s">
        <v>9877</v>
      </c>
      <c r="D4102" s="5" t="s">
        <v>31</v>
      </c>
      <c r="E4102" s="125">
        <v>89.5</v>
      </c>
    </row>
    <row r="4103" spans="2:5" ht="13.8" x14ac:dyDescent="0.3">
      <c r="B4103" s="5">
        <v>92303</v>
      </c>
      <c r="C4103" s="6" t="s">
        <v>9878</v>
      </c>
      <c r="D4103" s="5" t="s">
        <v>31</v>
      </c>
      <c r="E4103" s="125">
        <v>164.88</v>
      </c>
    </row>
    <row r="4104" spans="2:5" ht="13.8" x14ac:dyDescent="0.3">
      <c r="B4104" s="5">
        <v>92304</v>
      </c>
      <c r="C4104" s="6" t="s">
        <v>9879</v>
      </c>
      <c r="D4104" s="5" t="s">
        <v>31</v>
      </c>
      <c r="E4104" s="125">
        <v>430.02</v>
      </c>
    </row>
    <row r="4105" spans="2:5" ht="13.8" x14ac:dyDescent="0.3">
      <c r="B4105" s="5">
        <v>92311</v>
      </c>
      <c r="C4105" s="6" t="s">
        <v>10665</v>
      </c>
      <c r="D4105" s="5" t="s">
        <v>31</v>
      </c>
      <c r="E4105" s="125">
        <v>12.19</v>
      </c>
    </row>
    <row r="4106" spans="2:5" ht="13.8" x14ac:dyDescent="0.3">
      <c r="B4106" s="5">
        <v>92312</v>
      </c>
      <c r="C4106" s="6" t="s">
        <v>9880</v>
      </c>
      <c r="D4106" s="5" t="s">
        <v>31</v>
      </c>
      <c r="E4106" s="125">
        <v>20.57</v>
      </c>
    </row>
    <row r="4107" spans="2:5" ht="13.8" x14ac:dyDescent="0.3">
      <c r="B4107" s="5">
        <v>92313</v>
      </c>
      <c r="C4107" s="6" t="s">
        <v>9881</v>
      </c>
      <c r="D4107" s="5" t="s">
        <v>31</v>
      </c>
      <c r="E4107" s="125">
        <v>30.15</v>
      </c>
    </row>
    <row r="4108" spans="2:5" ht="13.8" x14ac:dyDescent="0.3">
      <c r="B4108" s="5">
        <v>92314</v>
      </c>
      <c r="C4108" s="6" t="s">
        <v>9882</v>
      </c>
      <c r="D4108" s="5" t="s">
        <v>31</v>
      </c>
      <c r="E4108" s="125">
        <v>8.14</v>
      </c>
    </row>
    <row r="4109" spans="2:5" ht="13.8" x14ac:dyDescent="0.3">
      <c r="B4109" s="5">
        <v>92315</v>
      </c>
      <c r="C4109" s="6" t="s">
        <v>9883</v>
      </c>
      <c r="D4109" s="5" t="s">
        <v>31</v>
      </c>
      <c r="E4109" s="125">
        <v>12.03</v>
      </c>
    </row>
    <row r="4110" spans="2:5" ht="13.8" x14ac:dyDescent="0.3">
      <c r="B4110" s="5">
        <v>92316</v>
      </c>
      <c r="C4110" s="6" t="s">
        <v>9884</v>
      </c>
      <c r="D4110" s="5" t="s">
        <v>31</v>
      </c>
      <c r="E4110" s="125">
        <v>18.55</v>
      </c>
    </row>
    <row r="4111" spans="2:5" ht="13.8" x14ac:dyDescent="0.3">
      <c r="B4111" s="5">
        <v>92317</v>
      </c>
      <c r="C4111" s="6" t="s">
        <v>9885</v>
      </c>
      <c r="D4111" s="5" t="s">
        <v>31</v>
      </c>
      <c r="E4111" s="125">
        <v>17.100000000000001</v>
      </c>
    </row>
    <row r="4112" spans="2:5" ht="13.8" x14ac:dyDescent="0.3">
      <c r="B4112" s="5">
        <v>92318</v>
      </c>
      <c r="C4112" s="6" t="s">
        <v>9886</v>
      </c>
      <c r="D4112" s="5" t="s">
        <v>31</v>
      </c>
      <c r="E4112" s="125">
        <v>27.17</v>
      </c>
    </row>
    <row r="4113" spans="2:5" ht="13.8" x14ac:dyDescent="0.3">
      <c r="B4113" s="5">
        <v>92319</v>
      </c>
      <c r="C4113" s="6" t="s">
        <v>9887</v>
      </c>
      <c r="D4113" s="5" t="s">
        <v>31</v>
      </c>
      <c r="E4113" s="125">
        <v>38.51</v>
      </c>
    </row>
    <row r="4114" spans="2:5" ht="13.8" x14ac:dyDescent="0.3">
      <c r="B4114" s="5">
        <v>92326</v>
      </c>
      <c r="C4114" s="6" t="s">
        <v>9888</v>
      </c>
      <c r="D4114" s="5" t="s">
        <v>31</v>
      </c>
      <c r="E4114" s="125">
        <v>12.81</v>
      </c>
    </row>
    <row r="4115" spans="2:5" ht="13.8" x14ac:dyDescent="0.3">
      <c r="B4115" s="5">
        <v>92327</v>
      </c>
      <c r="C4115" s="6" t="s">
        <v>9889</v>
      </c>
      <c r="D4115" s="5" t="s">
        <v>31</v>
      </c>
      <c r="E4115" s="125">
        <v>23.34</v>
      </c>
    </row>
    <row r="4116" spans="2:5" ht="13.8" x14ac:dyDescent="0.3">
      <c r="B4116" s="5">
        <v>92328</v>
      </c>
      <c r="C4116" s="6" t="s">
        <v>9890</v>
      </c>
      <c r="D4116" s="5" t="s">
        <v>31</v>
      </c>
      <c r="E4116" s="125">
        <v>35.08</v>
      </c>
    </row>
    <row r="4117" spans="2:5" ht="13.8" x14ac:dyDescent="0.3">
      <c r="B4117" s="5">
        <v>92329</v>
      </c>
      <c r="C4117" s="6" t="s">
        <v>9891</v>
      </c>
      <c r="D4117" s="5" t="s">
        <v>31</v>
      </c>
      <c r="E4117" s="125">
        <v>8.3000000000000007</v>
      </c>
    </row>
    <row r="4118" spans="2:5" ht="13.8" x14ac:dyDescent="0.3">
      <c r="B4118" s="5">
        <v>92330</v>
      </c>
      <c r="C4118" s="6" t="s">
        <v>9892</v>
      </c>
      <c r="D4118" s="5" t="s">
        <v>31</v>
      </c>
      <c r="E4118" s="125">
        <v>13.89</v>
      </c>
    </row>
    <row r="4119" spans="2:5" ht="13.8" x14ac:dyDescent="0.3">
      <c r="B4119" s="5">
        <v>92331</v>
      </c>
      <c r="C4119" s="6" t="s">
        <v>9893</v>
      </c>
      <c r="D4119" s="5" t="s">
        <v>31</v>
      </c>
      <c r="E4119" s="125">
        <v>21.87</v>
      </c>
    </row>
    <row r="4120" spans="2:5" ht="13.8" x14ac:dyDescent="0.3">
      <c r="B4120" s="5">
        <v>92332</v>
      </c>
      <c r="C4120" s="6" t="s">
        <v>9894</v>
      </c>
      <c r="D4120" s="5" t="s">
        <v>31</v>
      </c>
      <c r="E4120" s="125">
        <v>17.399999999999999</v>
      </c>
    </row>
    <row r="4121" spans="2:5" ht="13.8" x14ac:dyDescent="0.3">
      <c r="B4121" s="5">
        <v>92333</v>
      </c>
      <c r="C4121" s="6" t="s">
        <v>9895</v>
      </c>
      <c r="D4121" s="5" t="s">
        <v>31</v>
      </c>
      <c r="E4121" s="125">
        <v>30.85</v>
      </c>
    </row>
    <row r="4122" spans="2:5" ht="13.8" x14ac:dyDescent="0.3">
      <c r="B4122" s="5">
        <v>92334</v>
      </c>
      <c r="C4122" s="6" t="s">
        <v>9896</v>
      </c>
      <c r="D4122" s="5" t="s">
        <v>31</v>
      </c>
      <c r="E4122" s="125">
        <v>45.11</v>
      </c>
    </row>
    <row r="4123" spans="2:5" ht="13.8" x14ac:dyDescent="0.3">
      <c r="B4123" s="5">
        <v>92344</v>
      </c>
      <c r="C4123" s="6" t="s">
        <v>2768</v>
      </c>
      <c r="D4123" s="5" t="s">
        <v>31</v>
      </c>
      <c r="E4123" s="125">
        <v>54.6</v>
      </c>
    </row>
    <row r="4124" spans="2:5" ht="13.8" x14ac:dyDescent="0.3">
      <c r="B4124" s="5">
        <v>92345</v>
      </c>
      <c r="C4124" s="6" t="s">
        <v>2769</v>
      </c>
      <c r="D4124" s="5" t="s">
        <v>31</v>
      </c>
      <c r="E4124" s="125">
        <v>54.58</v>
      </c>
    </row>
    <row r="4125" spans="2:5" ht="13.8" x14ac:dyDescent="0.3">
      <c r="B4125" s="5">
        <v>92346</v>
      </c>
      <c r="C4125" s="6" t="s">
        <v>2770</v>
      </c>
      <c r="D4125" s="5" t="s">
        <v>31</v>
      </c>
      <c r="E4125" s="125">
        <v>70.8</v>
      </c>
    </row>
    <row r="4126" spans="2:5" ht="13.8" x14ac:dyDescent="0.3">
      <c r="B4126" s="5">
        <v>92347</v>
      </c>
      <c r="C4126" s="6" t="s">
        <v>2771</v>
      </c>
      <c r="D4126" s="5" t="s">
        <v>31</v>
      </c>
      <c r="E4126" s="125">
        <v>78.260000000000005</v>
      </c>
    </row>
    <row r="4127" spans="2:5" ht="13.8" x14ac:dyDescent="0.3">
      <c r="B4127" s="5">
        <v>92348</v>
      </c>
      <c r="C4127" s="6" t="s">
        <v>2772</v>
      </c>
      <c r="D4127" s="5" t="s">
        <v>31</v>
      </c>
      <c r="E4127" s="125">
        <v>97.9</v>
      </c>
    </row>
    <row r="4128" spans="2:5" ht="13.8" x14ac:dyDescent="0.3">
      <c r="B4128" s="5">
        <v>92349</v>
      </c>
      <c r="C4128" s="6" t="s">
        <v>2773</v>
      </c>
      <c r="D4128" s="5" t="s">
        <v>31</v>
      </c>
      <c r="E4128" s="125">
        <v>104.54</v>
      </c>
    </row>
    <row r="4129" spans="2:5" ht="13.8" x14ac:dyDescent="0.3">
      <c r="B4129" s="5">
        <v>92350</v>
      </c>
      <c r="C4129" s="6" t="s">
        <v>2774</v>
      </c>
      <c r="D4129" s="5" t="s">
        <v>31</v>
      </c>
      <c r="E4129" s="125">
        <v>81.19</v>
      </c>
    </row>
    <row r="4130" spans="2:5" ht="13.8" x14ac:dyDescent="0.3">
      <c r="B4130" s="5">
        <v>92351</v>
      </c>
      <c r="C4130" s="6" t="s">
        <v>2775</v>
      </c>
      <c r="D4130" s="5" t="s">
        <v>31</v>
      </c>
      <c r="E4130" s="125">
        <v>79.53</v>
      </c>
    </row>
    <row r="4131" spans="2:5" ht="13.8" x14ac:dyDescent="0.3">
      <c r="B4131" s="5">
        <v>92352</v>
      </c>
      <c r="C4131" s="6" t="s">
        <v>2776</v>
      </c>
      <c r="D4131" s="5" t="s">
        <v>31</v>
      </c>
      <c r="E4131" s="125">
        <v>120.44</v>
      </c>
    </row>
    <row r="4132" spans="2:5" ht="13.8" x14ac:dyDescent="0.3">
      <c r="B4132" s="5">
        <v>92353</v>
      </c>
      <c r="C4132" s="6" t="s">
        <v>2777</v>
      </c>
      <c r="D4132" s="5" t="s">
        <v>31</v>
      </c>
      <c r="E4132" s="125">
        <v>113.14</v>
      </c>
    </row>
    <row r="4133" spans="2:5" ht="13.8" x14ac:dyDescent="0.3">
      <c r="B4133" s="5">
        <v>92354</v>
      </c>
      <c r="C4133" s="6" t="s">
        <v>2778</v>
      </c>
      <c r="D4133" s="5" t="s">
        <v>31</v>
      </c>
      <c r="E4133" s="125">
        <v>158.18</v>
      </c>
    </row>
    <row r="4134" spans="2:5" ht="13.8" x14ac:dyDescent="0.3">
      <c r="B4134" s="5">
        <v>92355</v>
      </c>
      <c r="C4134" s="6" t="s">
        <v>2779</v>
      </c>
      <c r="D4134" s="5" t="s">
        <v>31</v>
      </c>
      <c r="E4134" s="125">
        <v>144.1</v>
      </c>
    </row>
    <row r="4135" spans="2:5" ht="13.8" x14ac:dyDescent="0.3">
      <c r="B4135" s="5">
        <v>92356</v>
      </c>
      <c r="C4135" s="6" t="s">
        <v>2780</v>
      </c>
      <c r="D4135" s="5" t="s">
        <v>31</v>
      </c>
      <c r="E4135" s="125">
        <v>106.03</v>
      </c>
    </row>
    <row r="4136" spans="2:5" ht="13.8" x14ac:dyDescent="0.3">
      <c r="B4136" s="5">
        <v>92357</v>
      </c>
      <c r="C4136" s="6" t="s">
        <v>2781</v>
      </c>
      <c r="D4136" s="5" t="s">
        <v>31</v>
      </c>
      <c r="E4136" s="125">
        <v>154.56</v>
      </c>
    </row>
    <row r="4137" spans="2:5" ht="13.8" x14ac:dyDescent="0.3">
      <c r="B4137" s="5">
        <v>92358</v>
      </c>
      <c r="C4137" s="6" t="s">
        <v>2782</v>
      </c>
      <c r="D4137" s="5" t="s">
        <v>31</v>
      </c>
      <c r="E4137" s="125">
        <v>190.81</v>
      </c>
    </row>
    <row r="4138" spans="2:5" ht="13.8" x14ac:dyDescent="0.3">
      <c r="B4138" s="5">
        <v>92369</v>
      </c>
      <c r="C4138" s="6" t="s">
        <v>2783</v>
      </c>
      <c r="D4138" s="5" t="s">
        <v>31</v>
      </c>
      <c r="E4138" s="125">
        <v>30.32</v>
      </c>
    </row>
    <row r="4139" spans="2:5" ht="13.8" x14ac:dyDescent="0.3">
      <c r="B4139" s="5">
        <v>92370</v>
      </c>
      <c r="C4139" s="6" t="s">
        <v>2784</v>
      </c>
      <c r="D4139" s="5" t="s">
        <v>31</v>
      </c>
      <c r="E4139" s="125">
        <v>31.67</v>
      </c>
    </row>
    <row r="4140" spans="2:5" ht="13.8" x14ac:dyDescent="0.3">
      <c r="B4140" s="5">
        <v>92371</v>
      </c>
      <c r="C4140" s="6" t="s">
        <v>2785</v>
      </c>
      <c r="D4140" s="5" t="s">
        <v>31</v>
      </c>
      <c r="E4140" s="125">
        <v>36.29</v>
      </c>
    </row>
    <row r="4141" spans="2:5" ht="13.8" x14ac:dyDescent="0.3">
      <c r="B4141" s="5">
        <v>92372</v>
      </c>
      <c r="C4141" s="6" t="s">
        <v>2786</v>
      </c>
      <c r="D4141" s="5" t="s">
        <v>31</v>
      </c>
      <c r="E4141" s="125">
        <v>37.54</v>
      </c>
    </row>
    <row r="4142" spans="2:5" ht="13.8" x14ac:dyDescent="0.3">
      <c r="B4142" s="5">
        <v>92373</v>
      </c>
      <c r="C4142" s="6" t="s">
        <v>2787</v>
      </c>
      <c r="D4142" s="5" t="s">
        <v>31</v>
      </c>
      <c r="E4142" s="125">
        <v>42.58</v>
      </c>
    </row>
    <row r="4143" spans="2:5" ht="13.8" x14ac:dyDescent="0.3">
      <c r="B4143" s="5">
        <v>92374</v>
      </c>
      <c r="C4143" s="6" t="s">
        <v>2788</v>
      </c>
      <c r="D4143" s="5" t="s">
        <v>31</v>
      </c>
      <c r="E4143" s="125">
        <v>42.82</v>
      </c>
    </row>
    <row r="4144" spans="2:5" ht="13.8" x14ac:dyDescent="0.3">
      <c r="B4144" s="5">
        <v>92375</v>
      </c>
      <c r="C4144" s="6" t="s">
        <v>2789</v>
      </c>
      <c r="D4144" s="5" t="s">
        <v>31</v>
      </c>
      <c r="E4144" s="125">
        <v>54.56</v>
      </c>
    </row>
    <row r="4145" spans="2:5" ht="13.8" x14ac:dyDescent="0.3">
      <c r="B4145" s="5">
        <v>92376</v>
      </c>
      <c r="C4145" s="6" t="s">
        <v>2790</v>
      </c>
      <c r="D4145" s="5" t="s">
        <v>31</v>
      </c>
      <c r="E4145" s="125">
        <v>54.54</v>
      </c>
    </row>
    <row r="4146" spans="2:5" ht="13.8" x14ac:dyDescent="0.3">
      <c r="B4146" s="5">
        <v>92377</v>
      </c>
      <c r="C4146" s="6" t="s">
        <v>2791</v>
      </c>
      <c r="D4146" s="5" t="s">
        <v>31</v>
      </c>
      <c r="E4146" s="125">
        <v>72.3</v>
      </c>
    </row>
    <row r="4147" spans="2:5" ht="13.8" x14ac:dyDescent="0.3">
      <c r="B4147" s="5">
        <v>92378</v>
      </c>
      <c r="C4147" s="6" t="s">
        <v>2792</v>
      </c>
      <c r="D4147" s="5" t="s">
        <v>31</v>
      </c>
      <c r="E4147" s="125">
        <v>79.760000000000005</v>
      </c>
    </row>
    <row r="4148" spans="2:5" ht="13.8" x14ac:dyDescent="0.3">
      <c r="B4148" s="5">
        <v>92379</v>
      </c>
      <c r="C4148" s="6" t="s">
        <v>2793</v>
      </c>
      <c r="D4148" s="5" t="s">
        <v>31</v>
      </c>
      <c r="E4148" s="125">
        <v>100.99</v>
      </c>
    </row>
    <row r="4149" spans="2:5" ht="13.8" x14ac:dyDescent="0.3">
      <c r="B4149" s="5">
        <v>92380</v>
      </c>
      <c r="C4149" s="6" t="s">
        <v>2794</v>
      </c>
      <c r="D4149" s="5" t="s">
        <v>31</v>
      </c>
      <c r="E4149" s="125">
        <v>107.63</v>
      </c>
    </row>
    <row r="4150" spans="2:5" ht="13.8" x14ac:dyDescent="0.3">
      <c r="B4150" s="5">
        <v>92381</v>
      </c>
      <c r="C4150" s="6" t="s">
        <v>2795</v>
      </c>
      <c r="D4150" s="5" t="s">
        <v>31</v>
      </c>
      <c r="E4150" s="125">
        <v>45.84</v>
      </c>
    </row>
    <row r="4151" spans="2:5" ht="13.8" x14ac:dyDescent="0.3">
      <c r="B4151" s="5">
        <v>92382</v>
      </c>
      <c r="C4151" s="6" t="s">
        <v>2796</v>
      </c>
      <c r="D4151" s="5" t="s">
        <v>31</v>
      </c>
      <c r="E4151" s="125">
        <v>44.06</v>
      </c>
    </row>
    <row r="4152" spans="2:5" ht="13.8" x14ac:dyDescent="0.3">
      <c r="B4152" s="5">
        <v>92383</v>
      </c>
      <c r="C4152" s="6" t="s">
        <v>2797</v>
      </c>
      <c r="D4152" s="5" t="s">
        <v>31</v>
      </c>
      <c r="E4152" s="125">
        <v>56.95</v>
      </c>
    </row>
    <row r="4153" spans="2:5" ht="13.8" x14ac:dyDescent="0.3">
      <c r="B4153" s="5">
        <v>92384</v>
      </c>
      <c r="C4153" s="6" t="s">
        <v>2798</v>
      </c>
      <c r="D4153" s="5" t="s">
        <v>31</v>
      </c>
      <c r="E4153" s="125">
        <v>53.41</v>
      </c>
    </row>
    <row r="4154" spans="2:5" ht="13.8" x14ac:dyDescent="0.3">
      <c r="B4154" s="5">
        <v>92385</v>
      </c>
      <c r="C4154" s="6" t="s">
        <v>2799</v>
      </c>
      <c r="D4154" s="5" t="s">
        <v>31</v>
      </c>
      <c r="E4154" s="125">
        <v>65.010000000000005</v>
      </c>
    </row>
    <row r="4155" spans="2:5" ht="13.8" x14ac:dyDescent="0.3">
      <c r="B4155" s="5">
        <v>92386</v>
      </c>
      <c r="C4155" s="6" t="s">
        <v>2800</v>
      </c>
      <c r="D4155" s="5" t="s">
        <v>31</v>
      </c>
      <c r="E4155" s="125">
        <v>62.56</v>
      </c>
    </row>
    <row r="4156" spans="2:5" ht="13.8" x14ac:dyDescent="0.3">
      <c r="B4156" s="5">
        <v>92387</v>
      </c>
      <c r="C4156" s="6" t="s">
        <v>2801</v>
      </c>
      <c r="D4156" s="5" t="s">
        <v>31</v>
      </c>
      <c r="E4156" s="125">
        <v>81.099999999999994</v>
      </c>
    </row>
    <row r="4157" spans="2:5" ht="13.8" x14ac:dyDescent="0.3">
      <c r="B4157" s="5">
        <v>92388</v>
      </c>
      <c r="C4157" s="6" t="s">
        <v>2802</v>
      </c>
      <c r="D4157" s="5" t="s">
        <v>31</v>
      </c>
      <c r="E4157" s="125">
        <v>79.44</v>
      </c>
    </row>
    <row r="4158" spans="2:5" ht="13.8" x14ac:dyDescent="0.3">
      <c r="B4158" s="5">
        <v>92389</v>
      </c>
      <c r="C4158" s="6" t="s">
        <v>2803</v>
      </c>
      <c r="D4158" s="5" t="s">
        <v>31</v>
      </c>
      <c r="E4158" s="125">
        <v>122.73</v>
      </c>
    </row>
    <row r="4159" spans="2:5" ht="13.8" x14ac:dyDescent="0.3">
      <c r="B4159" s="5">
        <v>92390</v>
      </c>
      <c r="C4159" s="6" t="s">
        <v>2804</v>
      </c>
      <c r="D4159" s="5" t="s">
        <v>31</v>
      </c>
      <c r="E4159" s="125">
        <v>115.43</v>
      </c>
    </row>
    <row r="4160" spans="2:5" ht="13.8" x14ac:dyDescent="0.3">
      <c r="B4160" s="5">
        <v>92635</v>
      </c>
      <c r="C4160" s="6" t="s">
        <v>2805</v>
      </c>
      <c r="D4160" s="5" t="s">
        <v>31</v>
      </c>
      <c r="E4160" s="125">
        <v>162.81</v>
      </c>
    </row>
    <row r="4161" spans="2:5" ht="13.8" x14ac:dyDescent="0.3">
      <c r="B4161" s="5">
        <v>92636</v>
      </c>
      <c r="C4161" s="6" t="s">
        <v>2806</v>
      </c>
      <c r="D4161" s="5" t="s">
        <v>31</v>
      </c>
      <c r="E4161" s="125">
        <v>148.72999999999999</v>
      </c>
    </row>
    <row r="4162" spans="2:5" ht="13.8" x14ac:dyDescent="0.3">
      <c r="B4162" s="5">
        <v>92637</v>
      </c>
      <c r="C4162" s="6" t="s">
        <v>2807</v>
      </c>
      <c r="D4162" s="5" t="s">
        <v>31</v>
      </c>
      <c r="E4162" s="125">
        <v>59.44</v>
      </c>
    </row>
    <row r="4163" spans="2:5" ht="13.8" x14ac:dyDescent="0.3">
      <c r="B4163" s="5">
        <v>92638</v>
      </c>
      <c r="C4163" s="6" t="s">
        <v>2808</v>
      </c>
      <c r="D4163" s="5" t="s">
        <v>31</v>
      </c>
      <c r="E4163" s="125">
        <v>71.680000000000007</v>
      </c>
    </row>
    <row r="4164" spans="2:5" ht="13.8" x14ac:dyDescent="0.3">
      <c r="B4164" s="5">
        <v>92639</v>
      </c>
      <c r="C4164" s="6" t="s">
        <v>2809</v>
      </c>
      <c r="D4164" s="5" t="s">
        <v>31</v>
      </c>
      <c r="E4164" s="125">
        <v>82.52</v>
      </c>
    </row>
    <row r="4165" spans="2:5" ht="13.8" x14ac:dyDescent="0.3">
      <c r="B4165" s="5">
        <v>92640</v>
      </c>
      <c r="C4165" s="6" t="s">
        <v>2810</v>
      </c>
      <c r="D4165" s="5" t="s">
        <v>31</v>
      </c>
      <c r="E4165" s="125">
        <v>105.9</v>
      </c>
    </row>
    <row r="4166" spans="2:5" ht="13.8" x14ac:dyDescent="0.3">
      <c r="B4166" s="5">
        <v>92642</v>
      </c>
      <c r="C4166" s="6" t="s">
        <v>2811</v>
      </c>
      <c r="D4166" s="5" t="s">
        <v>31</v>
      </c>
      <c r="E4166" s="125">
        <v>157.56</v>
      </c>
    </row>
    <row r="4167" spans="2:5" ht="13.8" x14ac:dyDescent="0.3">
      <c r="B4167" s="5">
        <v>92644</v>
      </c>
      <c r="C4167" s="6" t="s">
        <v>2812</v>
      </c>
      <c r="D4167" s="5" t="s">
        <v>31</v>
      </c>
      <c r="E4167" s="125">
        <v>196.99</v>
      </c>
    </row>
    <row r="4168" spans="2:5" ht="13.8" x14ac:dyDescent="0.3">
      <c r="B4168" s="5">
        <v>92657</v>
      </c>
      <c r="C4168" s="6" t="s">
        <v>2813</v>
      </c>
      <c r="D4168" s="5" t="s">
        <v>31</v>
      </c>
      <c r="E4168" s="125">
        <v>21.98</v>
      </c>
    </row>
    <row r="4169" spans="2:5" ht="13.8" x14ac:dyDescent="0.3">
      <c r="B4169" s="5">
        <v>92658</v>
      </c>
      <c r="C4169" s="6" t="s">
        <v>2814</v>
      </c>
      <c r="D4169" s="5" t="s">
        <v>31</v>
      </c>
      <c r="E4169" s="125">
        <v>23.33</v>
      </c>
    </row>
    <row r="4170" spans="2:5" ht="13.8" x14ac:dyDescent="0.3">
      <c r="B4170" s="5">
        <v>92659</v>
      </c>
      <c r="C4170" s="6" t="s">
        <v>2815</v>
      </c>
      <c r="D4170" s="5" t="s">
        <v>31</v>
      </c>
      <c r="E4170" s="125">
        <v>26.8</v>
      </c>
    </row>
    <row r="4171" spans="2:5" ht="13.8" x14ac:dyDescent="0.3">
      <c r="B4171" s="5">
        <v>92660</v>
      </c>
      <c r="C4171" s="6" t="s">
        <v>2816</v>
      </c>
      <c r="D4171" s="5" t="s">
        <v>31</v>
      </c>
      <c r="E4171" s="125">
        <v>28.05</v>
      </c>
    </row>
    <row r="4172" spans="2:5" ht="13.8" x14ac:dyDescent="0.3">
      <c r="B4172" s="5">
        <v>92661</v>
      </c>
      <c r="C4172" s="6" t="s">
        <v>2817</v>
      </c>
      <c r="D4172" s="5" t="s">
        <v>31</v>
      </c>
      <c r="E4172" s="125">
        <v>31.77</v>
      </c>
    </row>
    <row r="4173" spans="2:5" ht="13.8" x14ac:dyDescent="0.3">
      <c r="B4173" s="5">
        <v>92662</v>
      </c>
      <c r="C4173" s="6" t="s">
        <v>2818</v>
      </c>
      <c r="D4173" s="5" t="s">
        <v>31</v>
      </c>
      <c r="E4173" s="125">
        <v>32.01</v>
      </c>
    </row>
    <row r="4174" spans="2:5" ht="13.8" x14ac:dyDescent="0.3">
      <c r="B4174" s="5">
        <v>92663</v>
      </c>
      <c r="C4174" s="6" t="s">
        <v>2819</v>
      </c>
      <c r="D4174" s="5" t="s">
        <v>31</v>
      </c>
      <c r="E4174" s="125">
        <v>42.12</v>
      </c>
    </row>
    <row r="4175" spans="2:5" ht="13.8" x14ac:dyDescent="0.3">
      <c r="B4175" s="5">
        <v>92664</v>
      </c>
      <c r="C4175" s="6" t="s">
        <v>2820</v>
      </c>
      <c r="D4175" s="5" t="s">
        <v>31</v>
      </c>
      <c r="E4175" s="125">
        <v>42.1</v>
      </c>
    </row>
    <row r="4176" spans="2:5" ht="13.8" x14ac:dyDescent="0.3">
      <c r="B4176" s="5">
        <v>92665</v>
      </c>
      <c r="C4176" s="6" t="s">
        <v>2821</v>
      </c>
      <c r="D4176" s="5" t="s">
        <v>31</v>
      </c>
      <c r="E4176" s="125">
        <v>57.38</v>
      </c>
    </row>
    <row r="4177" spans="2:5" ht="13.8" x14ac:dyDescent="0.3">
      <c r="B4177" s="5">
        <v>92666</v>
      </c>
      <c r="C4177" s="6" t="s">
        <v>2822</v>
      </c>
      <c r="D4177" s="5" t="s">
        <v>31</v>
      </c>
      <c r="E4177" s="125">
        <v>64.84</v>
      </c>
    </row>
    <row r="4178" spans="2:5" ht="13.8" x14ac:dyDescent="0.3">
      <c r="B4178" s="5">
        <v>92667</v>
      </c>
      <c r="C4178" s="6" t="s">
        <v>2823</v>
      </c>
      <c r="D4178" s="5" t="s">
        <v>31</v>
      </c>
      <c r="E4178" s="125">
        <v>83.65</v>
      </c>
    </row>
    <row r="4179" spans="2:5" ht="13.8" x14ac:dyDescent="0.3">
      <c r="B4179" s="5">
        <v>92668</v>
      </c>
      <c r="C4179" s="6" t="s">
        <v>2824</v>
      </c>
      <c r="D4179" s="5" t="s">
        <v>31</v>
      </c>
      <c r="E4179" s="125">
        <v>90.29</v>
      </c>
    </row>
    <row r="4180" spans="2:5" ht="13.8" x14ac:dyDescent="0.3">
      <c r="B4180" s="5">
        <v>92669</v>
      </c>
      <c r="C4180" s="6" t="s">
        <v>2825</v>
      </c>
      <c r="D4180" s="5" t="s">
        <v>31</v>
      </c>
      <c r="E4180" s="125">
        <v>33.32</v>
      </c>
    </row>
    <row r="4181" spans="2:5" ht="13.8" x14ac:dyDescent="0.3">
      <c r="B4181" s="5">
        <v>92670</v>
      </c>
      <c r="C4181" s="6" t="s">
        <v>2826</v>
      </c>
      <c r="D4181" s="5" t="s">
        <v>31</v>
      </c>
      <c r="E4181" s="125">
        <v>31.54</v>
      </c>
    </row>
    <row r="4182" spans="2:5" ht="13.8" x14ac:dyDescent="0.3">
      <c r="B4182" s="5">
        <v>92671</v>
      </c>
      <c r="C4182" s="6" t="s">
        <v>2827</v>
      </c>
      <c r="D4182" s="5" t="s">
        <v>31</v>
      </c>
      <c r="E4182" s="125">
        <v>42.74</v>
      </c>
    </row>
    <row r="4183" spans="2:5" ht="13.8" x14ac:dyDescent="0.3">
      <c r="B4183" s="5">
        <v>92672</v>
      </c>
      <c r="C4183" s="6" t="s">
        <v>2828</v>
      </c>
      <c r="D4183" s="5" t="s">
        <v>31</v>
      </c>
      <c r="E4183" s="125">
        <v>39.200000000000003</v>
      </c>
    </row>
    <row r="4184" spans="2:5" ht="13.8" x14ac:dyDescent="0.3">
      <c r="B4184" s="5">
        <v>92673</v>
      </c>
      <c r="C4184" s="6" t="s">
        <v>2829</v>
      </c>
      <c r="D4184" s="5" t="s">
        <v>31</v>
      </c>
      <c r="E4184" s="125">
        <v>48.81</v>
      </c>
    </row>
    <row r="4185" spans="2:5" ht="13.8" x14ac:dyDescent="0.3">
      <c r="B4185" s="5">
        <v>92674</v>
      </c>
      <c r="C4185" s="6" t="s">
        <v>2830</v>
      </c>
      <c r="D4185" s="5" t="s">
        <v>31</v>
      </c>
      <c r="E4185" s="125">
        <v>46.36</v>
      </c>
    </row>
    <row r="4186" spans="2:5" ht="13.8" x14ac:dyDescent="0.3">
      <c r="B4186" s="5">
        <v>92675</v>
      </c>
      <c r="C4186" s="6" t="s">
        <v>2831</v>
      </c>
      <c r="D4186" s="5" t="s">
        <v>31</v>
      </c>
      <c r="E4186" s="125">
        <v>62.48</v>
      </c>
    </row>
    <row r="4187" spans="2:5" ht="13.8" x14ac:dyDescent="0.3">
      <c r="B4187" s="5">
        <v>92676</v>
      </c>
      <c r="C4187" s="6" t="s">
        <v>2832</v>
      </c>
      <c r="D4187" s="5" t="s">
        <v>31</v>
      </c>
      <c r="E4187" s="125">
        <v>60.82</v>
      </c>
    </row>
    <row r="4188" spans="2:5" ht="13.8" x14ac:dyDescent="0.3">
      <c r="B4188" s="5">
        <v>92677</v>
      </c>
      <c r="C4188" s="6" t="s">
        <v>2833</v>
      </c>
      <c r="D4188" s="5" t="s">
        <v>31</v>
      </c>
      <c r="E4188" s="125">
        <v>100.4</v>
      </c>
    </row>
    <row r="4189" spans="2:5" ht="13.8" x14ac:dyDescent="0.3">
      <c r="B4189" s="5">
        <v>92678</v>
      </c>
      <c r="C4189" s="6" t="s">
        <v>2834</v>
      </c>
      <c r="D4189" s="5" t="s">
        <v>31</v>
      </c>
      <c r="E4189" s="125">
        <v>93.1</v>
      </c>
    </row>
    <row r="4190" spans="2:5" ht="13.8" x14ac:dyDescent="0.3">
      <c r="B4190" s="5">
        <v>92679</v>
      </c>
      <c r="C4190" s="6" t="s">
        <v>2835</v>
      </c>
      <c r="D4190" s="5" t="s">
        <v>31</v>
      </c>
      <c r="E4190" s="125">
        <v>136.81</v>
      </c>
    </row>
    <row r="4191" spans="2:5" ht="13.8" x14ac:dyDescent="0.3">
      <c r="B4191" s="5">
        <v>92680</v>
      </c>
      <c r="C4191" s="6" t="s">
        <v>2836</v>
      </c>
      <c r="D4191" s="5" t="s">
        <v>31</v>
      </c>
      <c r="E4191" s="125">
        <v>122.73</v>
      </c>
    </row>
    <row r="4192" spans="2:5" ht="13.8" x14ac:dyDescent="0.3">
      <c r="B4192" s="5">
        <v>92681</v>
      </c>
      <c r="C4192" s="6" t="s">
        <v>2837</v>
      </c>
      <c r="D4192" s="5" t="s">
        <v>31</v>
      </c>
      <c r="E4192" s="125">
        <v>42.71</v>
      </c>
    </row>
    <row r="4193" spans="2:5" ht="13.8" x14ac:dyDescent="0.3">
      <c r="B4193" s="5">
        <v>92682</v>
      </c>
      <c r="C4193" s="6" t="s">
        <v>2838</v>
      </c>
      <c r="D4193" s="5" t="s">
        <v>31</v>
      </c>
      <c r="E4193" s="125">
        <v>52.67</v>
      </c>
    </row>
    <row r="4194" spans="2:5" ht="13.8" x14ac:dyDescent="0.3">
      <c r="B4194" s="5">
        <v>92683</v>
      </c>
      <c r="C4194" s="6" t="s">
        <v>2839</v>
      </c>
      <c r="D4194" s="5" t="s">
        <v>31</v>
      </c>
      <c r="E4194" s="125">
        <v>60.94</v>
      </c>
    </row>
    <row r="4195" spans="2:5" ht="13.8" x14ac:dyDescent="0.3">
      <c r="B4195" s="5">
        <v>92684</v>
      </c>
      <c r="C4195" s="6" t="s">
        <v>2840</v>
      </c>
      <c r="D4195" s="5" t="s">
        <v>31</v>
      </c>
      <c r="E4195" s="125">
        <v>81.06</v>
      </c>
    </row>
    <row r="4196" spans="2:5" ht="13.8" x14ac:dyDescent="0.3">
      <c r="B4196" s="5">
        <v>92685</v>
      </c>
      <c r="C4196" s="6" t="s">
        <v>2841</v>
      </c>
      <c r="D4196" s="5" t="s">
        <v>31</v>
      </c>
      <c r="E4196" s="125">
        <v>127.82</v>
      </c>
    </row>
    <row r="4197" spans="2:5" ht="13.8" x14ac:dyDescent="0.3">
      <c r="B4197" s="5">
        <v>92686</v>
      </c>
      <c r="C4197" s="6" t="s">
        <v>2842</v>
      </c>
      <c r="D4197" s="5" t="s">
        <v>31</v>
      </c>
      <c r="E4197" s="125">
        <v>162.30000000000001</v>
      </c>
    </row>
    <row r="4198" spans="2:5" ht="13.8" x14ac:dyDescent="0.3">
      <c r="B4198" s="5">
        <v>92692</v>
      </c>
      <c r="C4198" s="6" t="s">
        <v>2843</v>
      </c>
      <c r="D4198" s="5" t="s">
        <v>31</v>
      </c>
      <c r="E4198" s="125">
        <v>11.93</v>
      </c>
    </row>
    <row r="4199" spans="2:5" ht="13.8" x14ac:dyDescent="0.3">
      <c r="B4199" s="5">
        <v>92693</v>
      </c>
      <c r="C4199" s="6" t="s">
        <v>2844</v>
      </c>
      <c r="D4199" s="5" t="s">
        <v>31</v>
      </c>
      <c r="E4199" s="125">
        <v>12.23</v>
      </c>
    </row>
    <row r="4200" spans="2:5" ht="13.8" x14ac:dyDescent="0.3">
      <c r="B4200" s="5">
        <v>92694</v>
      </c>
      <c r="C4200" s="6" t="s">
        <v>2845</v>
      </c>
      <c r="D4200" s="5" t="s">
        <v>31</v>
      </c>
      <c r="E4200" s="125">
        <v>19.07</v>
      </c>
    </row>
    <row r="4201" spans="2:5" ht="13.8" x14ac:dyDescent="0.3">
      <c r="B4201" s="5">
        <v>92695</v>
      </c>
      <c r="C4201" s="6" t="s">
        <v>2846</v>
      </c>
      <c r="D4201" s="5" t="s">
        <v>31</v>
      </c>
      <c r="E4201" s="125">
        <v>19.37</v>
      </c>
    </row>
    <row r="4202" spans="2:5" ht="13.8" x14ac:dyDescent="0.3">
      <c r="B4202" s="5">
        <v>92696</v>
      </c>
      <c r="C4202" s="6" t="s">
        <v>2847</v>
      </c>
      <c r="D4202" s="5" t="s">
        <v>31</v>
      </c>
      <c r="E4202" s="125">
        <v>29.97</v>
      </c>
    </row>
    <row r="4203" spans="2:5" ht="13.8" x14ac:dyDescent="0.3">
      <c r="B4203" s="5">
        <v>92697</v>
      </c>
      <c r="C4203" s="6" t="s">
        <v>2848</v>
      </c>
      <c r="D4203" s="5" t="s">
        <v>31</v>
      </c>
      <c r="E4203" s="125">
        <v>31.32</v>
      </c>
    </row>
    <row r="4204" spans="2:5" ht="13.8" x14ac:dyDescent="0.3">
      <c r="B4204" s="5">
        <v>92698</v>
      </c>
      <c r="C4204" s="6" t="s">
        <v>2849</v>
      </c>
      <c r="D4204" s="5" t="s">
        <v>31</v>
      </c>
      <c r="E4204" s="125">
        <v>17.63</v>
      </c>
    </row>
    <row r="4205" spans="2:5" ht="13.8" x14ac:dyDescent="0.3">
      <c r="B4205" s="5">
        <v>92699</v>
      </c>
      <c r="C4205" s="6" t="s">
        <v>2850</v>
      </c>
      <c r="D4205" s="5" t="s">
        <v>31</v>
      </c>
      <c r="E4205" s="125">
        <v>16.649999999999999</v>
      </c>
    </row>
    <row r="4206" spans="2:5" ht="13.8" x14ac:dyDescent="0.3">
      <c r="B4206" s="5">
        <v>92700</v>
      </c>
      <c r="C4206" s="6" t="s">
        <v>2851</v>
      </c>
      <c r="D4206" s="5" t="s">
        <v>31</v>
      </c>
      <c r="E4206" s="125">
        <v>28.9</v>
      </c>
    </row>
    <row r="4207" spans="2:5" ht="13.8" x14ac:dyDescent="0.3">
      <c r="B4207" s="5">
        <v>92701</v>
      </c>
      <c r="C4207" s="6" t="s">
        <v>2852</v>
      </c>
      <c r="D4207" s="5" t="s">
        <v>31</v>
      </c>
      <c r="E4207" s="125">
        <v>27.46</v>
      </c>
    </row>
    <row r="4208" spans="2:5" ht="13.8" x14ac:dyDescent="0.3">
      <c r="B4208" s="5">
        <v>92702</v>
      </c>
      <c r="C4208" s="6" t="s">
        <v>2853</v>
      </c>
      <c r="D4208" s="5" t="s">
        <v>31</v>
      </c>
      <c r="E4208" s="125">
        <v>45.36</v>
      </c>
    </row>
    <row r="4209" spans="2:5" ht="13.8" x14ac:dyDescent="0.3">
      <c r="B4209" s="5">
        <v>92703</v>
      </c>
      <c r="C4209" s="6" t="s">
        <v>2854</v>
      </c>
      <c r="D4209" s="5" t="s">
        <v>31</v>
      </c>
      <c r="E4209" s="125">
        <v>43.58</v>
      </c>
    </row>
    <row r="4210" spans="2:5" ht="13.8" x14ac:dyDescent="0.3">
      <c r="B4210" s="5">
        <v>92704</v>
      </c>
      <c r="C4210" s="6" t="s">
        <v>2855</v>
      </c>
      <c r="D4210" s="5" t="s">
        <v>31</v>
      </c>
      <c r="E4210" s="125">
        <v>22.43</v>
      </c>
    </row>
    <row r="4211" spans="2:5" ht="13.8" x14ac:dyDescent="0.3">
      <c r="B4211" s="5">
        <v>92705</v>
      </c>
      <c r="C4211" s="6" t="s">
        <v>2856</v>
      </c>
      <c r="D4211" s="5" t="s">
        <v>31</v>
      </c>
      <c r="E4211" s="125">
        <v>36.31</v>
      </c>
    </row>
    <row r="4212" spans="2:5" ht="13.8" x14ac:dyDescent="0.3">
      <c r="B4212" s="5">
        <v>92706</v>
      </c>
      <c r="C4212" s="6" t="s">
        <v>2857</v>
      </c>
      <c r="D4212" s="5" t="s">
        <v>31</v>
      </c>
      <c r="E4212" s="125">
        <v>58.78</v>
      </c>
    </row>
    <row r="4213" spans="2:5" ht="13.8" x14ac:dyDescent="0.3">
      <c r="B4213" s="5">
        <v>92889</v>
      </c>
      <c r="C4213" s="6" t="s">
        <v>2858</v>
      </c>
      <c r="D4213" s="5" t="s">
        <v>31</v>
      </c>
      <c r="E4213" s="125">
        <v>103.06</v>
      </c>
    </row>
    <row r="4214" spans="2:5" ht="13.8" x14ac:dyDescent="0.3">
      <c r="B4214" s="5">
        <v>92890</v>
      </c>
      <c r="C4214" s="6" t="s">
        <v>2859</v>
      </c>
      <c r="D4214" s="5" t="s">
        <v>31</v>
      </c>
      <c r="E4214" s="125">
        <v>154.15</v>
      </c>
    </row>
    <row r="4215" spans="2:5" ht="13.8" x14ac:dyDescent="0.3">
      <c r="B4215" s="5">
        <v>92891</v>
      </c>
      <c r="C4215" s="6" t="s">
        <v>2860</v>
      </c>
      <c r="D4215" s="5" t="s">
        <v>31</v>
      </c>
      <c r="E4215" s="125">
        <v>224</v>
      </c>
    </row>
    <row r="4216" spans="2:5" ht="13.8" x14ac:dyDescent="0.3">
      <c r="B4216" s="5">
        <v>92892</v>
      </c>
      <c r="C4216" s="6" t="s">
        <v>2861</v>
      </c>
      <c r="D4216" s="5" t="s">
        <v>31</v>
      </c>
      <c r="E4216" s="125">
        <v>46.1</v>
      </c>
    </row>
    <row r="4217" spans="2:5" ht="13.8" x14ac:dyDescent="0.3">
      <c r="B4217" s="5">
        <v>92893</v>
      </c>
      <c r="C4217" s="6" t="s">
        <v>2862</v>
      </c>
      <c r="D4217" s="5" t="s">
        <v>31</v>
      </c>
      <c r="E4217" s="125">
        <v>64.36</v>
      </c>
    </row>
    <row r="4218" spans="2:5" ht="13.8" x14ac:dyDescent="0.3">
      <c r="B4218" s="5">
        <v>92894</v>
      </c>
      <c r="C4218" s="6" t="s">
        <v>2863</v>
      </c>
      <c r="D4218" s="5" t="s">
        <v>31</v>
      </c>
      <c r="E4218" s="125">
        <v>76.489999999999995</v>
      </c>
    </row>
    <row r="4219" spans="2:5" ht="13.8" x14ac:dyDescent="0.3">
      <c r="B4219" s="5">
        <v>92895</v>
      </c>
      <c r="C4219" s="6" t="s">
        <v>2864</v>
      </c>
      <c r="D4219" s="5" t="s">
        <v>31</v>
      </c>
      <c r="E4219" s="125">
        <v>103.02</v>
      </c>
    </row>
    <row r="4220" spans="2:5" ht="13.8" x14ac:dyDescent="0.3">
      <c r="B4220" s="5">
        <v>92896</v>
      </c>
      <c r="C4220" s="6" t="s">
        <v>2865</v>
      </c>
      <c r="D4220" s="5" t="s">
        <v>31</v>
      </c>
      <c r="E4220" s="125">
        <v>155.65</v>
      </c>
    </row>
    <row r="4221" spans="2:5" ht="13.8" x14ac:dyDescent="0.3">
      <c r="B4221" s="5">
        <v>92897</v>
      </c>
      <c r="C4221" s="6" t="s">
        <v>2866</v>
      </c>
      <c r="D4221" s="5" t="s">
        <v>31</v>
      </c>
      <c r="E4221" s="125">
        <v>227.09</v>
      </c>
    </row>
    <row r="4222" spans="2:5" ht="13.8" x14ac:dyDescent="0.3">
      <c r="B4222" s="5">
        <v>92898</v>
      </c>
      <c r="C4222" s="6" t="s">
        <v>2867</v>
      </c>
      <c r="D4222" s="5" t="s">
        <v>31</v>
      </c>
      <c r="E4222" s="125">
        <v>37.76</v>
      </c>
    </row>
    <row r="4223" spans="2:5" ht="13.8" x14ac:dyDescent="0.3">
      <c r="B4223" s="5">
        <v>92899</v>
      </c>
      <c r="C4223" s="6" t="s">
        <v>2868</v>
      </c>
      <c r="D4223" s="5" t="s">
        <v>31</v>
      </c>
      <c r="E4223" s="125">
        <v>54.87</v>
      </c>
    </row>
    <row r="4224" spans="2:5" ht="13.8" x14ac:dyDescent="0.3">
      <c r="B4224" s="5">
        <v>92900</v>
      </c>
      <c r="C4224" s="6" t="s">
        <v>2869</v>
      </c>
      <c r="D4224" s="5" t="s">
        <v>31</v>
      </c>
      <c r="E4224" s="125">
        <v>65.680000000000007</v>
      </c>
    </row>
    <row r="4225" spans="2:5" ht="13.8" x14ac:dyDescent="0.3">
      <c r="B4225" s="5">
        <v>92901</v>
      </c>
      <c r="C4225" s="6" t="s">
        <v>2870</v>
      </c>
      <c r="D4225" s="5" t="s">
        <v>31</v>
      </c>
      <c r="E4225" s="125">
        <v>90.58</v>
      </c>
    </row>
    <row r="4226" spans="2:5" ht="13.8" x14ac:dyDescent="0.3">
      <c r="B4226" s="5">
        <v>92902</v>
      </c>
      <c r="C4226" s="6" t="s">
        <v>2871</v>
      </c>
      <c r="D4226" s="5" t="s">
        <v>31</v>
      </c>
      <c r="E4226" s="125">
        <v>140.72999999999999</v>
      </c>
    </row>
    <row r="4227" spans="2:5" ht="13.8" x14ac:dyDescent="0.3">
      <c r="B4227" s="5">
        <v>92903</v>
      </c>
      <c r="C4227" s="6" t="s">
        <v>2872</v>
      </c>
      <c r="D4227" s="5" t="s">
        <v>31</v>
      </c>
      <c r="E4227" s="125">
        <v>209.75</v>
      </c>
    </row>
    <row r="4228" spans="2:5" ht="13.8" x14ac:dyDescent="0.3">
      <c r="B4228" s="5">
        <v>92904</v>
      </c>
      <c r="C4228" s="6" t="s">
        <v>2873</v>
      </c>
      <c r="D4228" s="5" t="s">
        <v>31</v>
      </c>
      <c r="E4228" s="125">
        <v>25.47</v>
      </c>
    </row>
    <row r="4229" spans="2:5" ht="13.8" x14ac:dyDescent="0.3">
      <c r="B4229" s="5">
        <v>92905</v>
      </c>
      <c r="C4229" s="6" t="s">
        <v>2874</v>
      </c>
      <c r="D4229" s="5" t="s">
        <v>31</v>
      </c>
      <c r="E4229" s="125">
        <v>36.74</v>
      </c>
    </row>
    <row r="4230" spans="2:5" ht="13.8" x14ac:dyDescent="0.3">
      <c r="B4230" s="5">
        <v>92906</v>
      </c>
      <c r="C4230" s="6" t="s">
        <v>2875</v>
      </c>
      <c r="D4230" s="5" t="s">
        <v>31</v>
      </c>
      <c r="E4230" s="125">
        <v>45.75</v>
      </c>
    </row>
    <row r="4231" spans="2:5" ht="13.8" x14ac:dyDescent="0.3">
      <c r="B4231" s="5">
        <v>92907</v>
      </c>
      <c r="C4231" s="6" t="s">
        <v>2876</v>
      </c>
      <c r="D4231" s="5" t="s">
        <v>31</v>
      </c>
      <c r="E4231" s="125">
        <v>57.4</v>
      </c>
    </row>
    <row r="4232" spans="2:5" ht="13.8" x14ac:dyDescent="0.3">
      <c r="B4232" s="5">
        <v>92908</v>
      </c>
      <c r="C4232" s="6" t="s">
        <v>2877</v>
      </c>
      <c r="D4232" s="5" t="s">
        <v>31</v>
      </c>
      <c r="E4232" s="125">
        <v>57.4</v>
      </c>
    </row>
    <row r="4233" spans="2:5" ht="13.8" x14ac:dyDescent="0.3">
      <c r="B4233" s="5">
        <v>92909</v>
      </c>
      <c r="C4233" s="6" t="s">
        <v>2878</v>
      </c>
      <c r="D4233" s="5" t="s">
        <v>31</v>
      </c>
      <c r="E4233" s="125">
        <v>57.4</v>
      </c>
    </row>
    <row r="4234" spans="2:5" ht="13.8" x14ac:dyDescent="0.3">
      <c r="B4234" s="5">
        <v>92910</v>
      </c>
      <c r="C4234" s="6" t="s">
        <v>2879</v>
      </c>
      <c r="D4234" s="5" t="s">
        <v>31</v>
      </c>
      <c r="E4234" s="125">
        <v>81.42</v>
      </c>
    </row>
    <row r="4235" spans="2:5" ht="13.8" x14ac:dyDescent="0.3">
      <c r="B4235" s="5">
        <v>92911</v>
      </c>
      <c r="C4235" s="6" t="s">
        <v>2880</v>
      </c>
      <c r="D4235" s="5" t="s">
        <v>31</v>
      </c>
      <c r="E4235" s="125">
        <v>81.42</v>
      </c>
    </row>
    <row r="4236" spans="2:5" ht="13.8" x14ac:dyDescent="0.3">
      <c r="B4236" s="5">
        <v>92912</v>
      </c>
      <c r="C4236" s="6" t="s">
        <v>2881</v>
      </c>
      <c r="D4236" s="5" t="s">
        <v>31</v>
      </c>
      <c r="E4236" s="125">
        <v>107.45</v>
      </c>
    </row>
    <row r="4237" spans="2:5" ht="13.8" x14ac:dyDescent="0.3">
      <c r="B4237" s="5">
        <v>92913</v>
      </c>
      <c r="C4237" s="6" t="s">
        <v>2882</v>
      </c>
      <c r="D4237" s="5" t="s">
        <v>31</v>
      </c>
      <c r="E4237" s="125">
        <v>110.05</v>
      </c>
    </row>
    <row r="4238" spans="2:5" ht="13.8" x14ac:dyDescent="0.3">
      <c r="B4238" s="5">
        <v>92914</v>
      </c>
      <c r="C4238" s="6" t="s">
        <v>2883</v>
      </c>
      <c r="D4238" s="5" t="s">
        <v>31</v>
      </c>
      <c r="E4238" s="125">
        <v>110.05</v>
      </c>
    </row>
    <row r="4239" spans="2:5" ht="13.8" x14ac:dyDescent="0.3">
      <c r="B4239" s="5">
        <v>92918</v>
      </c>
      <c r="C4239" s="6" t="s">
        <v>2884</v>
      </c>
      <c r="D4239" s="5" t="s">
        <v>31</v>
      </c>
      <c r="E4239" s="125">
        <v>31.56</v>
      </c>
    </row>
    <row r="4240" spans="2:5" ht="13.8" x14ac:dyDescent="0.3">
      <c r="B4240" s="5">
        <v>92920</v>
      </c>
      <c r="C4240" s="6" t="s">
        <v>2885</v>
      </c>
      <c r="D4240" s="5" t="s">
        <v>31</v>
      </c>
      <c r="E4240" s="125">
        <v>31.74</v>
      </c>
    </row>
    <row r="4241" spans="2:5" ht="13.8" x14ac:dyDescent="0.3">
      <c r="B4241" s="5">
        <v>92925</v>
      </c>
      <c r="C4241" s="6" t="s">
        <v>2886</v>
      </c>
      <c r="D4241" s="5" t="s">
        <v>31</v>
      </c>
      <c r="E4241" s="125">
        <v>38.54</v>
      </c>
    </row>
    <row r="4242" spans="2:5" ht="13.8" x14ac:dyDescent="0.3">
      <c r="B4242" s="5">
        <v>92926</v>
      </c>
      <c r="C4242" s="6" t="s">
        <v>2887</v>
      </c>
      <c r="D4242" s="5" t="s">
        <v>31</v>
      </c>
      <c r="E4242" s="125">
        <v>38.53</v>
      </c>
    </row>
    <row r="4243" spans="2:5" ht="13.8" x14ac:dyDescent="0.3">
      <c r="B4243" s="5">
        <v>92927</v>
      </c>
      <c r="C4243" s="6" t="s">
        <v>2888</v>
      </c>
      <c r="D4243" s="5" t="s">
        <v>31</v>
      </c>
      <c r="E4243" s="125">
        <v>38.53</v>
      </c>
    </row>
    <row r="4244" spans="2:5" ht="13.8" x14ac:dyDescent="0.3">
      <c r="B4244" s="5">
        <v>92928</v>
      </c>
      <c r="C4244" s="6" t="s">
        <v>2889</v>
      </c>
      <c r="D4244" s="5" t="s">
        <v>31</v>
      </c>
      <c r="E4244" s="125">
        <v>43.86</v>
      </c>
    </row>
    <row r="4245" spans="2:5" ht="13.8" x14ac:dyDescent="0.3">
      <c r="B4245" s="5">
        <v>92929</v>
      </c>
      <c r="C4245" s="6" t="s">
        <v>2890</v>
      </c>
      <c r="D4245" s="5" t="s">
        <v>31</v>
      </c>
      <c r="E4245" s="125">
        <v>43.86</v>
      </c>
    </row>
    <row r="4246" spans="2:5" ht="13.8" x14ac:dyDescent="0.3">
      <c r="B4246" s="5">
        <v>92930</v>
      </c>
      <c r="C4246" s="6" t="s">
        <v>2891</v>
      </c>
      <c r="D4246" s="5" t="s">
        <v>31</v>
      </c>
      <c r="E4246" s="125">
        <v>43.86</v>
      </c>
    </row>
    <row r="4247" spans="2:5" ht="13.8" x14ac:dyDescent="0.3">
      <c r="B4247" s="5">
        <v>92931</v>
      </c>
      <c r="C4247" s="6" t="s">
        <v>2892</v>
      </c>
      <c r="D4247" s="5" t="s">
        <v>31</v>
      </c>
      <c r="E4247" s="125">
        <v>57.36</v>
      </c>
    </row>
    <row r="4248" spans="2:5" ht="13.8" x14ac:dyDescent="0.3">
      <c r="B4248" s="5">
        <v>92932</v>
      </c>
      <c r="C4248" s="6" t="s">
        <v>2893</v>
      </c>
      <c r="D4248" s="5" t="s">
        <v>31</v>
      </c>
      <c r="E4248" s="125">
        <v>57.36</v>
      </c>
    </row>
    <row r="4249" spans="2:5" ht="13.8" x14ac:dyDescent="0.3">
      <c r="B4249" s="5">
        <v>92933</v>
      </c>
      <c r="C4249" s="6" t="s">
        <v>2894</v>
      </c>
      <c r="D4249" s="5" t="s">
        <v>31</v>
      </c>
      <c r="E4249" s="125">
        <v>57.36</v>
      </c>
    </row>
    <row r="4250" spans="2:5" ht="13.8" x14ac:dyDescent="0.3">
      <c r="B4250" s="5">
        <v>92934</v>
      </c>
      <c r="C4250" s="6" t="s">
        <v>2895</v>
      </c>
      <c r="D4250" s="5" t="s">
        <v>31</v>
      </c>
      <c r="E4250" s="125">
        <v>82.92</v>
      </c>
    </row>
    <row r="4251" spans="2:5" ht="13.8" x14ac:dyDescent="0.3">
      <c r="B4251" s="5">
        <v>92935</v>
      </c>
      <c r="C4251" s="6" t="s">
        <v>2896</v>
      </c>
      <c r="D4251" s="5" t="s">
        <v>31</v>
      </c>
      <c r="E4251" s="125">
        <v>82.92</v>
      </c>
    </row>
    <row r="4252" spans="2:5" ht="13.8" x14ac:dyDescent="0.3">
      <c r="B4252" s="5">
        <v>92936</v>
      </c>
      <c r="C4252" s="6" t="s">
        <v>2897</v>
      </c>
      <c r="D4252" s="5" t="s">
        <v>31</v>
      </c>
      <c r="E4252" s="125">
        <v>113.14</v>
      </c>
    </row>
    <row r="4253" spans="2:5" ht="13.8" x14ac:dyDescent="0.3">
      <c r="B4253" s="5">
        <v>92937</v>
      </c>
      <c r="C4253" s="6" t="s">
        <v>2898</v>
      </c>
      <c r="D4253" s="5" t="s">
        <v>31</v>
      </c>
      <c r="E4253" s="125">
        <v>113.14</v>
      </c>
    </row>
    <row r="4254" spans="2:5" ht="13.8" x14ac:dyDescent="0.3">
      <c r="B4254" s="5">
        <v>92938</v>
      </c>
      <c r="C4254" s="6" t="s">
        <v>2899</v>
      </c>
      <c r="D4254" s="5" t="s">
        <v>31</v>
      </c>
      <c r="E4254" s="125">
        <v>23.22</v>
      </c>
    </row>
    <row r="4255" spans="2:5" ht="13.8" x14ac:dyDescent="0.3">
      <c r="B4255" s="5">
        <v>92939</v>
      </c>
      <c r="C4255" s="6" t="s">
        <v>2900</v>
      </c>
      <c r="D4255" s="5" t="s">
        <v>31</v>
      </c>
      <c r="E4255" s="125">
        <v>23.4</v>
      </c>
    </row>
    <row r="4256" spans="2:5" ht="13.8" x14ac:dyDescent="0.3">
      <c r="B4256" s="5">
        <v>92940</v>
      </c>
      <c r="C4256" s="6" t="s">
        <v>2901</v>
      </c>
      <c r="D4256" s="5" t="s">
        <v>31</v>
      </c>
      <c r="E4256" s="125">
        <v>29.05</v>
      </c>
    </row>
    <row r="4257" spans="2:5" ht="13.8" x14ac:dyDescent="0.3">
      <c r="B4257" s="5">
        <v>92941</v>
      </c>
      <c r="C4257" s="6" t="s">
        <v>2902</v>
      </c>
      <c r="D4257" s="5" t="s">
        <v>31</v>
      </c>
      <c r="E4257" s="125">
        <v>29.04</v>
      </c>
    </row>
    <row r="4258" spans="2:5" ht="13.8" x14ac:dyDescent="0.3">
      <c r="B4258" s="5">
        <v>92942</v>
      </c>
      <c r="C4258" s="6" t="s">
        <v>2903</v>
      </c>
      <c r="D4258" s="5" t="s">
        <v>31</v>
      </c>
      <c r="E4258" s="125">
        <v>29.04</v>
      </c>
    </row>
    <row r="4259" spans="2:5" ht="13.8" x14ac:dyDescent="0.3">
      <c r="B4259" s="5">
        <v>92943</v>
      </c>
      <c r="C4259" s="6" t="s">
        <v>2904</v>
      </c>
      <c r="D4259" s="5" t="s">
        <v>31</v>
      </c>
      <c r="E4259" s="125">
        <v>33.049999999999997</v>
      </c>
    </row>
    <row r="4260" spans="2:5" ht="13.8" x14ac:dyDescent="0.3">
      <c r="B4260" s="5">
        <v>92944</v>
      </c>
      <c r="C4260" s="6" t="s">
        <v>2905</v>
      </c>
      <c r="D4260" s="5" t="s">
        <v>31</v>
      </c>
      <c r="E4260" s="125">
        <v>33.049999999999997</v>
      </c>
    </row>
    <row r="4261" spans="2:5" ht="13.8" x14ac:dyDescent="0.3">
      <c r="B4261" s="5">
        <v>92945</v>
      </c>
      <c r="C4261" s="6" t="s">
        <v>2906</v>
      </c>
      <c r="D4261" s="5" t="s">
        <v>31</v>
      </c>
      <c r="E4261" s="125">
        <v>33.049999999999997</v>
      </c>
    </row>
    <row r="4262" spans="2:5" ht="13.8" x14ac:dyDescent="0.3">
      <c r="B4262" s="5">
        <v>92946</v>
      </c>
      <c r="C4262" s="6" t="s">
        <v>2907</v>
      </c>
      <c r="D4262" s="5" t="s">
        <v>31</v>
      </c>
      <c r="E4262" s="125">
        <v>44.92</v>
      </c>
    </row>
    <row r="4263" spans="2:5" ht="13.8" x14ac:dyDescent="0.3">
      <c r="B4263" s="5">
        <v>92947</v>
      </c>
      <c r="C4263" s="6" t="s">
        <v>2908</v>
      </c>
      <c r="D4263" s="5" t="s">
        <v>31</v>
      </c>
      <c r="E4263" s="125">
        <v>44.92</v>
      </c>
    </row>
    <row r="4264" spans="2:5" ht="13.8" x14ac:dyDescent="0.3">
      <c r="B4264" s="5">
        <v>92948</v>
      </c>
      <c r="C4264" s="6" t="s">
        <v>2909</v>
      </c>
      <c r="D4264" s="5" t="s">
        <v>31</v>
      </c>
      <c r="E4264" s="125">
        <v>44.92</v>
      </c>
    </row>
    <row r="4265" spans="2:5" ht="13.8" x14ac:dyDescent="0.3">
      <c r="B4265" s="5">
        <v>92949</v>
      </c>
      <c r="C4265" s="6" t="s">
        <v>2910</v>
      </c>
      <c r="D4265" s="5" t="s">
        <v>31</v>
      </c>
      <c r="E4265" s="125">
        <v>68</v>
      </c>
    </row>
    <row r="4266" spans="2:5" ht="13.8" x14ac:dyDescent="0.3">
      <c r="B4266" s="5">
        <v>92950</v>
      </c>
      <c r="C4266" s="6" t="s">
        <v>2911</v>
      </c>
      <c r="D4266" s="5" t="s">
        <v>31</v>
      </c>
      <c r="E4266" s="125">
        <v>68</v>
      </c>
    </row>
    <row r="4267" spans="2:5" ht="13.8" x14ac:dyDescent="0.3">
      <c r="B4267" s="5">
        <v>92951</v>
      </c>
      <c r="C4267" s="6" t="s">
        <v>2912</v>
      </c>
      <c r="D4267" s="5" t="s">
        <v>31</v>
      </c>
      <c r="E4267" s="125">
        <v>95.8</v>
      </c>
    </row>
    <row r="4268" spans="2:5" ht="13.8" x14ac:dyDescent="0.3">
      <c r="B4268" s="5">
        <v>92952</v>
      </c>
      <c r="C4268" s="6" t="s">
        <v>2913</v>
      </c>
      <c r="D4268" s="5" t="s">
        <v>31</v>
      </c>
      <c r="E4268" s="125">
        <v>95.8</v>
      </c>
    </row>
    <row r="4269" spans="2:5" ht="13.8" x14ac:dyDescent="0.3">
      <c r="B4269" s="5">
        <v>92953</v>
      </c>
      <c r="C4269" s="6" t="s">
        <v>2914</v>
      </c>
      <c r="D4269" s="5" t="s">
        <v>31</v>
      </c>
      <c r="E4269" s="125">
        <v>20.34</v>
      </c>
    </row>
    <row r="4270" spans="2:5" ht="13.8" x14ac:dyDescent="0.3">
      <c r="B4270" s="5">
        <v>93050</v>
      </c>
      <c r="C4270" s="6" t="s">
        <v>9897</v>
      </c>
      <c r="D4270" s="5" t="s">
        <v>31</v>
      </c>
      <c r="E4270" s="125">
        <v>10.83</v>
      </c>
    </row>
    <row r="4271" spans="2:5" ht="13.8" x14ac:dyDescent="0.3">
      <c r="B4271" s="5">
        <v>93052</v>
      </c>
      <c r="C4271" s="6" t="s">
        <v>9898</v>
      </c>
      <c r="D4271" s="5" t="s">
        <v>31</v>
      </c>
      <c r="E4271" s="125">
        <v>510.29</v>
      </c>
    </row>
    <row r="4272" spans="2:5" ht="13.8" x14ac:dyDescent="0.3">
      <c r="B4272" s="5">
        <v>93054</v>
      </c>
      <c r="C4272" s="6" t="s">
        <v>9899</v>
      </c>
      <c r="D4272" s="5" t="s">
        <v>31</v>
      </c>
      <c r="E4272" s="125">
        <v>21.69</v>
      </c>
    </row>
    <row r="4273" spans="2:5" ht="13.8" x14ac:dyDescent="0.3">
      <c r="B4273" s="5">
        <v>93055</v>
      </c>
      <c r="C4273" s="6" t="s">
        <v>9900</v>
      </c>
      <c r="D4273" s="5" t="s">
        <v>31</v>
      </c>
      <c r="E4273" s="125">
        <v>43.9</v>
      </c>
    </row>
    <row r="4274" spans="2:5" ht="13.8" x14ac:dyDescent="0.3">
      <c r="B4274" s="5">
        <v>93056</v>
      </c>
      <c r="C4274" s="6" t="s">
        <v>9901</v>
      </c>
      <c r="D4274" s="5" t="s">
        <v>31</v>
      </c>
      <c r="E4274" s="125">
        <v>16.25</v>
      </c>
    </row>
    <row r="4275" spans="2:5" ht="13.8" x14ac:dyDescent="0.3">
      <c r="B4275" s="5">
        <v>93057</v>
      </c>
      <c r="C4275" s="6" t="s">
        <v>9902</v>
      </c>
      <c r="D4275" s="5" t="s">
        <v>31</v>
      </c>
      <c r="E4275" s="125">
        <v>13.49</v>
      </c>
    </row>
    <row r="4276" spans="2:5" ht="13.8" x14ac:dyDescent="0.3">
      <c r="B4276" s="5">
        <v>93058</v>
      </c>
      <c r="C4276" s="6" t="s">
        <v>9903</v>
      </c>
      <c r="D4276" s="5" t="s">
        <v>31</v>
      </c>
      <c r="E4276" s="125">
        <v>561.36</v>
      </c>
    </row>
    <row r="4277" spans="2:5" ht="13.8" x14ac:dyDescent="0.3">
      <c r="B4277" s="5">
        <v>93059</v>
      </c>
      <c r="C4277" s="6" t="s">
        <v>9904</v>
      </c>
      <c r="D4277" s="5" t="s">
        <v>31</v>
      </c>
      <c r="E4277" s="125">
        <v>28.46</v>
      </c>
    </row>
    <row r="4278" spans="2:5" ht="13.8" x14ac:dyDescent="0.3">
      <c r="B4278" s="5">
        <v>93060</v>
      </c>
      <c r="C4278" s="6" t="s">
        <v>9905</v>
      </c>
      <c r="D4278" s="5" t="s">
        <v>31</v>
      </c>
      <c r="E4278" s="125">
        <v>77.069999999999993</v>
      </c>
    </row>
    <row r="4279" spans="2:5" ht="13.8" x14ac:dyDescent="0.3">
      <c r="B4279" s="5">
        <v>93061</v>
      </c>
      <c r="C4279" s="6" t="s">
        <v>9906</v>
      </c>
      <c r="D4279" s="5" t="s">
        <v>31</v>
      </c>
      <c r="E4279" s="125">
        <v>30.99</v>
      </c>
    </row>
    <row r="4280" spans="2:5" ht="13.8" x14ac:dyDescent="0.3">
      <c r="B4280" s="5">
        <v>93062</v>
      </c>
      <c r="C4280" s="6" t="s">
        <v>9907</v>
      </c>
      <c r="D4280" s="5" t="s">
        <v>31</v>
      </c>
      <c r="E4280" s="125">
        <v>26.11</v>
      </c>
    </row>
    <row r="4281" spans="2:5" ht="13.8" x14ac:dyDescent="0.3">
      <c r="B4281" s="5">
        <v>93063</v>
      </c>
      <c r="C4281" s="6" t="s">
        <v>9908</v>
      </c>
      <c r="D4281" s="5" t="s">
        <v>31</v>
      </c>
      <c r="E4281" s="125">
        <v>643.23</v>
      </c>
    </row>
    <row r="4282" spans="2:5" ht="13.8" x14ac:dyDescent="0.3">
      <c r="B4282" s="5">
        <v>93064</v>
      </c>
      <c r="C4282" s="6" t="s">
        <v>9909</v>
      </c>
      <c r="D4282" s="5" t="s">
        <v>31</v>
      </c>
      <c r="E4282" s="125">
        <v>47.67</v>
      </c>
    </row>
    <row r="4283" spans="2:5" ht="13.8" x14ac:dyDescent="0.3">
      <c r="B4283" s="5">
        <v>93065</v>
      </c>
      <c r="C4283" s="6" t="s">
        <v>9910</v>
      </c>
      <c r="D4283" s="5" t="s">
        <v>31</v>
      </c>
      <c r="E4283" s="125">
        <v>42.82</v>
      </c>
    </row>
    <row r="4284" spans="2:5" ht="13.8" x14ac:dyDescent="0.3">
      <c r="B4284" s="5">
        <v>93066</v>
      </c>
      <c r="C4284" s="6" t="s">
        <v>9911</v>
      </c>
      <c r="D4284" s="5" t="s">
        <v>31</v>
      </c>
      <c r="E4284" s="125">
        <v>807.22</v>
      </c>
    </row>
    <row r="4285" spans="2:5" ht="13.8" x14ac:dyDescent="0.3">
      <c r="B4285" s="5">
        <v>93067</v>
      </c>
      <c r="C4285" s="6" t="s">
        <v>9912</v>
      </c>
      <c r="D4285" s="5" t="s">
        <v>31</v>
      </c>
      <c r="E4285" s="125">
        <v>71.02</v>
      </c>
    </row>
    <row r="4286" spans="2:5" ht="13.8" x14ac:dyDescent="0.3">
      <c r="B4286" s="5">
        <v>93068</v>
      </c>
      <c r="C4286" s="6" t="s">
        <v>9913</v>
      </c>
      <c r="D4286" s="5" t="s">
        <v>31</v>
      </c>
      <c r="E4286" s="125">
        <v>60.37</v>
      </c>
    </row>
    <row r="4287" spans="2:5" ht="13.8" x14ac:dyDescent="0.3">
      <c r="B4287" s="5">
        <v>93069</v>
      </c>
      <c r="C4287" s="6" t="s">
        <v>9914</v>
      </c>
      <c r="D4287" s="5" t="s">
        <v>31</v>
      </c>
      <c r="E4287" s="125">
        <v>1119</v>
      </c>
    </row>
    <row r="4288" spans="2:5" ht="13.8" x14ac:dyDescent="0.3">
      <c r="B4288" s="5">
        <v>93070</v>
      </c>
      <c r="C4288" s="6" t="s">
        <v>9915</v>
      </c>
      <c r="D4288" s="5" t="s">
        <v>31</v>
      </c>
      <c r="E4288" s="125">
        <v>180.03</v>
      </c>
    </row>
    <row r="4289" spans="2:5" ht="13.8" x14ac:dyDescent="0.3">
      <c r="B4289" s="5">
        <v>93071</v>
      </c>
      <c r="C4289" s="6" t="s">
        <v>9916</v>
      </c>
      <c r="D4289" s="5" t="s">
        <v>31</v>
      </c>
      <c r="E4289" s="125">
        <v>165.52</v>
      </c>
    </row>
    <row r="4290" spans="2:5" ht="13.8" x14ac:dyDescent="0.3">
      <c r="B4290" s="5">
        <v>93072</v>
      </c>
      <c r="C4290" s="6" t="s">
        <v>9917</v>
      </c>
      <c r="D4290" s="5" t="s">
        <v>31</v>
      </c>
      <c r="E4290" s="125">
        <v>1476.83</v>
      </c>
    </row>
    <row r="4291" spans="2:5" ht="13.8" x14ac:dyDescent="0.3">
      <c r="B4291" s="5">
        <v>93074</v>
      </c>
      <c r="C4291" s="6" t="s">
        <v>9918</v>
      </c>
      <c r="D4291" s="5" t="s">
        <v>31</v>
      </c>
      <c r="E4291" s="125">
        <v>12.56</v>
      </c>
    </row>
    <row r="4292" spans="2:5" ht="13.8" x14ac:dyDescent="0.3">
      <c r="B4292" s="5">
        <v>93075</v>
      </c>
      <c r="C4292" s="6" t="s">
        <v>9919</v>
      </c>
      <c r="D4292" s="5" t="s">
        <v>31</v>
      </c>
      <c r="E4292" s="125">
        <v>18.91</v>
      </c>
    </row>
    <row r="4293" spans="2:5" ht="13.8" x14ac:dyDescent="0.3">
      <c r="B4293" s="5">
        <v>93076</v>
      </c>
      <c r="C4293" s="6" t="s">
        <v>9920</v>
      </c>
      <c r="D4293" s="5" t="s">
        <v>31</v>
      </c>
      <c r="E4293" s="125">
        <v>20.29</v>
      </c>
    </row>
    <row r="4294" spans="2:5" ht="13.8" x14ac:dyDescent="0.3">
      <c r="B4294" s="5">
        <v>93077</v>
      </c>
      <c r="C4294" s="6" t="s">
        <v>9921</v>
      </c>
      <c r="D4294" s="5" t="s">
        <v>31</v>
      </c>
      <c r="E4294" s="125">
        <v>26.89</v>
      </c>
    </row>
    <row r="4295" spans="2:5" ht="13.8" x14ac:dyDescent="0.3">
      <c r="B4295" s="5">
        <v>93078</v>
      </c>
      <c r="C4295" s="6" t="s">
        <v>9922</v>
      </c>
      <c r="D4295" s="5" t="s">
        <v>31</v>
      </c>
      <c r="E4295" s="125">
        <v>30.25</v>
      </c>
    </row>
    <row r="4296" spans="2:5" ht="13.8" x14ac:dyDescent="0.3">
      <c r="B4296" s="5">
        <v>93079</v>
      </c>
      <c r="C4296" s="6" t="s">
        <v>9923</v>
      </c>
      <c r="D4296" s="5" t="s">
        <v>31</v>
      </c>
      <c r="E4296" s="125">
        <v>28.41</v>
      </c>
    </row>
    <row r="4297" spans="2:5" ht="13.8" x14ac:dyDescent="0.3">
      <c r="B4297" s="5">
        <v>93080</v>
      </c>
      <c r="C4297" s="6" t="s">
        <v>9924</v>
      </c>
      <c r="D4297" s="5" t="s">
        <v>31</v>
      </c>
      <c r="E4297" s="125">
        <v>8.17</v>
      </c>
    </row>
    <row r="4298" spans="2:5" ht="13.8" x14ac:dyDescent="0.3">
      <c r="B4298" s="5">
        <v>93081</v>
      </c>
      <c r="C4298" s="6" t="s">
        <v>9925</v>
      </c>
      <c r="D4298" s="5" t="s">
        <v>31</v>
      </c>
      <c r="E4298" s="125">
        <v>17.899999999999999</v>
      </c>
    </row>
    <row r="4299" spans="2:5" ht="13.8" x14ac:dyDescent="0.3">
      <c r="B4299" s="5">
        <v>93082</v>
      </c>
      <c r="C4299" s="6" t="s">
        <v>9926</v>
      </c>
      <c r="D4299" s="5" t="s">
        <v>31</v>
      </c>
      <c r="E4299" s="125">
        <v>23.22</v>
      </c>
    </row>
    <row r="4300" spans="2:5" ht="13.8" x14ac:dyDescent="0.3">
      <c r="B4300" s="5">
        <v>93083</v>
      </c>
      <c r="C4300" s="6" t="s">
        <v>9927</v>
      </c>
      <c r="D4300" s="5" t="s">
        <v>31</v>
      </c>
      <c r="E4300" s="125">
        <v>441.7</v>
      </c>
    </row>
    <row r="4301" spans="2:5" ht="13.8" x14ac:dyDescent="0.3">
      <c r="B4301" s="5">
        <v>93084</v>
      </c>
      <c r="C4301" s="6" t="s">
        <v>9928</v>
      </c>
      <c r="D4301" s="5" t="s">
        <v>31</v>
      </c>
      <c r="E4301" s="125">
        <v>13.33</v>
      </c>
    </row>
    <row r="4302" spans="2:5" ht="13.8" x14ac:dyDescent="0.3">
      <c r="B4302" s="5">
        <v>93085</v>
      </c>
      <c r="C4302" s="6" t="s">
        <v>9929</v>
      </c>
      <c r="D4302" s="5" t="s">
        <v>31</v>
      </c>
      <c r="E4302" s="125">
        <v>14.17</v>
      </c>
    </row>
    <row r="4303" spans="2:5" ht="13.8" x14ac:dyDescent="0.3">
      <c r="B4303" s="5">
        <v>93086</v>
      </c>
      <c r="C4303" s="6" t="s">
        <v>9930</v>
      </c>
      <c r="D4303" s="5" t="s">
        <v>31</v>
      </c>
      <c r="E4303" s="125">
        <v>512.79</v>
      </c>
    </row>
    <row r="4304" spans="2:5" ht="13.8" x14ac:dyDescent="0.3">
      <c r="B4304" s="5">
        <v>93087</v>
      </c>
      <c r="C4304" s="6" t="s">
        <v>9931</v>
      </c>
      <c r="D4304" s="5" t="s">
        <v>31</v>
      </c>
      <c r="E4304" s="125">
        <v>18.75</v>
      </c>
    </row>
    <row r="4305" spans="2:5" ht="13.8" x14ac:dyDescent="0.3">
      <c r="B4305" s="5">
        <v>93088</v>
      </c>
      <c r="C4305" s="6" t="s">
        <v>9932</v>
      </c>
      <c r="D4305" s="5" t="s">
        <v>31</v>
      </c>
      <c r="E4305" s="125">
        <v>23.23</v>
      </c>
    </row>
    <row r="4306" spans="2:5" ht="13.8" x14ac:dyDescent="0.3">
      <c r="B4306" s="5">
        <v>93089</v>
      </c>
      <c r="C4306" s="6" t="s">
        <v>9933</v>
      </c>
      <c r="D4306" s="5" t="s">
        <v>31</v>
      </c>
      <c r="E4306" s="125">
        <v>46.4</v>
      </c>
    </row>
    <row r="4307" spans="2:5" ht="13.8" x14ac:dyDescent="0.3">
      <c r="B4307" s="5">
        <v>93090</v>
      </c>
      <c r="C4307" s="6" t="s">
        <v>9934</v>
      </c>
      <c r="D4307" s="5" t="s">
        <v>31</v>
      </c>
      <c r="E4307" s="125">
        <v>18.55</v>
      </c>
    </row>
    <row r="4308" spans="2:5" ht="13.8" x14ac:dyDescent="0.3">
      <c r="B4308" s="5">
        <v>93091</v>
      </c>
      <c r="C4308" s="6" t="s">
        <v>9935</v>
      </c>
      <c r="D4308" s="5" t="s">
        <v>31</v>
      </c>
      <c r="E4308" s="125">
        <v>15.89</v>
      </c>
    </row>
    <row r="4309" spans="2:5" ht="13.8" x14ac:dyDescent="0.3">
      <c r="B4309" s="5">
        <v>93092</v>
      </c>
      <c r="C4309" s="6" t="s">
        <v>9936</v>
      </c>
      <c r="D4309" s="5" t="s">
        <v>31</v>
      </c>
      <c r="E4309" s="125">
        <v>563.66</v>
      </c>
    </row>
    <row r="4310" spans="2:5" ht="13.8" x14ac:dyDescent="0.3">
      <c r="B4310" s="5">
        <v>93093</v>
      </c>
      <c r="C4310" s="6" t="s">
        <v>9937</v>
      </c>
      <c r="D4310" s="5" t="s">
        <v>31</v>
      </c>
      <c r="E4310" s="125">
        <v>29.62</v>
      </c>
    </row>
    <row r="4311" spans="2:5" ht="13.8" x14ac:dyDescent="0.3">
      <c r="B4311" s="5">
        <v>93094</v>
      </c>
      <c r="C4311" s="6" t="s">
        <v>9938</v>
      </c>
      <c r="D4311" s="5" t="s">
        <v>31</v>
      </c>
      <c r="E4311" s="125">
        <v>79.37</v>
      </c>
    </row>
    <row r="4312" spans="2:5" ht="13.8" x14ac:dyDescent="0.3">
      <c r="B4312" s="5">
        <v>93097</v>
      </c>
      <c r="C4312" s="6" t="s">
        <v>9939</v>
      </c>
      <c r="D4312" s="5" t="s">
        <v>31</v>
      </c>
      <c r="E4312" s="125">
        <v>12.79</v>
      </c>
    </row>
    <row r="4313" spans="2:5" ht="13.8" x14ac:dyDescent="0.3">
      <c r="B4313" s="5">
        <v>93098</v>
      </c>
      <c r="C4313" s="6" t="s">
        <v>9940</v>
      </c>
      <c r="D4313" s="5" t="s">
        <v>31</v>
      </c>
      <c r="E4313" s="125">
        <v>19.02</v>
      </c>
    </row>
    <row r="4314" spans="2:5" ht="13.8" x14ac:dyDescent="0.3">
      <c r="B4314" s="5">
        <v>93099</v>
      </c>
      <c r="C4314" s="6" t="s">
        <v>9941</v>
      </c>
      <c r="D4314" s="5" t="s">
        <v>31</v>
      </c>
      <c r="E4314" s="125">
        <v>23.06</v>
      </c>
    </row>
    <row r="4315" spans="2:5" ht="13.8" x14ac:dyDescent="0.3">
      <c r="B4315" s="5">
        <v>93100</v>
      </c>
      <c r="C4315" s="6" t="s">
        <v>9942</v>
      </c>
      <c r="D4315" s="5" t="s">
        <v>31</v>
      </c>
      <c r="E4315" s="125">
        <v>28.26</v>
      </c>
    </row>
    <row r="4316" spans="2:5" ht="13.8" x14ac:dyDescent="0.3">
      <c r="B4316" s="5">
        <v>93101</v>
      </c>
      <c r="C4316" s="6" t="s">
        <v>9943</v>
      </c>
      <c r="D4316" s="5" t="s">
        <v>31</v>
      </c>
      <c r="E4316" s="125">
        <v>31.63</v>
      </c>
    </row>
    <row r="4317" spans="2:5" ht="13.8" x14ac:dyDescent="0.3">
      <c r="B4317" s="5">
        <v>93102</v>
      </c>
      <c r="C4317" s="6" t="s">
        <v>9944</v>
      </c>
      <c r="D4317" s="5" t="s">
        <v>31</v>
      </c>
      <c r="E4317" s="125">
        <v>33.340000000000003</v>
      </c>
    </row>
    <row r="4318" spans="2:5" ht="13.8" x14ac:dyDescent="0.3">
      <c r="B4318" s="5">
        <v>93103</v>
      </c>
      <c r="C4318" s="6" t="s">
        <v>9945</v>
      </c>
      <c r="D4318" s="5" t="s">
        <v>31</v>
      </c>
      <c r="E4318" s="125">
        <v>8.33</v>
      </c>
    </row>
    <row r="4319" spans="2:5" ht="13.8" x14ac:dyDescent="0.3">
      <c r="B4319" s="5">
        <v>93104</v>
      </c>
      <c r="C4319" s="6" t="s">
        <v>9946</v>
      </c>
      <c r="D4319" s="5" t="s">
        <v>31</v>
      </c>
      <c r="E4319" s="125">
        <v>17.989999999999998</v>
      </c>
    </row>
    <row r="4320" spans="2:5" ht="13.8" x14ac:dyDescent="0.3">
      <c r="B4320" s="5">
        <v>93105</v>
      </c>
      <c r="C4320" s="6" t="s">
        <v>9947</v>
      </c>
      <c r="D4320" s="5" t="s">
        <v>31</v>
      </c>
      <c r="E4320" s="125">
        <v>23.38</v>
      </c>
    </row>
    <row r="4321" spans="2:5" ht="13.8" x14ac:dyDescent="0.3">
      <c r="B4321" s="5">
        <v>93106</v>
      </c>
      <c r="C4321" s="6" t="s">
        <v>9948</v>
      </c>
      <c r="D4321" s="5" t="s">
        <v>31</v>
      </c>
      <c r="E4321" s="125">
        <v>441.86</v>
      </c>
    </row>
    <row r="4322" spans="2:5" ht="13.8" x14ac:dyDescent="0.3">
      <c r="B4322" s="5">
        <v>93107</v>
      </c>
      <c r="C4322" s="6" t="s">
        <v>9949</v>
      </c>
      <c r="D4322" s="5" t="s">
        <v>31</v>
      </c>
      <c r="E4322" s="125">
        <v>15.19</v>
      </c>
    </row>
    <row r="4323" spans="2:5" ht="13.8" x14ac:dyDescent="0.3">
      <c r="B4323" s="5">
        <v>93108</v>
      </c>
      <c r="C4323" s="6" t="s">
        <v>9950</v>
      </c>
      <c r="D4323" s="5" t="s">
        <v>31</v>
      </c>
      <c r="E4323" s="125">
        <v>12.8</v>
      </c>
    </row>
    <row r="4324" spans="2:5" ht="13.8" x14ac:dyDescent="0.3">
      <c r="B4324" s="5">
        <v>93109</v>
      </c>
      <c r="C4324" s="6" t="s">
        <v>9951</v>
      </c>
      <c r="D4324" s="5" t="s">
        <v>31</v>
      </c>
      <c r="E4324" s="125">
        <v>514.65</v>
      </c>
    </row>
    <row r="4325" spans="2:5" ht="13.8" x14ac:dyDescent="0.3">
      <c r="B4325" s="5">
        <v>93110</v>
      </c>
      <c r="C4325" s="6" t="s">
        <v>9952</v>
      </c>
      <c r="D4325" s="5" t="s">
        <v>31</v>
      </c>
      <c r="E4325" s="125">
        <v>19.68</v>
      </c>
    </row>
    <row r="4326" spans="2:5" ht="13.8" x14ac:dyDescent="0.3">
      <c r="B4326" s="5">
        <v>93111</v>
      </c>
      <c r="C4326" s="6" t="s">
        <v>9953</v>
      </c>
      <c r="D4326" s="5" t="s">
        <v>31</v>
      </c>
      <c r="E4326" s="125">
        <v>23.86</v>
      </c>
    </row>
    <row r="4327" spans="2:5" ht="13.8" x14ac:dyDescent="0.3">
      <c r="B4327" s="5">
        <v>93112</v>
      </c>
      <c r="C4327" s="6" t="s">
        <v>9954</v>
      </c>
      <c r="D4327" s="5" t="s">
        <v>31</v>
      </c>
      <c r="E4327" s="125">
        <v>48.26</v>
      </c>
    </row>
    <row r="4328" spans="2:5" ht="13.8" x14ac:dyDescent="0.3">
      <c r="B4328" s="5">
        <v>93113</v>
      </c>
      <c r="C4328" s="6" t="s">
        <v>9955</v>
      </c>
      <c r="D4328" s="5" t="s">
        <v>31</v>
      </c>
      <c r="E4328" s="125">
        <v>21.87</v>
      </c>
    </row>
    <row r="4329" spans="2:5" ht="13.8" x14ac:dyDescent="0.3">
      <c r="B4329" s="5">
        <v>93114</v>
      </c>
      <c r="C4329" s="6" t="s">
        <v>9956</v>
      </c>
      <c r="D4329" s="5" t="s">
        <v>31</v>
      </c>
      <c r="E4329" s="125">
        <v>31.28</v>
      </c>
    </row>
    <row r="4330" spans="2:5" ht="13.8" x14ac:dyDescent="0.3">
      <c r="B4330" s="5">
        <v>93115</v>
      </c>
      <c r="C4330" s="6" t="s">
        <v>9957</v>
      </c>
      <c r="D4330" s="5" t="s">
        <v>31</v>
      </c>
      <c r="E4330" s="125">
        <v>82.69</v>
      </c>
    </row>
    <row r="4331" spans="2:5" ht="13.8" x14ac:dyDescent="0.3">
      <c r="B4331" s="5">
        <v>93116</v>
      </c>
      <c r="C4331" s="6" t="s">
        <v>9958</v>
      </c>
      <c r="D4331" s="5" t="s">
        <v>31</v>
      </c>
      <c r="E4331" s="125">
        <v>566.98</v>
      </c>
    </row>
    <row r="4332" spans="2:5" ht="13.8" x14ac:dyDescent="0.3">
      <c r="B4332" s="5">
        <v>93117</v>
      </c>
      <c r="C4332" s="6" t="s">
        <v>9959</v>
      </c>
      <c r="D4332" s="5" t="s">
        <v>31</v>
      </c>
      <c r="E4332" s="125">
        <v>56.47</v>
      </c>
    </row>
    <row r="4333" spans="2:5" ht="13.8" x14ac:dyDescent="0.3">
      <c r="B4333" s="5">
        <v>93118</v>
      </c>
      <c r="C4333" s="6" t="s">
        <v>9960</v>
      </c>
      <c r="D4333" s="5" t="s">
        <v>31</v>
      </c>
      <c r="E4333" s="125">
        <v>83.23</v>
      </c>
    </row>
    <row r="4334" spans="2:5" ht="13.8" x14ac:dyDescent="0.3">
      <c r="B4334" s="5">
        <v>93119</v>
      </c>
      <c r="C4334" s="6" t="s">
        <v>9961</v>
      </c>
      <c r="D4334" s="5" t="s">
        <v>31</v>
      </c>
      <c r="E4334" s="125">
        <v>16.579999999999998</v>
      </c>
    </row>
    <row r="4335" spans="2:5" ht="13.8" x14ac:dyDescent="0.3">
      <c r="B4335" s="5">
        <v>93120</v>
      </c>
      <c r="C4335" s="6" t="s">
        <v>9962</v>
      </c>
      <c r="D4335" s="5" t="s">
        <v>31</v>
      </c>
      <c r="E4335" s="125">
        <v>25.03</v>
      </c>
    </row>
    <row r="4336" spans="2:5" ht="13.8" x14ac:dyDescent="0.3">
      <c r="B4336" s="5">
        <v>93121</v>
      </c>
      <c r="C4336" s="6" t="s">
        <v>9963</v>
      </c>
      <c r="D4336" s="5" t="s">
        <v>31</v>
      </c>
      <c r="E4336" s="125">
        <v>28.39</v>
      </c>
    </row>
    <row r="4337" spans="2:5" ht="13.8" x14ac:dyDescent="0.3">
      <c r="B4337" s="5">
        <v>93122</v>
      </c>
      <c r="C4337" s="6" t="s">
        <v>9964</v>
      </c>
      <c r="D4337" s="5" t="s">
        <v>31</v>
      </c>
      <c r="E4337" s="125">
        <v>24.97</v>
      </c>
    </row>
    <row r="4338" spans="2:5" ht="13.8" x14ac:dyDescent="0.3">
      <c r="B4338" s="5">
        <v>93123</v>
      </c>
      <c r="C4338" s="6" t="s">
        <v>9965</v>
      </c>
      <c r="D4338" s="5" t="s">
        <v>31</v>
      </c>
      <c r="E4338" s="125">
        <v>56.12</v>
      </c>
    </row>
    <row r="4339" spans="2:5" ht="13.8" x14ac:dyDescent="0.3">
      <c r="B4339" s="5">
        <v>93124</v>
      </c>
      <c r="C4339" s="6" t="s">
        <v>9966</v>
      </c>
      <c r="D4339" s="5" t="s">
        <v>31</v>
      </c>
      <c r="E4339" s="125">
        <v>88.32</v>
      </c>
    </row>
    <row r="4340" spans="2:5" ht="13.8" x14ac:dyDescent="0.3">
      <c r="B4340" s="5">
        <v>93125</v>
      </c>
      <c r="C4340" s="6" t="s">
        <v>9967</v>
      </c>
      <c r="D4340" s="5" t="s">
        <v>31</v>
      </c>
      <c r="E4340" s="125">
        <v>130.02000000000001</v>
      </c>
    </row>
    <row r="4341" spans="2:5" ht="13.8" x14ac:dyDescent="0.3">
      <c r="B4341" s="5">
        <v>93126</v>
      </c>
      <c r="C4341" s="6" t="s">
        <v>9968</v>
      </c>
      <c r="D4341" s="5" t="s">
        <v>31</v>
      </c>
      <c r="E4341" s="125">
        <v>288.14</v>
      </c>
    </row>
    <row r="4342" spans="2:5" ht="13.8" x14ac:dyDescent="0.3">
      <c r="B4342" s="5">
        <v>93133</v>
      </c>
      <c r="C4342" s="6" t="s">
        <v>9969</v>
      </c>
      <c r="D4342" s="5" t="s">
        <v>31</v>
      </c>
      <c r="E4342" s="125">
        <v>18.48</v>
      </c>
    </row>
    <row r="4343" spans="2:5" ht="13.8" x14ac:dyDescent="0.3">
      <c r="B4343" s="5">
        <v>94465</v>
      </c>
      <c r="C4343" s="6" t="s">
        <v>2915</v>
      </c>
      <c r="D4343" s="5" t="s">
        <v>31</v>
      </c>
      <c r="E4343" s="125">
        <v>41.42</v>
      </c>
    </row>
    <row r="4344" spans="2:5" ht="13.8" x14ac:dyDescent="0.3">
      <c r="B4344" s="5">
        <v>94466</v>
      </c>
      <c r="C4344" s="6" t="s">
        <v>2916</v>
      </c>
      <c r="D4344" s="5" t="s">
        <v>31</v>
      </c>
      <c r="E4344" s="125">
        <v>41.44</v>
      </c>
    </row>
    <row r="4345" spans="2:5" ht="13.8" x14ac:dyDescent="0.3">
      <c r="B4345" s="5">
        <v>94467</v>
      </c>
      <c r="C4345" s="6" t="s">
        <v>2917</v>
      </c>
      <c r="D4345" s="5" t="s">
        <v>31</v>
      </c>
      <c r="E4345" s="125">
        <v>62.45</v>
      </c>
    </row>
    <row r="4346" spans="2:5" ht="13.8" x14ac:dyDescent="0.3">
      <c r="B4346" s="5">
        <v>94468</v>
      </c>
      <c r="C4346" s="6" t="s">
        <v>2918</v>
      </c>
      <c r="D4346" s="5" t="s">
        <v>31</v>
      </c>
      <c r="E4346" s="125">
        <v>54.99</v>
      </c>
    </row>
    <row r="4347" spans="2:5" ht="13.8" x14ac:dyDescent="0.3">
      <c r="B4347" s="5">
        <v>94469</v>
      </c>
      <c r="C4347" s="6" t="s">
        <v>2919</v>
      </c>
      <c r="D4347" s="5" t="s">
        <v>31</v>
      </c>
      <c r="E4347" s="125">
        <v>90.14</v>
      </c>
    </row>
    <row r="4348" spans="2:5" ht="13.8" x14ac:dyDescent="0.3">
      <c r="B4348" s="5">
        <v>94470</v>
      </c>
      <c r="C4348" s="6" t="s">
        <v>2920</v>
      </c>
      <c r="D4348" s="5" t="s">
        <v>31</v>
      </c>
      <c r="E4348" s="125">
        <v>83.5</v>
      </c>
    </row>
    <row r="4349" spans="2:5" ht="13.8" x14ac:dyDescent="0.3">
      <c r="B4349" s="5">
        <v>94471</v>
      </c>
      <c r="C4349" s="6" t="s">
        <v>2921</v>
      </c>
      <c r="D4349" s="5" t="s">
        <v>31</v>
      </c>
      <c r="E4349" s="125">
        <v>59.83</v>
      </c>
    </row>
    <row r="4350" spans="2:5" ht="13.8" x14ac:dyDescent="0.3">
      <c r="B4350" s="5">
        <v>94472</v>
      </c>
      <c r="C4350" s="6" t="s">
        <v>2922</v>
      </c>
      <c r="D4350" s="5" t="s">
        <v>31</v>
      </c>
      <c r="E4350" s="125">
        <v>61.49</v>
      </c>
    </row>
    <row r="4351" spans="2:5" ht="13.8" x14ac:dyDescent="0.3">
      <c r="B4351" s="5">
        <v>94473</v>
      </c>
      <c r="C4351" s="6" t="s">
        <v>2923</v>
      </c>
      <c r="D4351" s="5" t="s">
        <v>31</v>
      </c>
      <c r="E4351" s="125">
        <v>89.56</v>
      </c>
    </row>
    <row r="4352" spans="2:5" ht="13.8" x14ac:dyDescent="0.3">
      <c r="B4352" s="5">
        <v>94474</v>
      </c>
      <c r="C4352" s="6" t="s">
        <v>2924</v>
      </c>
      <c r="D4352" s="5" t="s">
        <v>31</v>
      </c>
      <c r="E4352" s="125">
        <v>96.86</v>
      </c>
    </row>
    <row r="4353" spans="2:5" ht="13.8" x14ac:dyDescent="0.3">
      <c r="B4353" s="5">
        <v>94475</v>
      </c>
      <c r="C4353" s="6" t="s">
        <v>2925</v>
      </c>
      <c r="D4353" s="5" t="s">
        <v>31</v>
      </c>
      <c r="E4353" s="125">
        <v>122.54</v>
      </c>
    </row>
    <row r="4354" spans="2:5" ht="13.8" x14ac:dyDescent="0.3">
      <c r="B4354" s="5">
        <v>94476</v>
      </c>
      <c r="C4354" s="6" t="s">
        <v>2926</v>
      </c>
      <c r="D4354" s="5" t="s">
        <v>31</v>
      </c>
      <c r="E4354" s="125">
        <v>136.62</v>
      </c>
    </row>
    <row r="4355" spans="2:5" ht="13.8" x14ac:dyDescent="0.3">
      <c r="B4355" s="5">
        <v>94477</v>
      </c>
      <c r="C4355" s="6" t="s">
        <v>2927</v>
      </c>
      <c r="D4355" s="5" t="s">
        <v>31</v>
      </c>
      <c r="E4355" s="125">
        <v>79.650000000000006</v>
      </c>
    </row>
    <row r="4356" spans="2:5" ht="13.8" x14ac:dyDescent="0.3">
      <c r="B4356" s="5">
        <v>94478</v>
      </c>
      <c r="C4356" s="6" t="s">
        <v>2928</v>
      </c>
      <c r="D4356" s="5" t="s">
        <v>31</v>
      </c>
      <c r="E4356" s="125">
        <v>122.97</v>
      </c>
    </row>
    <row r="4357" spans="2:5" ht="13.8" x14ac:dyDescent="0.3">
      <c r="B4357" s="5">
        <v>94479</v>
      </c>
      <c r="C4357" s="6" t="s">
        <v>2929</v>
      </c>
      <c r="D4357" s="5" t="s">
        <v>31</v>
      </c>
      <c r="E4357" s="125">
        <v>161.93</v>
      </c>
    </row>
    <row r="4358" spans="2:5" ht="13.8" x14ac:dyDescent="0.3">
      <c r="B4358" s="5">
        <v>94606</v>
      </c>
      <c r="C4358" s="6" t="s">
        <v>2930</v>
      </c>
      <c r="D4358" s="5" t="s">
        <v>31</v>
      </c>
      <c r="E4358" s="125">
        <v>77.180000000000007</v>
      </c>
    </row>
    <row r="4359" spans="2:5" ht="13.8" x14ac:dyDescent="0.3">
      <c r="B4359" s="5">
        <v>94608</v>
      </c>
      <c r="C4359" s="6" t="s">
        <v>2931</v>
      </c>
      <c r="D4359" s="5" t="s">
        <v>31</v>
      </c>
      <c r="E4359" s="125">
        <v>190.21</v>
      </c>
    </row>
    <row r="4360" spans="2:5" ht="13.8" x14ac:dyDescent="0.3">
      <c r="B4360" s="5">
        <v>94610</v>
      </c>
      <c r="C4360" s="6" t="s">
        <v>2932</v>
      </c>
      <c r="D4360" s="5" t="s">
        <v>31</v>
      </c>
      <c r="E4360" s="125">
        <v>282.69</v>
      </c>
    </row>
    <row r="4361" spans="2:5" ht="13.8" x14ac:dyDescent="0.3">
      <c r="B4361" s="5">
        <v>94612</v>
      </c>
      <c r="C4361" s="6" t="s">
        <v>2933</v>
      </c>
      <c r="D4361" s="5" t="s">
        <v>31</v>
      </c>
      <c r="E4361" s="125">
        <v>396.79</v>
      </c>
    </row>
    <row r="4362" spans="2:5" ht="13.8" x14ac:dyDescent="0.3">
      <c r="B4362" s="5">
        <v>94614</v>
      </c>
      <c r="C4362" s="6" t="s">
        <v>2934</v>
      </c>
      <c r="D4362" s="5" t="s">
        <v>31</v>
      </c>
      <c r="E4362" s="125">
        <v>130.61000000000001</v>
      </c>
    </row>
    <row r="4363" spans="2:5" ht="13.8" x14ac:dyDescent="0.3">
      <c r="B4363" s="5">
        <v>94615</v>
      </c>
      <c r="C4363" s="6" t="s">
        <v>2935</v>
      </c>
      <c r="D4363" s="5" t="s">
        <v>31</v>
      </c>
      <c r="E4363" s="125">
        <v>148.35</v>
      </c>
    </row>
    <row r="4364" spans="2:5" ht="13.8" x14ac:dyDescent="0.3">
      <c r="B4364" s="5">
        <v>94616</v>
      </c>
      <c r="C4364" s="6" t="s">
        <v>2936</v>
      </c>
      <c r="D4364" s="5" t="s">
        <v>31</v>
      </c>
      <c r="E4364" s="125">
        <v>363.81</v>
      </c>
    </row>
    <row r="4365" spans="2:5" ht="13.8" x14ac:dyDescent="0.3">
      <c r="B4365" s="5">
        <v>94617</v>
      </c>
      <c r="C4365" s="6" t="s">
        <v>2937</v>
      </c>
      <c r="D4365" s="5" t="s">
        <v>31</v>
      </c>
      <c r="E4365" s="125">
        <v>302.11</v>
      </c>
    </row>
    <row r="4366" spans="2:5" ht="13.8" x14ac:dyDescent="0.3">
      <c r="B4366" s="5">
        <v>94618</v>
      </c>
      <c r="C4366" s="6" t="s">
        <v>2938</v>
      </c>
      <c r="D4366" s="5" t="s">
        <v>31</v>
      </c>
      <c r="E4366" s="125">
        <v>357.22</v>
      </c>
    </row>
    <row r="4367" spans="2:5" ht="13.8" x14ac:dyDescent="0.3">
      <c r="B4367" s="5">
        <v>94620</v>
      </c>
      <c r="C4367" s="6" t="s">
        <v>2939</v>
      </c>
      <c r="D4367" s="5" t="s">
        <v>31</v>
      </c>
      <c r="E4367" s="125">
        <v>818.7</v>
      </c>
    </row>
    <row r="4368" spans="2:5" ht="13.8" x14ac:dyDescent="0.3">
      <c r="B4368" s="5">
        <v>94622</v>
      </c>
      <c r="C4368" s="6" t="s">
        <v>2940</v>
      </c>
      <c r="D4368" s="5" t="s">
        <v>31</v>
      </c>
      <c r="E4368" s="125">
        <v>191.15</v>
      </c>
    </row>
    <row r="4369" spans="2:5" ht="13.8" x14ac:dyDescent="0.3">
      <c r="B4369" s="5">
        <v>94623</v>
      </c>
      <c r="C4369" s="6" t="s">
        <v>2941</v>
      </c>
      <c r="D4369" s="5" t="s">
        <v>31</v>
      </c>
      <c r="E4369" s="125">
        <v>450.54</v>
      </c>
    </row>
    <row r="4370" spans="2:5" ht="13.8" x14ac:dyDescent="0.3">
      <c r="B4370" s="5">
        <v>94624</v>
      </c>
      <c r="C4370" s="6" t="s">
        <v>2942</v>
      </c>
      <c r="D4370" s="5" t="s">
        <v>31</v>
      </c>
      <c r="E4370" s="125">
        <v>685.91</v>
      </c>
    </row>
    <row r="4371" spans="2:5" ht="13.8" x14ac:dyDescent="0.3">
      <c r="B4371" s="5">
        <v>94625</v>
      </c>
      <c r="C4371" s="6" t="s">
        <v>2943</v>
      </c>
      <c r="D4371" s="5" t="s">
        <v>31</v>
      </c>
      <c r="E4371" s="125">
        <v>1428.16</v>
      </c>
    </row>
    <row r="4372" spans="2:5" ht="13.8" x14ac:dyDescent="0.3">
      <c r="B4372" s="5">
        <v>94656</v>
      </c>
      <c r="C4372" s="6" t="s">
        <v>2944</v>
      </c>
      <c r="D4372" s="5" t="s">
        <v>31</v>
      </c>
      <c r="E4372" s="125">
        <v>6.44</v>
      </c>
    </row>
    <row r="4373" spans="2:5" ht="13.8" x14ac:dyDescent="0.3">
      <c r="B4373" s="5">
        <v>94657</v>
      </c>
      <c r="C4373" s="6" t="s">
        <v>2945</v>
      </c>
      <c r="D4373" s="5" t="s">
        <v>31</v>
      </c>
      <c r="E4373" s="125">
        <v>6.36</v>
      </c>
    </row>
    <row r="4374" spans="2:5" ht="13.8" x14ac:dyDescent="0.3">
      <c r="B4374" s="5">
        <v>94658</v>
      </c>
      <c r="C4374" s="6" t="s">
        <v>2946</v>
      </c>
      <c r="D4374" s="5" t="s">
        <v>31</v>
      </c>
      <c r="E4374" s="125">
        <v>7.49</v>
      </c>
    </row>
    <row r="4375" spans="2:5" ht="13.8" x14ac:dyDescent="0.3">
      <c r="B4375" s="5">
        <v>94659</v>
      </c>
      <c r="C4375" s="6" t="s">
        <v>2947</v>
      </c>
      <c r="D4375" s="5" t="s">
        <v>31</v>
      </c>
      <c r="E4375" s="125">
        <v>7.73</v>
      </c>
    </row>
    <row r="4376" spans="2:5" ht="13.8" x14ac:dyDescent="0.3">
      <c r="B4376" s="5">
        <v>94660</v>
      </c>
      <c r="C4376" s="6" t="s">
        <v>2948</v>
      </c>
      <c r="D4376" s="5" t="s">
        <v>31</v>
      </c>
      <c r="E4376" s="125">
        <v>12.68</v>
      </c>
    </row>
    <row r="4377" spans="2:5" ht="13.8" x14ac:dyDescent="0.3">
      <c r="B4377" s="5">
        <v>94661</v>
      </c>
      <c r="C4377" s="6" t="s">
        <v>2949</v>
      </c>
      <c r="D4377" s="5" t="s">
        <v>31</v>
      </c>
      <c r="E4377" s="125">
        <v>13.32</v>
      </c>
    </row>
    <row r="4378" spans="2:5" ht="13.8" x14ac:dyDescent="0.3">
      <c r="B4378" s="5">
        <v>94662</v>
      </c>
      <c r="C4378" s="6" t="s">
        <v>2950</v>
      </c>
      <c r="D4378" s="5" t="s">
        <v>31</v>
      </c>
      <c r="E4378" s="125">
        <v>13.56</v>
      </c>
    </row>
    <row r="4379" spans="2:5" ht="13.8" x14ac:dyDescent="0.3">
      <c r="B4379" s="5">
        <v>94663</v>
      </c>
      <c r="C4379" s="6" t="s">
        <v>2951</v>
      </c>
      <c r="D4379" s="5" t="s">
        <v>31</v>
      </c>
      <c r="E4379" s="125">
        <v>13.44</v>
      </c>
    </row>
    <row r="4380" spans="2:5" ht="13.8" x14ac:dyDescent="0.3">
      <c r="B4380" s="5">
        <v>94664</v>
      </c>
      <c r="C4380" s="6" t="s">
        <v>2952</v>
      </c>
      <c r="D4380" s="5" t="s">
        <v>31</v>
      </c>
      <c r="E4380" s="125">
        <v>28.54</v>
      </c>
    </row>
    <row r="4381" spans="2:5" ht="13.8" x14ac:dyDescent="0.3">
      <c r="B4381" s="5">
        <v>94665</v>
      </c>
      <c r="C4381" s="6" t="s">
        <v>2953</v>
      </c>
      <c r="D4381" s="5" t="s">
        <v>31</v>
      </c>
      <c r="E4381" s="125">
        <v>31.08</v>
      </c>
    </row>
    <row r="4382" spans="2:5" ht="13.8" x14ac:dyDescent="0.3">
      <c r="B4382" s="5">
        <v>94666</v>
      </c>
      <c r="C4382" s="6" t="s">
        <v>2954</v>
      </c>
      <c r="D4382" s="5" t="s">
        <v>31</v>
      </c>
      <c r="E4382" s="125">
        <v>38.14</v>
      </c>
    </row>
    <row r="4383" spans="2:5" ht="13.8" x14ac:dyDescent="0.3">
      <c r="B4383" s="5">
        <v>94667</v>
      </c>
      <c r="C4383" s="6" t="s">
        <v>2955</v>
      </c>
      <c r="D4383" s="5" t="s">
        <v>31</v>
      </c>
      <c r="E4383" s="125">
        <v>38.25</v>
      </c>
    </row>
    <row r="4384" spans="2:5" ht="13.8" x14ac:dyDescent="0.3">
      <c r="B4384" s="5">
        <v>94668</v>
      </c>
      <c r="C4384" s="6" t="s">
        <v>2956</v>
      </c>
      <c r="D4384" s="5" t="s">
        <v>31</v>
      </c>
      <c r="E4384" s="125">
        <v>59.3</v>
      </c>
    </row>
    <row r="4385" spans="2:5" ht="13.8" x14ac:dyDescent="0.3">
      <c r="B4385" s="5">
        <v>94669</v>
      </c>
      <c r="C4385" s="6" t="s">
        <v>2957</v>
      </c>
      <c r="D4385" s="5" t="s">
        <v>31</v>
      </c>
      <c r="E4385" s="125">
        <v>79.09</v>
      </c>
    </row>
    <row r="4386" spans="2:5" ht="13.8" x14ac:dyDescent="0.3">
      <c r="B4386" s="5">
        <v>94670</v>
      </c>
      <c r="C4386" s="6" t="s">
        <v>2958</v>
      </c>
      <c r="D4386" s="5" t="s">
        <v>31</v>
      </c>
      <c r="E4386" s="125">
        <v>78.39</v>
      </c>
    </row>
    <row r="4387" spans="2:5" ht="13.8" x14ac:dyDescent="0.3">
      <c r="B4387" s="5">
        <v>94671</v>
      </c>
      <c r="C4387" s="6" t="s">
        <v>2959</v>
      </c>
      <c r="D4387" s="5" t="s">
        <v>31</v>
      </c>
      <c r="E4387" s="125">
        <v>114.62</v>
      </c>
    </row>
    <row r="4388" spans="2:5" ht="13.8" x14ac:dyDescent="0.3">
      <c r="B4388" s="5">
        <v>94672</v>
      </c>
      <c r="C4388" s="6" t="s">
        <v>2960</v>
      </c>
      <c r="D4388" s="5" t="s">
        <v>31</v>
      </c>
      <c r="E4388" s="125">
        <v>10</v>
      </c>
    </row>
    <row r="4389" spans="2:5" ht="13.8" x14ac:dyDescent="0.3">
      <c r="B4389" s="5">
        <v>94673</v>
      </c>
      <c r="C4389" s="6" t="s">
        <v>2961</v>
      </c>
      <c r="D4389" s="5" t="s">
        <v>31</v>
      </c>
      <c r="E4389" s="125">
        <v>10.64</v>
      </c>
    </row>
    <row r="4390" spans="2:5" ht="13.8" x14ac:dyDescent="0.3">
      <c r="B4390" s="5">
        <v>94674</v>
      </c>
      <c r="C4390" s="6" t="s">
        <v>2962</v>
      </c>
      <c r="D4390" s="5" t="s">
        <v>31</v>
      </c>
      <c r="E4390" s="125">
        <v>9.99</v>
      </c>
    </row>
    <row r="4391" spans="2:5" ht="13.8" x14ac:dyDescent="0.3">
      <c r="B4391" s="5">
        <v>94675</v>
      </c>
      <c r="C4391" s="6" t="s">
        <v>2963</v>
      </c>
      <c r="D4391" s="5" t="s">
        <v>31</v>
      </c>
      <c r="E4391" s="125">
        <v>14.67</v>
      </c>
    </row>
    <row r="4392" spans="2:5" ht="13.8" x14ac:dyDescent="0.3">
      <c r="B4392" s="5">
        <v>94676</v>
      </c>
      <c r="C4392" s="6" t="s">
        <v>2964</v>
      </c>
      <c r="D4392" s="5" t="s">
        <v>31</v>
      </c>
      <c r="E4392" s="125">
        <v>17.77</v>
      </c>
    </row>
    <row r="4393" spans="2:5" ht="13.8" x14ac:dyDescent="0.3">
      <c r="B4393" s="5">
        <v>94677</v>
      </c>
      <c r="C4393" s="6" t="s">
        <v>2965</v>
      </c>
      <c r="D4393" s="5" t="s">
        <v>31</v>
      </c>
      <c r="E4393" s="125">
        <v>24.87</v>
      </c>
    </row>
    <row r="4394" spans="2:5" ht="13.8" x14ac:dyDescent="0.3">
      <c r="B4394" s="5">
        <v>94678</v>
      </c>
      <c r="C4394" s="6" t="s">
        <v>2966</v>
      </c>
      <c r="D4394" s="5" t="s">
        <v>31</v>
      </c>
      <c r="E4394" s="125">
        <v>16.72</v>
      </c>
    </row>
    <row r="4395" spans="2:5" ht="13.8" x14ac:dyDescent="0.3">
      <c r="B4395" s="5">
        <v>94679</v>
      </c>
      <c r="C4395" s="6" t="s">
        <v>2967</v>
      </c>
      <c r="D4395" s="5" t="s">
        <v>31</v>
      </c>
      <c r="E4395" s="125">
        <v>26.06</v>
      </c>
    </row>
    <row r="4396" spans="2:5" ht="13.8" x14ac:dyDescent="0.3">
      <c r="B4396" s="5">
        <v>94680</v>
      </c>
      <c r="C4396" s="6" t="s">
        <v>2968</v>
      </c>
      <c r="D4396" s="5" t="s">
        <v>31</v>
      </c>
      <c r="E4396" s="125">
        <v>53.26</v>
      </c>
    </row>
    <row r="4397" spans="2:5" ht="13.8" x14ac:dyDescent="0.3">
      <c r="B4397" s="5">
        <v>94681</v>
      </c>
      <c r="C4397" s="6" t="s">
        <v>2969</v>
      </c>
      <c r="D4397" s="5" t="s">
        <v>31</v>
      </c>
      <c r="E4397" s="125">
        <v>59.24</v>
      </c>
    </row>
    <row r="4398" spans="2:5" ht="13.8" x14ac:dyDescent="0.3">
      <c r="B4398" s="5">
        <v>94682</v>
      </c>
      <c r="C4398" s="6" t="s">
        <v>2970</v>
      </c>
      <c r="D4398" s="5" t="s">
        <v>31</v>
      </c>
      <c r="E4398" s="125">
        <v>118.75</v>
      </c>
    </row>
    <row r="4399" spans="2:5" ht="13.8" x14ac:dyDescent="0.3">
      <c r="B4399" s="5">
        <v>94683</v>
      </c>
      <c r="C4399" s="6" t="s">
        <v>2971</v>
      </c>
      <c r="D4399" s="5" t="s">
        <v>31</v>
      </c>
      <c r="E4399" s="125">
        <v>80.430000000000007</v>
      </c>
    </row>
    <row r="4400" spans="2:5" ht="13.8" x14ac:dyDescent="0.3">
      <c r="B4400" s="5">
        <v>94684</v>
      </c>
      <c r="C4400" s="6" t="s">
        <v>2972</v>
      </c>
      <c r="D4400" s="5" t="s">
        <v>31</v>
      </c>
      <c r="E4400" s="125">
        <v>153.84</v>
      </c>
    </row>
    <row r="4401" spans="2:5" ht="13.8" x14ac:dyDescent="0.3">
      <c r="B4401" s="5">
        <v>94685</v>
      </c>
      <c r="C4401" s="6" t="s">
        <v>2973</v>
      </c>
      <c r="D4401" s="5" t="s">
        <v>31</v>
      </c>
      <c r="E4401" s="125">
        <v>113.22</v>
      </c>
    </row>
    <row r="4402" spans="2:5" ht="13.8" x14ac:dyDescent="0.3">
      <c r="B4402" s="5">
        <v>94686</v>
      </c>
      <c r="C4402" s="6" t="s">
        <v>2974</v>
      </c>
      <c r="D4402" s="5" t="s">
        <v>31</v>
      </c>
      <c r="E4402" s="125">
        <v>275.41000000000003</v>
      </c>
    </row>
    <row r="4403" spans="2:5" ht="13.8" x14ac:dyDescent="0.3">
      <c r="B4403" s="5">
        <v>94687</v>
      </c>
      <c r="C4403" s="6" t="s">
        <v>2975</v>
      </c>
      <c r="D4403" s="5" t="s">
        <v>31</v>
      </c>
      <c r="E4403" s="125">
        <v>248.45</v>
      </c>
    </row>
    <row r="4404" spans="2:5" ht="13.8" x14ac:dyDescent="0.3">
      <c r="B4404" s="5">
        <v>94688</v>
      </c>
      <c r="C4404" s="6" t="s">
        <v>2976</v>
      </c>
      <c r="D4404" s="5" t="s">
        <v>31</v>
      </c>
      <c r="E4404" s="125">
        <v>11.19</v>
      </c>
    </row>
    <row r="4405" spans="2:5" ht="13.8" x14ac:dyDescent="0.3">
      <c r="B4405" s="5">
        <v>94689</v>
      </c>
      <c r="C4405" s="6" t="s">
        <v>2977</v>
      </c>
      <c r="D4405" s="5" t="s">
        <v>31</v>
      </c>
      <c r="E4405" s="125">
        <v>14.7</v>
      </c>
    </row>
    <row r="4406" spans="2:5" ht="13.8" x14ac:dyDescent="0.3">
      <c r="B4406" s="5">
        <v>94690</v>
      </c>
      <c r="C4406" s="6" t="s">
        <v>2978</v>
      </c>
      <c r="D4406" s="5" t="s">
        <v>31</v>
      </c>
      <c r="E4406" s="125">
        <v>14.17</v>
      </c>
    </row>
    <row r="4407" spans="2:5" ht="13.8" x14ac:dyDescent="0.3">
      <c r="B4407" s="5">
        <v>94691</v>
      </c>
      <c r="C4407" s="6" t="s">
        <v>2979</v>
      </c>
      <c r="D4407" s="5" t="s">
        <v>31</v>
      </c>
      <c r="E4407" s="125">
        <v>17.55</v>
      </c>
    </row>
    <row r="4408" spans="2:5" ht="13.8" x14ac:dyDescent="0.3">
      <c r="B4408" s="5">
        <v>94692</v>
      </c>
      <c r="C4408" s="6" t="s">
        <v>2980</v>
      </c>
      <c r="D4408" s="5" t="s">
        <v>31</v>
      </c>
      <c r="E4408" s="125">
        <v>25.83</v>
      </c>
    </row>
    <row r="4409" spans="2:5" ht="13.8" x14ac:dyDescent="0.3">
      <c r="B4409" s="5">
        <v>94693</v>
      </c>
      <c r="C4409" s="6" t="s">
        <v>2981</v>
      </c>
      <c r="D4409" s="5" t="s">
        <v>31</v>
      </c>
      <c r="E4409" s="125">
        <v>25.18</v>
      </c>
    </row>
    <row r="4410" spans="2:5" ht="13.8" x14ac:dyDescent="0.3">
      <c r="B4410" s="5">
        <v>94694</v>
      </c>
      <c r="C4410" s="6" t="s">
        <v>2982</v>
      </c>
      <c r="D4410" s="5" t="s">
        <v>31</v>
      </c>
      <c r="E4410" s="125">
        <v>26.31</v>
      </c>
    </row>
    <row r="4411" spans="2:5" ht="13.8" x14ac:dyDescent="0.3">
      <c r="B4411" s="5">
        <v>94695</v>
      </c>
      <c r="C4411" s="6" t="s">
        <v>2983</v>
      </c>
      <c r="D4411" s="5" t="s">
        <v>31</v>
      </c>
      <c r="E4411" s="125">
        <v>36.11</v>
      </c>
    </row>
    <row r="4412" spans="2:5" ht="13.8" x14ac:dyDescent="0.3">
      <c r="B4412" s="5">
        <v>94696</v>
      </c>
      <c r="C4412" s="6" t="s">
        <v>2984</v>
      </c>
      <c r="D4412" s="5" t="s">
        <v>31</v>
      </c>
      <c r="E4412" s="125">
        <v>63.5</v>
      </c>
    </row>
    <row r="4413" spans="2:5" ht="13.8" x14ac:dyDescent="0.3">
      <c r="B4413" s="5">
        <v>94697</v>
      </c>
      <c r="C4413" s="6" t="s">
        <v>2985</v>
      </c>
      <c r="D4413" s="5" t="s">
        <v>31</v>
      </c>
      <c r="E4413" s="125">
        <v>94.22</v>
      </c>
    </row>
    <row r="4414" spans="2:5" ht="13.8" x14ac:dyDescent="0.3">
      <c r="B4414" s="5">
        <v>94698</v>
      </c>
      <c r="C4414" s="6" t="s">
        <v>2986</v>
      </c>
      <c r="D4414" s="5" t="s">
        <v>31</v>
      </c>
      <c r="E4414" s="125">
        <v>77</v>
      </c>
    </row>
    <row r="4415" spans="2:5" ht="13.8" x14ac:dyDescent="0.3">
      <c r="B4415" s="5">
        <v>94699</v>
      </c>
      <c r="C4415" s="6" t="s">
        <v>2987</v>
      </c>
      <c r="D4415" s="5" t="s">
        <v>31</v>
      </c>
      <c r="E4415" s="125">
        <v>140.16</v>
      </c>
    </row>
    <row r="4416" spans="2:5" ht="13.8" x14ac:dyDescent="0.3">
      <c r="B4416" s="5">
        <v>94700</v>
      </c>
      <c r="C4416" s="6" t="s">
        <v>2988</v>
      </c>
      <c r="D4416" s="5" t="s">
        <v>31</v>
      </c>
      <c r="E4416" s="125">
        <v>163.75</v>
      </c>
    </row>
    <row r="4417" spans="2:5" ht="13.8" x14ac:dyDescent="0.3">
      <c r="B4417" s="5">
        <v>94701</v>
      </c>
      <c r="C4417" s="6" t="s">
        <v>2989</v>
      </c>
      <c r="D4417" s="5" t="s">
        <v>31</v>
      </c>
      <c r="E4417" s="125">
        <v>244.13</v>
      </c>
    </row>
    <row r="4418" spans="2:5" ht="13.8" x14ac:dyDescent="0.3">
      <c r="B4418" s="5">
        <v>94702</v>
      </c>
      <c r="C4418" s="6" t="s">
        <v>2990</v>
      </c>
      <c r="D4418" s="5" t="s">
        <v>31</v>
      </c>
      <c r="E4418" s="125">
        <v>214.79</v>
      </c>
    </row>
    <row r="4419" spans="2:5" ht="13.8" x14ac:dyDescent="0.3">
      <c r="B4419" s="5">
        <v>94703</v>
      </c>
      <c r="C4419" s="6" t="s">
        <v>43</v>
      </c>
      <c r="D4419" s="5" t="s">
        <v>31</v>
      </c>
      <c r="E4419" s="125">
        <v>22.42</v>
      </c>
    </row>
    <row r="4420" spans="2:5" ht="13.8" x14ac:dyDescent="0.3">
      <c r="B4420" s="5">
        <v>94704</v>
      </c>
      <c r="C4420" s="6" t="s">
        <v>2991</v>
      </c>
      <c r="D4420" s="5" t="s">
        <v>31</v>
      </c>
      <c r="E4420" s="125">
        <v>29.63</v>
      </c>
    </row>
    <row r="4421" spans="2:5" ht="13.8" x14ac:dyDescent="0.3">
      <c r="B4421" s="5">
        <v>94705</v>
      </c>
      <c r="C4421" s="6" t="s">
        <v>2992</v>
      </c>
      <c r="D4421" s="5" t="s">
        <v>31</v>
      </c>
      <c r="E4421" s="125">
        <v>40.32</v>
      </c>
    </row>
    <row r="4422" spans="2:5" ht="13.8" x14ac:dyDescent="0.3">
      <c r="B4422" s="5">
        <v>94706</v>
      </c>
      <c r="C4422" s="6" t="s">
        <v>44</v>
      </c>
      <c r="D4422" s="5" t="s">
        <v>31</v>
      </c>
      <c r="E4422" s="125">
        <v>47.86</v>
      </c>
    </row>
    <row r="4423" spans="2:5" ht="13.8" x14ac:dyDescent="0.3">
      <c r="B4423" s="5">
        <v>94707</v>
      </c>
      <c r="C4423" s="6" t="s">
        <v>2993</v>
      </c>
      <c r="D4423" s="5" t="s">
        <v>31</v>
      </c>
      <c r="E4423" s="125">
        <v>70.599999999999994</v>
      </c>
    </row>
    <row r="4424" spans="2:5" ht="13.8" x14ac:dyDescent="0.3">
      <c r="B4424" s="5">
        <v>94713</v>
      </c>
      <c r="C4424" s="6" t="s">
        <v>2994</v>
      </c>
      <c r="D4424" s="5" t="s">
        <v>31</v>
      </c>
      <c r="E4424" s="125">
        <v>270.89999999999998</v>
      </c>
    </row>
    <row r="4425" spans="2:5" ht="13.8" x14ac:dyDescent="0.3">
      <c r="B4425" s="5">
        <v>94714</v>
      </c>
      <c r="C4425" s="6" t="s">
        <v>2995</v>
      </c>
      <c r="D4425" s="5" t="s">
        <v>31</v>
      </c>
      <c r="E4425" s="125">
        <v>377.41</v>
      </c>
    </row>
    <row r="4426" spans="2:5" ht="13.8" x14ac:dyDescent="0.3">
      <c r="B4426" s="5">
        <v>94715</v>
      </c>
      <c r="C4426" s="6" t="s">
        <v>2996</v>
      </c>
      <c r="D4426" s="5" t="s">
        <v>31</v>
      </c>
      <c r="E4426" s="125">
        <v>333.07</v>
      </c>
    </row>
    <row r="4427" spans="2:5" ht="13.8" x14ac:dyDescent="0.3">
      <c r="B4427" s="5">
        <v>94724</v>
      </c>
      <c r="C4427" s="6" t="s">
        <v>2997</v>
      </c>
      <c r="D4427" s="5" t="s">
        <v>31</v>
      </c>
      <c r="E4427" s="125">
        <v>25.13</v>
      </c>
    </row>
    <row r="4428" spans="2:5" ht="13.8" x14ac:dyDescent="0.3">
      <c r="B4428" s="5">
        <v>94725</v>
      </c>
      <c r="C4428" s="6" t="s">
        <v>2998</v>
      </c>
      <c r="D4428" s="5" t="s">
        <v>31</v>
      </c>
      <c r="E4428" s="125">
        <v>6.2</v>
      </c>
    </row>
    <row r="4429" spans="2:5" ht="13.8" x14ac:dyDescent="0.3">
      <c r="B4429" s="5">
        <v>94726</v>
      </c>
      <c r="C4429" s="6" t="s">
        <v>2999</v>
      </c>
      <c r="D4429" s="5" t="s">
        <v>31</v>
      </c>
      <c r="E4429" s="125">
        <v>31.25</v>
      </c>
    </row>
    <row r="4430" spans="2:5" ht="13.8" x14ac:dyDescent="0.3">
      <c r="B4430" s="5">
        <v>94727</v>
      </c>
      <c r="C4430" s="6" t="s">
        <v>3000</v>
      </c>
      <c r="D4430" s="5" t="s">
        <v>31</v>
      </c>
      <c r="E4430" s="125">
        <v>9.01</v>
      </c>
    </row>
    <row r="4431" spans="2:5" ht="13.8" x14ac:dyDescent="0.3">
      <c r="B4431" s="5">
        <v>94728</v>
      </c>
      <c r="C4431" s="6" t="s">
        <v>3001</v>
      </c>
      <c r="D4431" s="5" t="s">
        <v>31</v>
      </c>
      <c r="E4431" s="125">
        <v>49.1</v>
      </c>
    </row>
    <row r="4432" spans="2:5" ht="13.8" x14ac:dyDescent="0.3">
      <c r="B4432" s="5">
        <v>94729</v>
      </c>
      <c r="C4432" s="6" t="s">
        <v>3002</v>
      </c>
      <c r="D4432" s="5" t="s">
        <v>31</v>
      </c>
      <c r="E4432" s="125">
        <v>16.71</v>
      </c>
    </row>
    <row r="4433" spans="2:5" ht="13.8" x14ac:dyDescent="0.3">
      <c r="B4433" s="5">
        <v>94730</v>
      </c>
      <c r="C4433" s="6" t="s">
        <v>3003</v>
      </c>
      <c r="D4433" s="5" t="s">
        <v>31</v>
      </c>
      <c r="E4433" s="125">
        <v>58.91</v>
      </c>
    </row>
    <row r="4434" spans="2:5" ht="13.8" x14ac:dyDescent="0.3">
      <c r="B4434" s="5">
        <v>94731</v>
      </c>
      <c r="C4434" s="6" t="s">
        <v>3004</v>
      </c>
      <c r="D4434" s="5" t="s">
        <v>31</v>
      </c>
      <c r="E4434" s="125">
        <v>21.07</v>
      </c>
    </row>
    <row r="4435" spans="2:5" ht="13.8" x14ac:dyDescent="0.3">
      <c r="B4435" s="5">
        <v>94732</v>
      </c>
      <c r="C4435" s="6" t="s">
        <v>11400</v>
      </c>
      <c r="D4435" s="5" t="s">
        <v>31</v>
      </c>
      <c r="E4435" s="125">
        <v>96.3</v>
      </c>
    </row>
    <row r="4436" spans="2:5" ht="13.8" x14ac:dyDescent="0.3">
      <c r="B4436" s="5">
        <v>94733</v>
      </c>
      <c r="C4436" s="6" t="s">
        <v>3005</v>
      </c>
      <c r="D4436" s="5" t="s">
        <v>31</v>
      </c>
      <c r="E4436" s="125">
        <v>40.17</v>
      </c>
    </row>
    <row r="4437" spans="2:5" ht="13.8" x14ac:dyDescent="0.3">
      <c r="B4437" s="5">
        <v>94734</v>
      </c>
      <c r="C4437" s="6" t="s">
        <v>11401</v>
      </c>
      <c r="D4437" s="5" t="s">
        <v>31</v>
      </c>
      <c r="E4437" s="125">
        <v>345.84</v>
      </c>
    </row>
    <row r="4438" spans="2:5" ht="13.8" x14ac:dyDescent="0.3">
      <c r="B4438" s="5">
        <v>94736</v>
      </c>
      <c r="C4438" s="6" t="s">
        <v>11402</v>
      </c>
      <c r="D4438" s="5" t="s">
        <v>31</v>
      </c>
      <c r="E4438" s="125">
        <v>506.38</v>
      </c>
    </row>
    <row r="4439" spans="2:5" ht="13.8" x14ac:dyDescent="0.3">
      <c r="B4439" s="5">
        <v>94737</v>
      </c>
      <c r="C4439" s="6" t="s">
        <v>3006</v>
      </c>
      <c r="D4439" s="5" t="s">
        <v>31</v>
      </c>
      <c r="E4439" s="125">
        <v>169.18</v>
      </c>
    </row>
    <row r="4440" spans="2:5" ht="13.8" x14ac:dyDescent="0.3">
      <c r="B4440" s="5">
        <v>94738</v>
      </c>
      <c r="C4440" s="6" t="s">
        <v>11403</v>
      </c>
      <c r="D4440" s="5" t="s">
        <v>31</v>
      </c>
      <c r="E4440" s="125">
        <v>1517.02</v>
      </c>
    </row>
    <row r="4441" spans="2:5" ht="13.8" x14ac:dyDescent="0.3">
      <c r="B4441" s="5">
        <v>94739</v>
      </c>
      <c r="C4441" s="6" t="s">
        <v>11404</v>
      </c>
      <c r="D4441" s="5" t="s">
        <v>31</v>
      </c>
      <c r="E4441" s="125">
        <v>193.92</v>
      </c>
    </row>
    <row r="4442" spans="2:5" ht="13.8" x14ac:dyDescent="0.3">
      <c r="B4442" s="5">
        <v>94740</v>
      </c>
      <c r="C4442" s="6" t="s">
        <v>3007</v>
      </c>
      <c r="D4442" s="5" t="s">
        <v>31</v>
      </c>
      <c r="E4442" s="125">
        <v>9.67</v>
      </c>
    </row>
    <row r="4443" spans="2:5" ht="13.8" x14ac:dyDescent="0.3">
      <c r="B4443" s="5">
        <v>94741</v>
      </c>
      <c r="C4443" s="6" t="s">
        <v>3008</v>
      </c>
      <c r="D4443" s="5" t="s">
        <v>31</v>
      </c>
      <c r="E4443" s="125">
        <v>12.41</v>
      </c>
    </row>
    <row r="4444" spans="2:5" ht="13.8" x14ac:dyDescent="0.3">
      <c r="B4444" s="5">
        <v>94742</v>
      </c>
      <c r="C4444" s="6" t="s">
        <v>3009</v>
      </c>
      <c r="D4444" s="5" t="s">
        <v>31</v>
      </c>
      <c r="E4444" s="125">
        <v>14.33</v>
      </c>
    </row>
    <row r="4445" spans="2:5" ht="13.8" x14ac:dyDescent="0.3">
      <c r="B4445" s="5">
        <v>94743</v>
      </c>
      <c r="C4445" s="6" t="s">
        <v>3010</v>
      </c>
      <c r="D4445" s="5" t="s">
        <v>31</v>
      </c>
      <c r="E4445" s="125">
        <v>18.46</v>
      </c>
    </row>
    <row r="4446" spans="2:5" ht="13.8" x14ac:dyDescent="0.3">
      <c r="B4446" s="5">
        <v>94744</v>
      </c>
      <c r="C4446" s="6" t="s">
        <v>3011</v>
      </c>
      <c r="D4446" s="5" t="s">
        <v>31</v>
      </c>
      <c r="E4446" s="125">
        <v>23.37</v>
      </c>
    </row>
    <row r="4447" spans="2:5" ht="13.8" x14ac:dyDescent="0.3">
      <c r="B4447" s="5">
        <v>94746</v>
      </c>
      <c r="C4447" s="6" t="s">
        <v>3012</v>
      </c>
      <c r="D4447" s="5" t="s">
        <v>31</v>
      </c>
      <c r="E4447" s="125">
        <v>31.94</v>
      </c>
    </row>
    <row r="4448" spans="2:5" ht="13.8" x14ac:dyDescent="0.3">
      <c r="B4448" s="5">
        <v>94748</v>
      </c>
      <c r="C4448" s="6" t="s">
        <v>3013</v>
      </c>
      <c r="D4448" s="5" t="s">
        <v>31</v>
      </c>
      <c r="E4448" s="125">
        <v>75.260000000000005</v>
      </c>
    </row>
    <row r="4449" spans="2:5" ht="13.8" x14ac:dyDescent="0.3">
      <c r="B4449" s="5">
        <v>94750</v>
      </c>
      <c r="C4449" s="6" t="s">
        <v>3014</v>
      </c>
      <c r="D4449" s="5" t="s">
        <v>31</v>
      </c>
      <c r="E4449" s="125">
        <v>147.1</v>
      </c>
    </row>
    <row r="4450" spans="2:5" ht="13.8" x14ac:dyDescent="0.3">
      <c r="B4450" s="5">
        <v>94752</v>
      </c>
      <c r="C4450" s="6" t="s">
        <v>3015</v>
      </c>
      <c r="D4450" s="5" t="s">
        <v>31</v>
      </c>
      <c r="E4450" s="125">
        <v>179.73</v>
      </c>
    </row>
    <row r="4451" spans="2:5" ht="13.8" x14ac:dyDescent="0.3">
      <c r="B4451" s="5">
        <v>94754</v>
      </c>
      <c r="C4451" s="6" t="s">
        <v>11405</v>
      </c>
      <c r="D4451" s="5" t="s">
        <v>31</v>
      </c>
      <c r="E4451" s="125">
        <v>240.75</v>
      </c>
    </row>
    <row r="4452" spans="2:5" ht="13.8" x14ac:dyDescent="0.3">
      <c r="B4452" s="5">
        <v>94756</v>
      </c>
      <c r="C4452" s="6" t="s">
        <v>3016</v>
      </c>
      <c r="D4452" s="5" t="s">
        <v>31</v>
      </c>
      <c r="E4452" s="125">
        <v>12.15</v>
      </c>
    </row>
    <row r="4453" spans="2:5" ht="13.8" x14ac:dyDescent="0.3">
      <c r="B4453" s="5">
        <v>94757</v>
      </c>
      <c r="C4453" s="6" t="s">
        <v>3017</v>
      </c>
      <c r="D4453" s="5" t="s">
        <v>31</v>
      </c>
      <c r="E4453" s="125">
        <v>16.829999999999998</v>
      </c>
    </row>
    <row r="4454" spans="2:5" ht="13.8" x14ac:dyDescent="0.3">
      <c r="B4454" s="5">
        <v>94758</v>
      </c>
      <c r="C4454" s="6" t="s">
        <v>3018</v>
      </c>
      <c r="D4454" s="5" t="s">
        <v>31</v>
      </c>
      <c r="E4454" s="125">
        <v>45.73</v>
      </c>
    </row>
    <row r="4455" spans="2:5" ht="13.8" x14ac:dyDescent="0.3">
      <c r="B4455" s="5">
        <v>94759</v>
      </c>
      <c r="C4455" s="6" t="s">
        <v>3019</v>
      </c>
      <c r="D4455" s="5" t="s">
        <v>31</v>
      </c>
      <c r="E4455" s="125">
        <v>55.87</v>
      </c>
    </row>
    <row r="4456" spans="2:5" ht="13.8" x14ac:dyDescent="0.3">
      <c r="B4456" s="5">
        <v>94760</v>
      </c>
      <c r="C4456" s="6" t="s">
        <v>3020</v>
      </c>
      <c r="D4456" s="5" t="s">
        <v>31</v>
      </c>
      <c r="E4456" s="125">
        <v>93.71</v>
      </c>
    </row>
    <row r="4457" spans="2:5" ht="13.8" x14ac:dyDescent="0.3">
      <c r="B4457" s="5">
        <v>94761</v>
      </c>
      <c r="C4457" s="6" t="s">
        <v>3021</v>
      </c>
      <c r="D4457" s="5" t="s">
        <v>31</v>
      </c>
      <c r="E4457" s="125">
        <v>196.98</v>
      </c>
    </row>
    <row r="4458" spans="2:5" ht="13.8" x14ac:dyDescent="0.3">
      <c r="B4458" s="5">
        <v>94762</v>
      </c>
      <c r="C4458" s="6" t="s">
        <v>3022</v>
      </c>
      <c r="D4458" s="5" t="s">
        <v>31</v>
      </c>
      <c r="E4458" s="125">
        <v>242.49</v>
      </c>
    </row>
    <row r="4459" spans="2:5" ht="13.8" x14ac:dyDescent="0.3">
      <c r="B4459" s="5">
        <v>94763</v>
      </c>
      <c r="C4459" s="6" t="s">
        <v>11406</v>
      </c>
      <c r="D4459" s="5" t="s">
        <v>31</v>
      </c>
      <c r="E4459" s="125">
        <v>294.52999999999997</v>
      </c>
    </row>
    <row r="4460" spans="2:5" ht="13.8" x14ac:dyDescent="0.3">
      <c r="B4460" s="5">
        <v>94764</v>
      </c>
      <c r="C4460" s="6" t="s">
        <v>11407</v>
      </c>
      <c r="D4460" s="5" t="s">
        <v>31</v>
      </c>
      <c r="E4460" s="125">
        <v>34.4</v>
      </c>
    </row>
    <row r="4461" spans="2:5" ht="13.8" x14ac:dyDescent="0.3">
      <c r="B4461" s="5">
        <v>94765</v>
      </c>
      <c r="C4461" s="6" t="s">
        <v>11408</v>
      </c>
      <c r="D4461" s="5" t="s">
        <v>31</v>
      </c>
      <c r="E4461" s="125">
        <v>37.36</v>
      </c>
    </row>
    <row r="4462" spans="2:5" ht="13.8" x14ac:dyDescent="0.3">
      <c r="B4462" s="5">
        <v>94766</v>
      </c>
      <c r="C4462" s="6" t="s">
        <v>11409</v>
      </c>
      <c r="D4462" s="5" t="s">
        <v>31</v>
      </c>
      <c r="E4462" s="125">
        <v>41.28</v>
      </c>
    </row>
    <row r="4463" spans="2:5" ht="13.8" x14ac:dyDescent="0.3">
      <c r="B4463" s="5">
        <v>94767</v>
      </c>
      <c r="C4463" s="6" t="s">
        <v>11410</v>
      </c>
      <c r="D4463" s="5" t="s">
        <v>31</v>
      </c>
      <c r="E4463" s="125">
        <v>61.17</v>
      </c>
    </row>
    <row r="4464" spans="2:5" ht="13.8" x14ac:dyDescent="0.3">
      <c r="B4464" s="5">
        <v>94768</v>
      </c>
      <c r="C4464" s="6" t="s">
        <v>11411</v>
      </c>
      <c r="D4464" s="5" t="s">
        <v>31</v>
      </c>
      <c r="E4464" s="125">
        <v>68.900000000000006</v>
      </c>
    </row>
    <row r="4465" spans="2:5" ht="13.8" x14ac:dyDescent="0.3">
      <c r="B4465" s="5">
        <v>94769</v>
      </c>
      <c r="C4465" s="6" t="s">
        <v>11412</v>
      </c>
      <c r="D4465" s="5" t="s">
        <v>31</v>
      </c>
      <c r="E4465" s="125">
        <v>94.65</v>
      </c>
    </row>
    <row r="4466" spans="2:5" ht="13.8" x14ac:dyDescent="0.3">
      <c r="B4466" s="5">
        <v>94770</v>
      </c>
      <c r="C4466" s="6" t="s">
        <v>11413</v>
      </c>
      <c r="D4466" s="5" t="s">
        <v>31</v>
      </c>
      <c r="E4466" s="125">
        <v>39.130000000000003</v>
      </c>
    </row>
    <row r="4467" spans="2:5" ht="13.8" x14ac:dyDescent="0.3">
      <c r="B4467" s="5">
        <v>94771</v>
      </c>
      <c r="C4467" s="6" t="s">
        <v>11414</v>
      </c>
      <c r="D4467" s="5" t="s">
        <v>31</v>
      </c>
      <c r="E4467" s="125">
        <v>42.09</v>
      </c>
    </row>
    <row r="4468" spans="2:5" ht="13.8" x14ac:dyDescent="0.3">
      <c r="B4468" s="5">
        <v>94772</v>
      </c>
      <c r="C4468" s="6" t="s">
        <v>11415</v>
      </c>
      <c r="D4468" s="5" t="s">
        <v>31</v>
      </c>
      <c r="E4468" s="125">
        <v>46.01</v>
      </c>
    </row>
    <row r="4469" spans="2:5" ht="13.8" x14ac:dyDescent="0.3">
      <c r="B4469" s="5">
        <v>94773</v>
      </c>
      <c r="C4469" s="6" t="s">
        <v>11416</v>
      </c>
      <c r="D4469" s="5" t="s">
        <v>31</v>
      </c>
      <c r="E4469" s="125">
        <v>65.900000000000006</v>
      </c>
    </row>
    <row r="4470" spans="2:5" ht="13.8" x14ac:dyDescent="0.3">
      <c r="B4470" s="5">
        <v>94774</v>
      </c>
      <c r="C4470" s="6" t="s">
        <v>11417</v>
      </c>
      <c r="D4470" s="5" t="s">
        <v>31</v>
      </c>
      <c r="E4470" s="125">
        <v>73.63</v>
      </c>
    </row>
    <row r="4471" spans="2:5" ht="13.8" x14ac:dyDescent="0.3">
      <c r="B4471" s="5">
        <v>94775</v>
      </c>
      <c r="C4471" s="6" t="s">
        <v>11418</v>
      </c>
      <c r="D4471" s="5" t="s">
        <v>31</v>
      </c>
      <c r="E4471" s="125">
        <v>100.92</v>
      </c>
    </row>
    <row r="4472" spans="2:5" ht="13.8" x14ac:dyDescent="0.3">
      <c r="B4472" s="5">
        <v>94783</v>
      </c>
      <c r="C4472" s="6" t="s">
        <v>42</v>
      </c>
      <c r="D4472" s="5" t="s">
        <v>31</v>
      </c>
      <c r="E4472" s="125">
        <v>21.26</v>
      </c>
    </row>
    <row r="4473" spans="2:5" ht="13.8" x14ac:dyDescent="0.3">
      <c r="B4473" s="5">
        <v>94785</v>
      </c>
      <c r="C4473" s="6" t="s">
        <v>3023</v>
      </c>
      <c r="D4473" s="5" t="s">
        <v>31</v>
      </c>
      <c r="E4473" s="125">
        <v>24.92</v>
      </c>
    </row>
    <row r="4474" spans="2:5" ht="13.8" x14ac:dyDescent="0.3">
      <c r="B4474" s="5">
        <v>94789</v>
      </c>
      <c r="C4474" s="6" t="s">
        <v>3024</v>
      </c>
      <c r="D4474" s="5" t="s">
        <v>31</v>
      </c>
      <c r="E4474" s="125">
        <v>258.86</v>
      </c>
    </row>
    <row r="4475" spans="2:5" ht="13.8" x14ac:dyDescent="0.3">
      <c r="B4475" s="5">
        <v>94790</v>
      </c>
      <c r="C4475" s="6" t="s">
        <v>3025</v>
      </c>
      <c r="D4475" s="5" t="s">
        <v>31</v>
      </c>
      <c r="E4475" s="125">
        <v>357.19</v>
      </c>
    </row>
    <row r="4476" spans="2:5" ht="13.8" x14ac:dyDescent="0.3">
      <c r="B4476" s="5">
        <v>94791</v>
      </c>
      <c r="C4476" s="6" t="s">
        <v>3026</v>
      </c>
      <c r="D4476" s="5" t="s">
        <v>31</v>
      </c>
      <c r="E4476" s="125">
        <v>471.16</v>
      </c>
    </row>
    <row r="4477" spans="2:5" ht="13.8" x14ac:dyDescent="0.3">
      <c r="B4477" s="5">
        <v>94863</v>
      </c>
      <c r="C4477" s="6" t="s">
        <v>3027</v>
      </c>
      <c r="D4477" s="5" t="s">
        <v>31</v>
      </c>
      <c r="E4477" s="125">
        <v>141.29</v>
      </c>
    </row>
    <row r="4478" spans="2:5" ht="13.8" x14ac:dyDescent="0.3">
      <c r="B4478" s="5">
        <v>95237</v>
      </c>
      <c r="C4478" s="6" t="s">
        <v>10666</v>
      </c>
      <c r="D4478" s="5" t="s">
        <v>31</v>
      </c>
      <c r="E4478" s="125">
        <v>26.06</v>
      </c>
    </row>
    <row r="4479" spans="2:5" ht="13.8" x14ac:dyDescent="0.3">
      <c r="B4479" s="5">
        <v>95693</v>
      </c>
      <c r="C4479" s="6" t="s">
        <v>10667</v>
      </c>
      <c r="D4479" s="5" t="s">
        <v>31</v>
      </c>
      <c r="E4479" s="125">
        <v>53.95</v>
      </c>
    </row>
    <row r="4480" spans="2:5" ht="13.8" x14ac:dyDescent="0.3">
      <c r="B4480" s="5">
        <v>95694</v>
      </c>
      <c r="C4480" s="6" t="s">
        <v>10668</v>
      </c>
      <c r="D4480" s="5" t="s">
        <v>31</v>
      </c>
      <c r="E4480" s="125">
        <v>56.57</v>
      </c>
    </row>
    <row r="4481" spans="2:5" ht="13.8" x14ac:dyDescent="0.3">
      <c r="B4481" s="5">
        <v>95695</v>
      </c>
      <c r="C4481" s="6" t="s">
        <v>10669</v>
      </c>
      <c r="D4481" s="5" t="s">
        <v>31</v>
      </c>
      <c r="E4481" s="125">
        <v>62.92</v>
      </c>
    </row>
    <row r="4482" spans="2:5" ht="13.8" x14ac:dyDescent="0.3">
      <c r="B4482" s="5">
        <v>95696</v>
      </c>
      <c r="C4482" s="6" t="s">
        <v>3028</v>
      </c>
      <c r="D4482" s="5" t="s">
        <v>31</v>
      </c>
      <c r="E4482" s="125">
        <v>32.450000000000003</v>
      </c>
    </row>
    <row r="4483" spans="2:5" ht="13.8" x14ac:dyDescent="0.3">
      <c r="B4483" s="5">
        <v>96637</v>
      </c>
      <c r="C4483" s="6" t="s">
        <v>10670</v>
      </c>
      <c r="D4483" s="5" t="s">
        <v>31</v>
      </c>
      <c r="E4483" s="125">
        <v>13.99</v>
      </c>
    </row>
    <row r="4484" spans="2:5" ht="13.8" x14ac:dyDescent="0.3">
      <c r="B4484" s="5">
        <v>96638</v>
      </c>
      <c r="C4484" s="6" t="s">
        <v>10671</v>
      </c>
      <c r="D4484" s="5" t="s">
        <v>31</v>
      </c>
      <c r="E4484" s="125">
        <v>14.35</v>
      </c>
    </row>
    <row r="4485" spans="2:5" ht="13.8" x14ac:dyDescent="0.3">
      <c r="B4485" s="5">
        <v>96639</v>
      </c>
      <c r="C4485" s="6" t="s">
        <v>10672</v>
      </c>
      <c r="D4485" s="5" t="s">
        <v>31</v>
      </c>
      <c r="E4485" s="125">
        <v>9.77</v>
      </c>
    </row>
    <row r="4486" spans="2:5" ht="13.8" x14ac:dyDescent="0.3">
      <c r="B4486" s="5">
        <v>96640</v>
      </c>
      <c r="C4486" s="6" t="s">
        <v>10673</v>
      </c>
      <c r="D4486" s="5" t="s">
        <v>31</v>
      </c>
      <c r="E4486" s="125">
        <v>23.32</v>
      </c>
    </row>
    <row r="4487" spans="2:5" ht="13.8" x14ac:dyDescent="0.3">
      <c r="B4487" s="5">
        <v>96641</v>
      </c>
      <c r="C4487" s="6" t="s">
        <v>10674</v>
      </c>
      <c r="D4487" s="5" t="s">
        <v>31</v>
      </c>
      <c r="E4487" s="125">
        <v>15.48</v>
      </c>
    </row>
    <row r="4488" spans="2:5" ht="13.8" x14ac:dyDescent="0.3">
      <c r="B4488" s="5">
        <v>96642</v>
      </c>
      <c r="C4488" s="6" t="s">
        <v>10675</v>
      </c>
      <c r="D4488" s="5" t="s">
        <v>31</v>
      </c>
      <c r="E4488" s="125">
        <v>18.420000000000002</v>
      </c>
    </row>
    <row r="4489" spans="2:5" ht="13.8" x14ac:dyDescent="0.3">
      <c r="B4489" s="5">
        <v>96643</v>
      </c>
      <c r="C4489" s="6" t="s">
        <v>10676</v>
      </c>
      <c r="D4489" s="5" t="s">
        <v>31</v>
      </c>
      <c r="E4489" s="125">
        <v>40.83</v>
      </c>
    </row>
    <row r="4490" spans="2:5" ht="13.8" x14ac:dyDescent="0.3">
      <c r="B4490" s="5">
        <v>96650</v>
      </c>
      <c r="C4490" s="6" t="s">
        <v>10677</v>
      </c>
      <c r="D4490" s="5" t="s">
        <v>31</v>
      </c>
      <c r="E4490" s="125">
        <v>7.88</v>
      </c>
    </row>
    <row r="4491" spans="2:5" ht="13.8" x14ac:dyDescent="0.3">
      <c r="B4491" s="5">
        <v>96651</v>
      </c>
      <c r="C4491" s="6" t="s">
        <v>10678</v>
      </c>
      <c r="D4491" s="5" t="s">
        <v>31</v>
      </c>
      <c r="E4491" s="125">
        <v>8.24</v>
      </c>
    </row>
    <row r="4492" spans="2:5" ht="13.8" x14ac:dyDescent="0.3">
      <c r="B4492" s="5">
        <v>96652</v>
      </c>
      <c r="C4492" s="6" t="s">
        <v>10679</v>
      </c>
      <c r="D4492" s="5" t="s">
        <v>31</v>
      </c>
      <c r="E4492" s="125">
        <v>9.4</v>
      </c>
    </row>
    <row r="4493" spans="2:5" ht="13.8" x14ac:dyDescent="0.3">
      <c r="B4493" s="5">
        <v>96653</v>
      </c>
      <c r="C4493" s="6" t="s">
        <v>10680</v>
      </c>
      <c r="D4493" s="5" t="s">
        <v>31</v>
      </c>
      <c r="E4493" s="125">
        <v>12.45</v>
      </c>
    </row>
    <row r="4494" spans="2:5" ht="13.8" x14ac:dyDescent="0.3">
      <c r="B4494" s="5">
        <v>96654</v>
      </c>
      <c r="C4494" s="6" t="s">
        <v>10681</v>
      </c>
      <c r="D4494" s="5" t="s">
        <v>31</v>
      </c>
      <c r="E4494" s="125">
        <v>14.19</v>
      </c>
    </row>
    <row r="4495" spans="2:5" ht="13.8" x14ac:dyDescent="0.3">
      <c r="B4495" s="5">
        <v>96655</v>
      </c>
      <c r="C4495" s="6" t="s">
        <v>10682</v>
      </c>
      <c r="D4495" s="5" t="s">
        <v>31</v>
      </c>
      <c r="E4495" s="125">
        <v>19.149999999999999</v>
      </c>
    </row>
    <row r="4496" spans="2:5" ht="13.8" x14ac:dyDescent="0.3">
      <c r="B4496" s="5">
        <v>96656</v>
      </c>
      <c r="C4496" s="6" t="s">
        <v>10683</v>
      </c>
      <c r="D4496" s="5" t="s">
        <v>31</v>
      </c>
      <c r="E4496" s="125">
        <v>5.69</v>
      </c>
    </row>
    <row r="4497" spans="2:5" ht="13.8" x14ac:dyDescent="0.3">
      <c r="B4497" s="5">
        <v>96657</v>
      </c>
      <c r="C4497" s="6" t="s">
        <v>10684</v>
      </c>
      <c r="D4497" s="5" t="s">
        <v>31</v>
      </c>
      <c r="E4497" s="125">
        <v>21.5</v>
      </c>
    </row>
    <row r="4498" spans="2:5" ht="13.8" x14ac:dyDescent="0.3">
      <c r="B4498" s="5">
        <v>96658</v>
      </c>
      <c r="C4498" s="6" t="s">
        <v>10685</v>
      </c>
      <c r="D4498" s="5" t="s">
        <v>31</v>
      </c>
      <c r="E4498" s="125">
        <v>13.66</v>
      </c>
    </row>
    <row r="4499" spans="2:5" ht="13.8" x14ac:dyDescent="0.3">
      <c r="B4499" s="5">
        <v>96659</v>
      </c>
      <c r="C4499" s="6" t="s">
        <v>10686</v>
      </c>
      <c r="D4499" s="5" t="s">
        <v>31</v>
      </c>
      <c r="E4499" s="125">
        <v>7.48</v>
      </c>
    </row>
    <row r="4500" spans="2:5" ht="13.8" x14ac:dyDescent="0.3">
      <c r="B4500" s="5">
        <v>96660</v>
      </c>
      <c r="C4500" s="6" t="s">
        <v>10687</v>
      </c>
      <c r="D4500" s="5" t="s">
        <v>31</v>
      </c>
      <c r="E4500" s="125">
        <v>29.26</v>
      </c>
    </row>
    <row r="4501" spans="2:5" ht="13.8" x14ac:dyDescent="0.3">
      <c r="B4501" s="5">
        <v>96661</v>
      </c>
      <c r="C4501" s="6" t="s">
        <v>10688</v>
      </c>
      <c r="D4501" s="5" t="s">
        <v>31</v>
      </c>
      <c r="E4501" s="125">
        <v>28.98</v>
      </c>
    </row>
    <row r="4502" spans="2:5" ht="13.8" x14ac:dyDescent="0.3">
      <c r="B4502" s="5">
        <v>96662</v>
      </c>
      <c r="C4502" s="6" t="s">
        <v>10689</v>
      </c>
      <c r="D4502" s="5" t="s">
        <v>31</v>
      </c>
      <c r="E4502" s="125">
        <v>8.34</v>
      </c>
    </row>
    <row r="4503" spans="2:5" ht="13.8" x14ac:dyDescent="0.3">
      <c r="B4503" s="5">
        <v>96663</v>
      </c>
      <c r="C4503" s="6" t="s">
        <v>10690</v>
      </c>
      <c r="D4503" s="5" t="s">
        <v>31</v>
      </c>
      <c r="E4503" s="125">
        <v>14.3</v>
      </c>
    </row>
    <row r="4504" spans="2:5" ht="13.8" x14ac:dyDescent="0.3">
      <c r="B4504" s="5">
        <v>96664</v>
      </c>
      <c r="C4504" s="6" t="s">
        <v>10691</v>
      </c>
      <c r="D4504" s="5" t="s">
        <v>31</v>
      </c>
      <c r="E4504" s="125">
        <v>15.75</v>
      </c>
    </row>
    <row r="4505" spans="2:5" ht="13.8" x14ac:dyDescent="0.3">
      <c r="B4505" s="5">
        <v>96665</v>
      </c>
      <c r="C4505" s="6" t="s">
        <v>10692</v>
      </c>
      <c r="D4505" s="5" t="s">
        <v>31</v>
      </c>
      <c r="E4505" s="125">
        <v>10.25</v>
      </c>
    </row>
    <row r="4506" spans="2:5" ht="13.8" x14ac:dyDescent="0.3">
      <c r="B4506" s="5">
        <v>96666</v>
      </c>
      <c r="C4506" s="6" t="s">
        <v>10693</v>
      </c>
      <c r="D4506" s="5" t="s">
        <v>31</v>
      </c>
      <c r="E4506" s="125">
        <v>14.92</v>
      </c>
    </row>
    <row r="4507" spans="2:5" ht="13.8" x14ac:dyDescent="0.3">
      <c r="B4507" s="5">
        <v>96667</v>
      </c>
      <c r="C4507" s="6" t="s">
        <v>10694</v>
      </c>
      <c r="D4507" s="5" t="s">
        <v>31</v>
      </c>
      <c r="E4507" s="125">
        <v>21.21</v>
      </c>
    </row>
    <row r="4508" spans="2:5" ht="13.8" x14ac:dyDescent="0.3">
      <c r="B4508" s="5">
        <v>96684</v>
      </c>
      <c r="C4508" s="6" t="s">
        <v>10695</v>
      </c>
      <c r="D4508" s="5" t="s">
        <v>31</v>
      </c>
      <c r="E4508" s="125">
        <v>10.09</v>
      </c>
    </row>
    <row r="4509" spans="2:5" ht="13.8" x14ac:dyDescent="0.3">
      <c r="B4509" s="5">
        <v>96685</v>
      </c>
      <c r="C4509" s="6" t="s">
        <v>10696</v>
      </c>
      <c r="D4509" s="5" t="s">
        <v>31</v>
      </c>
      <c r="E4509" s="125">
        <v>10.45</v>
      </c>
    </row>
    <row r="4510" spans="2:5" ht="13.8" x14ac:dyDescent="0.3">
      <c r="B4510" s="5">
        <v>96686</v>
      </c>
      <c r="C4510" s="6" t="s">
        <v>10697</v>
      </c>
      <c r="D4510" s="5" t="s">
        <v>31</v>
      </c>
      <c r="E4510" s="125">
        <v>13.01</v>
      </c>
    </row>
    <row r="4511" spans="2:5" ht="13.8" x14ac:dyDescent="0.3">
      <c r="B4511" s="5">
        <v>96687</v>
      </c>
      <c r="C4511" s="6" t="s">
        <v>10698</v>
      </c>
      <c r="D4511" s="5" t="s">
        <v>31</v>
      </c>
      <c r="E4511" s="125">
        <v>16.059999999999999</v>
      </c>
    </row>
    <row r="4512" spans="2:5" ht="13.8" x14ac:dyDescent="0.3">
      <c r="B4512" s="5">
        <v>96688</v>
      </c>
      <c r="C4512" s="6" t="s">
        <v>10699</v>
      </c>
      <c r="D4512" s="5" t="s">
        <v>31</v>
      </c>
      <c r="E4512" s="125">
        <v>19.420000000000002</v>
      </c>
    </row>
    <row r="4513" spans="2:5" ht="13.8" x14ac:dyDescent="0.3">
      <c r="B4513" s="5">
        <v>96689</v>
      </c>
      <c r="C4513" s="6" t="s">
        <v>10700</v>
      </c>
      <c r="D4513" s="5" t="s">
        <v>31</v>
      </c>
      <c r="E4513" s="125">
        <v>24.38</v>
      </c>
    </row>
    <row r="4514" spans="2:5" ht="13.8" x14ac:dyDescent="0.3">
      <c r="B4514" s="5">
        <v>96690</v>
      </c>
      <c r="C4514" s="6" t="s">
        <v>10701</v>
      </c>
      <c r="D4514" s="5" t="s">
        <v>31</v>
      </c>
      <c r="E4514" s="125">
        <v>27.14</v>
      </c>
    </row>
    <row r="4515" spans="2:5" ht="13.8" x14ac:dyDescent="0.3">
      <c r="B4515" s="5">
        <v>96691</v>
      </c>
      <c r="C4515" s="6" t="s">
        <v>10702</v>
      </c>
      <c r="D4515" s="5" t="s">
        <v>31</v>
      </c>
      <c r="E4515" s="125">
        <v>34.99</v>
      </c>
    </row>
    <row r="4516" spans="2:5" ht="13.8" x14ac:dyDescent="0.3">
      <c r="B4516" s="5">
        <v>96692</v>
      </c>
      <c r="C4516" s="6" t="s">
        <v>10703</v>
      </c>
      <c r="D4516" s="5" t="s">
        <v>31</v>
      </c>
      <c r="E4516" s="125">
        <v>38.57</v>
      </c>
    </row>
    <row r="4517" spans="2:5" ht="13.8" x14ac:dyDescent="0.3">
      <c r="B4517" s="5">
        <v>96693</v>
      </c>
      <c r="C4517" s="6" t="s">
        <v>10704</v>
      </c>
      <c r="D4517" s="5" t="s">
        <v>31</v>
      </c>
      <c r="E4517" s="125">
        <v>52.59</v>
      </c>
    </row>
    <row r="4518" spans="2:5" ht="13.8" x14ac:dyDescent="0.3">
      <c r="B4518" s="5">
        <v>96694</v>
      </c>
      <c r="C4518" s="6" t="s">
        <v>10705</v>
      </c>
      <c r="D4518" s="5" t="s">
        <v>31</v>
      </c>
      <c r="E4518" s="125">
        <v>82.64</v>
      </c>
    </row>
    <row r="4519" spans="2:5" ht="13.8" x14ac:dyDescent="0.3">
      <c r="B4519" s="5">
        <v>96695</v>
      </c>
      <c r="C4519" s="6" t="s">
        <v>10706</v>
      </c>
      <c r="D4519" s="5" t="s">
        <v>31</v>
      </c>
      <c r="E4519" s="125">
        <v>91.19</v>
      </c>
    </row>
    <row r="4520" spans="2:5" ht="13.8" x14ac:dyDescent="0.3">
      <c r="B4520" s="5">
        <v>96696</v>
      </c>
      <c r="C4520" s="6" t="s">
        <v>10707</v>
      </c>
      <c r="D4520" s="5" t="s">
        <v>31</v>
      </c>
      <c r="E4520" s="125">
        <v>103.24</v>
      </c>
    </row>
    <row r="4521" spans="2:5" ht="13.8" x14ac:dyDescent="0.3">
      <c r="B4521" s="5">
        <v>96697</v>
      </c>
      <c r="C4521" s="6" t="s">
        <v>10708</v>
      </c>
      <c r="D4521" s="5" t="s">
        <v>31</v>
      </c>
      <c r="E4521" s="125">
        <v>307.56</v>
      </c>
    </row>
    <row r="4522" spans="2:5" ht="13.8" x14ac:dyDescent="0.3">
      <c r="B4522" s="5">
        <v>96698</v>
      </c>
      <c r="C4522" s="6" t="s">
        <v>10709</v>
      </c>
      <c r="D4522" s="5" t="s">
        <v>31</v>
      </c>
      <c r="E4522" s="125">
        <v>7.16</v>
      </c>
    </row>
    <row r="4523" spans="2:5" ht="13.8" x14ac:dyDescent="0.3">
      <c r="B4523" s="5">
        <v>96699</v>
      </c>
      <c r="C4523" s="6" t="s">
        <v>10710</v>
      </c>
      <c r="D4523" s="5" t="s">
        <v>31</v>
      </c>
      <c r="E4523" s="125">
        <v>22.97</v>
      </c>
    </row>
    <row r="4524" spans="2:5" ht="13.8" x14ac:dyDescent="0.3">
      <c r="B4524" s="5">
        <v>96700</v>
      </c>
      <c r="C4524" s="6" t="s">
        <v>10711</v>
      </c>
      <c r="D4524" s="5" t="s">
        <v>31</v>
      </c>
      <c r="E4524" s="125">
        <v>15.13</v>
      </c>
    </row>
    <row r="4525" spans="2:5" ht="13.8" x14ac:dyDescent="0.3">
      <c r="B4525" s="5">
        <v>96701</v>
      </c>
      <c r="C4525" s="6" t="s">
        <v>10712</v>
      </c>
      <c r="D4525" s="5" t="s">
        <v>31</v>
      </c>
      <c r="E4525" s="125">
        <v>9.89</v>
      </c>
    </row>
    <row r="4526" spans="2:5" ht="13.8" x14ac:dyDescent="0.3">
      <c r="B4526" s="5">
        <v>96702</v>
      </c>
      <c r="C4526" s="6" t="s">
        <v>10713</v>
      </c>
      <c r="D4526" s="5" t="s">
        <v>31</v>
      </c>
      <c r="E4526" s="125">
        <v>10.28</v>
      </c>
    </row>
    <row r="4527" spans="2:5" ht="13.8" x14ac:dyDescent="0.3">
      <c r="B4527" s="5">
        <v>96703</v>
      </c>
      <c r="C4527" s="6" t="s">
        <v>10714</v>
      </c>
      <c r="D4527" s="5" t="s">
        <v>31</v>
      </c>
      <c r="E4527" s="125">
        <v>17.79</v>
      </c>
    </row>
    <row r="4528" spans="2:5" ht="13.8" x14ac:dyDescent="0.3">
      <c r="B4528" s="5">
        <v>96704</v>
      </c>
      <c r="C4528" s="6" t="s">
        <v>10715</v>
      </c>
      <c r="D4528" s="5" t="s">
        <v>31</v>
      </c>
      <c r="E4528" s="125">
        <v>18.22</v>
      </c>
    </row>
    <row r="4529" spans="2:5" ht="13.8" x14ac:dyDescent="0.3">
      <c r="B4529" s="5">
        <v>96705</v>
      </c>
      <c r="C4529" s="6" t="s">
        <v>10716</v>
      </c>
      <c r="D4529" s="5" t="s">
        <v>31</v>
      </c>
      <c r="E4529" s="125">
        <v>21.6</v>
      </c>
    </row>
    <row r="4530" spans="2:5" ht="13.8" x14ac:dyDescent="0.3">
      <c r="B4530" s="5">
        <v>96706</v>
      </c>
      <c r="C4530" s="6" t="s">
        <v>10717</v>
      </c>
      <c r="D4530" s="5" t="s">
        <v>31</v>
      </c>
      <c r="E4530" s="125">
        <v>32.119999999999997</v>
      </c>
    </row>
    <row r="4531" spans="2:5" ht="13.8" x14ac:dyDescent="0.3">
      <c r="B4531" s="5">
        <v>96707</v>
      </c>
      <c r="C4531" s="6" t="s">
        <v>10718</v>
      </c>
      <c r="D4531" s="5" t="s">
        <v>31</v>
      </c>
      <c r="E4531" s="125">
        <v>51.92</v>
      </c>
    </row>
    <row r="4532" spans="2:5" ht="13.8" x14ac:dyDescent="0.3">
      <c r="B4532" s="5">
        <v>96708</v>
      </c>
      <c r="C4532" s="6" t="s">
        <v>10719</v>
      </c>
      <c r="D4532" s="5" t="s">
        <v>31</v>
      </c>
      <c r="E4532" s="125">
        <v>78.900000000000006</v>
      </c>
    </row>
    <row r="4533" spans="2:5" ht="13.8" x14ac:dyDescent="0.3">
      <c r="B4533" s="5">
        <v>96709</v>
      </c>
      <c r="C4533" s="6" t="s">
        <v>10720</v>
      </c>
      <c r="D4533" s="5" t="s">
        <v>31</v>
      </c>
      <c r="E4533" s="125">
        <v>100.74</v>
      </c>
    </row>
    <row r="4534" spans="2:5" ht="13.8" x14ac:dyDescent="0.3">
      <c r="B4534" s="5">
        <v>96710</v>
      </c>
      <c r="C4534" s="6" t="s">
        <v>10721</v>
      </c>
      <c r="D4534" s="5" t="s">
        <v>31</v>
      </c>
      <c r="E4534" s="125">
        <v>13.2</v>
      </c>
    </row>
    <row r="4535" spans="2:5" ht="13.8" x14ac:dyDescent="0.3">
      <c r="B4535" s="5">
        <v>96711</v>
      </c>
      <c r="C4535" s="6" t="s">
        <v>10722</v>
      </c>
      <c r="D4535" s="5" t="s">
        <v>31</v>
      </c>
      <c r="E4535" s="125">
        <v>19.739999999999998</v>
      </c>
    </row>
    <row r="4536" spans="2:5" ht="13.8" x14ac:dyDescent="0.3">
      <c r="B4536" s="5">
        <v>96712</v>
      </c>
      <c r="C4536" s="6" t="s">
        <v>10723</v>
      </c>
      <c r="D4536" s="5" t="s">
        <v>31</v>
      </c>
      <c r="E4536" s="125">
        <v>28.2</v>
      </c>
    </row>
    <row r="4537" spans="2:5" ht="13.8" x14ac:dyDescent="0.3">
      <c r="B4537" s="5">
        <v>96713</v>
      </c>
      <c r="C4537" s="6" t="s">
        <v>10724</v>
      </c>
      <c r="D4537" s="5" t="s">
        <v>31</v>
      </c>
      <c r="E4537" s="125">
        <v>43.48</v>
      </c>
    </row>
    <row r="4538" spans="2:5" ht="13.8" x14ac:dyDescent="0.3">
      <c r="B4538" s="5">
        <v>96714</v>
      </c>
      <c r="C4538" s="6" t="s">
        <v>10725</v>
      </c>
      <c r="D4538" s="5" t="s">
        <v>31</v>
      </c>
      <c r="E4538" s="125">
        <v>62.03</v>
      </c>
    </row>
    <row r="4539" spans="2:5" ht="13.8" x14ac:dyDescent="0.3">
      <c r="B4539" s="5">
        <v>96715</v>
      </c>
      <c r="C4539" s="6" t="s">
        <v>10726</v>
      </c>
      <c r="D4539" s="5" t="s">
        <v>31</v>
      </c>
      <c r="E4539" s="125">
        <v>111.15</v>
      </c>
    </row>
    <row r="4540" spans="2:5" ht="13.8" x14ac:dyDescent="0.3">
      <c r="B4540" s="5">
        <v>96716</v>
      </c>
      <c r="C4540" s="6" t="s">
        <v>10727</v>
      </c>
      <c r="D4540" s="5" t="s">
        <v>31</v>
      </c>
      <c r="E4540" s="125">
        <v>144.9</v>
      </c>
    </row>
    <row r="4541" spans="2:5" ht="13.8" x14ac:dyDescent="0.3">
      <c r="B4541" s="5">
        <v>96717</v>
      </c>
      <c r="C4541" s="6" t="s">
        <v>10728</v>
      </c>
      <c r="D4541" s="5" t="s">
        <v>31</v>
      </c>
      <c r="E4541" s="125">
        <v>279.27</v>
      </c>
    </row>
    <row r="4542" spans="2:5" ht="13.8" x14ac:dyDescent="0.3">
      <c r="B4542" s="5">
        <v>96736</v>
      </c>
      <c r="C4542" s="6" t="s">
        <v>3029</v>
      </c>
      <c r="D4542" s="5" t="s">
        <v>31</v>
      </c>
      <c r="E4542" s="125">
        <v>5.98</v>
      </c>
    </row>
    <row r="4543" spans="2:5" ht="13.8" x14ac:dyDescent="0.3">
      <c r="B4543" s="5">
        <v>96737</v>
      </c>
      <c r="C4543" s="6" t="s">
        <v>3030</v>
      </c>
      <c r="D4543" s="5" t="s">
        <v>31</v>
      </c>
      <c r="E4543" s="125">
        <v>5.79</v>
      </c>
    </row>
    <row r="4544" spans="2:5" ht="13.8" x14ac:dyDescent="0.3">
      <c r="B4544" s="5">
        <v>96738</v>
      </c>
      <c r="C4544" s="6" t="s">
        <v>3031</v>
      </c>
      <c r="D4544" s="5" t="s">
        <v>31</v>
      </c>
      <c r="E4544" s="125">
        <v>21.6</v>
      </c>
    </row>
    <row r="4545" spans="2:5" ht="13.8" x14ac:dyDescent="0.3">
      <c r="B4545" s="5">
        <v>96739</v>
      </c>
      <c r="C4545" s="6" t="s">
        <v>3032</v>
      </c>
      <c r="D4545" s="5" t="s">
        <v>31</v>
      </c>
      <c r="E4545" s="125">
        <v>8.43</v>
      </c>
    </row>
    <row r="4546" spans="2:5" ht="13.8" x14ac:dyDescent="0.3">
      <c r="B4546" s="5">
        <v>96740</v>
      </c>
      <c r="C4546" s="6" t="s">
        <v>3033</v>
      </c>
      <c r="D4546" s="5" t="s">
        <v>31</v>
      </c>
      <c r="E4546" s="125">
        <v>30.32</v>
      </c>
    </row>
    <row r="4547" spans="2:5" ht="13.8" x14ac:dyDescent="0.3">
      <c r="B4547" s="5">
        <v>96741</v>
      </c>
      <c r="C4547" s="6" t="s">
        <v>3034</v>
      </c>
      <c r="D4547" s="5" t="s">
        <v>31</v>
      </c>
      <c r="E4547" s="125">
        <v>15.04</v>
      </c>
    </row>
    <row r="4548" spans="2:5" ht="13.8" x14ac:dyDescent="0.3">
      <c r="B4548" s="5">
        <v>96742</v>
      </c>
      <c r="C4548" s="6" t="s">
        <v>3035</v>
      </c>
      <c r="D4548" s="5" t="s">
        <v>31</v>
      </c>
      <c r="E4548" s="125">
        <v>19.79</v>
      </c>
    </row>
    <row r="4549" spans="2:5" ht="13.8" x14ac:dyDescent="0.3">
      <c r="B4549" s="5">
        <v>96743</v>
      </c>
      <c r="C4549" s="6" t="s">
        <v>3036</v>
      </c>
      <c r="D4549" s="5" t="s">
        <v>31</v>
      </c>
      <c r="E4549" s="125">
        <v>28.2</v>
      </c>
    </row>
    <row r="4550" spans="2:5" ht="13.8" x14ac:dyDescent="0.3">
      <c r="B4550" s="5">
        <v>96744</v>
      </c>
      <c r="C4550" s="6" t="s">
        <v>3037</v>
      </c>
      <c r="D4550" s="5" t="s">
        <v>31</v>
      </c>
      <c r="E4550" s="125">
        <v>50.75</v>
      </c>
    </row>
    <row r="4551" spans="2:5" ht="13.8" x14ac:dyDescent="0.3">
      <c r="B4551" s="5">
        <v>96745</v>
      </c>
      <c r="C4551" s="6" t="s">
        <v>3038</v>
      </c>
      <c r="D4551" s="5" t="s">
        <v>31</v>
      </c>
      <c r="E4551" s="125">
        <v>75.290000000000006</v>
      </c>
    </row>
    <row r="4552" spans="2:5" ht="13.8" x14ac:dyDescent="0.3">
      <c r="B4552" s="5">
        <v>96746</v>
      </c>
      <c r="C4552" s="6" t="s">
        <v>3039</v>
      </c>
      <c r="D4552" s="5" t="s">
        <v>31</v>
      </c>
      <c r="E4552" s="125">
        <v>100.8</v>
      </c>
    </row>
    <row r="4553" spans="2:5" ht="13.8" x14ac:dyDescent="0.3">
      <c r="B4553" s="5">
        <v>96747</v>
      </c>
      <c r="C4553" s="6" t="s">
        <v>3040</v>
      </c>
      <c r="D4553" s="5" t="s">
        <v>31</v>
      </c>
      <c r="E4553" s="125">
        <v>7.42</v>
      </c>
    </row>
    <row r="4554" spans="2:5" ht="13.8" x14ac:dyDescent="0.3">
      <c r="B4554" s="5">
        <v>96748</v>
      </c>
      <c r="C4554" s="6" t="s">
        <v>3041</v>
      </c>
      <c r="D4554" s="5" t="s">
        <v>31</v>
      </c>
      <c r="E4554" s="125">
        <v>8.02</v>
      </c>
    </row>
    <row r="4555" spans="2:5" ht="13.8" x14ac:dyDescent="0.3">
      <c r="B4555" s="5">
        <v>96749</v>
      </c>
      <c r="C4555" s="6" t="s">
        <v>3042</v>
      </c>
      <c r="D4555" s="5" t="s">
        <v>31</v>
      </c>
      <c r="E4555" s="125">
        <v>10.83</v>
      </c>
    </row>
    <row r="4556" spans="2:5" ht="13.8" x14ac:dyDescent="0.3">
      <c r="B4556" s="5">
        <v>96750</v>
      </c>
      <c r="C4556" s="6" t="s">
        <v>3043</v>
      </c>
      <c r="D4556" s="5" t="s">
        <v>31</v>
      </c>
      <c r="E4556" s="125">
        <v>15.29</v>
      </c>
    </row>
    <row r="4557" spans="2:5" ht="13.8" x14ac:dyDescent="0.3">
      <c r="B4557" s="5">
        <v>96751</v>
      </c>
      <c r="C4557" s="6" t="s">
        <v>3044</v>
      </c>
      <c r="D4557" s="5" t="s">
        <v>31</v>
      </c>
      <c r="E4557" s="125">
        <v>24.37</v>
      </c>
    </row>
    <row r="4558" spans="2:5" ht="13.8" x14ac:dyDescent="0.3">
      <c r="B4558" s="5">
        <v>96752</v>
      </c>
      <c r="C4558" s="6" t="s">
        <v>3045</v>
      </c>
      <c r="D4558" s="5" t="s">
        <v>31</v>
      </c>
      <c r="E4558" s="125">
        <v>32.64</v>
      </c>
    </row>
    <row r="4559" spans="2:5" ht="13.8" x14ac:dyDescent="0.3">
      <c r="B4559" s="5">
        <v>96753</v>
      </c>
      <c r="C4559" s="6" t="s">
        <v>3046</v>
      </c>
      <c r="D4559" s="5" t="s">
        <v>31</v>
      </c>
      <c r="E4559" s="125">
        <v>80.87</v>
      </c>
    </row>
    <row r="4560" spans="2:5" ht="13.8" x14ac:dyDescent="0.3">
      <c r="B4560" s="5">
        <v>96754</v>
      </c>
      <c r="C4560" s="6" t="s">
        <v>3047</v>
      </c>
      <c r="D4560" s="5" t="s">
        <v>31</v>
      </c>
      <c r="E4560" s="125">
        <v>97.8</v>
      </c>
    </row>
    <row r="4561" spans="2:5" ht="13.8" x14ac:dyDescent="0.3">
      <c r="B4561" s="5">
        <v>96755</v>
      </c>
      <c r="C4561" s="6" t="s">
        <v>3048</v>
      </c>
      <c r="D4561" s="5" t="s">
        <v>31</v>
      </c>
      <c r="E4561" s="125">
        <v>307.62</v>
      </c>
    </row>
    <row r="4562" spans="2:5" ht="13.8" x14ac:dyDescent="0.3">
      <c r="B4562" s="5">
        <v>96756</v>
      </c>
      <c r="C4562" s="6" t="s">
        <v>3049</v>
      </c>
      <c r="D4562" s="5" t="s">
        <v>31</v>
      </c>
      <c r="E4562" s="125">
        <v>18.75</v>
      </c>
    </row>
    <row r="4563" spans="2:5" ht="13.8" x14ac:dyDescent="0.3">
      <c r="B4563" s="5">
        <v>96757</v>
      </c>
      <c r="C4563" s="6" t="s">
        <v>3050</v>
      </c>
      <c r="D4563" s="5" t="s">
        <v>31</v>
      </c>
      <c r="E4563" s="125">
        <v>22.53</v>
      </c>
    </row>
    <row r="4564" spans="2:5" ht="13.8" x14ac:dyDescent="0.3">
      <c r="B4564" s="5">
        <v>96758</v>
      </c>
      <c r="C4564" s="6" t="s">
        <v>3051</v>
      </c>
      <c r="D4564" s="5" t="s">
        <v>31</v>
      </c>
      <c r="E4564" s="125">
        <v>16.829999999999998</v>
      </c>
    </row>
    <row r="4565" spans="2:5" ht="13.8" x14ac:dyDescent="0.3">
      <c r="B4565" s="5">
        <v>96759</v>
      </c>
      <c r="C4565" s="6" t="s">
        <v>3052</v>
      </c>
      <c r="D4565" s="5" t="s">
        <v>31</v>
      </c>
      <c r="E4565" s="125">
        <v>22.69</v>
      </c>
    </row>
    <row r="4566" spans="2:5" ht="13.8" x14ac:dyDescent="0.3">
      <c r="B4566" s="5">
        <v>96760</v>
      </c>
      <c r="C4566" s="6" t="s">
        <v>3053</v>
      </c>
      <c r="D4566" s="5" t="s">
        <v>31</v>
      </c>
      <c r="E4566" s="125">
        <v>39.799999999999997</v>
      </c>
    </row>
    <row r="4567" spans="2:5" ht="13.8" x14ac:dyDescent="0.3">
      <c r="B4567" s="5">
        <v>96761</v>
      </c>
      <c r="C4567" s="6" t="s">
        <v>3054</v>
      </c>
      <c r="D4567" s="5" t="s">
        <v>31</v>
      </c>
      <c r="E4567" s="125">
        <v>54.12</v>
      </c>
    </row>
    <row r="4568" spans="2:5" ht="13.8" x14ac:dyDescent="0.3">
      <c r="B4568" s="5">
        <v>96762</v>
      </c>
      <c r="C4568" s="6" t="s">
        <v>3055</v>
      </c>
      <c r="D4568" s="5" t="s">
        <v>31</v>
      </c>
      <c r="E4568" s="125">
        <v>108.78</v>
      </c>
    </row>
    <row r="4569" spans="2:5" ht="13.8" x14ac:dyDescent="0.3">
      <c r="B4569" s="5">
        <v>96763</v>
      </c>
      <c r="C4569" s="6" t="s">
        <v>3056</v>
      </c>
      <c r="D4569" s="5" t="s">
        <v>31</v>
      </c>
      <c r="E4569" s="125">
        <v>137.63999999999999</v>
      </c>
    </row>
    <row r="4570" spans="2:5" ht="13.8" x14ac:dyDescent="0.3">
      <c r="B4570" s="5">
        <v>96764</v>
      </c>
      <c r="C4570" s="6" t="s">
        <v>3057</v>
      </c>
      <c r="D4570" s="5" t="s">
        <v>31</v>
      </c>
      <c r="E4570" s="125">
        <v>279.38</v>
      </c>
    </row>
    <row r="4571" spans="2:5" ht="13.8" x14ac:dyDescent="0.3">
      <c r="B4571" s="5">
        <v>96802</v>
      </c>
      <c r="C4571" s="6" t="s">
        <v>12121</v>
      </c>
      <c r="D4571" s="5" t="s">
        <v>31</v>
      </c>
      <c r="E4571" s="125">
        <v>229.72</v>
      </c>
    </row>
    <row r="4572" spans="2:5" ht="13.8" x14ac:dyDescent="0.3">
      <c r="B4572" s="5">
        <v>96803</v>
      </c>
      <c r="C4572" s="6" t="s">
        <v>12122</v>
      </c>
      <c r="D4572" s="5" t="s">
        <v>31</v>
      </c>
      <c r="E4572" s="125">
        <v>120.15</v>
      </c>
    </row>
    <row r="4573" spans="2:5" ht="13.8" x14ac:dyDescent="0.3">
      <c r="B4573" s="5">
        <v>96804</v>
      </c>
      <c r="C4573" s="6" t="s">
        <v>12123</v>
      </c>
      <c r="D4573" s="5" t="s">
        <v>31</v>
      </c>
      <c r="E4573" s="125">
        <v>214.36</v>
      </c>
    </row>
    <row r="4574" spans="2:5" ht="13.8" x14ac:dyDescent="0.3">
      <c r="B4574" s="5">
        <v>96805</v>
      </c>
      <c r="C4574" s="6" t="s">
        <v>12124</v>
      </c>
      <c r="D4574" s="5" t="s">
        <v>31</v>
      </c>
      <c r="E4574" s="125">
        <v>236.26</v>
      </c>
    </row>
    <row r="4575" spans="2:5" ht="13.8" x14ac:dyDescent="0.3">
      <c r="B4575" s="5">
        <v>96806</v>
      </c>
      <c r="C4575" s="6" t="s">
        <v>12125</v>
      </c>
      <c r="D4575" s="5" t="s">
        <v>31</v>
      </c>
      <c r="E4575" s="125">
        <v>116.65</v>
      </c>
    </row>
    <row r="4576" spans="2:5" ht="13.8" x14ac:dyDescent="0.3">
      <c r="B4576" s="5">
        <v>96807</v>
      </c>
      <c r="C4576" s="6" t="s">
        <v>12126</v>
      </c>
      <c r="D4576" s="5" t="s">
        <v>31</v>
      </c>
      <c r="E4576" s="125">
        <v>194.98</v>
      </c>
    </row>
    <row r="4577" spans="2:5" ht="13.8" x14ac:dyDescent="0.3">
      <c r="B4577" s="5">
        <v>96808</v>
      </c>
      <c r="C4577" s="6" t="s">
        <v>12127</v>
      </c>
      <c r="D4577" s="5" t="s">
        <v>31</v>
      </c>
      <c r="E4577" s="125">
        <v>14.22</v>
      </c>
    </row>
    <row r="4578" spans="2:5" ht="13.8" x14ac:dyDescent="0.3">
      <c r="B4578" s="5">
        <v>96809</v>
      </c>
      <c r="C4578" s="6" t="s">
        <v>12128</v>
      </c>
      <c r="D4578" s="5" t="s">
        <v>31</v>
      </c>
      <c r="E4578" s="125">
        <v>15.7</v>
      </c>
    </row>
    <row r="4579" spans="2:5" ht="13.8" x14ac:dyDescent="0.3">
      <c r="B4579" s="5">
        <v>96810</v>
      </c>
      <c r="C4579" s="6" t="s">
        <v>12129</v>
      </c>
      <c r="D4579" s="5" t="s">
        <v>31</v>
      </c>
      <c r="E4579" s="125">
        <v>17.05</v>
      </c>
    </row>
    <row r="4580" spans="2:5" ht="13.8" x14ac:dyDescent="0.3">
      <c r="B4580" s="5">
        <v>96811</v>
      </c>
      <c r="C4580" s="6" t="s">
        <v>12130</v>
      </c>
      <c r="D4580" s="5" t="s">
        <v>31</v>
      </c>
      <c r="E4580" s="125">
        <v>17.97</v>
      </c>
    </row>
    <row r="4581" spans="2:5" ht="13.8" x14ac:dyDescent="0.3">
      <c r="B4581" s="5">
        <v>96812</v>
      </c>
      <c r="C4581" s="6" t="s">
        <v>12131</v>
      </c>
      <c r="D4581" s="5" t="s">
        <v>31</v>
      </c>
      <c r="E4581" s="125">
        <v>16.37</v>
      </c>
    </row>
    <row r="4582" spans="2:5" ht="13.8" x14ac:dyDescent="0.3">
      <c r="B4582" s="5">
        <v>96813</v>
      </c>
      <c r="C4582" s="6" t="s">
        <v>12132</v>
      </c>
      <c r="D4582" s="5" t="s">
        <v>31</v>
      </c>
      <c r="E4582" s="125">
        <v>18.66</v>
      </c>
    </row>
    <row r="4583" spans="2:5" ht="13.8" x14ac:dyDescent="0.3">
      <c r="B4583" s="5">
        <v>96814</v>
      </c>
      <c r="C4583" s="6" t="s">
        <v>12133</v>
      </c>
      <c r="D4583" s="5" t="s">
        <v>31</v>
      </c>
      <c r="E4583" s="125">
        <v>13.42</v>
      </c>
    </row>
    <row r="4584" spans="2:5" ht="13.8" x14ac:dyDescent="0.3">
      <c r="B4584" s="5">
        <v>96815</v>
      </c>
      <c r="C4584" s="6" t="s">
        <v>12134</v>
      </c>
      <c r="D4584" s="5" t="s">
        <v>31</v>
      </c>
      <c r="E4584" s="125">
        <v>27.92</v>
      </c>
    </row>
    <row r="4585" spans="2:5" ht="13.8" x14ac:dyDescent="0.3">
      <c r="B4585" s="5">
        <v>96816</v>
      </c>
      <c r="C4585" s="6" t="s">
        <v>12135</v>
      </c>
      <c r="D4585" s="5" t="s">
        <v>31</v>
      </c>
      <c r="E4585" s="125">
        <v>21.08</v>
      </c>
    </row>
    <row r="4586" spans="2:5" ht="13.8" x14ac:dyDescent="0.3">
      <c r="B4586" s="5">
        <v>96817</v>
      </c>
      <c r="C4586" s="6" t="s">
        <v>12136</v>
      </c>
      <c r="D4586" s="5" t="s">
        <v>31</v>
      </c>
      <c r="E4586" s="125">
        <v>28.14</v>
      </c>
    </row>
    <row r="4587" spans="2:5" ht="13.8" x14ac:dyDescent="0.3">
      <c r="B4587" s="5">
        <v>96818</v>
      </c>
      <c r="C4587" s="6" t="s">
        <v>12137</v>
      </c>
      <c r="D4587" s="5" t="s">
        <v>31</v>
      </c>
      <c r="E4587" s="125">
        <v>18.05</v>
      </c>
    </row>
    <row r="4588" spans="2:5" ht="13.8" x14ac:dyDescent="0.3">
      <c r="B4588" s="5">
        <v>96819</v>
      </c>
      <c r="C4588" s="6" t="s">
        <v>12138</v>
      </c>
      <c r="D4588" s="5" t="s">
        <v>31</v>
      </c>
      <c r="E4588" s="125">
        <v>19.350000000000001</v>
      </c>
    </row>
    <row r="4589" spans="2:5" ht="13.8" x14ac:dyDescent="0.3">
      <c r="B4589" s="5">
        <v>96820</v>
      </c>
      <c r="C4589" s="6" t="s">
        <v>12139</v>
      </c>
      <c r="D4589" s="5" t="s">
        <v>31</v>
      </c>
      <c r="E4589" s="125">
        <v>33.58</v>
      </c>
    </row>
    <row r="4590" spans="2:5" ht="13.8" x14ac:dyDescent="0.3">
      <c r="B4590" s="5">
        <v>96821</v>
      </c>
      <c r="C4590" s="6" t="s">
        <v>12140</v>
      </c>
      <c r="D4590" s="5" t="s">
        <v>31</v>
      </c>
      <c r="E4590" s="125">
        <v>31.33</v>
      </c>
    </row>
    <row r="4591" spans="2:5" ht="13.8" x14ac:dyDescent="0.3">
      <c r="B4591" s="5">
        <v>96822</v>
      </c>
      <c r="C4591" s="6" t="s">
        <v>12141</v>
      </c>
      <c r="D4591" s="5" t="s">
        <v>31</v>
      </c>
      <c r="E4591" s="125">
        <v>25.42</v>
      </c>
    </row>
    <row r="4592" spans="2:5" ht="13.8" x14ac:dyDescent="0.3">
      <c r="B4592" s="5">
        <v>96823</v>
      </c>
      <c r="C4592" s="6" t="s">
        <v>12142</v>
      </c>
      <c r="D4592" s="5" t="s">
        <v>31</v>
      </c>
      <c r="E4592" s="125">
        <v>9.43</v>
      </c>
    </row>
    <row r="4593" spans="2:5" ht="13.8" x14ac:dyDescent="0.3">
      <c r="B4593" s="5">
        <v>96824</v>
      </c>
      <c r="C4593" s="6" t="s">
        <v>12143</v>
      </c>
      <c r="D4593" s="5" t="s">
        <v>31</v>
      </c>
      <c r="E4593" s="125">
        <v>14.72</v>
      </c>
    </row>
    <row r="4594" spans="2:5" ht="13.8" x14ac:dyDescent="0.3">
      <c r="B4594" s="5">
        <v>96826</v>
      </c>
      <c r="C4594" s="6" t="s">
        <v>12144</v>
      </c>
      <c r="D4594" s="5" t="s">
        <v>31</v>
      </c>
      <c r="E4594" s="125">
        <v>10.94</v>
      </c>
    </row>
    <row r="4595" spans="2:5" ht="13.8" x14ac:dyDescent="0.3">
      <c r="B4595" s="5">
        <v>96827</v>
      </c>
      <c r="C4595" s="6" t="s">
        <v>12145</v>
      </c>
      <c r="D4595" s="5" t="s">
        <v>31</v>
      </c>
      <c r="E4595" s="125">
        <v>16.04</v>
      </c>
    </row>
    <row r="4596" spans="2:5" ht="13.8" x14ac:dyDescent="0.3">
      <c r="B4596" s="5">
        <v>96828</v>
      </c>
      <c r="C4596" s="6" t="s">
        <v>12146</v>
      </c>
      <c r="D4596" s="5" t="s">
        <v>31</v>
      </c>
      <c r="E4596" s="125">
        <v>19.79</v>
      </c>
    </row>
    <row r="4597" spans="2:5" ht="13.8" x14ac:dyDescent="0.3">
      <c r="B4597" s="5">
        <v>96829</v>
      </c>
      <c r="C4597" s="6" t="s">
        <v>12147</v>
      </c>
      <c r="D4597" s="5" t="s">
        <v>31</v>
      </c>
      <c r="E4597" s="125">
        <v>17.920000000000002</v>
      </c>
    </row>
    <row r="4598" spans="2:5" ht="13.8" x14ac:dyDescent="0.3">
      <c r="B4598" s="5">
        <v>96830</v>
      </c>
      <c r="C4598" s="6" t="s">
        <v>12148</v>
      </c>
      <c r="D4598" s="5" t="s">
        <v>31</v>
      </c>
      <c r="E4598" s="125">
        <v>26.26</v>
      </c>
    </row>
    <row r="4599" spans="2:5" ht="13.8" x14ac:dyDescent="0.3">
      <c r="B4599" s="5">
        <v>96832</v>
      </c>
      <c r="C4599" s="6" t="s">
        <v>12149</v>
      </c>
      <c r="D4599" s="5" t="s">
        <v>31</v>
      </c>
      <c r="E4599" s="125">
        <v>24.9</v>
      </c>
    </row>
    <row r="4600" spans="2:5" ht="13.8" x14ac:dyDescent="0.3">
      <c r="B4600" s="5">
        <v>96833</v>
      </c>
      <c r="C4600" s="6" t="s">
        <v>12150</v>
      </c>
      <c r="D4600" s="5" t="s">
        <v>31</v>
      </c>
      <c r="E4600" s="125">
        <v>22.54</v>
      </c>
    </row>
    <row r="4601" spans="2:5" ht="13.8" x14ac:dyDescent="0.3">
      <c r="B4601" s="5">
        <v>96834</v>
      </c>
      <c r="C4601" s="6" t="s">
        <v>12151</v>
      </c>
      <c r="D4601" s="5" t="s">
        <v>31</v>
      </c>
      <c r="E4601" s="125">
        <v>37.93</v>
      </c>
    </row>
    <row r="4602" spans="2:5" ht="13.8" x14ac:dyDescent="0.3">
      <c r="B4602" s="5">
        <v>96836</v>
      </c>
      <c r="C4602" s="6" t="s">
        <v>12152</v>
      </c>
      <c r="D4602" s="5" t="s">
        <v>31</v>
      </c>
      <c r="E4602" s="125">
        <v>34.43</v>
      </c>
    </row>
    <row r="4603" spans="2:5" ht="13.8" x14ac:dyDescent="0.3">
      <c r="B4603" s="5">
        <v>96837</v>
      </c>
      <c r="C4603" s="6" t="s">
        <v>12153</v>
      </c>
      <c r="D4603" s="5" t="s">
        <v>31</v>
      </c>
      <c r="E4603" s="125">
        <v>17.48</v>
      </c>
    </row>
    <row r="4604" spans="2:5" ht="13.8" x14ac:dyDescent="0.3">
      <c r="B4604" s="5">
        <v>96838</v>
      </c>
      <c r="C4604" s="6" t="s">
        <v>12154</v>
      </c>
      <c r="D4604" s="5" t="s">
        <v>31</v>
      </c>
      <c r="E4604" s="125">
        <v>21.05</v>
      </c>
    </row>
    <row r="4605" spans="2:5" ht="13.8" x14ac:dyDescent="0.3">
      <c r="B4605" s="5">
        <v>96839</v>
      </c>
      <c r="C4605" s="6" t="s">
        <v>12155</v>
      </c>
      <c r="D4605" s="5" t="s">
        <v>31</v>
      </c>
      <c r="E4605" s="125">
        <v>21.76</v>
      </c>
    </row>
    <row r="4606" spans="2:5" ht="13.8" x14ac:dyDescent="0.3">
      <c r="B4606" s="5">
        <v>96840</v>
      </c>
      <c r="C4606" s="6" t="s">
        <v>12156</v>
      </c>
      <c r="D4606" s="5" t="s">
        <v>31</v>
      </c>
      <c r="E4606" s="125">
        <v>21.09</v>
      </c>
    </row>
    <row r="4607" spans="2:5" ht="13.8" x14ac:dyDescent="0.3">
      <c r="B4607" s="5">
        <v>96841</v>
      </c>
      <c r="C4607" s="6" t="s">
        <v>12157</v>
      </c>
      <c r="D4607" s="5" t="s">
        <v>31</v>
      </c>
      <c r="E4607" s="125">
        <v>23.37</v>
      </c>
    </row>
    <row r="4608" spans="2:5" ht="13.8" x14ac:dyDescent="0.3">
      <c r="B4608" s="5">
        <v>96842</v>
      </c>
      <c r="C4608" s="6" t="s">
        <v>12158</v>
      </c>
      <c r="D4608" s="5" t="s">
        <v>31</v>
      </c>
      <c r="E4608" s="125">
        <v>26.77</v>
      </c>
    </row>
    <row r="4609" spans="2:5" ht="13.8" x14ac:dyDescent="0.3">
      <c r="B4609" s="5">
        <v>96843</v>
      </c>
      <c r="C4609" s="6" t="s">
        <v>12159</v>
      </c>
      <c r="D4609" s="5" t="s">
        <v>31</v>
      </c>
      <c r="E4609" s="125">
        <v>24.34</v>
      </c>
    </row>
    <row r="4610" spans="2:5" ht="13.8" x14ac:dyDescent="0.3">
      <c r="B4610" s="5">
        <v>96844</v>
      </c>
      <c r="C4610" s="6" t="s">
        <v>12160</v>
      </c>
      <c r="D4610" s="5" t="s">
        <v>31</v>
      </c>
      <c r="E4610" s="125">
        <v>28.03</v>
      </c>
    </row>
    <row r="4611" spans="2:5" ht="13.8" x14ac:dyDescent="0.3">
      <c r="B4611" s="5">
        <v>96845</v>
      </c>
      <c r="C4611" s="6" t="s">
        <v>12161</v>
      </c>
      <c r="D4611" s="5" t="s">
        <v>31</v>
      </c>
      <c r="E4611" s="125">
        <v>33.24</v>
      </c>
    </row>
    <row r="4612" spans="2:5" ht="13.8" x14ac:dyDescent="0.3">
      <c r="B4612" s="5">
        <v>96846</v>
      </c>
      <c r="C4612" s="6" t="s">
        <v>12162</v>
      </c>
      <c r="D4612" s="5" t="s">
        <v>31</v>
      </c>
      <c r="E4612" s="125">
        <v>31.22</v>
      </c>
    </row>
    <row r="4613" spans="2:5" ht="13.8" x14ac:dyDescent="0.3">
      <c r="B4613" s="5">
        <v>96847</v>
      </c>
      <c r="C4613" s="6" t="s">
        <v>12163</v>
      </c>
      <c r="D4613" s="5" t="s">
        <v>31</v>
      </c>
      <c r="E4613" s="125">
        <v>30.79</v>
      </c>
    </row>
    <row r="4614" spans="2:5" ht="13.8" x14ac:dyDescent="0.3">
      <c r="B4614" s="5">
        <v>96848</v>
      </c>
      <c r="C4614" s="6" t="s">
        <v>12164</v>
      </c>
      <c r="D4614" s="5" t="s">
        <v>31</v>
      </c>
      <c r="E4614" s="125">
        <v>44.15</v>
      </c>
    </row>
    <row r="4615" spans="2:5" ht="13.8" x14ac:dyDescent="0.3">
      <c r="B4615" s="5">
        <v>96849</v>
      </c>
      <c r="C4615" s="6" t="s">
        <v>12165</v>
      </c>
      <c r="D4615" s="5" t="s">
        <v>31</v>
      </c>
      <c r="E4615" s="125">
        <v>13.94</v>
      </c>
    </row>
    <row r="4616" spans="2:5" ht="13.8" x14ac:dyDescent="0.3">
      <c r="B4616" s="5">
        <v>96850</v>
      </c>
      <c r="C4616" s="6" t="s">
        <v>12166</v>
      </c>
      <c r="D4616" s="5" t="s">
        <v>31</v>
      </c>
      <c r="E4616" s="125">
        <v>19.63</v>
      </c>
    </row>
    <row r="4617" spans="2:5" ht="13.8" x14ac:dyDescent="0.3">
      <c r="B4617" s="5">
        <v>96852</v>
      </c>
      <c r="C4617" s="6" t="s">
        <v>12167</v>
      </c>
      <c r="D4617" s="5" t="s">
        <v>31</v>
      </c>
      <c r="E4617" s="125">
        <v>17.75</v>
      </c>
    </row>
    <row r="4618" spans="2:5" ht="13.8" x14ac:dyDescent="0.3">
      <c r="B4618" s="5">
        <v>96853</v>
      </c>
      <c r="C4618" s="6" t="s">
        <v>12168</v>
      </c>
      <c r="D4618" s="5" t="s">
        <v>31</v>
      </c>
      <c r="E4618" s="125">
        <v>21.1</v>
      </c>
    </row>
    <row r="4619" spans="2:5" ht="13.8" x14ac:dyDescent="0.3">
      <c r="B4619" s="5">
        <v>96854</v>
      </c>
      <c r="C4619" s="6" t="s">
        <v>12169</v>
      </c>
      <c r="D4619" s="5" t="s">
        <v>31</v>
      </c>
      <c r="E4619" s="125">
        <v>26</v>
      </c>
    </row>
    <row r="4620" spans="2:5" ht="13.8" x14ac:dyDescent="0.3">
      <c r="B4620" s="5">
        <v>96855</v>
      </c>
      <c r="C4620" s="6" t="s">
        <v>12170</v>
      </c>
      <c r="D4620" s="5" t="s">
        <v>31</v>
      </c>
      <c r="E4620" s="125">
        <v>27.87</v>
      </c>
    </row>
    <row r="4621" spans="2:5" ht="13.8" x14ac:dyDescent="0.3">
      <c r="B4621" s="5">
        <v>96856</v>
      </c>
      <c r="C4621" s="6" t="s">
        <v>12171</v>
      </c>
      <c r="D4621" s="5" t="s">
        <v>31</v>
      </c>
      <c r="E4621" s="125">
        <v>29.82</v>
      </c>
    </row>
    <row r="4622" spans="2:5" ht="13.8" x14ac:dyDescent="0.3">
      <c r="B4622" s="5">
        <v>96860</v>
      </c>
      <c r="C4622" s="6" t="s">
        <v>12172</v>
      </c>
      <c r="D4622" s="5" t="s">
        <v>31</v>
      </c>
      <c r="E4622" s="125">
        <v>25</v>
      </c>
    </row>
    <row r="4623" spans="2:5" ht="13.8" x14ac:dyDescent="0.3">
      <c r="B4623" s="5">
        <v>96861</v>
      </c>
      <c r="C4623" s="6" t="s">
        <v>12173</v>
      </c>
      <c r="D4623" s="5" t="s">
        <v>31</v>
      </c>
      <c r="E4623" s="125">
        <v>31.61</v>
      </c>
    </row>
    <row r="4624" spans="2:5" ht="13.8" x14ac:dyDescent="0.3">
      <c r="B4624" s="5">
        <v>96862</v>
      </c>
      <c r="C4624" s="6" t="s">
        <v>12174</v>
      </c>
      <c r="D4624" s="5" t="s">
        <v>31</v>
      </c>
      <c r="E4624" s="125">
        <v>30.74</v>
      </c>
    </row>
    <row r="4625" spans="2:5" ht="13.8" x14ac:dyDescent="0.3">
      <c r="B4625" s="5">
        <v>96863</v>
      </c>
      <c r="C4625" s="6" t="s">
        <v>12175</v>
      </c>
      <c r="D4625" s="5" t="s">
        <v>31</v>
      </c>
      <c r="E4625" s="125">
        <v>32.39</v>
      </c>
    </row>
    <row r="4626" spans="2:5" ht="13.8" x14ac:dyDescent="0.3">
      <c r="B4626" s="5">
        <v>96864</v>
      </c>
      <c r="C4626" s="6" t="s">
        <v>12176</v>
      </c>
      <c r="D4626" s="5" t="s">
        <v>31</v>
      </c>
      <c r="E4626" s="125">
        <v>43.46</v>
      </c>
    </row>
    <row r="4627" spans="2:5" ht="13.8" x14ac:dyDescent="0.3">
      <c r="B4627" s="5">
        <v>96865</v>
      </c>
      <c r="C4627" s="6" t="s">
        <v>12177</v>
      </c>
      <c r="D4627" s="5" t="s">
        <v>31</v>
      </c>
      <c r="E4627" s="125">
        <v>38.22</v>
      </c>
    </row>
    <row r="4628" spans="2:5" ht="13.8" x14ac:dyDescent="0.3">
      <c r="B4628" s="5">
        <v>96866</v>
      </c>
      <c r="C4628" s="6" t="s">
        <v>12178</v>
      </c>
      <c r="D4628" s="5" t="s">
        <v>31</v>
      </c>
      <c r="E4628" s="125">
        <v>56.55</v>
      </c>
    </row>
    <row r="4629" spans="2:5" ht="13.8" x14ac:dyDescent="0.3">
      <c r="B4629" s="5">
        <v>96868</v>
      </c>
      <c r="C4629" s="6" t="s">
        <v>12179</v>
      </c>
      <c r="D4629" s="5" t="s">
        <v>31</v>
      </c>
      <c r="E4629" s="125">
        <v>26.17</v>
      </c>
    </row>
    <row r="4630" spans="2:5" ht="13.8" x14ac:dyDescent="0.3">
      <c r="B4630" s="5">
        <v>96869</v>
      </c>
      <c r="C4630" s="6" t="s">
        <v>12180</v>
      </c>
      <c r="D4630" s="5" t="s">
        <v>31</v>
      </c>
      <c r="E4630" s="125">
        <v>25.04</v>
      </c>
    </row>
    <row r="4631" spans="2:5" ht="13.8" x14ac:dyDescent="0.3">
      <c r="B4631" s="5">
        <v>96870</v>
      </c>
      <c r="C4631" s="6" t="s">
        <v>12181</v>
      </c>
      <c r="D4631" s="5" t="s">
        <v>31</v>
      </c>
      <c r="E4631" s="125">
        <v>37.630000000000003</v>
      </c>
    </row>
    <row r="4632" spans="2:5" ht="13.8" x14ac:dyDescent="0.3">
      <c r="B4632" s="5">
        <v>96871</v>
      </c>
      <c r="C4632" s="6" t="s">
        <v>12182</v>
      </c>
      <c r="D4632" s="5" t="s">
        <v>31</v>
      </c>
      <c r="E4632" s="125">
        <v>43</v>
      </c>
    </row>
    <row r="4633" spans="2:5" ht="13.8" x14ac:dyDescent="0.3">
      <c r="B4633" s="5">
        <v>96872</v>
      </c>
      <c r="C4633" s="6" t="s">
        <v>12183</v>
      </c>
      <c r="D4633" s="5" t="s">
        <v>31</v>
      </c>
      <c r="E4633" s="125">
        <v>39.869999999999997</v>
      </c>
    </row>
    <row r="4634" spans="2:5" ht="13.8" x14ac:dyDescent="0.3">
      <c r="B4634" s="5">
        <v>96873</v>
      </c>
      <c r="C4634" s="6" t="s">
        <v>12184</v>
      </c>
      <c r="D4634" s="5" t="s">
        <v>31</v>
      </c>
      <c r="E4634" s="125">
        <v>53.12</v>
      </c>
    </row>
    <row r="4635" spans="2:5" ht="13.8" x14ac:dyDescent="0.3">
      <c r="B4635" s="5">
        <v>96874</v>
      </c>
      <c r="C4635" s="6" t="s">
        <v>12185</v>
      </c>
      <c r="D4635" s="5" t="s">
        <v>31</v>
      </c>
      <c r="E4635" s="125">
        <v>48.49</v>
      </c>
    </row>
    <row r="4636" spans="2:5" ht="13.8" x14ac:dyDescent="0.3">
      <c r="B4636" s="5">
        <v>96875</v>
      </c>
      <c r="C4636" s="6" t="s">
        <v>12186</v>
      </c>
      <c r="D4636" s="5" t="s">
        <v>31</v>
      </c>
      <c r="E4636" s="125">
        <v>63.65</v>
      </c>
    </row>
    <row r="4637" spans="2:5" ht="13.8" x14ac:dyDescent="0.3">
      <c r="B4637" s="5">
        <v>96876</v>
      </c>
      <c r="C4637" s="6" t="s">
        <v>12187</v>
      </c>
      <c r="D4637" s="5" t="s">
        <v>31</v>
      </c>
      <c r="E4637" s="125">
        <v>145.85</v>
      </c>
    </row>
    <row r="4638" spans="2:5" ht="13.8" x14ac:dyDescent="0.3">
      <c r="B4638" s="5">
        <v>96878</v>
      </c>
      <c r="C4638" s="6" t="s">
        <v>12188</v>
      </c>
      <c r="D4638" s="5" t="s">
        <v>31</v>
      </c>
      <c r="E4638" s="125">
        <v>163.99</v>
      </c>
    </row>
    <row r="4639" spans="2:5" ht="13.8" x14ac:dyDescent="0.3">
      <c r="B4639" s="5">
        <v>96879</v>
      </c>
      <c r="C4639" s="6" t="s">
        <v>12189</v>
      </c>
      <c r="D4639" s="5" t="s">
        <v>31</v>
      </c>
      <c r="E4639" s="125">
        <v>158.84</v>
      </c>
    </row>
    <row r="4640" spans="2:5" ht="13.8" x14ac:dyDescent="0.3">
      <c r="B4640" s="5">
        <v>96881</v>
      </c>
      <c r="C4640" s="6" t="s">
        <v>12190</v>
      </c>
      <c r="D4640" s="5" t="s">
        <v>31</v>
      </c>
      <c r="E4640" s="125">
        <v>188.8</v>
      </c>
    </row>
    <row r="4641" spans="2:5" ht="13.8" x14ac:dyDescent="0.3">
      <c r="B4641" s="5">
        <v>97425</v>
      </c>
      <c r="C4641" s="6" t="s">
        <v>3058</v>
      </c>
      <c r="D4641" s="5" t="s">
        <v>31</v>
      </c>
      <c r="E4641" s="125">
        <v>25.2</v>
      </c>
    </row>
    <row r="4642" spans="2:5" ht="13.8" x14ac:dyDescent="0.3">
      <c r="B4642" s="5">
        <v>97426</v>
      </c>
      <c r="C4642" s="6" t="s">
        <v>3059</v>
      </c>
      <c r="D4642" s="5" t="s">
        <v>31</v>
      </c>
      <c r="E4642" s="125">
        <v>30.09</v>
      </c>
    </row>
    <row r="4643" spans="2:5" ht="13.8" x14ac:dyDescent="0.3">
      <c r="B4643" s="5">
        <v>97427</v>
      </c>
      <c r="C4643" s="6" t="s">
        <v>3060</v>
      </c>
      <c r="D4643" s="5" t="s">
        <v>31</v>
      </c>
      <c r="E4643" s="125">
        <v>33.78</v>
      </c>
    </row>
    <row r="4644" spans="2:5" ht="13.8" x14ac:dyDescent="0.3">
      <c r="B4644" s="5">
        <v>97428</v>
      </c>
      <c r="C4644" s="6" t="s">
        <v>3061</v>
      </c>
      <c r="D4644" s="5" t="s">
        <v>31</v>
      </c>
      <c r="E4644" s="125">
        <v>42.36</v>
      </c>
    </row>
    <row r="4645" spans="2:5" ht="13.8" x14ac:dyDescent="0.3">
      <c r="B4645" s="5">
        <v>97429</v>
      </c>
      <c r="C4645" s="6" t="s">
        <v>3062</v>
      </c>
      <c r="D4645" s="5" t="s">
        <v>31</v>
      </c>
      <c r="E4645" s="125">
        <v>50.26</v>
      </c>
    </row>
    <row r="4646" spans="2:5" ht="13.8" x14ac:dyDescent="0.3">
      <c r="B4646" s="5">
        <v>97430</v>
      </c>
      <c r="C4646" s="6" t="s">
        <v>3063</v>
      </c>
      <c r="D4646" s="5" t="s">
        <v>31</v>
      </c>
      <c r="E4646" s="125">
        <v>39.71</v>
      </c>
    </row>
    <row r="4647" spans="2:5" ht="13.8" x14ac:dyDescent="0.3">
      <c r="B4647" s="5">
        <v>97431</v>
      </c>
      <c r="C4647" s="6" t="s">
        <v>3064</v>
      </c>
      <c r="D4647" s="5" t="s">
        <v>31</v>
      </c>
      <c r="E4647" s="125">
        <v>44.23</v>
      </c>
    </row>
    <row r="4648" spans="2:5" ht="13.8" x14ac:dyDescent="0.3">
      <c r="B4648" s="5">
        <v>97432</v>
      </c>
      <c r="C4648" s="6" t="s">
        <v>3065</v>
      </c>
      <c r="D4648" s="5" t="s">
        <v>31</v>
      </c>
      <c r="E4648" s="125">
        <v>49.9</v>
      </c>
    </row>
    <row r="4649" spans="2:5" ht="13.8" x14ac:dyDescent="0.3">
      <c r="B4649" s="5">
        <v>97433</v>
      </c>
      <c r="C4649" s="6" t="s">
        <v>3066</v>
      </c>
      <c r="D4649" s="5" t="s">
        <v>31</v>
      </c>
      <c r="E4649" s="125">
        <v>92.29</v>
      </c>
    </row>
    <row r="4650" spans="2:5" ht="13.8" x14ac:dyDescent="0.3">
      <c r="B4650" s="5">
        <v>97434</v>
      </c>
      <c r="C4650" s="6" t="s">
        <v>3067</v>
      </c>
      <c r="D4650" s="5" t="s">
        <v>31</v>
      </c>
      <c r="E4650" s="125">
        <v>94.08</v>
      </c>
    </row>
    <row r="4651" spans="2:5" ht="13.8" x14ac:dyDescent="0.3">
      <c r="B4651" s="5">
        <v>97435</v>
      </c>
      <c r="C4651" s="6" t="s">
        <v>3068</v>
      </c>
      <c r="D4651" s="5" t="s">
        <v>31</v>
      </c>
      <c r="E4651" s="125">
        <v>108.03</v>
      </c>
    </row>
    <row r="4652" spans="2:5" ht="13.8" x14ac:dyDescent="0.3">
      <c r="B4652" s="5">
        <v>97436</v>
      </c>
      <c r="C4652" s="6" t="s">
        <v>3069</v>
      </c>
      <c r="D4652" s="5" t="s">
        <v>31</v>
      </c>
      <c r="E4652" s="125">
        <v>111.47</v>
      </c>
    </row>
    <row r="4653" spans="2:5" ht="13.8" x14ac:dyDescent="0.3">
      <c r="B4653" s="5">
        <v>97437</v>
      </c>
      <c r="C4653" s="6" t="s">
        <v>3070</v>
      </c>
      <c r="D4653" s="5" t="s">
        <v>31</v>
      </c>
      <c r="E4653" s="125">
        <v>123.69</v>
      </c>
    </row>
    <row r="4654" spans="2:5" ht="13.8" x14ac:dyDescent="0.3">
      <c r="B4654" s="5">
        <v>97438</v>
      </c>
      <c r="C4654" s="6" t="s">
        <v>3071</v>
      </c>
      <c r="D4654" s="5" t="s">
        <v>31</v>
      </c>
      <c r="E4654" s="125">
        <v>127.37</v>
      </c>
    </row>
    <row r="4655" spans="2:5" ht="13.8" x14ac:dyDescent="0.3">
      <c r="B4655" s="5">
        <v>97439</v>
      </c>
      <c r="C4655" s="6" t="s">
        <v>3072</v>
      </c>
      <c r="D4655" s="5" t="s">
        <v>31</v>
      </c>
      <c r="E4655" s="125">
        <v>140.22</v>
      </c>
    </row>
    <row r="4656" spans="2:5" ht="13.8" x14ac:dyDescent="0.3">
      <c r="B4656" s="5">
        <v>97440</v>
      </c>
      <c r="C4656" s="6" t="s">
        <v>3073</v>
      </c>
      <c r="D4656" s="5" t="s">
        <v>31</v>
      </c>
      <c r="E4656" s="125">
        <v>168.31</v>
      </c>
    </row>
    <row r="4657" spans="2:5" ht="13.8" x14ac:dyDescent="0.3">
      <c r="B4657" s="5">
        <v>97442</v>
      </c>
      <c r="C4657" s="6" t="s">
        <v>3074</v>
      </c>
      <c r="D4657" s="5" t="s">
        <v>31</v>
      </c>
      <c r="E4657" s="125">
        <v>185.74</v>
      </c>
    </row>
    <row r="4658" spans="2:5" ht="13.8" x14ac:dyDescent="0.3">
      <c r="B4658" s="5">
        <v>97443</v>
      </c>
      <c r="C4658" s="6" t="s">
        <v>3075</v>
      </c>
      <c r="D4658" s="5" t="s">
        <v>31</v>
      </c>
      <c r="E4658" s="125">
        <v>109.63</v>
      </c>
    </row>
    <row r="4659" spans="2:5" ht="13.8" x14ac:dyDescent="0.3">
      <c r="B4659" s="5">
        <v>97444</v>
      </c>
      <c r="C4659" s="6" t="s">
        <v>3076</v>
      </c>
      <c r="D4659" s="5" t="s">
        <v>31</v>
      </c>
      <c r="E4659" s="125">
        <v>130.36000000000001</v>
      </c>
    </row>
    <row r="4660" spans="2:5" ht="13.8" x14ac:dyDescent="0.3">
      <c r="B4660" s="5">
        <v>97446</v>
      </c>
      <c r="C4660" s="6" t="s">
        <v>3077</v>
      </c>
      <c r="D4660" s="5" t="s">
        <v>31</v>
      </c>
      <c r="E4660" s="125">
        <v>229.98</v>
      </c>
    </row>
    <row r="4661" spans="2:5" ht="13.8" x14ac:dyDescent="0.3">
      <c r="B4661" s="5">
        <v>97447</v>
      </c>
      <c r="C4661" s="6" t="s">
        <v>3078</v>
      </c>
      <c r="D4661" s="5" t="s">
        <v>31</v>
      </c>
      <c r="E4661" s="125">
        <v>229.98</v>
      </c>
    </row>
    <row r="4662" spans="2:5" ht="13.8" x14ac:dyDescent="0.3">
      <c r="B4662" s="5">
        <v>97449</v>
      </c>
      <c r="C4662" s="6" t="s">
        <v>3079</v>
      </c>
      <c r="D4662" s="5" t="s">
        <v>31</v>
      </c>
      <c r="E4662" s="125">
        <v>244.57</v>
      </c>
    </row>
    <row r="4663" spans="2:5" ht="13.8" x14ac:dyDescent="0.3">
      <c r="B4663" s="5">
        <v>97450</v>
      </c>
      <c r="C4663" s="6" t="s">
        <v>3080</v>
      </c>
      <c r="D4663" s="5" t="s">
        <v>31</v>
      </c>
      <c r="E4663" s="125">
        <v>301.01</v>
      </c>
    </row>
    <row r="4664" spans="2:5" ht="13.8" x14ac:dyDescent="0.3">
      <c r="B4664" s="5">
        <v>97452</v>
      </c>
      <c r="C4664" s="6" t="s">
        <v>3081</v>
      </c>
      <c r="D4664" s="5" t="s">
        <v>31</v>
      </c>
      <c r="E4664" s="125">
        <v>181.57</v>
      </c>
    </row>
    <row r="4665" spans="2:5" ht="13.8" x14ac:dyDescent="0.3">
      <c r="B4665" s="5">
        <v>97453</v>
      </c>
      <c r="C4665" s="6" t="s">
        <v>3082</v>
      </c>
      <c r="D4665" s="5" t="s">
        <v>31</v>
      </c>
      <c r="E4665" s="125">
        <v>193.4</v>
      </c>
    </row>
    <row r="4666" spans="2:5" ht="13.8" x14ac:dyDescent="0.3">
      <c r="B4666" s="5">
        <v>97454</v>
      </c>
      <c r="C4666" s="6" t="s">
        <v>3083</v>
      </c>
      <c r="D4666" s="5" t="s">
        <v>31</v>
      </c>
      <c r="E4666" s="125">
        <v>315.32</v>
      </c>
    </row>
    <row r="4667" spans="2:5" ht="13.8" x14ac:dyDescent="0.3">
      <c r="B4667" s="5">
        <v>97455</v>
      </c>
      <c r="C4667" s="6" t="s">
        <v>3084</v>
      </c>
      <c r="D4667" s="5" t="s">
        <v>31</v>
      </c>
      <c r="E4667" s="125">
        <v>334.24</v>
      </c>
    </row>
    <row r="4668" spans="2:5" ht="13.8" x14ac:dyDescent="0.3">
      <c r="B4668" s="5">
        <v>97456</v>
      </c>
      <c r="C4668" s="6" t="s">
        <v>3085</v>
      </c>
      <c r="D4668" s="5" t="s">
        <v>31</v>
      </c>
      <c r="E4668" s="125">
        <v>728.26</v>
      </c>
    </row>
    <row r="4669" spans="2:5" ht="13.8" x14ac:dyDescent="0.3">
      <c r="B4669" s="5">
        <v>97457</v>
      </c>
      <c r="C4669" s="6" t="s">
        <v>3086</v>
      </c>
      <c r="D4669" s="5" t="s">
        <v>31</v>
      </c>
      <c r="E4669" s="125">
        <v>643.37</v>
      </c>
    </row>
    <row r="4670" spans="2:5" ht="13.8" x14ac:dyDescent="0.3">
      <c r="B4670" s="5">
        <v>97458</v>
      </c>
      <c r="C4670" s="6" t="s">
        <v>3087</v>
      </c>
      <c r="D4670" s="5" t="s">
        <v>31</v>
      </c>
      <c r="E4670" s="125">
        <v>289.58</v>
      </c>
    </row>
    <row r="4671" spans="2:5" ht="13.8" x14ac:dyDescent="0.3">
      <c r="B4671" s="5">
        <v>97459</v>
      </c>
      <c r="C4671" s="6" t="s">
        <v>3088</v>
      </c>
      <c r="D4671" s="5" t="s">
        <v>31</v>
      </c>
      <c r="E4671" s="125">
        <v>505.33</v>
      </c>
    </row>
    <row r="4672" spans="2:5" ht="13.8" x14ac:dyDescent="0.3">
      <c r="B4672" s="5">
        <v>97460</v>
      </c>
      <c r="C4672" s="6" t="s">
        <v>3089</v>
      </c>
      <c r="D4672" s="5" t="s">
        <v>31</v>
      </c>
      <c r="E4672" s="125">
        <v>783.66</v>
      </c>
    </row>
    <row r="4673" spans="2:5" ht="13.8" x14ac:dyDescent="0.3">
      <c r="B4673" s="5">
        <v>97461</v>
      </c>
      <c r="C4673" s="6" t="s">
        <v>3090</v>
      </c>
      <c r="D4673" s="5" t="s">
        <v>31</v>
      </c>
      <c r="E4673" s="125">
        <v>34.68</v>
      </c>
    </row>
    <row r="4674" spans="2:5" ht="13.8" x14ac:dyDescent="0.3">
      <c r="B4674" s="5">
        <v>97462</v>
      </c>
      <c r="C4674" s="6" t="s">
        <v>3091</v>
      </c>
      <c r="D4674" s="5" t="s">
        <v>31</v>
      </c>
      <c r="E4674" s="125">
        <v>28.6</v>
      </c>
    </row>
    <row r="4675" spans="2:5" ht="13.8" x14ac:dyDescent="0.3">
      <c r="B4675" s="5">
        <v>97464</v>
      </c>
      <c r="C4675" s="6" t="s">
        <v>3092</v>
      </c>
      <c r="D4675" s="5" t="s">
        <v>31</v>
      </c>
      <c r="E4675" s="125">
        <v>50.27</v>
      </c>
    </row>
    <row r="4676" spans="2:5" ht="13.8" x14ac:dyDescent="0.3">
      <c r="B4676" s="5">
        <v>97465</v>
      </c>
      <c r="C4676" s="6" t="s">
        <v>3093</v>
      </c>
      <c r="D4676" s="5" t="s">
        <v>31</v>
      </c>
      <c r="E4676" s="125">
        <v>60.51</v>
      </c>
    </row>
    <row r="4677" spans="2:5" ht="13.8" x14ac:dyDescent="0.3">
      <c r="B4677" s="5">
        <v>97467</v>
      </c>
      <c r="C4677" s="6" t="s">
        <v>3094</v>
      </c>
      <c r="D4677" s="5" t="s">
        <v>31</v>
      </c>
      <c r="E4677" s="125">
        <v>63.86</v>
      </c>
    </row>
    <row r="4678" spans="2:5" ht="13.8" x14ac:dyDescent="0.3">
      <c r="B4678" s="5">
        <v>97468</v>
      </c>
      <c r="C4678" s="6" t="s">
        <v>3095</v>
      </c>
      <c r="D4678" s="5" t="s">
        <v>31</v>
      </c>
      <c r="E4678" s="125">
        <v>76.97</v>
      </c>
    </row>
    <row r="4679" spans="2:5" ht="13.8" x14ac:dyDescent="0.3">
      <c r="B4679" s="5">
        <v>97470</v>
      </c>
      <c r="C4679" s="6" t="s">
        <v>3096</v>
      </c>
      <c r="D4679" s="5" t="s">
        <v>31</v>
      </c>
      <c r="E4679" s="125">
        <v>95.05</v>
      </c>
    </row>
    <row r="4680" spans="2:5" ht="13.8" x14ac:dyDescent="0.3">
      <c r="B4680" s="5">
        <v>97471</v>
      </c>
      <c r="C4680" s="6" t="s">
        <v>3097</v>
      </c>
      <c r="D4680" s="5" t="s">
        <v>31</v>
      </c>
      <c r="E4680" s="125">
        <v>115.78</v>
      </c>
    </row>
    <row r="4681" spans="2:5" ht="13.8" x14ac:dyDescent="0.3">
      <c r="B4681" s="5">
        <v>97474</v>
      </c>
      <c r="C4681" s="6" t="s">
        <v>3098</v>
      </c>
      <c r="D4681" s="5" t="s">
        <v>31</v>
      </c>
      <c r="E4681" s="125">
        <v>175.99</v>
      </c>
    </row>
    <row r="4682" spans="2:5" ht="13.8" x14ac:dyDescent="0.3">
      <c r="B4682" s="5">
        <v>97475</v>
      </c>
      <c r="C4682" s="6" t="s">
        <v>3099</v>
      </c>
      <c r="D4682" s="5" t="s">
        <v>31</v>
      </c>
      <c r="E4682" s="125">
        <v>217.89</v>
      </c>
    </row>
    <row r="4683" spans="2:5" ht="13.8" x14ac:dyDescent="0.3">
      <c r="B4683" s="5">
        <v>97477</v>
      </c>
      <c r="C4683" s="6" t="s">
        <v>3100</v>
      </c>
      <c r="D4683" s="5" t="s">
        <v>31</v>
      </c>
      <c r="E4683" s="125">
        <v>234.96</v>
      </c>
    </row>
    <row r="4684" spans="2:5" ht="13.8" x14ac:dyDescent="0.3">
      <c r="B4684" s="5">
        <v>97478</v>
      </c>
      <c r="C4684" s="6" t="s">
        <v>3101</v>
      </c>
      <c r="D4684" s="5" t="s">
        <v>31</v>
      </c>
      <c r="E4684" s="125">
        <v>291.39999999999998</v>
      </c>
    </row>
    <row r="4685" spans="2:5" ht="13.8" x14ac:dyDescent="0.3">
      <c r="B4685" s="5">
        <v>97479</v>
      </c>
      <c r="C4685" s="6" t="s">
        <v>3102</v>
      </c>
      <c r="D4685" s="5" t="s">
        <v>31</v>
      </c>
      <c r="E4685" s="125">
        <v>56.22</v>
      </c>
    </row>
    <row r="4686" spans="2:5" ht="13.8" x14ac:dyDescent="0.3">
      <c r="B4686" s="5">
        <v>97480</v>
      </c>
      <c r="C4686" s="6" t="s">
        <v>3103</v>
      </c>
      <c r="D4686" s="5" t="s">
        <v>31</v>
      </c>
      <c r="E4686" s="125">
        <v>56.22</v>
      </c>
    </row>
    <row r="4687" spans="2:5" ht="13.8" x14ac:dyDescent="0.3">
      <c r="B4687" s="5">
        <v>97481</v>
      </c>
      <c r="C4687" s="6" t="s">
        <v>3104</v>
      </c>
      <c r="D4687" s="5" t="s">
        <v>31</v>
      </c>
      <c r="E4687" s="125">
        <v>81.98</v>
      </c>
    </row>
    <row r="4688" spans="2:5" ht="13.8" x14ac:dyDescent="0.3">
      <c r="B4688" s="5">
        <v>97482</v>
      </c>
      <c r="C4688" s="6" t="s">
        <v>3105</v>
      </c>
      <c r="D4688" s="5" t="s">
        <v>31</v>
      </c>
      <c r="E4688" s="125">
        <v>81.98</v>
      </c>
    </row>
    <row r="4689" spans="2:5" ht="13.8" x14ac:dyDescent="0.3">
      <c r="B4689" s="5">
        <v>97483</v>
      </c>
      <c r="C4689" s="6" t="s">
        <v>3106</v>
      </c>
      <c r="D4689" s="5" t="s">
        <v>31</v>
      </c>
      <c r="E4689" s="125">
        <v>115.4</v>
      </c>
    </row>
    <row r="4690" spans="2:5" ht="13.8" x14ac:dyDescent="0.3">
      <c r="B4690" s="5">
        <v>97484</v>
      </c>
      <c r="C4690" s="6" t="s">
        <v>3107</v>
      </c>
      <c r="D4690" s="5" t="s">
        <v>31</v>
      </c>
      <c r="E4690" s="125">
        <v>115.4</v>
      </c>
    </row>
    <row r="4691" spans="2:5" ht="13.8" x14ac:dyDescent="0.3">
      <c r="B4691" s="5">
        <v>97485</v>
      </c>
      <c r="C4691" s="6" t="s">
        <v>3108</v>
      </c>
      <c r="D4691" s="5" t="s">
        <v>31</v>
      </c>
      <c r="E4691" s="125">
        <v>159.74</v>
      </c>
    </row>
    <row r="4692" spans="2:5" ht="13.8" x14ac:dyDescent="0.3">
      <c r="B4692" s="5">
        <v>97486</v>
      </c>
      <c r="C4692" s="6" t="s">
        <v>3109</v>
      </c>
      <c r="D4692" s="5" t="s">
        <v>31</v>
      </c>
      <c r="E4692" s="125">
        <v>171.57</v>
      </c>
    </row>
    <row r="4693" spans="2:5" ht="13.8" x14ac:dyDescent="0.3">
      <c r="B4693" s="5">
        <v>97487</v>
      </c>
      <c r="C4693" s="6" t="s">
        <v>3110</v>
      </c>
      <c r="D4693" s="5" t="s">
        <v>31</v>
      </c>
      <c r="E4693" s="125">
        <v>297.20999999999998</v>
      </c>
    </row>
    <row r="4694" spans="2:5" ht="13.8" x14ac:dyDescent="0.3">
      <c r="B4694" s="5">
        <v>97488</v>
      </c>
      <c r="C4694" s="6" t="s">
        <v>3111</v>
      </c>
      <c r="D4694" s="5" t="s">
        <v>31</v>
      </c>
      <c r="E4694" s="125">
        <v>316.13</v>
      </c>
    </row>
    <row r="4695" spans="2:5" ht="13.8" x14ac:dyDescent="0.3">
      <c r="B4695" s="5">
        <v>97489</v>
      </c>
      <c r="C4695" s="6" t="s">
        <v>3112</v>
      </c>
      <c r="D4695" s="5" t="s">
        <v>31</v>
      </c>
      <c r="E4695" s="125">
        <v>713.82</v>
      </c>
    </row>
    <row r="4696" spans="2:5" ht="13.8" x14ac:dyDescent="0.3">
      <c r="B4696" s="5">
        <v>97490</v>
      </c>
      <c r="C4696" s="6" t="s">
        <v>3113</v>
      </c>
      <c r="D4696" s="5" t="s">
        <v>31</v>
      </c>
      <c r="E4696" s="125">
        <v>628.92999999999995</v>
      </c>
    </row>
    <row r="4697" spans="2:5" ht="13.8" x14ac:dyDescent="0.3">
      <c r="B4697" s="5">
        <v>97491</v>
      </c>
      <c r="C4697" s="6" t="s">
        <v>3114</v>
      </c>
      <c r="D4697" s="5" t="s">
        <v>31</v>
      </c>
      <c r="E4697" s="125">
        <v>87.47</v>
      </c>
    </row>
    <row r="4698" spans="2:5" ht="13.8" x14ac:dyDescent="0.3">
      <c r="B4698" s="5">
        <v>97492</v>
      </c>
      <c r="C4698" s="6" t="s">
        <v>3115</v>
      </c>
      <c r="D4698" s="5" t="s">
        <v>31</v>
      </c>
      <c r="E4698" s="125">
        <v>129.06</v>
      </c>
    </row>
    <row r="4699" spans="2:5" ht="13.8" x14ac:dyDescent="0.3">
      <c r="B4699" s="5">
        <v>97493</v>
      </c>
      <c r="C4699" s="6" t="s">
        <v>3116</v>
      </c>
      <c r="D4699" s="5" t="s">
        <v>31</v>
      </c>
      <c r="E4699" s="125">
        <v>166.65</v>
      </c>
    </row>
    <row r="4700" spans="2:5" ht="13.8" x14ac:dyDescent="0.3">
      <c r="B4700" s="5">
        <v>97494</v>
      </c>
      <c r="C4700" s="6" t="s">
        <v>3117</v>
      </c>
      <c r="D4700" s="5" t="s">
        <v>31</v>
      </c>
      <c r="E4700" s="125">
        <v>260.42</v>
      </c>
    </row>
    <row r="4701" spans="2:5" ht="13.8" x14ac:dyDescent="0.3">
      <c r="B4701" s="5">
        <v>97495</v>
      </c>
      <c r="C4701" s="6" t="s">
        <v>3118</v>
      </c>
      <c r="D4701" s="5" t="s">
        <v>31</v>
      </c>
      <c r="E4701" s="125">
        <v>481.14</v>
      </c>
    </row>
    <row r="4702" spans="2:5" ht="13.8" x14ac:dyDescent="0.3">
      <c r="B4702" s="5">
        <v>97496</v>
      </c>
      <c r="C4702" s="6" t="s">
        <v>3119</v>
      </c>
      <c r="D4702" s="5" t="s">
        <v>31</v>
      </c>
      <c r="E4702" s="125">
        <v>764.45</v>
      </c>
    </row>
    <row r="4703" spans="2:5" ht="13.8" x14ac:dyDescent="0.3">
      <c r="B4703" s="5">
        <v>97499</v>
      </c>
      <c r="C4703" s="6" t="s">
        <v>3120</v>
      </c>
      <c r="D4703" s="5" t="s">
        <v>31</v>
      </c>
      <c r="E4703" s="125">
        <v>32.33</v>
      </c>
    </row>
    <row r="4704" spans="2:5" ht="13.8" x14ac:dyDescent="0.3">
      <c r="B4704" s="5">
        <v>97500</v>
      </c>
      <c r="C4704" s="6" t="s">
        <v>3121</v>
      </c>
      <c r="D4704" s="5" t="s">
        <v>31</v>
      </c>
      <c r="E4704" s="125">
        <v>26.25</v>
      </c>
    </row>
    <row r="4705" spans="2:5" ht="13.8" x14ac:dyDescent="0.3">
      <c r="B4705" s="5">
        <v>97502</v>
      </c>
      <c r="C4705" s="6" t="s">
        <v>3122</v>
      </c>
      <c r="D4705" s="5" t="s">
        <v>31</v>
      </c>
      <c r="E4705" s="125">
        <v>45.91</v>
      </c>
    </row>
    <row r="4706" spans="2:5" ht="13.8" x14ac:dyDescent="0.3">
      <c r="B4706" s="5">
        <v>97503</v>
      </c>
      <c r="C4706" s="6" t="s">
        <v>3123</v>
      </c>
      <c r="D4706" s="5" t="s">
        <v>31</v>
      </c>
      <c r="E4706" s="125">
        <v>56.36</v>
      </c>
    </row>
    <row r="4707" spans="2:5" ht="13.8" x14ac:dyDescent="0.3">
      <c r="B4707" s="5">
        <v>97505</v>
      </c>
      <c r="C4707" s="6" t="s">
        <v>3124</v>
      </c>
      <c r="D4707" s="5" t="s">
        <v>31</v>
      </c>
      <c r="E4707" s="125">
        <v>57.72</v>
      </c>
    </row>
    <row r="4708" spans="2:5" ht="13.8" x14ac:dyDescent="0.3">
      <c r="B4708" s="5">
        <v>97506</v>
      </c>
      <c r="C4708" s="6" t="s">
        <v>3125</v>
      </c>
      <c r="D4708" s="5" t="s">
        <v>31</v>
      </c>
      <c r="E4708" s="125">
        <v>70.83</v>
      </c>
    </row>
    <row r="4709" spans="2:5" ht="13.8" x14ac:dyDescent="0.3">
      <c r="B4709" s="5">
        <v>97508</v>
      </c>
      <c r="C4709" s="6" t="s">
        <v>3126</v>
      </c>
      <c r="D4709" s="5" t="s">
        <v>31</v>
      </c>
      <c r="E4709" s="125">
        <v>86.34</v>
      </c>
    </row>
    <row r="4710" spans="2:5" ht="13.8" x14ac:dyDescent="0.3">
      <c r="B4710" s="5">
        <v>97509</v>
      </c>
      <c r="C4710" s="6" t="s">
        <v>3127</v>
      </c>
      <c r="D4710" s="5" t="s">
        <v>31</v>
      </c>
      <c r="E4710" s="125">
        <v>107.07</v>
      </c>
    </row>
    <row r="4711" spans="2:5" ht="13.8" x14ac:dyDescent="0.3">
      <c r="B4711" s="5">
        <v>97511</v>
      </c>
      <c r="C4711" s="6" t="s">
        <v>3128</v>
      </c>
      <c r="D4711" s="5" t="s">
        <v>31</v>
      </c>
      <c r="E4711" s="125">
        <v>163.47999999999999</v>
      </c>
    </row>
    <row r="4712" spans="2:5" ht="13.8" x14ac:dyDescent="0.3">
      <c r="B4712" s="5">
        <v>97512</v>
      </c>
      <c r="C4712" s="6" t="s">
        <v>3129</v>
      </c>
      <c r="D4712" s="5" t="s">
        <v>31</v>
      </c>
      <c r="E4712" s="125">
        <v>205.38</v>
      </c>
    </row>
    <row r="4713" spans="2:5" ht="13.8" x14ac:dyDescent="0.3">
      <c r="B4713" s="5">
        <v>97514</v>
      </c>
      <c r="C4713" s="6" t="s">
        <v>3130</v>
      </c>
      <c r="D4713" s="5" t="s">
        <v>31</v>
      </c>
      <c r="E4713" s="125">
        <v>218.53</v>
      </c>
    </row>
    <row r="4714" spans="2:5" ht="13.8" x14ac:dyDescent="0.3">
      <c r="B4714" s="5">
        <v>97515</v>
      </c>
      <c r="C4714" s="6" t="s">
        <v>3131</v>
      </c>
      <c r="D4714" s="5" t="s">
        <v>31</v>
      </c>
      <c r="E4714" s="125">
        <v>274.97000000000003</v>
      </c>
    </row>
    <row r="4715" spans="2:5" ht="13.8" x14ac:dyDescent="0.3">
      <c r="B4715" s="5">
        <v>97517</v>
      </c>
      <c r="C4715" s="6" t="s">
        <v>3132</v>
      </c>
      <c r="D4715" s="5" t="s">
        <v>31</v>
      </c>
      <c r="E4715" s="125">
        <v>52.69</v>
      </c>
    </row>
    <row r="4716" spans="2:5" ht="13.8" x14ac:dyDescent="0.3">
      <c r="B4716" s="5">
        <v>97518</v>
      </c>
      <c r="C4716" s="6" t="s">
        <v>3133</v>
      </c>
      <c r="D4716" s="5" t="s">
        <v>31</v>
      </c>
      <c r="E4716" s="125">
        <v>52.69</v>
      </c>
    </row>
    <row r="4717" spans="2:5" ht="13.8" x14ac:dyDescent="0.3">
      <c r="B4717" s="5">
        <v>97519</v>
      </c>
      <c r="C4717" s="6" t="s">
        <v>3134</v>
      </c>
      <c r="D4717" s="5" t="s">
        <v>31</v>
      </c>
      <c r="E4717" s="125">
        <v>75.75</v>
      </c>
    </row>
    <row r="4718" spans="2:5" ht="13.8" x14ac:dyDescent="0.3">
      <c r="B4718" s="5">
        <v>97520</v>
      </c>
      <c r="C4718" s="6" t="s">
        <v>3135</v>
      </c>
      <c r="D4718" s="5" t="s">
        <v>31</v>
      </c>
      <c r="E4718" s="125">
        <v>75.75</v>
      </c>
    </row>
    <row r="4719" spans="2:5" ht="13.8" x14ac:dyDescent="0.3">
      <c r="B4719" s="5">
        <v>97521</v>
      </c>
      <c r="C4719" s="6" t="s">
        <v>3136</v>
      </c>
      <c r="D4719" s="5" t="s">
        <v>31</v>
      </c>
      <c r="E4719" s="125">
        <v>106.13</v>
      </c>
    </row>
    <row r="4720" spans="2:5" ht="13.8" x14ac:dyDescent="0.3">
      <c r="B4720" s="5">
        <v>97522</v>
      </c>
      <c r="C4720" s="6" t="s">
        <v>3137</v>
      </c>
      <c r="D4720" s="5" t="s">
        <v>31</v>
      </c>
      <c r="E4720" s="125">
        <v>106.13</v>
      </c>
    </row>
    <row r="4721" spans="2:5" ht="13.8" x14ac:dyDescent="0.3">
      <c r="B4721" s="5">
        <v>97523</v>
      </c>
      <c r="C4721" s="6" t="s">
        <v>3138</v>
      </c>
      <c r="D4721" s="5" t="s">
        <v>31</v>
      </c>
      <c r="E4721" s="125">
        <v>146.66999999999999</v>
      </c>
    </row>
    <row r="4722" spans="2:5" ht="13.8" x14ac:dyDescent="0.3">
      <c r="B4722" s="5">
        <v>97524</v>
      </c>
      <c r="C4722" s="6" t="s">
        <v>3139</v>
      </c>
      <c r="D4722" s="5" t="s">
        <v>31</v>
      </c>
      <c r="E4722" s="125">
        <v>158.5</v>
      </c>
    </row>
    <row r="4723" spans="2:5" ht="13.8" x14ac:dyDescent="0.3">
      <c r="B4723" s="5">
        <v>97525</v>
      </c>
      <c r="C4723" s="6" t="s">
        <v>3140</v>
      </c>
      <c r="D4723" s="5" t="s">
        <v>31</v>
      </c>
      <c r="E4723" s="125">
        <v>278.33999999999997</v>
      </c>
    </row>
    <row r="4724" spans="2:5" ht="13.8" x14ac:dyDescent="0.3">
      <c r="B4724" s="5">
        <v>97526</v>
      </c>
      <c r="C4724" s="6" t="s">
        <v>3141</v>
      </c>
      <c r="D4724" s="5" t="s">
        <v>31</v>
      </c>
      <c r="E4724" s="125">
        <v>297.26</v>
      </c>
    </row>
    <row r="4725" spans="2:5" ht="13.8" x14ac:dyDescent="0.3">
      <c r="B4725" s="5">
        <v>97527</v>
      </c>
      <c r="C4725" s="6" t="s">
        <v>3142</v>
      </c>
      <c r="D4725" s="5" t="s">
        <v>31</v>
      </c>
      <c r="E4725" s="125">
        <v>689.2</v>
      </c>
    </row>
    <row r="4726" spans="2:5" ht="13.8" x14ac:dyDescent="0.3">
      <c r="B4726" s="5">
        <v>97528</v>
      </c>
      <c r="C4726" s="6" t="s">
        <v>3143</v>
      </c>
      <c r="D4726" s="5" t="s">
        <v>31</v>
      </c>
      <c r="E4726" s="125">
        <v>604.30999999999995</v>
      </c>
    </row>
    <row r="4727" spans="2:5" ht="13.8" x14ac:dyDescent="0.3">
      <c r="B4727" s="5">
        <v>97529</v>
      </c>
      <c r="C4727" s="6" t="s">
        <v>3144</v>
      </c>
      <c r="D4727" s="5" t="s">
        <v>31</v>
      </c>
      <c r="E4727" s="125">
        <v>82.85</v>
      </c>
    </row>
    <row r="4728" spans="2:5" ht="13.8" x14ac:dyDescent="0.3">
      <c r="B4728" s="5">
        <v>97530</v>
      </c>
      <c r="C4728" s="6" t="s">
        <v>3145</v>
      </c>
      <c r="D4728" s="5" t="s">
        <v>31</v>
      </c>
      <c r="E4728" s="125">
        <v>120.77</v>
      </c>
    </row>
    <row r="4729" spans="2:5" ht="13.8" x14ac:dyDescent="0.3">
      <c r="B4729" s="5">
        <v>97531</v>
      </c>
      <c r="C4729" s="6" t="s">
        <v>3146</v>
      </c>
      <c r="D4729" s="5" t="s">
        <v>31</v>
      </c>
      <c r="E4729" s="125">
        <v>154.27000000000001</v>
      </c>
    </row>
    <row r="4730" spans="2:5" ht="13.8" x14ac:dyDescent="0.3">
      <c r="B4730" s="5">
        <v>97532</v>
      </c>
      <c r="C4730" s="6" t="s">
        <v>3147</v>
      </c>
      <c r="D4730" s="5" t="s">
        <v>31</v>
      </c>
      <c r="E4730" s="125">
        <v>243.01</v>
      </c>
    </row>
    <row r="4731" spans="2:5" ht="13.8" x14ac:dyDescent="0.3">
      <c r="B4731" s="5">
        <v>97533</v>
      </c>
      <c r="C4731" s="6" t="s">
        <v>3148</v>
      </c>
      <c r="D4731" s="5" t="s">
        <v>31</v>
      </c>
      <c r="E4731" s="125">
        <v>459.71</v>
      </c>
    </row>
    <row r="4732" spans="2:5" ht="13.8" x14ac:dyDescent="0.3">
      <c r="B4732" s="5">
        <v>97534</v>
      </c>
      <c r="C4732" s="6" t="s">
        <v>3149</v>
      </c>
      <c r="D4732" s="5" t="s">
        <v>31</v>
      </c>
      <c r="E4732" s="125">
        <v>731.62</v>
      </c>
    </row>
    <row r="4733" spans="2:5" ht="13.8" x14ac:dyDescent="0.3">
      <c r="B4733" s="5">
        <v>97537</v>
      </c>
      <c r="C4733" s="6" t="s">
        <v>3150</v>
      </c>
      <c r="D4733" s="5" t="s">
        <v>31</v>
      </c>
      <c r="E4733" s="125">
        <v>23.93</v>
      </c>
    </row>
    <row r="4734" spans="2:5" ht="13.8" x14ac:dyDescent="0.3">
      <c r="B4734" s="5">
        <v>97540</v>
      </c>
      <c r="C4734" s="6" t="s">
        <v>3151</v>
      </c>
      <c r="D4734" s="5" t="s">
        <v>31</v>
      </c>
      <c r="E4734" s="125">
        <v>31.62</v>
      </c>
    </row>
    <row r="4735" spans="2:5" ht="13.8" x14ac:dyDescent="0.3">
      <c r="B4735" s="5">
        <v>97541</v>
      </c>
      <c r="C4735" s="6" t="s">
        <v>3152</v>
      </c>
      <c r="D4735" s="5" t="s">
        <v>31</v>
      </c>
      <c r="E4735" s="125">
        <v>26.58</v>
      </c>
    </row>
    <row r="4736" spans="2:5" ht="13.8" x14ac:dyDescent="0.3">
      <c r="B4736" s="5">
        <v>97543</v>
      </c>
      <c r="C4736" s="6" t="s">
        <v>3153</v>
      </c>
      <c r="D4736" s="5" t="s">
        <v>31</v>
      </c>
      <c r="E4736" s="125">
        <v>50.64</v>
      </c>
    </row>
    <row r="4737" spans="2:5" ht="13.8" x14ac:dyDescent="0.3">
      <c r="B4737" s="5">
        <v>97544</v>
      </c>
      <c r="C4737" s="6" t="s">
        <v>3154</v>
      </c>
      <c r="D4737" s="5" t="s">
        <v>31</v>
      </c>
      <c r="E4737" s="125">
        <v>44.56</v>
      </c>
    </row>
    <row r="4738" spans="2:5" ht="13.8" x14ac:dyDescent="0.3">
      <c r="B4738" s="5">
        <v>97546</v>
      </c>
      <c r="C4738" s="6" t="s">
        <v>3155</v>
      </c>
      <c r="D4738" s="5" t="s">
        <v>31</v>
      </c>
      <c r="E4738" s="125">
        <v>33.35</v>
      </c>
    </row>
    <row r="4739" spans="2:5" ht="13.8" x14ac:dyDescent="0.3">
      <c r="B4739" s="5">
        <v>97547</v>
      </c>
      <c r="C4739" s="6" t="s">
        <v>3156</v>
      </c>
      <c r="D4739" s="5" t="s">
        <v>31</v>
      </c>
      <c r="E4739" s="125">
        <v>33.35</v>
      </c>
    </row>
    <row r="4740" spans="2:5" ht="13.8" x14ac:dyDescent="0.3">
      <c r="B4740" s="5">
        <v>97548</v>
      </c>
      <c r="C4740" s="6" t="s">
        <v>3157</v>
      </c>
      <c r="D4740" s="5" t="s">
        <v>31</v>
      </c>
      <c r="E4740" s="125">
        <v>48.95</v>
      </c>
    </row>
    <row r="4741" spans="2:5" ht="13.8" x14ac:dyDescent="0.3">
      <c r="B4741" s="5">
        <v>97549</v>
      </c>
      <c r="C4741" s="6" t="s">
        <v>3158</v>
      </c>
      <c r="D4741" s="5" t="s">
        <v>31</v>
      </c>
      <c r="E4741" s="125">
        <v>48.95</v>
      </c>
    </row>
    <row r="4742" spans="2:5" ht="13.8" x14ac:dyDescent="0.3">
      <c r="B4742" s="5">
        <v>97550</v>
      </c>
      <c r="C4742" s="6" t="s">
        <v>3159</v>
      </c>
      <c r="D4742" s="5" t="s">
        <v>31</v>
      </c>
      <c r="E4742" s="125">
        <v>80.19</v>
      </c>
    </row>
    <row r="4743" spans="2:5" ht="13.8" x14ac:dyDescent="0.3">
      <c r="B4743" s="5">
        <v>97551</v>
      </c>
      <c r="C4743" s="6" t="s">
        <v>3160</v>
      </c>
      <c r="D4743" s="5" t="s">
        <v>31</v>
      </c>
      <c r="E4743" s="125">
        <v>80.19</v>
      </c>
    </row>
    <row r="4744" spans="2:5" ht="13.8" x14ac:dyDescent="0.3">
      <c r="B4744" s="5">
        <v>97552</v>
      </c>
      <c r="C4744" s="6" t="s">
        <v>3161</v>
      </c>
      <c r="D4744" s="5" t="s">
        <v>31</v>
      </c>
      <c r="E4744" s="125">
        <v>48.86</v>
      </c>
    </row>
    <row r="4745" spans="2:5" ht="13.8" x14ac:dyDescent="0.3">
      <c r="B4745" s="5">
        <v>97553</v>
      </c>
      <c r="C4745" s="6" t="s">
        <v>3162</v>
      </c>
      <c r="D4745" s="5" t="s">
        <v>31</v>
      </c>
      <c r="E4745" s="125">
        <v>69.64</v>
      </c>
    </row>
    <row r="4746" spans="2:5" ht="13.8" x14ac:dyDescent="0.3">
      <c r="B4746" s="5">
        <v>97554</v>
      </c>
      <c r="C4746" s="6" t="s">
        <v>3163</v>
      </c>
      <c r="D4746" s="5" t="s">
        <v>31</v>
      </c>
      <c r="E4746" s="125">
        <v>119.54</v>
      </c>
    </row>
    <row r="4747" spans="2:5" ht="13.8" x14ac:dyDescent="0.3">
      <c r="B4747" s="5">
        <v>98602</v>
      </c>
      <c r="C4747" s="6" t="s">
        <v>9970</v>
      </c>
      <c r="D4747" s="5" t="s">
        <v>31</v>
      </c>
      <c r="E4747" s="125">
        <v>17.510000000000002</v>
      </c>
    </row>
    <row r="4748" spans="2:5" ht="13.8" x14ac:dyDescent="0.3">
      <c r="B4748" s="5">
        <v>103805</v>
      </c>
      <c r="C4748" s="6" t="s">
        <v>9971</v>
      </c>
      <c r="D4748" s="5" t="s">
        <v>31</v>
      </c>
      <c r="E4748" s="125">
        <v>16.78</v>
      </c>
    </row>
    <row r="4749" spans="2:5" ht="13.8" x14ac:dyDescent="0.3">
      <c r="B4749" s="5">
        <v>103806</v>
      </c>
      <c r="C4749" s="6" t="s">
        <v>9972</v>
      </c>
      <c r="D4749" s="5" t="s">
        <v>31</v>
      </c>
      <c r="E4749" s="125">
        <v>16.75</v>
      </c>
    </row>
    <row r="4750" spans="2:5" ht="13.8" x14ac:dyDescent="0.3">
      <c r="B4750" s="5">
        <v>103807</v>
      </c>
      <c r="C4750" s="6" t="s">
        <v>9973</v>
      </c>
      <c r="D4750" s="5" t="s">
        <v>31</v>
      </c>
      <c r="E4750" s="125">
        <v>21.01</v>
      </c>
    </row>
    <row r="4751" spans="2:5" ht="13.8" x14ac:dyDescent="0.3">
      <c r="B4751" s="5">
        <v>103808</v>
      </c>
      <c r="C4751" s="6" t="s">
        <v>9974</v>
      </c>
      <c r="D4751" s="5" t="s">
        <v>31</v>
      </c>
      <c r="E4751" s="125">
        <v>31.56</v>
      </c>
    </row>
    <row r="4752" spans="2:5" ht="13.8" x14ac:dyDescent="0.3">
      <c r="B4752" s="5">
        <v>103809</v>
      </c>
      <c r="C4752" s="6" t="s">
        <v>9975</v>
      </c>
      <c r="D4752" s="5" t="s">
        <v>31</v>
      </c>
      <c r="E4752" s="125">
        <v>31.28</v>
      </c>
    </row>
    <row r="4753" spans="2:5" ht="13.8" x14ac:dyDescent="0.3">
      <c r="B4753" s="5">
        <v>103810</v>
      </c>
      <c r="C4753" s="6" t="s">
        <v>9976</v>
      </c>
      <c r="D4753" s="5" t="s">
        <v>31</v>
      </c>
      <c r="E4753" s="125">
        <v>32.36</v>
      </c>
    </row>
    <row r="4754" spans="2:5" ht="13.8" x14ac:dyDescent="0.3">
      <c r="B4754" s="5">
        <v>103811</v>
      </c>
      <c r="C4754" s="6" t="s">
        <v>9977</v>
      </c>
      <c r="D4754" s="5" t="s">
        <v>31</v>
      </c>
      <c r="E4754" s="125">
        <v>35.729999999999997</v>
      </c>
    </row>
    <row r="4755" spans="2:5" ht="13.8" x14ac:dyDescent="0.3">
      <c r="B4755" s="5">
        <v>103812</v>
      </c>
      <c r="C4755" s="6" t="s">
        <v>9978</v>
      </c>
      <c r="D4755" s="5" t="s">
        <v>31</v>
      </c>
      <c r="E4755" s="125">
        <v>46.92</v>
      </c>
    </row>
    <row r="4756" spans="2:5" ht="13.8" x14ac:dyDescent="0.3">
      <c r="B4756" s="5">
        <v>103813</v>
      </c>
      <c r="C4756" s="6" t="s">
        <v>9979</v>
      </c>
      <c r="D4756" s="5" t="s">
        <v>31</v>
      </c>
      <c r="E4756" s="125">
        <v>45.18</v>
      </c>
    </row>
    <row r="4757" spans="2:5" ht="13.8" x14ac:dyDescent="0.3">
      <c r="B4757" s="5">
        <v>103814</v>
      </c>
      <c r="C4757" s="6" t="s">
        <v>9980</v>
      </c>
      <c r="D4757" s="5" t="s">
        <v>31</v>
      </c>
      <c r="E4757" s="125">
        <v>10.97</v>
      </c>
    </row>
    <row r="4758" spans="2:5" ht="13.8" x14ac:dyDescent="0.3">
      <c r="B4758" s="5">
        <v>103815</v>
      </c>
      <c r="C4758" s="6" t="s">
        <v>9981</v>
      </c>
      <c r="D4758" s="5" t="s">
        <v>31</v>
      </c>
      <c r="E4758" s="125">
        <v>11</v>
      </c>
    </row>
    <row r="4759" spans="2:5" ht="13.8" x14ac:dyDescent="0.3">
      <c r="B4759" s="5">
        <v>103816</v>
      </c>
      <c r="C4759" s="6" t="s">
        <v>9982</v>
      </c>
      <c r="D4759" s="5" t="s">
        <v>31</v>
      </c>
      <c r="E4759" s="125">
        <v>26.05</v>
      </c>
    </row>
    <row r="4760" spans="2:5" ht="13.8" x14ac:dyDescent="0.3">
      <c r="B4760" s="5">
        <v>103817</v>
      </c>
      <c r="C4760" s="6" t="s">
        <v>9983</v>
      </c>
      <c r="D4760" s="5" t="s">
        <v>31</v>
      </c>
      <c r="E4760" s="125">
        <v>444.53</v>
      </c>
    </row>
    <row r="4761" spans="2:5" ht="13.8" x14ac:dyDescent="0.3">
      <c r="B4761" s="5">
        <v>103818</v>
      </c>
      <c r="C4761" s="6" t="s">
        <v>9984</v>
      </c>
      <c r="D4761" s="5" t="s">
        <v>31</v>
      </c>
      <c r="E4761" s="125">
        <v>19.32</v>
      </c>
    </row>
    <row r="4762" spans="2:5" ht="13.8" x14ac:dyDescent="0.3">
      <c r="B4762" s="5">
        <v>103819</v>
      </c>
      <c r="C4762" s="6" t="s">
        <v>9985</v>
      </c>
      <c r="D4762" s="5" t="s">
        <v>31</v>
      </c>
      <c r="E4762" s="125">
        <v>19.41</v>
      </c>
    </row>
    <row r="4763" spans="2:5" ht="13.8" x14ac:dyDescent="0.3">
      <c r="B4763" s="5">
        <v>103820</v>
      </c>
      <c r="C4763" s="6" t="s">
        <v>9986</v>
      </c>
      <c r="D4763" s="5" t="s">
        <v>31</v>
      </c>
      <c r="E4763" s="125">
        <v>20.71</v>
      </c>
    </row>
    <row r="4764" spans="2:5" ht="13.8" x14ac:dyDescent="0.3">
      <c r="B4764" s="5">
        <v>103821</v>
      </c>
      <c r="C4764" s="6" t="s">
        <v>9987</v>
      </c>
      <c r="D4764" s="5" t="s">
        <v>31</v>
      </c>
      <c r="E4764" s="125">
        <v>520.16999999999996</v>
      </c>
    </row>
    <row r="4765" spans="2:5" ht="13.8" x14ac:dyDescent="0.3">
      <c r="B4765" s="5">
        <v>103822</v>
      </c>
      <c r="C4765" s="6" t="s">
        <v>9988</v>
      </c>
      <c r="D4765" s="5" t="s">
        <v>31</v>
      </c>
      <c r="E4765" s="125">
        <v>53.78</v>
      </c>
    </row>
    <row r="4766" spans="2:5" ht="13.8" x14ac:dyDescent="0.3">
      <c r="B4766" s="5">
        <v>103823</v>
      </c>
      <c r="C4766" s="6" t="s">
        <v>9989</v>
      </c>
      <c r="D4766" s="5" t="s">
        <v>31</v>
      </c>
      <c r="E4766" s="125">
        <v>16.899999999999999</v>
      </c>
    </row>
    <row r="4767" spans="2:5" ht="13.8" x14ac:dyDescent="0.3">
      <c r="B4767" s="5">
        <v>103824</v>
      </c>
      <c r="C4767" s="6" t="s">
        <v>9990</v>
      </c>
      <c r="D4767" s="5" t="s">
        <v>31</v>
      </c>
      <c r="E4767" s="125">
        <v>22.44</v>
      </c>
    </row>
    <row r="4768" spans="2:5" ht="13.8" x14ac:dyDescent="0.3">
      <c r="B4768" s="5">
        <v>103825</v>
      </c>
      <c r="C4768" s="6" t="s">
        <v>9991</v>
      </c>
      <c r="D4768" s="5" t="s">
        <v>31</v>
      </c>
      <c r="E4768" s="125">
        <v>26.63</v>
      </c>
    </row>
    <row r="4769" spans="2:5" ht="13.8" x14ac:dyDescent="0.3">
      <c r="B4769" s="5">
        <v>103826</v>
      </c>
      <c r="C4769" s="6" t="s">
        <v>9992</v>
      </c>
      <c r="D4769" s="5" t="s">
        <v>31</v>
      </c>
      <c r="E4769" s="125">
        <v>29.36</v>
      </c>
    </row>
    <row r="4770" spans="2:5" ht="13.8" x14ac:dyDescent="0.3">
      <c r="B4770" s="5">
        <v>103827</v>
      </c>
      <c r="C4770" s="6" t="s">
        <v>9993</v>
      </c>
      <c r="D4770" s="5" t="s">
        <v>31</v>
      </c>
      <c r="E4770" s="125">
        <v>29.36</v>
      </c>
    </row>
    <row r="4771" spans="2:5" ht="13.8" x14ac:dyDescent="0.3">
      <c r="B4771" s="5">
        <v>103828</v>
      </c>
      <c r="C4771" s="6" t="s">
        <v>9994</v>
      </c>
      <c r="D4771" s="5" t="s">
        <v>31</v>
      </c>
      <c r="E4771" s="125">
        <v>90.18</v>
      </c>
    </row>
    <row r="4772" spans="2:5" ht="13.8" x14ac:dyDescent="0.3">
      <c r="B4772" s="5">
        <v>103829</v>
      </c>
      <c r="C4772" s="6" t="s">
        <v>9995</v>
      </c>
      <c r="D4772" s="5" t="s">
        <v>31</v>
      </c>
      <c r="E4772" s="125">
        <v>574.47</v>
      </c>
    </row>
    <row r="4773" spans="2:5" ht="13.8" x14ac:dyDescent="0.3">
      <c r="B4773" s="5">
        <v>103830</v>
      </c>
      <c r="C4773" s="6" t="s">
        <v>9996</v>
      </c>
      <c r="D4773" s="5" t="s">
        <v>31</v>
      </c>
      <c r="E4773" s="125">
        <v>35.03</v>
      </c>
    </row>
    <row r="4774" spans="2:5" ht="13.8" x14ac:dyDescent="0.3">
      <c r="B4774" s="5">
        <v>103831</v>
      </c>
      <c r="C4774" s="6" t="s">
        <v>9997</v>
      </c>
      <c r="D4774" s="5" t="s">
        <v>31</v>
      </c>
      <c r="E4774" s="125">
        <v>25.22</v>
      </c>
    </row>
    <row r="4775" spans="2:5" ht="13.8" x14ac:dyDescent="0.3">
      <c r="B4775" s="5">
        <v>103832</v>
      </c>
      <c r="C4775" s="6" t="s">
        <v>9998</v>
      </c>
      <c r="D4775" s="5" t="s">
        <v>31</v>
      </c>
      <c r="E4775" s="125">
        <v>22.71</v>
      </c>
    </row>
    <row r="4776" spans="2:5" ht="13.8" x14ac:dyDescent="0.3">
      <c r="B4776" s="5">
        <v>103833</v>
      </c>
      <c r="C4776" s="6" t="s">
        <v>9999</v>
      </c>
      <c r="D4776" s="5" t="s">
        <v>31</v>
      </c>
      <c r="E4776" s="125">
        <v>41.82</v>
      </c>
    </row>
    <row r="4777" spans="2:5" ht="13.8" x14ac:dyDescent="0.3">
      <c r="B4777" s="5">
        <v>103834</v>
      </c>
      <c r="C4777" s="6" t="s">
        <v>10000</v>
      </c>
      <c r="D4777" s="5" t="s">
        <v>31</v>
      </c>
      <c r="E4777" s="125">
        <v>60.93</v>
      </c>
    </row>
    <row r="4778" spans="2:5" ht="13.8" x14ac:dyDescent="0.3">
      <c r="B4778" s="5">
        <v>103838</v>
      </c>
      <c r="C4778" s="6" t="s">
        <v>10001</v>
      </c>
      <c r="D4778" s="5" t="s">
        <v>31</v>
      </c>
      <c r="E4778" s="125">
        <v>16.149999999999999</v>
      </c>
    </row>
    <row r="4779" spans="2:5" ht="13.8" x14ac:dyDescent="0.3">
      <c r="B4779" s="5">
        <v>103839</v>
      </c>
      <c r="C4779" s="6" t="s">
        <v>10002</v>
      </c>
      <c r="D4779" s="5" t="s">
        <v>31</v>
      </c>
      <c r="E4779" s="125">
        <v>16.12</v>
      </c>
    </row>
    <row r="4780" spans="2:5" ht="13.8" x14ac:dyDescent="0.3">
      <c r="B4780" s="5">
        <v>103840</v>
      </c>
      <c r="C4780" s="6" t="s">
        <v>10003</v>
      </c>
      <c r="D4780" s="5" t="s">
        <v>31</v>
      </c>
      <c r="E4780" s="125">
        <v>20.68</v>
      </c>
    </row>
    <row r="4781" spans="2:5" ht="13.8" x14ac:dyDescent="0.3">
      <c r="B4781" s="5">
        <v>103841</v>
      </c>
      <c r="C4781" s="6" t="s">
        <v>10004</v>
      </c>
      <c r="D4781" s="5" t="s">
        <v>31</v>
      </c>
      <c r="E4781" s="125">
        <v>26.52</v>
      </c>
    </row>
    <row r="4782" spans="2:5" ht="13.8" x14ac:dyDescent="0.3">
      <c r="B4782" s="5">
        <v>103842</v>
      </c>
      <c r="C4782" s="6" t="s">
        <v>10005</v>
      </c>
      <c r="D4782" s="5" t="s">
        <v>31</v>
      </c>
      <c r="E4782" s="125">
        <v>26.24</v>
      </c>
    </row>
    <row r="4783" spans="2:5" ht="13.8" x14ac:dyDescent="0.3">
      <c r="B4783" s="5">
        <v>103843</v>
      </c>
      <c r="C4783" s="6" t="s">
        <v>10006</v>
      </c>
      <c r="D4783" s="5" t="s">
        <v>31</v>
      </c>
      <c r="E4783" s="125">
        <v>29.85</v>
      </c>
    </row>
    <row r="4784" spans="2:5" ht="13.8" x14ac:dyDescent="0.3">
      <c r="B4784" s="5">
        <v>103844</v>
      </c>
      <c r="C4784" s="6" t="s">
        <v>10007</v>
      </c>
      <c r="D4784" s="5" t="s">
        <v>31</v>
      </c>
      <c r="E4784" s="125">
        <v>33.21</v>
      </c>
    </row>
    <row r="4785" spans="2:5" ht="13.8" x14ac:dyDescent="0.3">
      <c r="B4785" s="5">
        <v>103845</v>
      </c>
      <c r="C4785" s="6" t="s">
        <v>10008</v>
      </c>
      <c r="D4785" s="5" t="s">
        <v>31</v>
      </c>
      <c r="E4785" s="125">
        <v>38.14</v>
      </c>
    </row>
    <row r="4786" spans="2:5" ht="13.8" x14ac:dyDescent="0.3">
      <c r="B4786" s="5">
        <v>103846</v>
      </c>
      <c r="C4786" s="6" t="s">
        <v>10009</v>
      </c>
      <c r="D4786" s="5" t="s">
        <v>31</v>
      </c>
      <c r="E4786" s="125">
        <v>36.4</v>
      </c>
    </row>
    <row r="4787" spans="2:5" ht="13.8" x14ac:dyDescent="0.3">
      <c r="B4787" s="5">
        <v>103847</v>
      </c>
      <c r="C4787" s="6" t="s">
        <v>10010</v>
      </c>
      <c r="D4787" s="5" t="s">
        <v>31</v>
      </c>
      <c r="E4787" s="125">
        <v>10.54</v>
      </c>
    </row>
    <row r="4788" spans="2:5" ht="13.8" x14ac:dyDescent="0.3">
      <c r="B4788" s="5">
        <v>103848</v>
      </c>
      <c r="C4788" s="6" t="s">
        <v>10011</v>
      </c>
      <c r="D4788" s="5" t="s">
        <v>31</v>
      </c>
      <c r="E4788" s="125">
        <v>10.57</v>
      </c>
    </row>
    <row r="4789" spans="2:5" ht="13.8" x14ac:dyDescent="0.3">
      <c r="B4789" s="5">
        <v>103849</v>
      </c>
      <c r="C4789" s="6" t="s">
        <v>10012</v>
      </c>
      <c r="D4789" s="5" t="s">
        <v>31</v>
      </c>
      <c r="E4789" s="125">
        <v>25.62</v>
      </c>
    </row>
    <row r="4790" spans="2:5" ht="13.8" x14ac:dyDescent="0.3">
      <c r="B4790" s="5">
        <v>103850</v>
      </c>
      <c r="C4790" s="6" t="s">
        <v>10013</v>
      </c>
      <c r="D4790" s="5" t="s">
        <v>31</v>
      </c>
      <c r="E4790" s="125">
        <v>444.1</v>
      </c>
    </row>
    <row r="4791" spans="2:5" ht="13.8" x14ac:dyDescent="0.3">
      <c r="B4791" s="5">
        <v>103851</v>
      </c>
      <c r="C4791" s="6" t="s">
        <v>10014</v>
      </c>
      <c r="D4791" s="5" t="s">
        <v>31</v>
      </c>
      <c r="E4791" s="125">
        <v>19.100000000000001</v>
      </c>
    </row>
    <row r="4792" spans="2:5" ht="13.8" x14ac:dyDescent="0.3">
      <c r="B4792" s="5">
        <v>103852</v>
      </c>
      <c r="C4792" s="6" t="s">
        <v>10015</v>
      </c>
      <c r="D4792" s="5" t="s">
        <v>31</v>
      </c>
      <c r="E4792" s="125">
        <v>16.03</v>
      </c>
    </row>
    <row r="4793" spans="2:5" ht="13.8" x14ac:dyDescent="0.3">
      <c r="B4793" s="5">
        <v>103853</v>
      </c>
      <c r="C4793" s="6" t="s">
        <v>10016</v>
      </c>
      <c r="D4793" s="5" t="s">
        <v>31</v>
      </c>
      <c r="E4793" s="125">
        <v>17.329999999999998</v>
      </c>
    </row>
    <row r="4794" spans="2:5" ht="13.8" x14ac:dyDescent="0.3">
      <c r="B4794" s="5">
        <v>103854</v>
      </c>
      <c r="C4794" s="6" t="s">
        <v>10017</v>
      </c>
      <c r="D4794" s="5" t="s">
        <v>31</v>
      </c>
      <c r="E4794" s="125">
        <v>516.79</v>
      </c>
    </row>
    <row r="4795" spans="2:5" ht="13.8" x14ac:dyDescent="0.3">
      <c r="B4795" s="5">
        <v>103855</v>
      </c>
      <c r="C4795" s="6" t="s">
        <v>10018</v>
      </c>
      <c r="D4795" s="5" t="s">
        <v>31</v>
      </c>
      <c r="E4795" s="125">
        <v>50.4</v>
      </c>
    </row>
    <row r="4796" spans="2:5" ht="13.8" x14ac:dyDescent="0.3">
      <c r="B4796" s="5">
        <v>103856</v>
      </c>
      <c r="C4796" s="6" t="s">
        <v>10019</v>
      </c>
      <c r="D4796" s="5" t="s">
        <v>31</v>
      </c>
      <c r="E4796" s="125">
        <v>15.11</v>
      </c>
    </row>
    <row r="4797" spans="2:5" ht="13.8" x14ac:dyDescent="0.3">
      <c r="B4797" s="5">
        <v>103857</v>
      </c>
      <c r="C4797" s="6" t="s">
        <v>10020</v>
      </c>
      <c r="D4797" s="5" t="s">
        <v>31</v>
      </c>
      <c r="E4797" s="125">
        <v>20.75</v>
      </c>
    </row>
    <row r="4798" spans="2:5" ht="13.8" x14ac:dyDescent="0.3">
      <c r="B4798" s="5">
        <v>103858</v>
      </c>
      <c r="C4798" s="6" t="s">
        <v>10021</v>
      </c>
      <c r="D4798" s="5" t="s">
        <v>31</v>
      </c>
      <c r="E4798" s="125">
        <v>24.93</v>
      </c>
    </row>
    <row r="4799" spans="2:5" ht="13.8" x14ac:dyDescent="0.3">
      <c r="B4799" s="5">
        <v>103859</v>
      </c>
      <c r="C4799" s="6" t="s">
        <v>10022</v>
      </c>
      <c r="D4799" s="5" t="s">
        <v>31</v>
      </c>
      <c r="E4799" s="125">
        <v>23.93</v>
      </c>
    </row>
    <row r="4800" spans="2:5" ht="13.8" x14ac:dyDescent="0.3">
      <c r="B4800" s="5">
        <v>103860</v>
      </c>
      <c r="C4800" s="6" t="s">
        <v>10023</v>
      </c>
      <c r="D4800" s="5" t="s">
        <v>31</v>
      </c>
      <c r="E4800" s="125">
        <v>23.93</v>
      </c>
    </row>
    <row r="4801" spans="2:5" ht="13.8" x14ac:dyDescent="0.3">
      <c r="B4801" s="5">
        <v>103861</v>
      </c>
      <c r="C4801" s="6" t="s">
        <v>10024</v>
      </c>
      <c r="D4801" s="5" t="s">
        <v>31</v>
      </c>
      <c r="E4801" s="125">
        <v>84.75</v>
      </c>
    </row>
    <row r="4802" spans="2:5" ht="13.8" x14ac:dyDescent="0.3">
      <c r="B4802" s="5">
        <v>103862</v>
      </c>
      <c r="C4802" s="6" t="s">
        <v>10025</v>
      </c>
      <c r="D4802" s="5" t="s">
        <v>31</v>
      </c>
      <c r="E4802" s="125">
        <v>569.04</v>
      </c>
    </row>
    <row r="4803" spans="2:5" ht="13.8" x14ac:dyDescent="0.3">
      <c r="B4803" s="5">
        <v>103863</v>
      </c>
      <c r="C4803" s="6" t="s">
        <v>10026</v>
      </c>
      <c r="D4803" s="5" t="s">
        <v>31</v>
      </c>
      <c r="E4803" s="125">
        <v>32.299999999999997</v>
      </c>
    </row>
    <row r="4804" spans="2:5" ht="13.8" x14ac:dyDescent="0.3">
      <c r="B4804" s="5">
        <v>103864</v>
      </c>
      <c r="C4804" s="6" t="s">
        <v>10027</v>
      </c>
      <c r="D4804" s="5" t="s">
        <v>31</v>
      </c>
      <c r="E4804" s="125">
        <v>20.73</v>
      </c>
    </row>
    <row r="4805" spans="2:5" ht="13.8" x14ac:dyDescent="0.3">
      <c r="B4805" s="5">
        <v>103865</v>
      </c>
      <c r="C4805" s="6" t="s">
        <v>10028</v>
      </c>
      <c r="D4805" s="5" t="s">
        <v>31</v>
      </c>
      <c r="E4805" s="125">
        <v>21.85</v>
      </c>
    </row>
    <row r="4806" spans="2:5" ht="13.8" x14ac:dyDescent="0.3">
      <c r="B4806" s="5">
        <v>103866</v>
      </c>
      <c r="C4806" s="6" t="s">
        <v>10029</v>
      </c>
      <c r="D4806" s="5" t="s">
        <v>31</v>
      </c>
      <c r="E4806" s="125">
        <v>35.1</v>
      </c>
    </row>
    <row r="4807" spans="2:5" ht="13.8" x14ac:dyDescent="0.3">
      <c r="B4807" s="5">
        <v>103867</v>
      </c>
      <c r="C4807" s="6" t="s">
        <v>10030</v>
      </c>
      <c r="D4807" s="5" t="s">
        <v>31</v>
      </c>
      <c r="E4807" s="125">
        <v>49.2</v>
      </c>
    </row>
    <row r="4808" spans="2:5" ht="13.8" x14ac:dyDescent="0.3">
      <c r="B4808" s="5">
        <v>103874</v>
      </c>
      <c r="C4808" s="6" t="s">
        <v>10031</v>
      </c>
      <c r="D4808" s="5" t="s">
        <v>31</v>
      </c>
      <c r="E4808" s="125">
        <v>16.82</v>
      </c>
    </row>
    <row r="4809" spans="2:5" ht="13.8" x14ac:dyDescent="0.3">
      <c r="B4809" s="5">
        <v>103875</v>
      </c>
      <c r="C4809" s="6" t="s">
        <v>10032</v>
      </c>
      <c r="D4809" s="5" t="s">
        <v>31</v>
      </c>
      <c r="E4809" s="125">
        <v>16.79</v>
      </c>
    </row>
    <row r="4810" spans="2:5" ht="13.8" x14ac:dyDescent="0.3">
      <c r="B4810" s="5">
        <v>103876</v>
      </c>
      <c r="C4810" s="6" t="s">
        <v>10033</v>
      </c>
      <c r="D4810" s="5" t="s">
        <v>31</v>
      </c>
      <c r="E4810" s="125">
        <v>21.02</v>
      </c>
    </row>
    <row r="4811" spans="2:5" ht="13.8" x14ac:dyDescent="0.3">
      <c r="B4811" s="5">
        <v>103877</v>
      </c>
      <c r="C4811" s="6" t="s">
        <v>10034</v>
      </c>
      <c r="D4811" s="5" t="s">
        <v>31</v>
      </c>
      <c r="E4811" s="125">
        <v>25.77</v>
      </c>
    </row>
    <row r="4812" spans="2:5" ht="13.8" x14ac:dyDescent="0.3">
      <c r="B4812" s="5">
        <v>103878</v>
      </c>
      <c r="C4812" s="6" t="s">
        <v>10035</v>
      </c>
      <c r="D4812" s="5" t="s">
        <v>31</v>
      </c>
      <c r="E4812" s="125">
        <v>25.49</v>
      </c>
    </row>
    <row r="4813" spans="2:5" ht="13.8" x14ac:dyDescent="0.3">
      <c r="B4813" s="5">
        <v>103879</v>
      </c>
      <c r="C4813" s="6" t="s">
        <v>10036</v>
      </c>
      <c r="D4813" s="5" t="s">
        <v>31</v>
      </c>
      <c r="E4813" s="125">
        <v>29.48</v>
      </c>
    </row>
    <row r="4814" spans="2:5" ht="13.8" x14ac:dyDescent="0.3">
      <c r="B4814" s="5">
        <v>103880</v>
      </c>
      <c r="C4814" s="6" t="s">
        <v>10037</v>
      </c>
      <c r="D4814" s="5" t="s">
        <v>31</v>
      </c>
      <c r="E4814" s="125">
        <v>32.840000000000003</v>
      </c>
    </row>
    <row r="4815" spans="2:5" ht="13.8" x14ac:dyDescent="0.3">
      <c r="B4815" s="5">
        <v>103881</v>
      </c>
      <c r="C4815" s="6" t="s">
        <v>10038</v>
      </c>
      <c r="D4815" s="5" t="s">
        <v>31</v>
      </c>
      <c r="E4815" s="125">
        <v>36.15</v>
      </c>
    </row>
    <row r="4816" spans="2:5" ht="13.8" x14ac:dyDescent="0.3">
      <c r="B4816" s="5">
        <v>103882</v>
      </c>
      <c r="C4816" s="6" t="s">
        <v>10039</v>
      </c>
      <c r="D4816" s="5" t="s">
        <v>31</v>
      </c>
      <c r="E4816" s="125">
        <v>34.409999999999997</v>
      </c>
    </row>
    <row r="4817" spans="2:5" ht="13.8" x14ac:dyDescent="0.3">
      <c r="B4817" s="5">
        <v>103883</v>
      </c>
      <c r="C4817" s="6" t="s">
        <v>10040</v>
      </c>
      <c r="D4817" s="5" t="s">
        <v>31</v>
      </c>
      <c r="E4817" s="125">
        <v>10.97</v>
      </c>
    </row>
    <row r="4818" spans="2:5" ht="13.8" x14ac:dyDescent="0.3">
      <c r="B4818" s="5">
        <v>103884</v>
      </c>
      <c r="C4818" s="6" t="s">
        <v>10041</v>
      </c>
      <c r="D4818" s="5" t="s">
        <v>31</v>
      </c>
      <c r="E4818" s="125">
        <v>11</v>
      </c>
    </row>
    <row r="4819" spans="2:5" ht="13.8" x14ac:dyDescent="0.3">
      <c r="B4819" s="5">
        <v>103885</v>
      </c>
      <c r="C4819" s="6" t="s">
        <v>10042</v>
      </c>
      <c r="D4819" s="5" t="s">
        <v>31</v>
      </c>
      <c r="E4819" s="125">
        <v>26.05</v>
      </c>
    </row>
    <row r="4820" spans="2:5" ht="13.8" x14ac:dyDescent="0.3">
      <c r="B4820" s="5">
        <v>103886</v>
      </c>
      <c r="C4820" s="6" t="s">
        <v>10043</v>
      </c>
      <c r="D4820" s="5" t="s">
        <v>31</v>
      </c>
      <c r="E4820" s="125">
        <v>444.53</v>
      </c>
    </row>
    <row r="4821" spans="2:5" ht="13.8" x14ac:dyDescent="0.3">
      <c r="B4821" s="5">
        <v>103887</v>
      </c>
      <c r="C4821" s="6" t="s">
        <v>10044</v>
      </c>
      <c r="D4821" s="5" t="s">
        <v>31</v>
      </c>
      <c r="E4821" s="125">
        <v>19.32</v>
      </c>
    </row>
    <row r="4822" spans="2:5" ht="13.8" x14ac:dyDescent="0.3">
      <c r="B4822" s="5">
        <v>103888</v>
      </c>
      <c r="C4822" s="6" t="s">
        <v>10045</v>
      </c>
      <c r="D4822" s="5" t="s">
        <v>31</v>
      </c>
      <c r="E4822" s="125">
        <v>15.51</v>
      </c>
    </row>
    <row r="4823" spans="2:5" ht="13.8" x14ac:dyDescent="0.3">
      <c r="B4823" s="5">
        <v>103889</v>
      </c>
      <c r="C4823" s="6" t="s">
        <v>10046</v>
      </c>
      <c r="D4823" s="5" t="s">
        <v>31</v>
      </c>
      <c r="E4823" s="125">
        <v>16.809999999999999</v>
      </c>
    </row>
    <row r="4824" spans="2:5" ht="13.8" x14ac:dyDescent="0.3">
      <c r="B4824" s="5">
        <v>103890</v>
      </c>
      <c r="C4824" s="6" t="s">
        <v>10047</v>
      </c>
      <c r="D4824" s="5" t="s">
        <v>31</v>
      </c>
      <c r="E4824" s="125">
        <v>516.27</v>
      </c>
    </row>
    <row r="4825" spans="2:5" ht="13.8" x14ac:dyDescent="0.3">
      <c r="B4825" s="5">
        <v>103891</v>
      </c>
      <c r="C4825" s="6" t="s">
        <v>10048</v>
      </c>
      <c r="D4825" s="5" t="s">
        <v>31</v>
      </c>
      <c r="E4825" s="125">
        <v>49.88</v>
      </c>
    </row>
    <row r="4826" spans="2:5" ht="13.8" x14ac:dyDescent="0.3">
      <c r="B4826" s="5">
        <v>103892</v>
      </c>
      <c r="C4826" s="6" t="s">
        <v>10049</v>
      </c>
      <c r="D4826" s="5" t="s">
        <v>31</v>
      </c>
      <c r="E4826" s="125">
        <v>15.1</v>
      </c>
    </row>
    <row r="4827" spans="2:5" ht="13.8" x14ac:dyDescent="0.3">
      <c r="B4827" s="5">
        <v>103893</v>
      </c>
      <c r="C4827" s="6" t="s">
        <v>10050</v>
      </c>
      <c r="D4827" s="5" t="s">
        <v>31</v>
      </c>
      <c r="E4827" s="125">
        <v>20.49</v>
      </c>
    </row>
    <row r="4828" spans="2:5" ht="13.8" x14ac:dyDescent="0.3">
      <c r="B4828" s="5">
        <v>103894</v>
      </c>
      <c r="C4828" s="6" t="s">
        <v>10051</v>
      </c>
      <c r="D4828" s="5" t="s">
        <v>31</v>
      </c>
      <c r="E4828" s="125">
        <v>24.67</v>
      </c>
    </row>
    <row r="4829" spans="2:5" ht="13.8" x14ac:dyDescent="0.3">
      <c r="B4829" s="5">
        <v>103895</v>
      </c>
      <c r="C4829" s="6" t="s">
        <v>10052</v>
      </c>
      <c r="D4829" s="5" t="s">
        <v>31</v>
      </c>
      <c r="E4829" s="125">
        <v>22.56</v>
      </c>
    </row>
    <row r="4830" spans="2:5" ht="13.8" x14ac:dyDescent="0.3">
      <c r="B4830" s="5">
        <v>103896</v>
      </c>
      <c r="C4830" s="6" t="s">
        <v>10053</v>
      </c>
      <c r="D4830" s="5" t="s">
        <v>31</v>
      </c>
      <c r="E4830" s="125">
        <v>22.56</v>
      </c>
    </row>
    <row r="4831" spans="2:5" ht="13.8" x14ac:dyDescent="0.3">
      <c r="B4831" s="5">
        <v>103897</v>
      </c>
      <c r="C4831" s="6" t="s">
        <v>10054</v>
      </c>
      <c r="D4831" s="5" t="s">
        <v>31</v>
      </c>
      <c r="E4831" s="125">
        <v>83.38</v>
      </c>
    </row>
    <row r="4832" spans="2:5" ht="13.8" x14ac:dyDescent="0.3">
      <c r="B4832" s="5">
        <v>103898</v>
      </c>
      <c r="C4832" s="6" t="s">
        <v>10055</v>
      </c>
      <c r="D4832" s="5" t="s">
        <v>31</v>
      </c>
      <c r="E4832" s="125">
        <v>567.66999999999996</v>
      </c>
    </row>
    <row r="4833" spans="2:5" ht="13.8" x14ac:dyDescent="0.3">
      <c r="B4833" s="5">
        <v>103899</v>
      </c>
      <c r="C4833" s="6" t="s">
        <v>10056</v>
      </c>
      <c r="D4833" s="5" t="s">
        <v>31</v>
      </c>
      <c r="E4833" s="125">
        <v>31.62</v>
      </c>
    </row>
    <row r="4834" spans="2:5" ht="13.8" x14ac:dyDescent="0.3">
      <c r="B4834" s="5">
        <v>103900</v>
      </c>
      <c r="C4834" s="6" t="s">
        <v>10057</v>
      </c>
      <c r="D4834" s="5" t="s">
        <v>31</v>
      </c>
      <c r="E4834" s="125">
        <v>19.63</v>
      </c>
    </row>
    <row r="4835" spans="2:5" ht="13.8" x14ac:dyDescent="0.3">
      <c r="B4835" s="5">
        <v>103901</v>
      </c>
      <c r="C4835" s="6" t="s">
        <v>10058</v>
      </c>
      <c r="D4835" s="5" t="s">
        <v>31</v>
      </c>
      <c r="E4835" s="125">
        <v>22.74</v>
      </c>
    </row>
    <row r="4836" spans="2:5" ht="13.8" x14ac:dyDescent="0.3">
      <c r="B4836" s="5">
        <v>103902</v>
      </c>
      <c r="C4836" s="6" t="s">
        <v>10059</v>
      </c>
      <c r="D4836" s="5" t="s">
        <v>31</v>
      </c>
      <c r="E4836" s="125">
        <v>34.07</v>
      </c>
    </row>
    <row r="4837" spans="2:5" ht="13.8" x14ac:dyDescent="0.3">
      <c r="B4837" s="5">
        <v>103903</v>
      </c>
      <c r="C4837" s="6" t="s">
        <v>10060</v>
      </c>
      <c r="D4837" s="5" t="s">
        <v>31</v>
      </c>
      <c r="E4837" s="125">
        <v>46.52</v>
      </c>
    </row>
    <row r="4838" spans="2:5" ht="13.8" x14ac:dyDescent="0.3">
      <c r="B4838" s="5">
        <v>103947</v>
      </c>
      <c r="C4838" s="6" t="s">
        <v>10729</v>
      </c>
      <c r="D4838" s="5" t="s">
        <v>31</v>
      </c>
      <c r="E4838" s="125">
        <v>5.98</v>
      </c>
    </row>
    <row r="4839" spans="2:5" ht="13.8" x14ac:dyDescent="0.3">
      <c r="B4839" s="5">
        <v>103948</v>
      </c>
      <c r="C4839" s="6" t="s">
        <v>10730</v>
      </c>
      <c r="D4839" s="5" t="s">
        <v>31</v>
      </c>
      <c r="E4839" s="125">
        <v>7.54</v>
      </c>
    </row>
    <row r="4840" spans="2:5" ht="13.8" x14ac:dyDescent="0.3">
      <c r="B4840" s="5">
        <v>103949</v>
      </c>
      <c r="C4840" s="6" t="s">
        <v>10731</v>
      </c>
      <c r="D4840" s="5" t="s">
        <v>31</v>
      </c>
      <c r="E4840" s="125">
        <v>9.2200000000000006</v>
      </c>
    </row>
    <row r="4841" spans="2:5" ht="13.8" x14ac:dyDescent="0.3">
      <c r="B4841" s="5">
        <v>103950</v>
      </c>
      <c r="C4841" s="6" t="s">
        <v>10732</v>
      </c>
      <c r="D4841" s="5" t="s">
        <v>31</v>
      </c>
      <c r="E4841" s="125">
        <v>10.56</v>
      </c>
    </row>
    <row r="4842" spans="2:5" ht="13.8" x14ac:dyDescent="0.3">
      <c r="B4842" s="5">
        <v>103951</v>
      </c>
      <c r="C4842" s="6" t="s">
        <v>10733</v>
      </c>
      <c r="D4842" s="5" t="s">
        <v>31</v>
      </c>
      <c r="E4842" s="125">
        <v>14.89</v>
      </c>
    </row>
    <row r="4843" spans="2:5" ht="13.8" x14ac:dyDescent="0.3">
      <c r="B4843" s="5">
        <v>103952</v>
      </c>
      <c r="C4843" s="6" t="s">
        <v>10734</v>
      </c>
      <c r="D4843" s="5" t="s">
        <v>31</v>
      </c>
      <c r="E4843" s="125">
        <v>5.53</v>
      </c>
    </row>
    <row r="4844" spans="2:5" ht="13.8" x14ac:dyDescent="0.3">
      <c r="B4844" s="5">
        <v>103953</v>
      </c>
      <c r="C4844" s="6" t="s">
        <v>10735</v>
      </c>
      <c r="D4844" s="5" t="s">
        <v>31</v>
      </c>
      <c r="E4844" s="125">
        <v>7.01</v>
      </c>
    </row>
    <row r="4845" spans="2:5" ht="13.8" x14ac:dyDescent="0.3">
      <c r="B4845" s="5">
        <v>103954</v>
      </c>
      <c r="C4845" s="6" t="s">
        <v>10736</v>
      </c>
      <c r="D4845" s="5" t="s">
        <v>31</v>
      </c>
      <c r="E4845" s="125">
        <v>8.7200000000000006</v>
      </c>
    </row>
    <row r="4846" spans="2:5" ht="13.8" x14ac:dyDescent="0.3">
      <c r="B4846" s="5">
        <v>103955</v>
      </c>
      <c r="C4846" s="6" t="s">
        <v>10737</v>
      </c>
      <c r="D4846" s="5" t="s">
        <v>31</v>
      </c>
      <c r="E4846" s="125">
        <v>9.8800000000000008</v>
      </c>
    </row>
    <row r="4847" spans="2:5" ht="13.8" x14ac:dyDescent="0.3">
      <c r="B4847" s="5">
        <v>103956</v>
      </c>
      <c r="C4847" s="6" t="s">
        <v>10738</v>
      </c>
      <c r="D4847" s="5" t="s">
        <v>31</v>
      </c>
      <c r="E4847" s="125">
        <v>14.11</v>
      </c>
    </row>
    <row r="4848" spans="2:5" ht="13.8" x14ac:dyDescent="0.3">
      <c r="B4848" s="5">
        <v>103957</v>
      </c>
      <c r="C4848" s="6" t="s">
        <v>10739</v>
      </c>
      <c r="D4848" s="5" t="s">
        <v>31</v>
      </c>
      <c r="E4848" s="125">
        <v>4.9000000000000004</v>
      </c>
    </row>
    <row r="4849" spans="2:5" ht="13.8" x14ac:dyDescent="0.3">
      <c r="B4849" s="5">
        <v>103958</v>
      </c>
      <c r="C4849" s="6" t="s">
        <v>10740</v>
      </c>
      <c r="D4849" s="5" t="s">
        <v>31</v>
      </c>
      <c r="E4849" s="125">
        <v>10.31</v>
      </c>
    </row>
    <row r="4850" spans="2:5" ht="13.8" x14ac:dyDescent="0.3">
      <c r="B4850" s="5">
        <v>103959</v>
      </c>
      <c r="C4850" s="6" t="s">
        <v>10741</v>
      </c>
      <c r="D4850" s="5" t="s">
        <v>31</v>
      </c>
      <c r="E4850" s="125">
        <v>15.72</v>
      </c>
    </row>
    <row r="4851" spans="2:5" ht="13.8" x14ac:dyDescent="0.3">
      <c r="B4851" s="5">
        <v>103962</v>
      </c>
      <c r="C4851" s="6" t="s">
        <v>10742</v>
      </c>
      <c r="D4851" s="5" t="s">
        <v>31</v>
      </c>
      <c r="E4851" s="125">
        <v>6.67</v>
      </c>
    </row>
    <row r="4852" spans="2:5" ht="13.8" x14ac:dyDescent="0.3">
      <c r="B4852" s="5">
        <v>103964</v>
      </c>
      <c r="C4852" s="6" t="s">
        <v>10743</v>
      </c>
      <c r="D4852" s="5" t="s">
        <v>31</v>
      </c>
      <c r="E4852" s="125">
        <v>8.49</v>
      </c>
    </row>
    <row r="4853" spans="2:5" ht="13.8" x14ac:dyDescent="0.3">
      <c r="B4853" s="5">
        <v>103966</v>
      </c>
      <c r="C4853" s="6" t="s">
        <v>10744</v>
      </c>
      <c r="D4853" s="5" t="s">
        <v>31</v>
      </c>
      <c r="E4853" s="125">
        <v>10.050000000000001</v>
      </c>
    </row>
    <row r="4854" spans="2:5" ht="13.8" x14ac:dyDescent="0.3">
      <c r="B4854" s="5">
        <v>103967</v>
      </c>
      <c r="C4854" s="6" t="s">
        <v>10745</v>
      </c>
      <c r="D4854" s="5" t="s">
        <v>31</v>
      </c>
      <c r="E4854" s="125">
        <v>12.22</v>
      </c>
    </row>
    <row r="4855" spans="2:5" ht="13.8" x14ac:dyDescent="0.3">
      <c r="B4855" s="5">
        <v>103968</v>
      </c>
      <c r="C4855" s="6" t="s">
        <v>10746</v>
      </c>
      <c r="D4855" s="5" t="s">
        <v>31</v>
      </c>
      <c r="E4855" s="125">
        <v>17.82</v>
      </c>
    </row>
    <row r="4856" spans="2:5" ht="13.8" x14ac:dyDescent="0.3">
      <c r="B4856" s="5">
        <v>103969</v>
      </c>
      <c r="C4856" s="6" t="s">
        <v>10747</v>
      </c>
      <c r="D4856" s="5" t="s">
        <v>31</v>
      </c>
      <c r="E4856" s="125">
        <v>21.13</v>
      </c>
    </row>
    <row r="4857" spans="2:5" ht="13.8" x14ac:dyDescent="0.3">
      <c r="B4857" s="5">
        <v>103971</v>
      </c>
      <c r="C4857" s="6" t="s">
        <v>10748</v>
      </c>
      <c r="D4857" s="5" t="s">
        <v>31</v>
      </c>
      <c r="E4857" s="125">
        <v>26.96</v>
      </c>
    </row>
    <row r="4858" spans="2:5" ht="13.8" x14ac:dyDescent="0.3">
      <c r="B4858" s="5">
        <v>103972</v>
      </c>
      <c r="C4858" s="6" t="s">
        <v>10749</v>
      </c>
      <c r="D4858" s="5" t="s">
        <v>31</v>
      </c>
      <c r="E4858" s="125">
        <v>31.26</v>
      </c>
    </row>
    <row r="4859" spans="2:5" ht="13.8" x14ac:dyDescent="0.3">
      <c r="B4859" s="5">
        <v>103974</v>
      </c>
      <c r="C4859" s="6" t="s">
        <v>10750</v>
      </c>
      <c r="D4859" s="5" t="s">
        <v>31</v>
      </c>
      <c r="E4859" s="125">
        <v>10.93</v>
      </c>
    </row>
    <row r="4860" spans="2:5" ht="13.8" x14ac:dyDescent="0.3">
      <c r="B4860" s="5">
        <v>103975</v>
      </c>
      <c r="C4860" s="6" t="s">
        <v>10751</v>
      </c>
      <c r="D4860" s="5" t="s">
        <v>31</v>
      </c>
      <c r="E4860" s="125">
        <v>18.52</v>
      </c>
    </row>
    <row r="4861" spans="2:5" ht="13.8" x14ac:dyDescent="0.3">
      <c r="B4861" s="5">
        <v>103976</v>
      </c>
      <c r="C4861" s="6" t="s">
        <v>10752</v>
      </c>
      <c r="D4861" s="5" t="s">
        <v>31</v>
      </c>
      <c r="E4861" s="125">
        <v>27.16</v>
      </c>
    </row>
    <row r="4862" spans="2:5" ht="13.8" x14ac:dyDescent="0.3">
      <c r="B4862" s="5">
        <v>103977</v>
      </c>
      <c r="C4862" s="6" t="s">
        <v>10753</v>
      </c>
      <c r="D4862" s="5" t="s">
        <v>31</v>
      </c>
      <c r="E4862" s="125">
        <v>7.15</v>
      </c>
    </row>
    <row r="4863" spans="2:5" ht="13.8" x14ac:dyDescent="0.3">
      <c r="B4863" s="5">
        <v>103980</v>
      </c>
      <c r="C4863" s="6" t="s">
        <v>10754</v>
      </c>
      <c r="D4863" s="5" t="s">
        <v>31</v>
      </c>
      <c r="E4863" s="125">
        <v>17.53</v>
      </c>
    </row>
    <row r="4864" spans="2:5" ht="13.8" x14ac:dyDescent="0.3">
      <c r="B4864" s="5">
        <v>103981</v>
      </c>
      <c r="C4864" s="6" t="s">
        <v>10755</v>
      </c>
      <c r="D4864" s="5" t="s">
        <v>31</v>
      </c>
      <c r="E4864" s="125">
        <v>17.600000000000001</v>
      </c>
    </row>
    <row r="4865" spans="2:5" ht="13.8" x14ac:dyDescent="0.3">
      <c r="B4865" s="5">
        <v>103982</v>
      </c>
      <c r="C4865" s="6" t="s">
        <v>10756</v>
      </c>
      <c r="D4865" s="5" t="s">
        <v>31</v>
      </c>
      <c r="E4865" s="125">
        <v>24.63</v>
      </c>
    </row>
    <row r="4866" spans="2:5" ht="13.8" x14ac:dyDescent="0.3">
      <c r="B4866" s="5">
        <v>103983</v>
      </c>
      <c r="C4866" s="6" t="s">
        <v>10757</v>
      </c>
      <c r="D4866" s="5" t="s">
        <v>31</v>
      </c>
      <c r="E4866" s="125">
        <v>16.97</v>
      </c>
    </row>
    <row r="4867" spans="2:5" ht="13.8" x14ac:dyDescent="0.3">
      <c r="B4867" s="5">
        <v>103984</v>
      </c>
      <c r="C4867" s="6" t="s">
        <v>10758</v>
      </c>
      <c r="D4867" s="5" t="s">
        <v>31</v>
      </c>
      <c r="E4867" s="125">
        <v>19.22</v>
      </c>
    </row>
    <row r="4868" spans="2:5" ht="13.8" x14ac:dyDescent="0.3">
      <c r="B4868" s="5">
        <v>103985</v>
      </c>
      <c r="C4868" s="6" t="s">
        <v>10759</v>
      </c>
      <c r="D4868" s="5" t="s">
        <v>31</v>
      </c>
      <c r="E4868" s="125">
        <v>22.11</v>
      </c>
    </row>
    <row r="4869" spans="2:5" ht="13.8" x14ac:dyDescent="0.3">
      <c r="B4869" s="5">
        <v>103986</v>
      </c>
      <c r="C4869" s="6" t="s">
        <v>10760</v>
      </c>
      <c r="D4869" s="5" t="s">
        <v>31</v>
      </c>
      <c r="E4869" s="125">
        <v>28.56</v>
      </c>
    </row>
    <row r="4870" spans="2:5" ht="13.8" x14ac:dyDescent="0.3">
      <c r="B4870" s="5">
        <v>103987</v>
      </c>
      <c r="C4870" s="6" t="s">
        <v>10761</v>
      </c>
      <c r="D4870" s="5" t="s">
        <v>31</v>
      </c>
      <c r="E4870" s="125">
        <v>24.18</v>
      </c>
    </row>
    <row r="4871" spans="2:5" ht="13.8" x14ac:dyDescent="0.3">
      <c r="B4871" s="5">
        <v>103988</v>
      </c>
      <c r="C4871" s="6" t="s">
        <v>10762</v>
      </c>
      <c r="D4871" s="5" t="s">
        <v>31</v>
      </c>
      <c r="E4871" s="125">
        <v>12.8</v>
      </c>
    </row>
    <row r="4872" spans="2:5" ht="13.8" x14ac:dyDescent="0.3">
      <c r="B4872" s="5">
        <v>103990</v>
      </c>
      <c r="C4872" s="6" t="s">
        <v>10763</v>
      </c>
      <c r="D4872" s="5" t="s">
        <v>31</v>
      </c>
      <c r="E4872" s="125">
        <v>37.9</v>
      </c>
    </row>
    <row r="4873" spans="2:5" ht="13.8" x14ac:dyDescent="0.3">
      <c r="B4873" s="5">
        <v>103991</v>
      </c>
      <c r="C4873" s="6" t="s">
        <v>10764</v>
      </c>
      <c r="D4873" s="5" t="s">
        <v>31</v>
      </c>
      <c r="E4873" s="125">
        <v>19.170000000000002</v>
      </c>
    </row>
    <row r="4874" spans="2:5" ht="13.8" x14ac:dyDescent="0.3">
      <c r="B4874" s="5">
        <v>103992</v>
      </c>
      <c r="C4874" s="6" t="s">
        <v>10765</v>
      </c>
      <c r="D4874" s="5" t="s">
        <v>31</v>
      </c>
      <c r="E4874" s="125">
        <v>11.49</v>
      </c>
    </row>
    <row r="4875" spans="2:5" ht="13.8" x14ac:dyDescent="0.3">
      <c r="B4875" s="5">
        <v>103993</v>
      </c>
      <c r="C4875" s="6" t="s">
        <v>10766</v>
      </c>
      <c r="D4875" s="5" t="s">
        <v>31</v>
      </c>
      <c r="E4875" s="125">
        <v>9.6300000000000008</v>
      </c>
    </row>
    <row r="4876" spans="2:5" ht="13.8" x14ac:dyDescent="0.3">
      <c r="B4876" s="5">
        <v>103994</v>
      </c>
      <c r="C4876" s="6" t="s">
        <v>10767</v>
      </c>
      <c r="D4876" s="5" t="s">
        <v>31</v>
      </c>
      <c r="E4876" s="125">
        <v>14.52</v>
      </c>
    </row>
    <row r="4877" spans="2:5" ht="13.8" x14ac:dyDescent="0.3">
      <c r="B4877" s="5">
        <v>103995</v>
      </c>
      <c r="C4877" s="6" t="s">
        <v>10768</v>
      </c>
      <c r="D4877" s="5" t="s">
        <v>31</v>
      </c>
      <c r="E4877" s="125">
        <v>15.1</v>
      </c>
    </row>
    <row r="4878" spans="2:5" ht="13.8" x14ac:dyDescent="0.3">
      <c r="B4878" s="5">
        <v>103996</v>
      </c>
      <c r="C4878" s="6" t="s">
        <v>10769</v>
      </c>
      <c r="D4878" s="5" t="s">
        <v>31</v>
      </c>
      <c r="E4878" s="125">
        <v>43.19</v>
      </c>
    </row>
    <row r="4879" spans="2:5" ht="13.8" x14ac:dyDescent="0.3">
      <c r="B4879" s="5">
        <v>103997</v>
      </c>
      <c r="C4879" s="6" t="s">
        <v>10770</v>
      </c>
      <c r="D4879" s="5" t="s">
        <v>31</v>
      </c>
      <c r="E4879" s="125">
        <v>42.11</v>
      </c>
    </row>
    <row r="4880" spans="2:5" ht="13.8" x14ac:dyDescent="0.3">
      <c r="B4880" s="5">
        <v>103998</v>
      </c>
      <c r="C4880" s="6" t="s">
        <v>10771</v>
      </c>
      <c r="D4880" s="5" t="s">
        <v>31</v>
      </c>
      <c r="E4880" s="125">
        <v>14.89</v>
      </c>
    </row>
    <row r="4881" spans="2:5" ht="13.8" x14ac:dyDescent="0.3">
      <c r="B4881" s="5">
        <v>103999</v>
      </c>
      <c r="C4881" s="6" t="s">
        <v>10772</v>
      </c>
      <c r="D4881" s="5" t="s">
        <v>31</v>
      </c>
      <c r="E4881" s="125">
        <v>12.59</v>
      </c>
    </row>
    <row r="4882" spans="2:5" ht="13.8" x14ac:dyDescent="0.3">
      <c r="B4882" s="5">
        <v>104000</v>
      </c>
      <c r="C4882" s="6" t="s">
        <v>10773</v>
      </c>
      <c r="D4882" s="5" t="s">
        <v>31</v>
      </c>
      <c r="E4882" s="125">
        <v>29.88</v>
      </c>
    </row>
    <row r="4883" spans="2:5" ht="13.8" x14ac:dyDescent="0.3">
      <c r="B4883" s="5">
        <v>104001</v>
      </c>
      <c r="C4883" s="6" t="s">
        <v>10774</v>
      </c>
      <c r="D4883" s="5" t="s">
        <v>31</v>
      </c>
      <c r="E4883" s="125">
        <v>13.86</v>
      </c>
    </row>
    <row r="4884" spans="2:5" ht="13.8" x14ac:dyDescent="0.3">
      <c r="B4884" s="5">
        <v>104002</v>
      </c>
      <c r="C4884" s="6" t="s">
        <v>10775</v>
      </c>
      <c r="D4884" s="5" t="s">
        <v>31</v>
      </c>
      <c r="E4884" s="125">
        <v>18.05</v>
      </c>
    </row>
    <row r="4885" spans="2:5" ht="13.8" x14ac:dyDescent="0.3">
      <c r="B4885" s="5">
        <v>104003</v>
      </c>
      <c r="C4885" s="6" t="s">
        <v>10776</v>
      </c>
      <c r="D4885" s="5" t="s">
        <v>31</v>
      </c>
      <c r="E4885" s="125">
        <v>14.91</v>
      </c>
    </row>
    <row r="4886" spans="2:5" ht="13.8" x14ac:dyDescent="0.3">
      <c r="B4886" s="5">
        <v>104004</v>
      </c>
      <c r="C4886" s="6" t="s">
        <v>10777</v>
      </c>
      <c r="D4886" s="5" t="s">
        <v>31</v>
      </c>
      <c r="E4886" s="125">
        <v>29.64</v>
      </c>
    </row>
    <row r="4887" spans="2:5" ht="13.8" x14ac:dyDescent="0.3">
      <c r="B4887" s="5">
        <v>104005</v>
      </c>
      <c r="C4887" s="6" t="s">
        <v>10778</v>
      </c>
      <c r="D4887" s="5" t="s">
        <v>31</v>
      </c>
      <c r="E4887" s="125">
        <v>37.54</v>
      </c>
    </row>
    <row r="4888" spans="2:5" ht="13.8" x14ac:dyDescent="0.3">
      <c r="B4888" s="5">
        <v>104006</v>
      </c>
      <c r="C4888" s="6" t="s">
        <v>10779</v>
      </c>
      <c r="D4888" s="5" t="s">
        <v>31</v>
      </c>
      <c r="E4888" s="125">
        <v>25.47</v>
      </c>
    </row>
    <row r="4889" spans="2:5" ht="13.8" x14ac:dyDescent="0.3">
      <c r="B4889" s="5">
        <v>104007</v>
      </c>
      <c r="C4889" s="6" t="s">
        <v>10780</v>
      </c>
      <c r="D4889" s="5" t="s">
        <v>31</v>
      </c>
      <c r="E4889" s="125">
        <v>22.26</v>
      </c>
    </row>
    <row r="4890" spans="2:5" ht="13.8" x14ac:dyDescent="0.3">
      <c r="B4890" s="5">
        <v>104008</v>
      </c>
      <c r="C4890" s="6" t="s">
        <v>10781</v>
      </c>
      <c r="D4890" s="5" t="s">
        <v>31</v>
      </c>
      <c r="E4890" s="125">
        <v>32.5</v>
      </c>
    </row>
    <row r="4891" spans="2:5" ht="13.8" x14ac:dyDescent="0.3">
      <c r="B4891" s="5">
        <v>104009</v>
      </c>
      <c r="C4891" s="6" t="s">
        <v>10782</v>
      </c>
      <c r="D4891" s="5" t="s">
        <v>31</v>
      </c>
      <c r="E4891" s="125">
        <v>13.19</v>
      </c>
    </row>
    <row r="4892" spans="2:5" ht="13.8" x14ac:dyDescent="0.3">
      <c r="B4892" s="5">
        <v>104011</v>
      </c>
      <c r="C4892" s="6" t="s">
        <v>10783</v>
      </c>
      <c r="D4892" s="5" t="s">
        <v>31</v>
      </c>
      <c r="E4892" s="125">
        <v>25.34</v>
      </c>
    </row>
    <row r="4893" spans="2:5" ht="13.8" x14ac:dyDescent="0.3">
      <c r="B4893" s="5">
        <v>104012</v>
      </c>
      <c r="C4893" s="6" t="s">
        <v>10784</v>
      </c>
      <c r="D4893" s="5" t="s">
        <v>31</v>
      </c>
      <c r="E4893" s="125">
        <v>23.47</v>
      </c>
    </row>
    <row r="4894" spans="2:5" ht="13.8" x14ac:dyDescent="0.3">
      <c r="B4894" s="5">
        <v>104014</v>
      </c>
      <c r="C4894" s="6" t="s">
        <v>10785</v>
      </c>
      <c r="D4894" s="5" t="s">
        <v>31</v>
      </c>
      <c r="E4894" s="125">
        <v>10.8</v>
      </c>
    </row>
    <row r="4895" spans="2:5" ht="13.8" x14ac:dyDescent="0.3">
      <c r="B4895" s="5">
        <v>104015</v>
      </c>
      <c r="C4895" s="6" t="s">
        <v>10786</v>
      </c>
      <c r="D4895" s="5" t="s">
        <v>31</v>
      </c>
      <c r="E4895" s="125">
        <v>16.149999999999999</v>
      </c>
    </row>
    <row r="4896" spans="2:5" ht="13.8" x14ac:dyDescent="0.3">
      <c r="B4896" s="5">
        <v>104016</v>
      </c>
      <c r="C4896" s="6" t="s">
        <v>10787</v>
      </c>
      <c r="D4896" s="5" t="s">
        <v>31</v>
      </c>
      <c r="E4896" s="125">
        <v>21.8</v>
      </c>
    </row>
    <row r="4897" spans="2:5" ht="13.8" x14ac:dyDescent="0.3">
      <c r="B4897" s="5">
        <v>104017</v>
      </c>
      <c r="C4897" s="6" t="s">
        <v>10788</v>
      </c>
      <c r="D4897" s="5" t="s">
        <v>31</v>
      </c>
      <c r="E4897" s="125">
        <v>43.97</v>
      </c>
    </row>
    <row r="4898" spans="2:5" ht="13.8" x14ac:dyDescent="0.3">
      <c r="B4898" s="5">
        <v>104018</v>
      </c>
      <c r="C4898" s="6" t="s">
        <v>10788</v>
      </c>
      <c r="D4898" s="5" t="s">
        <v>31</v>
      </c>
      <c r="E4898" s="125">
        <v>20.85</v>
      </c>
    </row>
    <row r="4899" spans="2:5" ht="13.8" x14ac:dyDescent="0.3">
      <c r="B4899" s="5">
        <v>104019</v>
      </c>
      <c r="C4899" s="6" t="s">
        <v>10789</v>
      </c>
      <c r="D4899" s="5" t="s">
        <v>31</v>
      </c>
      <c r="E4899" s="125">
        <v>42.88</v>
      </c>
    </row>
    <row r="4900" spans="2:5" ht="13.8" x14ac:dyDescent="0.3">
      <c r="B4900" s="5">
        <v>104020</v>
      </c>
      <c r="C4900" s="6" t="s">
        <v>10790</v>
      </c>
      <c r="D4900" s="5" t="s">
        <v>31</v>
      </c>
      <c r="E4900" s="125">
        <v>54.38</v>
      </c>
    </row>
    <row r="4901" spans="2:5" ht="13.8" x14ac:dyDescent="0.3">
      <c r="B4901" s="5">
        <v>104022</v>
      </c>
      <c r="C4901" s="6" t="s">
        <v>10791</v>
      </c>
      <c r="D4901" s="5" t="s">
        <v>31</v>
      </c>
      <c r="E4901" s="125">
        <v>66.959999999999994</v>
      </c>
    </row>
    <row r="4902" spans="2:5" ht="13.8" x14ac:dyDescent="0.3">
      <c r="B4902" s="5">
        <v>104023</v>
      </c>
      <c r="C4902" s="6" t="s">
        <v>10792</v>
      </c>
      <c r="D4902" s="5" t="s">
        <v>31</v>
      </c>
      <c r="E4902" s="125">
        <v>39.56</v>
      </c>
    </row>
    <row r="4903" spans="2:5" ht="13.8" x14ac:dyDescent="0.3">
      <c r="B4903" s="5">
        <v>104024</v>
      </c>
      <c r="C4903" s="6" t="s">
        <v>10793</v>
      </c>
      <c r="D4903" s="5" t="s">
        <v>31</v>
      </c>
      <c r="E4903" s="125">
        <v>39.18</v>
      </c>
    </row>
    <row r="4904" spans="2:5" ht="13.8" x14ac:dyDescent="0.3">
      <c r="B4904" s="5">
        <v>104025</v>
      </c>
      <c r="C4904" s="6" t="s">
        <v>10794</v>
      </c>
      <c r="D4904" s="5" t="s">
        <v>31</v>
      </c>
      <c r="E4904" s="125">
        <v>27.89</v>
      </c>
    </row>
    <row r="4905" spans="2:5" ht="13.8" x14ac:dyDescent="0.3">
      <c r="B4905" s="5">
        <v>104026</v>
      </c>
      <c r="C4905" s="6" t="s">
        <v>10795</v>
      </c>
      <c r="D4905" s="5" t="s">
        <v>31</v>
      </c>
      <c r="E4905" s="125">
        <v>40.51</v>
      </c>
    </row>
    <row r="4906" spans="2:5" ht="13.8" x14ac:dyDescent="0.3">
      <c r="B4906" s="5">
        <v>104027</v>
      </c>
      <c r="C4906" s="6" t="s">
        <v>10796</v>
      </c>
      <c r="D4906" s="5" t="s">
        <v>31</v>
      </c>
      <c r="E4906" s="125">
        <v>61.08</v>
      </c>
    </row>
    <row r="4907" spans="2:5" ht="13.8" x14ac:dyDescent="0.3">
      <c r="B4907" s="5">
        <v>104028</v>
      </c>
      <c r="C4907" s="6" t="s">
        <v>10797</v>
      </c>
      <c r="D4907" s="5" t="s">
        <v>31</v>
      </c>
      <c r="E4907" s="125">
        <v>123.98</v>
      </c>
    </row>
    <row r="4908" spans="2:5" ht="13.8" x14ac:dyDescent="0.3">
      <c r="B4908" s="5">
        <v>104029</v>
      </c>
      <c r="C4908" s="6" t="s">
        <v>10798</v>
      </c>
      <c r="D4908" s="5" t="s">
        <v>31</v>
      </c>
      <c r="E4908" s="125">
        <v>64.819999999999993</v>
      </c>
    </row>
    <row r="4909" spans="2:5" ht="13.8" x14ac:dyDescent="0.3">
      <c r="B4909" s="5">
        <v>104030</v>
      </c>
      <c r="C4909" s="6" t="s">
        <v>10799</v>
      </c>
      <c r="D4909" s="5" t="s">
        <v>31</v>
      </c>
      <c r="E4909" s="125">
        <v>59.38</v>
      </c>
    </row>
    <row r="4910" spans="2:5" ht="13.8" x14ac:dyDescent="0.3">
      <c r="B4910" s="5">
        <v>104159</v>
      </c>
      <c r="C4910" s="6" t="s">
        <v>11419</v>
      </c>
      <c r="D4910" s="5" t="s">
        <v>31</v>
      </c>
      <c r="E4910" s="125">
        <v>40.729999999999997</v>
      </c>
    </row>
    <row r="4911" spans="2:5" ht="13.8" x14ac:dyDescent="0.3">
      <c r="B4911" s="5">
        <v>104167</v>
      </c>
      <c r="C4911" s="6" t="s">
        <v>10800</v>
      </c>
      <c r="D4911" s="5" t="s">
        <v>31</v>
      </c>
      <c r="E4911" s="125">
        <v>129.5</v>
      </c>
    </row>
    <row r="4912" spans="2:5" ht="13.8" x14ac:dyDescent="0.3">
      <c r="B4912" s="5">
        <v>104168</v>
      </c>
      <c r="C4912" s="6" t="s">
        <v>10801</v>
      </c>
      <c r="D4912" s="5" t="s">
        <v>31</v>
      </c>
      <c r="E4912" s="125">
        <v>126</v>
      </c>
    </row>
    <row r="4913" spans="2:5" ht="13.8" x14ac:dyDescent="0.3">
      <c r="B4913" s="5">
        <v>104169</v>
      </c>
      <c r="C4913" s="6" t="s">
        <v>10802</v>
      </c>
      <c r="D4913" s="5" t="s">
        <v>31</v>
      </c>
      <c r="E4913" s="125">
        <v>156.79</v>
      </c>
    </row>
    <row r="4914" spans="2:5" ht="13.8" x14ac:dyDescent="0.3">
      <c r="B4914" s="5">
        <v>104170</v>
      </c>
      <c r="C4914" s="6" t="s">
        <v>10803</v>
      </c>
      <c r="D4914" s="5" t="s">
        <v>31</v>
      </c>
      <c r="E4914" s="125">
        <v>74.03</v>
      </c>
    </row>
    <row r="4915" spans="2:5" ht="13.8" x14ac:dyDescent="0.3">
      <c r="B4915" s="5">
        <v>104171</v>
      </c>
      <c r="C4915" s="6" t="s">
        <v>10804</v>
      </c>
      <c r="D4915" s="5" t="s">
        <v>31</v>
      </c>
      <c r="E4915" s="125">
        <v>102.52</v>
      </c>
    </row>
    <row r="4916" spans="2:5" ht="13.8" x14ac:dyDescent="0.3">
      <c r="B4916" s="5">
        <v>104172</v>
      </c>
      <c r="C4916" s="6" t="s">
        <v>10805</v>
      </c>
      <c r="D4916" s="5" t="s">
        <v>31</v>
      </c>
      <c r="E4916" s="125">
        <v>295.89</v>
      </c>
    </row>
    <row r="4917" spans="2:5" ht="13.8" x14ac:dyDescent="0.3">
      <c r="B4917" s="5">
        <v>104173</v>
      </c>
      <c r="C4917" s="6" t="s">
        <v>10806</v>
      </c>
      <c r="D4917" s="5" t="s">
        <v>31</v>
      </c>
      <c r="E4917" s="125">
        <v>90</v>
      </c>
    </row>
    <row r="4918" spans="2:5" ht="13.8" x14ac:dyDescent="0.3">
      <c r="B4918" s="5">
        <v>104174</v>
      </c>
      <c r="C4918" s="6" t="s">
        <v>10807</v>
      </c>
      <c r="D4918" s="5" t="s">
        <v>31</v>
      </c>
      <c r="E4918" s="125">
        <v>200.96</v>
      </c>
    </row>
    <row r="4919" spans="2:5" ht="13.8" x14ac:dyDescent="0.3">
      <c r="B4919" s="5">
        <v>104175</v>
      </c>
      <c r="C4919" s="6" t="s">
        <v>10808</v>
      </c>
      <c r="D4919" s="5" t="s">
        <v>31</v>
      </c>
      <c r="E4919" s="125">
        <v>148.33000000000001</v>
      </c>
    </row>
    <row r="4920" spans="2:5" ht="13.8" x14ac:dyDescent="0.3">
      <c r="B4920" s="5">
        <v>104176</v>
      </c>
      <c r="C4920" s="6" t="s">
        <v>10809</v>
      </c>
      <c r="D4920" s="5" t="s">
        <v>31</v>
      </c>
      <c r="E4920" s="125">
        <v>267.37</v>
      </c>
    </row>
    <row r="4921" spans="2:5" ht="13.8" x14ac:dyDescent="0.3">
      <c r="B4921" s="5">
        <v>104177</v>
      </c>
      <c r="C4921" s="6" t="s">
        <v>10810</v>
      </c>
      <c r="D4921" s="5" t="s">
        <v>31</v>
      </c>
      <c r="E4921" s="125">
        <v>192.72</v>
      </c>
    </row>
    <row r="4922" spans="2:5" ht="13.8" x14ac:dyDescent="0.3">
      <c r="B4922" s="5">
        <v>104178</v>
      </c>
      <c r="C4922" s="6" t="s">
        <v>10811</v>
      </c>
      <c r="D4922" s="5" t="s">
        <v>31</v>
      </c>
      <c r="E4922" s="125">
        <v>22.84</v>
      </c>
    </row>
    <row r="4923" spans="2:5" ht="13.8" x14ac:dyDescent="0.3">
      <c r="B4923" s="5">
        <v>104179</v>
      </c>
      <c r="C4923" s="6" t="s">
        <v>10812</v>
      </c>
      <c r="D4923" s="5" t="s">
        <v>31</v>
      </c>
      <c r="E4923" s="125">
        <v>89.19</v>
      </c>
    </row>
    <row r="4924" spans="2:5" ht="13.8" x14ac:dyDescent="0.3">
      <c r="B4924" s="5">
        <v>104191</v>
      </c>
      <c r="C4924" s="6" t="s">
        <v>10813</v>
      </c>
      <c r="D4924" s="5" t="s">
        <v>31</v>
      </c>
      <c r="E4924" s="125">
        <v>9.26</v>
      </c>
    </row>
    <row r="4925" spans="2:5" ht="13.8" x14ac:dyDescent="0.3">
      <c r="B4925" s="5">
        <v>104192</v>
      </c>
      <c r="C4925" s="6" t="s">
        <v>10814</v>
      </c>
      <c r="D4925" s="5" t="s">
        <v>31</v>
      </c>
      <c r="E4925" s="125">
        <v>25.99</v>
      </c>
    </row>
    <row r="4926" spans="2:5" ht="13.8" x14ac:dyDescent="0.3">
      <c r="B4926" s="5">
        <v>104193</v>
      </c>
      <c r="C4926" s="6" t="s">
        <v>10815</v>
      </c>
      <c r="D4926" s="5" t="s">
        <v>31</v>
      </c>
      <c r="E4926" s="125">
        <v>151.71</v>
      </c>
    </row>
    <row r="4927" spans="2:5" ht="13.8" x14ac:dyDescent="0.3">
      <c r="B4927" s="5">
        <v>104196</v>
      </c>
      <c r="C4927" s="6" t="s">
        <v>10816</v>
      </c>
      <c r="D4927" s="5" t="s">
        <v>31</v>
      </c>
      <c r="E4927" s="125">
        <v>14.34</v>
      </c>
    </row>
    <row r="4928" spans="2:5" ht="13.8" x14ac:dyDescent="0.3">
      <c r="B4928" s="5">
        <v>104197</v>
      </c>
      <c r="C4928" s="6" t="s">
        <v>10817</v>
      </c>
      <c r="D4928" s="5" t="s">
        <v>31</v>
      </c>
      <c r="E4928" s="125">
        <v>26.87</v>
      </c>
    </row>
    <row r="4929" spans="2:5" ht="13.8" x14ac:dyDescent="0.3">
      <c r="B4929" s="5">
        <v>104198</v>
      </c>
      <c r="C4929" s="6" t="s">
        <v>10818</v>
      </c>
      <c r="D4929" s="5" t="s">
        <v>31</v>
      </c>
      <c r="E4929" s="125">
        <v>6.84</v>
      </c>
    </row>
    <row r="4930" spans="2:5" ht="13.8" x14ac:dyDescent="0.3">
      <c r="B4930" s="5">
        <v>104199</v>
      </c>
      <c r="C4930" s="6" t="s">
        <v>10819</v>
      </c>
      <c r="D4930" s="5" t="s">
        <v>31</v>
      </c>
      <c r="E4930" s="125">
        <v>6.62</v>
      </c>
    </row>
    <row r="4931" spans="2:5" ht="13.8" x14ac:dyDescent="0.3">
      <c r="B4931" s="5">
        <v>104200</v>
      </c>
      <c r="C4931" s="6" t="s">
        <v>10820</v>
      </c>
      <c r="D4931" s="5" t="s">
        <v>31</v>
      </c>
      <c r="E4931" s="125">
        <v>5.44</v>
      </c>
    </row>
    <row r="4932" spans="2:5" ht="13.8" x14ac:dyDescent="0.3">
      <c r="B4932" s="5">
        <v>104201</v>
      </c>
      <c r="C4932" s="6" t="s">
        <v>10821</v>
      </c>
      <c r="D4932" s="5" t="s">
        <v>31</v>
      </c>
      <c r="E4932" s="125">
        <v>17.690000000000001</v>
      </c>
    </row>
    <row r="4933" spans="2:5" ht="13.8" x14ac:dyDescent="0.3">
      <c r="B4933" s="5">
        <v>104202</v>
      </c>
      <c r="C4933" s="6" t="s">
        <v>10822</v>
      </c>
      <c r="D4933" s="5" t="s">
        <v>31</v>
      </c>
      <c r="E4933" s="125">
        <v>9.85</v>
      </c>
    </row>
    <row r="4934" spans="2:5" ht="13.8" x14ac:dyDescent="0.3">
      <c r="B4934" s="5">
        <v>104317</v>
      </c>
      <c r="C4934" s="6" t="s">
        <v>10823</v>
      </c>
      <c r="D4934" s="5" t="s">
        <v>31</v>
      </c>
      <c r="E4934" s="125">
        <v>6.3</v>
      </c>
    </row>
    <row r="4935" spans="2:5" ht="13.8" x14ac:dyDescent="0.3">
      <c r="B4935" s="5">
        <v>104318</v>
      </c>
      <c r="C4935" s="6" t="s">
        <v>10824</v>
      </c>
      <c r="D4935" s="5" t="s">
        <v>31</v>
      </c>
      <c r="E4935" s="125">
        <v>6.92</v>
      </c>
    </row>
    <row r="4936" spans="2:5" ht="13.8" x14ac:dyDescent="0.3">
      <c r="B4936" s="5">
        <v>104319</v>
      </c>
      <c r="C4936" s="6" t="s">
        <v>10825</v>
      </c>
      <c r="D4936" s="5" t="s">
        <v>31</v>
      </c>
      <c r="E4936" s="125">
        <v>9.6999999999999993</v>
      </c>
    </row>
    <row r="4937" spans="2:5" ht="13.8" x14ac:dyDescent="0.3">
      <c r="B4937" s="5">
        <v>104320</v>
      </c>
      <c r="C4937" s="6" t="s">
        <v>10826</v>
      </c>
      <c r="D4937" s="5" t="s">
        <v>31</v>
      </c>
      <c r="E4937" s="125">
        <v>11.7</v>
      </c>
    </row>
    <row r="4938" spans="2:5" ht="13.8" x14ac:dyDescent="0.3">
      <c r="B4938" s="5">
        <v>104321</v>
      </c>
      <c r="C4938" s="6" t="s">
        <v>10827</v>
      </c>
      <c r="D4938" s="5" t="s">
        <v>31</v>
      </c>
      <c r="E4938" s="125">
        <v>4.95</v>
      </c>
    </row>
    <row r="4939" spans="2:5" ht="13.8" x14ac:dyDescent="0.3">
      <c r="B4939" s="5">
        <v>104322</v>
      </c>
      <c r="C4939" s="6" t="s">
        <v>10828</v>
      </c>
      <c r="D4939" s="5" t="s">
        <v>31</v>
      </c>
      <c r="E4939" s="125">
        <v>7.47</v>
      </c>
    </row>
    <row r="4940" spans="2:5" ht="13.8" x14ac:dyDescent="0.3">
      <c r="B4940" s="5">
        <v>104323</v>
      </c>
      <c r="C4940" s="6" t="s">
        <v>10829</v>
      </c>
      <c r="D4940" s="5" t="s">
        <v>31</v>
      </c>
      <c r="E4940" s="125">
        <v>8.8699999999999992</v>
      </c>
    </row>
    <row r="4941" spans="2:5" ht="13.8" x14ac:dyDescent="0.3">
      <c r="B4941" s="5">
        <v>104324</v>
      </c>
      <c r="C4941" s="6" t="s">
        <v>10830</v>
      </c>
      <c r="D4941" s="5" t="s">
        <v>31</v>
      </c>
      <c r="E4941" s="125">
        <v>13.86</v>
      </c>
    </row>
    <row r="4942" spans="2:5" ht="13.8" x14ac:dyDescent="0.3">
      <c r="B4942" s="5">
        <v>104341</v>
      </c>
      <c r="C4942" s="6" t="s">
        <v>10831</v>
      </c>
      <c r="D4942" s="5" t="s">
        <v>31</v>
      </c>
      <c r="E4942" s="125">
        <v>10.98</v>
      </c>
    </row>
    <row r="4943" spans="2:5" ht="13.8" x14ac:dyDescent="0.3">
      <c r="B4943" s="5">
        <v>104343</v>
      </c>
      <c r="C4943" s="6" t="s">
        <v>10832</v>
      </c>
      <c r="D4943" s="5" t="s">
        <v>31</v>
      </c>
      <c r="E4943" s="125">
        <v>34.81</v>
      </c>
    </row>
    <row r="4944" spans="2:5" ht="13.8" x14ac:dyDescent="0.3">
      <c r="B4944" s="5">
        <v>104344</v>
      </c>
      <c r="C4944" s="6" t="s">
        <v>10833</v>
      </c>
      <c r="D4944" s="5" t="s">
        <v>31</v>
      </c>
      <c r="E4944" s="125">
        <v>42.02</v>
      </c>
    </row>
    <row r="4945" spans="2:5" ht="13.8" x14ac:dyDescent="0.3">
      <c r="B4945" s="5">
        <v>104345</v>
      </c>
      <c r="C4945" s="6" t="s">
        <v>10834</v>
      </c>
      <c r="D4945" s="5" t="s">
        <v>31</v>
      </c>
      <c r="E4945" s="125">
        <v>44.33</v>
      </c>
    </row>
    <row r="4946" spans="2:5" ht="13.8" x14ac:dyDescent="0.3">
      <c r="B4946" s="5">
        <v>104346</v>
      </c>
      <c r="C4946" s="6" t="s">
        <v>10835</v>
      </c>
      <c r="D4946" s="5" t="s">
        <v>31</v>
      </c>
      <c r="E4946" s="125">
        <v>46.63</v>
      </c>
    </row>
    <row r="4947" spans="2:5" ht="13.8" x14ac:dyDescent="0.3">
      <c r="B4947" s="5">
        <v>104347</v>
      </c>
      <c r="C4947" s="6" t="s">
        <v>10836</v>
      </c>
      <c r="D4947" s="5" t="s">
        <v>31</v>
      </c>
      <c r="E4947" s="125">
        <v>49.61</v>
      </c>
    </row>
    <row r="4948" spans="2:5" ht="13.8" x14ac:dyDescent="0.3">
      <c r="B4948" s="5">
        <v>104348</v>
      </c>
      <c r="C4948" s="6" t="s">
        <v>10837</v>
      </c>
      <c r="D4948" s="5" t="s">
        <v>31</v>
      </c>
      <c r="E4948" s="125">
        <v>12.21</v>
      </c>
    </row>
    <row r="4949" spans="2:5" ht="13.8" x14ac:dyDescent="0.3">
      <c r="B4949" s="5">
        <v>104350</v>
      </c>
      <c r="C4949" s="6" t="s">
        <v>10838</v>
      </c>
      <c r="D4949" s="5" t="s">
        <v>31</v>
      </c>
      <c r="E4949" s="125">
        <v>31.22</v>
      </c>
    </row>
    <row r="4950" spans="2:5" ht="13.8" x14ac:dyDescent="0.3">
      <c r="B4950" s="5">
        <v>104351</v>
      </c>
      <c r="C4950" s="6" t="s">
        <v>10839</v>
      </c>
      <c r="D4950" s="5" t="s">
        <v>31</v>
      </c>
      <c r="E4950" s="125">
        <v>25.05</v>
      </c>
    </row>
    <row r="4951" spans="2:5" ht="13.8" x14ac:dyDescent="0.3">
      <c r="B4951" s="5">
        <v>104352</v>
      </c>
      <c r="C4951" s="6" t="s">
        <v>10840</v>
      </c>
      <c r="D4951" s="5" t="s">
        <v>31</v>
      </c>
      <c r="E4951" s="125">
        <v>40.950000000000003</v>
      </c>
    </row>
    <row r="4952" spans="2:5" ht="13.8" x14ac:dyDescent="0.3">
      <c r="B4952" s="5">
        <v>104353</v>
      </c>
      <c r="C4952" s="6" t="s">
        <v>10841</v>
      </c>
      <c r="D4952" s="5" t="s">
        <v>31</v>
      </c>
      <c r="E4952" s="125">
        <v>43.26</v>
      </c>
    </row>
    <row r="4953" spans="2:5" ht="13.8" x14ac:dyDescent="0.3">
      <c r="B4953" s="5">
        <v>104354</v>
      </c>
      <c r="C4953" s="6" t="s">
        <v>10842</v>
      </c>
      <c r="D4953" s="5" t="s">
        <v>31</v>
      </c>
      <c r="E4953" s="125">
        <v>46.83</v>
      </c>
    </row>
    <row r="4954" spans="2:5" ht="13.8" x14ac:dyDescent="0.3">
      <c r="B4954" s="5">
        <v>104355</v>
      </c>
      <c r="C4954" s="6" t="s">
        <v>10843</v>
      </c>
      <c r="D4954" s="5" t="s">
        <v>31</v>
      </c>
      <c r="E4954" s="125">
        <v>49.81</v>
      </c>
    </row>
    <row r="4955" spans="2:5" ht="13.8" x14ac:dyDescent="0.3">
      <c r="B4955" s="5">
        <v>104356</v>
      </c>
      <c r="C4955" s="6" t="s">
        <v>10844</v>
      </c>
      <c r="D4955" s="5" t="s">
        <v>31</v>
      </c>
      <c r="E4955" s="125">
        <v>33.06</v>
      </c>
    </row>
    <row r="4956" spans="2:5" ht="13.8" x14ac:dyDescent="0.3">
      <c r="B4956" s="5">
        <v>104357</v>
      </c>
      <c r="C4956" s="6" t="s">
        <v>10845</v>
      </c>
      <c r="D4956" s="5" t="s">
        <v>31</v>
      </c>
      <c r="E4956" s="125">
        <v>19.93</v>
      </c>
    </row>
    <row r="4957" spans="2:5" ht="13.8" x14ac:dyDescent="0.3">
      <c r="B4957" s="5">
        <v>97895</v>
      </c>
      <c r="C4957" s="6" t="s">
        <v>3164</v>
      </c>
      <c r="D4957" s="5" t="s">
        <v>31</v>
      </c>
      <c r="E4957" s="125">
        <v>184.36</v>
      </c>
    </row>
    <row r="4958" spans="2:5" ht="13.8" x14ac:dyDescent="0.3">
      <c r="B4958" s="5">
        <v>97896</v>
      </c>
      <c r="C4958" s="6" t="s">
        <v>3165</v>
      </c>
      <c r="D4958" s="5" t="s">
        <v>31</v>
      </c>
      <c r="E4958" s="125">
        <v>341.08</v>
      </c>
    </row>
    <row r="4959" spans="2:5" ht="13.8" x14ac:dyDescent="0.3">
      <c r="B4959" s="5">
        <v>97897</v>
      </c>
      <c r="C4959" s="6" t="s">
        <v>3166</v>
      </c>
      <c r="D4959" s="5" t="s">
        <v>31</v>
      </c>
      <c r="E4959" s="125">
        <v>441.69</v>
      </c>
    </row>
    <row r="4960" spans="2:5" ht="13.8" x14ac:dyDescent="0.3">
      <c r="B4960" s="5">
        <v>97898</v>
      </c>
      <c r="C4960" s="6" t="s">
        <v>3167</v>
      </c>
      <c r="D4960" s="5" t="s">
        <v>31</v>
      </c>
      <c r="E4960" s="125">
        <v>849.88</v>
      </c>
    </row>
    <row r="4961" spans="2:5" ht="13.8" x14ac:dyDescent="0.3">
      <c r="B4961" s="5">
        <v>97900</v>
      </c>
      <c r="C4961" s="6" t="s">
        <v>3168</v>
      </c>
      <c r="D4961" s="5" t="s">
        <v>31</v>
      </c>
      <c r="E4961" s="125">
        <v>188.41</v>
      </c>
    </row>
    <row r="4962" spans="2:5" ht="13.8" x14ac:dyDescent="0.3">
      <c r="B4962" s="5">
        <v>97901</v>
      </c>
      <c r="C4962" s="6" t="s">
        <v>3169</v>
      </c>
      <c r="D4962" s="5" t="s">
        <v>31</v>
      </c>
      <c r="E4962" s="125">
        <v>296.45999999999998</v>
      </c>
    </row>
    <row r="4963" spans="2:5" ht="13.8" x14ac:dyDescent="0.3">
      <c r="B4963" s="5">
        <v>97902</v>
      </c>
      <c r="C4963" s="6" t="s">
        <v>3170</v>
      </c>
      <c r="D4963" s="5" t="s">
        <v>31</v>
      </c>
      <c r="E4963" s="125">
        <v>580.16999999999996</v>
      </c>
    </row>
    <row r="4964" spans="2:5" ht="13.8" x14ac:dyDescent="0.3">
      <c r="B4964" s="5">
        <v>97903</v>
      </c>
      <c r="C4964" s="6" t="s">
        <v>3171</v>
      </c>
      <c r="D4964" s="5" t="s">
        <v>31</v>
      </c>
      <c r="E4964" s="125">
        <v>805.04</v>
      </c>
    </row>
    <row r="4965" spans="2:5" ht="13.8" x14ac:dyDescent="0.3">
      <c r="B4965" s="5">
        <v>97904</v>
      </c>
      <c r="C4965" s="6" t="s">
        <v>3172</v>
      </c>
      <c r="D4965" s="5" t="s">
        <v>31</v>
      </c>
      <c r="E4965" s="125">
        <v>963.56</v>
      </c>
    </row>
    <row r="4966" spans="2:5" ht="13.8" x14ac:dyDescent="0.3">
      <c r="B4966" s="5">
        <v>97905</v>
      </c>
      <c r="C4966" s="6" t="s">
        <v>3173</v>
      </c>
      <c r="D4966" s="5" t="s">
        <v>31</v>
      </c>
      <c r="E4966" s="125">
        <v>233.79</v>
      </c>
    </row>
    <row r="4967" spans="2:5" ht="13.8" x14ac:dyDescent="0.3">
      <c r="B4967" s="5">
        <v>97906</v>
      </c>
      <c r="C4967" s="6" t="s">
        <v>3174</v>
      </c>
      <c r="D4967" s="5" t="s">
        <v>31</v>
      </c>
      <c r="E4967" s="125">
        <v>436.51</v>
      </c>
    </row>
    <row r="4968" spans="2:5" ht="13.8" x14ac:dyDescent="0.3">
      <c r="B4968" s="5">
        <v>97907</v>
      </c>
      <c r="C4968" s="6" t="s">
        <v>3175</v>
      </c>
      <c r="D4968" s="5" t="s">
        <v>31</v>
      </c>
      <c r="E4968" s="125">
        <v>621.71</v>
      </c>
    </row>
    <row r="4969" spans="2:5" ht="13.8" x14ac:dyDescent="0.3">
      <c r="B4969" s="5">
        <v>97908</v>
      </c>
      <c r="C4969" s="6" t="s">
        <v>3176</v>
      </c>
      <c r="D4969" s="5" t="s">
        <v>31</v>
      </c>
      <c r="E4969" s="125">
        <v>746.64</v>
      </c>
    </row>
    <row r="4970" spans="2:5" ht="13.8" x14ac:dyDescent="0.3">
      <c r="B4970" s="5">
        <v>98102</v>
      </c>
      <c r="C4970" s="6" t="s">
        <v>3177</v>
      </c>
      <c r="D4970" s="5" t="s">
        <v>31</v>
      </c>
      <c r="E4970" s="125">
        <v>174.51</v>
      </c>
    </row>
    <row r="4971" spans="2:5" ht="13.8" x14ac:dyDescent="0.3">
      <c r="B4971" s="5">
        <v>98104</v>
      </c>
      <c r="C4971" s="6" t="s">
        <v>3178</v>
      </c>
      <c r="D4971" s="5" t="s">
        <v>31</v>
      </c>
      <c r="E4971" s="125">
        <v>376.61</v>
      </c>
    </row>
    <row r="4972" spans="2:5" ht="13.8" x14ac:dyDescent="0.3">
      <c r="B4972" s="5">
        <v>98105</v>
      </c>
      <c r="C4972" s="6" t="s">
        <v>3179</v>
      </c>
      <c r="D4972" s="5" t="s">
        <v>31</v>
      </c>
      <c r="E4972" s="125">
        <v>653.16999999999996</v>
      </c>
    </row>
    <row r="4973" spans="2:5" ht="13.8" x14ac:dyDescent="0.3">
      <c r="B4973" s="5">
        <v>98106</v>
      </c>
      <c r="C4973" s="6" t="s">
        <v>3180</v>
      </c>
      <c r="D4973" s="5" t="s">
        <v>31</v>
      </c>
      <c r="E4973" s="125">
        <v>1080.4000000000001</v>
      </c>
    </row>
    <row r="4974" spans="2:5" ht="13.8" x14ac:dyDescent="0.3">
      <c r="B4974" s="5">
        <v>98107</v>
      </c>
      <c r="C4974" s="6" t="s">
        <v>3181</v>
      </c>
      <c r="D4974" s="5" t="s">
        <v>31</v>
      </c>
      <c r="E4974" s="125">
        <v>265.42</v>
      </c>
    </row>
    <row r="4975" spans="2:5" ht="13.8" x14ac:dyDescent="0.3">
      <c r="B4975" s="5">
        <v>98108</v>
      </c>
      <c r="C4975" s="6" t="s">
        <v>3182</v>
      </c>
      <c r="D4975" s="5" t="s">
        <v>31</v>
      </c>
      <c r="E4975" s="125">
        <v>473.65</v>
      </c>
    </row>
    <row r="4976" spans="2:5" ht="13.8" x14ac:dyDescent="0.3">
      <c r="B4976" s="5">
        <v>99250</v>
      </c>
      <c r="C4976" s="6" t="s">
        <v>3183</v>
      </c>
      <c r="D4976" s="5" t="s">
        <v>31</v>
      </c>
      <c r="E4976" s="125">
        <v>183.56</v>
      </c>
    </row>
    <row r="4977" spans="2:5" ht="13.8" x14ac:dyDescent="0.3">
      <c r="B4977" s="5">
        <v>99251</v>
      </c>
      <c r="C4977" s="6" t="s">
        <v>3184</v>
      </c>
      <c r="D4977" s="5" t="s">
        <v>31</v>
      </c>
      <c r="E4977" s="125">
        <v>288.13</v>
      </c>
    </row>
    <row r="4978" spans="2:5" ht="13.8" x14ac:dyDescent="0.3">
      <c r="B4978" s="5">
        <v>99253</v>
      </c>
      <c r="C4978" s="6" t="s">
        <v>3185</v>
      </c>
      <c r="D4978" s="5" t="s">
        <v>31</v>
      </c>
      <c r="E4978" s="125">
        <v>561.49</v>
      </c>
    </row>
    <row r="4979" spans="2:5" ht="13.8" x14ac:dyDescent="0.3">
      <c r="B4979" s="5">
        <v>99255</v>
      </c>
      <c r="C4979" s="6" t="s">
        <v>3186</v>
      </c>
      <c r="D4979" s="5" t="s">
        <v>31</v>
      </c>
      <c r="E4979" s="125">
        <v>779.42</v>
      </c>
    </row>
    <row r="4980" spans="2:5" ht="13.8" x14ac:dyDescent="0.3">
      <c r="B4980" s="5">
        <v>99257</v>
      </c>
      <c r="C4980" s="6" t="s">
        <v>3187</v>
      </c>
      <c r="D4980" s="5" t="s">
        <v>31</v>
      </c>
      <c r="E4980" s="125">
        <v>930.44</v>
      </c>
    </row>
    <row r="4981" spans="2:5" ht="13.8" x14ac:dyDescent="0.3">
      <c r="B4981" s="5">
        <v>99258</v>
      </c>
      <c r="C4981" s="6" t="s">
        <v>3188</v>
      </c>
      <c r="D4981" s="5" t="s">
        <v>31</v>
      </c>
      <c r="E4981" s="125">
        <v>228.51</v>
      </c>
    </row>
    <row r="4982" spans="2:5" ht="13.8" x14ac:dyDescent="0.3">
      <c r="B4982" s="5">
        <v>99260</v>
      </c>
      <c r="C4982" s="6" t="s">
        <v>3189</v>
      </c>
      <c r="D4982" s="5" t="s">
        <v>31</v>
      </c>
      <c r="E4982" s="125">
        <v>424.74</v>
      </c>
    </row>
    <row r="4983" spans="2:5" ht="13.8" x14ac:dyDescent="0.3">
      <c r="B4983" s="5">
        <v>99262</v>
      </c>
      <c r="C4983" s="6" t="s">
        <v>3190</v>
      </c>
      <c r="D4983" s="5" t="s">
        <v>31</v>
      </c>
      <c r="E4983" s="125">
        <v>604.91999999999996</v>
      </c>
    </row>
    <row r="4984" spans="2:5" ht="13.8" x14ac:dyDescent="0.3">
      <c r="B4984" s="5">
        <v>99264</v>
      </c>
      <c r="C4984" s="6" t="s">
        <v>3191</v>
      </c>
      <c r="D4984" s="5" t="s">
        <v>31</v>
      </c>
      <c r="E4984" s="125">
        <v>723.96</v>
      </c>
    </row>
    <row r="4985" spans="2:5" ht="13.8" x14ac:dyDescent="0.3">
      <c r="B4985" s="5">
        <v>102587</v>
      </c>
      <c r="C4985" s="6" t="s">
        <v>3192</v>
      </c>
      <c r="D4985" s="5" t="s">
        <v>31</v>
      </c>
      <c r="E4985" s="125">
        <v>3.08</v>
      </c>
    </row>
    <row r="4986" spans="2:5" ht="13.8" x14ac:dyDescent="0.3">
      <c r="B4986" s="5">
        <v>102588</v>
      </c>
      <c r="C4986" s="6" t="s">
        <v>3193</v>
      </c>
      <c r="D4986" s="5" t="s">
        <v>31</v>
      </c>
      <c r="E4986" s="125">
        <v>4.46</v>
      </c>
    </row>
    <row r="4987" spans="2:5" ht="13.8" x14ac:dyDescent="0.3">
      <c r="B4987" s="5">
        <v>102589</v>
      </c>
      <c r="C4987" s="6" t="s">
        <v>3194</v>
      </c>
      <c r="D4987" s="5" t="s">
        <v>31</v>
      </c>
      <c r="E4987" s="125">
        <v>3.42</v>
      </c>
    </row>
    <row r="4988" spans="2:5" ht="13.8" x14ac:dyDescent="0.3">
      <c r="B4988" s="5">
        <v>102590</v>
      </c>
      <c r="C4988" s="6" t="s">
        <v>3195</v>
      </c>
      <c r="D4988" s="5" t="s">
        <v>31</v>
      </c>
      <c r="E4988" s="125">
        <v>4.8</v>
      </c>
    </row>
    <row r="4989" spans="2:5" ht="13.8" x14ac:dyDescent="0.3">
      <c r="B4989" s="5">
        <v>102591</v>
      </c>
      <c r="C4989" s="6" t="s">
        <v>3196</v>
      </c>
      <c r="D4989" s="5" t="s">
        <v>31</v>
      </c>
      <c r="E4989" s="125">
        <v>3.77</v>
      </c>
    </row>
    <row r="4990" spans="2:5" ht="13.8" x14ac:dyDescent="0.3">
      <c r="B4990" s="5">
        <v>102592</v>
      </c>
      <c r="C4990" s="6" t="s">
        <v>3197</v>
      </c>
      <c r="D4990" s="5" t="s">
        <v>31</v>
      </c>
      <c r="E4990" s="125">
        <v>5.15</v>
      </c>
    </row>
    <row r="4991" spans="2:5" ht="13.8" x14ac:dyDescent="0.3">
      <c r="B4991" s="5">
        <v>102593</v>
      </c>
      <c r="C4991" s="6" t="s">
        <v>3198</v>
      </c>
      <c r="D4991" s="5" t="s">
        <v>31</v>
      </c>
      <c r="E4991" s="125">
        <v>4.26</v>
      </c>
    </row>
    <row r="4992" spans="2:5" ht="13.8" x14ac:dyDescent="0.3">
      <c r="B4992" s="5">
        <v>102594</v>
      </c>
      <c r="C4992" s="6" t="s">
        <v>3199</v>
      </c>
      <c r="D4992" s="5" t="s">
        <v>31</v>
      </c>
      <c r="E4992" s="125">
        <v>5.64</v>
      </c>
    </row>
    <row r="4993" spans="2:5" ht="13.8" x14ac:dyDescent="0.3">
      <c r="B4993" s="5">
        <v>102595</v>
      </c>
      <c r="C4993" s="6" t="s">
        <v>3200</v>
      </c>
      <c r="D4993" s="5" t="s">
        <v>31</v>
      </c>
      <c r="E4993" s="125">
        <v>4.8099999999999996</v>
      </c>
    </row>
    <row r="4994" spans="2:5" ht="13.8" x14ac:dyDescent="0.3">
      <c r="B4994" s="5">
        <v>102596</v>
      </c>
      <c r="C4994" s="6" t="s">
        <v>3201</v>
      </c>
      <c r="D4994" s="5" t="s">
        <v>31</v>
      </c>
      <c r="E4994" s="125">
        <v>6.19</v>
      </c>
    </row>
    <row r="4995" spans="2:5" ht="13.8" x14ac:dyDescent="0.3">
      <c r="B4995" s="5">
        <v>102597</v>
      </c>
      <c r="C4995" s="6" t="s">
        <v>3202</v>
      </c>
      <c r="D4995" s="5" t="s">
        <v>31</v>
      </c>
      <c r="E4995" s="125">
        <v>5.51</v>
      </c>
    </row>
    <row r="4996" spans="2:5" ht="13.8" x14ac:dyDescent="0.3">
      <c r="B4996" s="5">
        <v>102598</v>
      </c>
      <c r="C4996" s="6" t="s">
        <v>3203</v>
      </c>
      <c r="D4996" s="5" t="s">
        <v>31</v>
      </c>
      <c r="E4996" s="125">
        <v>6.88</v>
      </c>
    </row>
    <row r="4997" spans="2:5" ht="13.8" x14ac:dyDescent="0.3">
      <c r="B4997" s="5">
        <v>102599</v>
      </c>
      <c r="C4997" s="6" t="s">
        <v>3204</v>
      </c>
      <c r="D4997" s="5" t="s">
        <v>31</v>
      </c>
      <c r="E4997" s="125">
        <v>6.21</v>
      </c>
    </row>
    <row r="4998" spans="2:5" ht="13.8" x14ac:dyDescent="0.3">
      <c r="B4998" s="5">
        <v>102600</v>
      </c>
      <c r="C4998" s="6" t="s">
        <v>3205</v>
      </c>
      <c r="D4998" s="5" t="s">
        <v>31</v>
      </c>
      <c r="E4998" s="125">
        <v>7.59</v>
      </c>
    </row>
    <row r="4999" spans="2:5" ht="13.8" x14ac:dyDescent="0.3">
      <c r="B4999" s="5">
        <v>102601</v>
      </c>
      <c r="C4999" s="6" t="s">
        <v>3206</v>
      </c>
      <c r="D4999" s="5" t="s">
        <v>31</v>
      </c>
      <c r="E4999" s="125">
        <v>7.25</v>
      </c>
    </row>
    <row r="5000" spans="2:5" ht="13.8" x14ac:dyDescent="0.3">
      <c r="B5000" s="5">
        <v>102602</v>
      </c>
      <c r="C5000" s="6" t="s">
        <v>3207</v>
      </c>
      <c r="D5000" s="5" t="s">
        <v>31</v>
      </c>
      <c r="E5000" s="125">
        <v>8.6300000000000008</v>
      </c>
    </row>
    <row r="5001" spans="2:5" ht="13.8" x14ac:dyDescent="0.3">
      <c r="B5001" s="5">
        <v>102603</v>
      </c>
      <c r="C5001" s="6" t="s">
        <v>3208</v>
      </c>
      <c r="D5001" s="5" t="s">
        <v>31</v>
      </c>
      <c r="E5001" s="125">
        <v>8.99</v>
      </c>
    </row>
    <row r="5002" spans="2:5" ht="13.8" x14ac:dyDescent="0.3">
      <c r="B5002" s="5">
        <v>102604</v>
      </c>
      <c r="C5002" s="6" t="s">
        <v>3209</v>
      </c>
      <c r="D5002" s="5" t="s">
        <v>31</v>
      </c>
      <c r="E5002" s="125">
        <v>10.36</v>
      </c>
    </row>
    <row r="5003" spans="2:5" ht="13.8" x14ac:dyDescent="0.3">
      <c r="B5003" s="5">
        <v>102605</v>
      </c>
      <c r="C5003" s="6" t="s">
        <v>3210</v>
      </c>
      <c r="D5003" s="5" t="s">
        <v>31</v>
      </c>
      <c r="E5003" s="125">
        <v>270.06</v>
      </c>
    </row>
    <row r="5004" spans="2:5" ht="13.8" x14ac:dyDescent="0.3">
      <c r="B5004" s="5">
        <v>102606</v>
      </c>
      <c r="C5004" s="6" t="s">
        <v>3211</v>
      </c>
      <c r="D5004" s="5" t="s">
        <v>31</v>
      </c>
      <c r="E5004" s="125">
        <v>416.27</v>
      </c>
    </row>
    <row r="5005" spans="2:5" ht="13.8" x14ac:dyDescent="0.3">
      <c r="B5005" s="5">
        <v>102607</v>
      </c>
      <c r="C5005" s="6" t="s">
        <v>3212</v>
      </c>
      <c r="D5005" s="5" t="s">
        <v>31</v>
      </c>
      <c r="E5005" s="125">
        <v>445.56</v>
      </c>
    </row>
    <row r="5006" spans="2:5" ht="13.8" x14ac:dyDescent="0.3">
      <c r="B5006" s="5">
        <v>102608</v>
      </c>
      <c r="C5006" s="6" t="s">
        <v>3213</v>
      </c>
      <c r="D5006" s="5" t="s">
        <v>31</v>
      </c>
      <c r="E5006" s="125">
        <v>1021.91</v>
      </c>
    </row>
    <row r="5007" spans="2:5" ht="13.8" x14ac:dyDescent="0.3">
      <c r="B5007" s="5">
        <v>102609</v>
      </c>
      <c r="C5007" s="6" t="s">
        <v>3214</v>
      </c>
      <c r="D5007" s="5" t="s">
        <v>31</v>
      </c>
      <c r="E5007" s="125">
        <v>1161.01</v>
      </c>
    </row>
    <row r="5008" spans="2:5" ht="13.8" x14ac:dyDescent="0.3">
      <c r="B5008" s="5">
        <v>102610</v>
      </c>
      <c r="C5008" s="6" t="s">
        <v>12191</v>
      </c>
      <c r="D5008" s="5" t="s">
        <v>31</v>
      </c>
      <c r="E5008" s="125">
        <v>1995.93</v>
      </c>
    </row>
    <row r="5009" spans="2:5" ht="13.8" x14ac:dyDescent="0.3">
      <c r="B5009" s="5">
        <v>102611</v>
      </c>
      <c r="C5009" s="6" t="s">
        <v>3215</v>
      </c>
      <c r="D5009" s="5" t="s">
        <v>31</v>
      </c>
      <c r="E5009" s="125">
        <v>448.94</v>
      </c>
    </row>
    <row r="5010" spans="2:5" ht="13.8" x14ac:dyDescent="0.3">
      <c r="B5010" s="5">
        <v>102612</v>
      </c>
      <c r="C5010" s="6" t="s">
        <v>12192</v>
      </c>
      <c r="D5010" s="5" t="s">
        <v>31</v>
      </c>
      <c r="E5010" s="125">
        <v>644.71</v>
      </c>
    </row>
    <row r="5011" spans="2:5" ht="13.8" x14ac:dyDescent="0.3">
      <c r="B5011" s="5">
        <v>102613</v>
      </c>
      <c r="C5011" s="6" t="s">
        <v>3216</v>
      </c>
      <c r="D5011" s="5" t="s">
        <v>31</v>
      </c>
      <c r="E5011" s="125">
        <v>624.82000000000005</v>
      </c>
    </row>
    <row r="5012" spans="2:5" ht="13.8" x14ac:dyDescent="0.3">
      <c r="B5012" s="5">
        <v>102614</v>
      </c>
      <c r="C5012" s="6" t="s">
        <v>3217</v>
      </c>
      <c r="D5012" s="5" t="s">
        <v>31</v>
      </c>
      <c r="E5012" s="125">
        <v>960.91</v>
      </c>
    </row>
    <row r="5013" spans="2:5" ht="13.8" x14ac:dyDescent="0.3">
      <c r="B5013" s="5">
        <v>102615</v>
      </c>
      <c r="C5013" s="6" t="s">
        <v>3218</v>
      </c>
      <c r="D5013" s="5" t="s">
        <v>31</v>
      </c>
      <c r="E5013" s="125">
        <v>1205.95</v>
      </c>
    </row>
    <row r="5014" spans="2:5" ht="13.8" x14ac:dyDescent="0.3">
      <c r="B5014" s="5">
        <v>102616</v>
      </c>
      <c r="C5014" s="6" t="s">
        <v>12193</v>
      </c>
      <c r="D5014" s="5" t="s">
        <v>31</v>
      </c>
      <c r="E5014" s="125">
        <v>1785.37</v>
      </c>
    </row>
    <row r="5015" spans="2:5" ht="13.8" x14ac:dyDescent="0.3">
      <c r="B5015" s="5">
        <v>102617</v>
      </c>
      <c r="C5015" s="6" t="s">
        <v>3219</v>
      </c>
      <c r="D5015" s="5" t="s">
        <v>31</v>
      </c>
      <c r="E5015" s="125">
        <v>3224.02</v>
      </c>
    </row>
    <row r="5016" spans="2:5" ht="13.8" x14ac:dyDescent="0.3">
      <c r="B5016" s="5">
        <v>102618</v>
      </c>
      <c r="C5016" s="6" t="s">
        <v>12194</v>
      </c>
      <c r="D5016" s="5" t="s">
        <v>31</v>
      </c>
      <c r="E5016" s="125">
        <v>3894.23</v>
      </c>
    </row>
    <row r="5017" spans="2:5" ht="13.8" x14ac:dyDescent="0.3">
      <c r="B5017" s="5">
        <v>102619</v>
      </c>
      <c r="C5017" s="6" t="s">
        <v>3220</v>
      </c>
      <c r="D5017" s="5" t="s">
        <v>31</v>
      </c>
      <c r="E5017" s="125">
        <v>5253.95</v>
      </c>
    </row>
    <row r="5018" spans="2:5" ht="13.8" x14ac:dyDescent="0.3">
      <c r="B5018" s="5">
        <v>102620</v>
      </c>
      <c r="C5018" s="6" t="s">
        <v>12195</v>
      </c>
      <c r="D5018" s="5" t="s">
        <v>31</v>
      </c>
      <c r="E5018" s="125">
        <v>7667.78</v>
      </c>
    </row>
    <row r="5019" spans="2:5" ht="13.8" x14ac:dyDescent="0.3">
      <c r="B5019" s="5">
        <v>102621</v>
      </c>
      <c r="C5019" s="6" t="s">
        <v>12196</v>
      </c>
      <c r="D5019" s="5" t="s">
        <v>31</v>
      </c>
      <c r="E5019" s="125">
        <v>11827.42</v>
      </c>
    </row>
    <row r="5020" spans="2:5" ht="13.8" x14ac:dyDescent="0.3">
      <c r="B5020" s="5">
        <v>102622</v>
      </c>
      <c r="C5020" s="6" t="s">
        <v>3221</v>
      </c>
      <c r="D5020" s="5" t="s">
        <v>31</v>
      </c>
      <c r="E5020" s="125">
        <v>612.22</v>
      </c>
    </row>
    <row r="5021" spans="2:5" ht="13.8" x14ac:dyDescent="0.3">
      <c r="B5021" s="5">
        <v>102623</v>
      </c>
      <c r="C5021" s="6" t="s">
        <v>3222</v>
      </c>
      <c r="D5021" s="5" t="s">
        <v>31</v>
      </c>
      <c r="E5021" s="125">
        <v>847.69</v>
      </c>
    </row>
    <row r="5022" spans="2:5" ht="13.8" x14ac:dyDescent="0.3">
      <c r="B5022" s="5">
        <v>89482</v>
      </c>
      <c r="C5022" s="6" t="s">
        <v>10846</v>
      </c>
      <c r="D5022" s="5" t="s">
        <v>31</v>
      </c>
      <c r="E5022" s="125">
        <v>40.79</v>
      </c>
    </row>
    <row r="5023" spans="2:5" ht="13.8" x14ac:dyDescent="0.3">
      <c r="B5023" s="5">
        <v>89491</v>
      </c>
      <c r="C5023" s="6" t="s">
        <v>10847</v>
      </c>
      <c r="D5023" s="5" t="s">
        <v>31</v>
      </c>
      <c r="E5023" s="125">
        <v>104.93</v>
      </c>
    </row>
    <row r="5024" spans="2:5" ht="13.8" x14ac:dyDescent="0.3">
      <c r="B5024" s="5">
        <v>89495</v>
      </c>
      <c r="C5024" s="6" t="s">
        <v>10848</v>
      </c>
      <c r="D5024" s="5" t="s">
        <v>31</v>
      </c>
      <c r="E5024" s="125">
        <v>18.579999999999998</v>
      </c>
    </row>
    <row r="5025" spans="2:5" ht="13.8" x14ac:dyDescent="0.3">
      <c r="B5025" s="5">
        <v>89707</v>
      </c>
      <c r="C5025" s="6" t="s">
        <v>10849</v>
      </c>
      <c r="D5025" s="5" t="s">
        <v>31</v>
      </c>
      <c r="E5025" s="125">
        <v>48.81</v>
      </c>
    </row>
    <row r="5026" spans="2:5" ht="13.8" x14ac:dyDescent="0.3">
      <c r="B5026" s="5">
        <v>89708</v>
      </c>
      <c r="C5026" s="6" t="s">
        <v>10850</v>
      </c>
      <c r="D5026" s="5" t="s">
        <v>31</v>
      </c>
      <c r="E5026" s="125">
        <v>107.28</v>
      </c>
    </row>
    <row r="5027" spans="2:5" ht="13.8" x14ac:dyDescent="0.3">
      <c r="B5027" s="5">
        <v>89709</v>
      </c>
      <c r="C5027" s="6" t="s">
        <v>10851</v>
      </c>
      <c r="D5027" s="5" t="s">
        <v>31</v>
      </c>
      <c r="E5027" s="125">
        <v>20.99</v>
      </c>
    </row>
    <row r="5028" spans="2:5" ht="13.8" x14ac:dyDescent="0.3">
      <c r="B5028" s="5">
        <v>89710</v>
      </c>
      <c r="C5028" s="6" t="s">
        <v>10852</v>
      </c>
      <c r="D5028" s="5" t="s">
        <v>31</v>
      </c>
      <c r="E5028" s="125">
        <v>18.28</v>
      </c>
    </row>
    <row r="5029" spans="2:5" ht="13.8" x14ac:dyDescent="0.3">
      <c r="B5029" s="5">
        <v>104326</v>
      </c>
      <c r="C5029" s="6" t="s">
        <v>10853</v>
      </c>
      <c r="D5029" s="5" t="s">
        <v>31</v>
      </c>
      <c r="E5029" s="125">
        <v>19.96</v>
      </c>
    </row>
    <row r="5030" spans="2:5" ht="13.8" x14ac:dyDescent="0.3">
      <c r="B5030" s="5">
        <v>104327</v>
      </c>
      <c r="C5030" s="6" t="s">
        <v>10854</v>
      </c>
      <c r="D5030" s="5" t="s">
        <v>31</v>
      </c>
      <c r="E5030" s="125">
        <v>18.97</v>
      </c>
    </row>
    <row r="5031" spans="2:5" ht="13.8" x14ac:dyDescent="0.3">
      <c r="B5031" s="5">
        <v>104328</v>
      </c>
      <c r="C5031" s="6" t="s">
        <v>10855</v>
      </c>
      <c r="D5031" s="5" t="s">
        <v>31</v>
      </c>
      <c r="E5031" s="125">
        <v>71.760000000000005</v>
      </c>
    </row>
    <row r="5032" spans="2:5" ht="13.8" x14ac:dyDescent="0.3">
      <c r="B5032" s="5">
        <v>104329</v>
      </c>
      <c r="C5032" s="6" t="s">
        <v>10856</v>
      </c>
      <c r="D5032" s="5" t="s">
        <v>31</v>
      </c>
      <c r="E5032" s="125">
        <v>81.42</v>
      </c>
    </row>
    <row r="5033" spans="2:5" ht="13.8" x14ac:dyDescent="0.3">
      <c r="B5033" s="5">
        <v>86872</v>
      </c>
      <c r="C5033" s="6" t="s">
        <v>3223</v>
      </c>
      <c r="D5033" s="5" t="s">
        <v>31</v>
      </c>
      <c r="E5033" s="125">
        <v>742.82</v>
      </c>
    </row>
    <row r="5034" spans="2:5" ht="13.8" x14ac:dyDescent="0.3">
      <c r="B5034" s="5">
        <v>86874</v>
      </c>
      <c r="C5034" s="6" t="s">
        <v>3224</v>
      </c>
      <c r="D5034" s="5" t="s">
        <v>31</v>
      </c>
      <c r="E5034" s="125">
        <v>521.51</v>
      </c>
    </row>
    <row r="5035" spans="2:5" ht="13.8" x14ac:dyDescent="0.3">
      <c r="B5035" s="5">
        <v>86875</v>
      </c>
      <c r="C5035" s="6" t="s">
        <v>3225</v>
      </c>
      <c r="D5035" s="5" t="s">
        <v>31</v>
      </c>
      <c r="E5035" s="125">
        <v>529.09</v>
      </c>
    </row>
    <row r="5036" spans="2:5" ht="13.8" x14ac:dyDescent="0.3">
      <c r="B5036" s="5">
        <v>86876</v>
      </c>
      <c r="C5036" s="6" t="s">
        <v>3226</v>
      </c>
      <c r="D5036" s="5" t="s">
        <v>31</v>
      </c>
      <c r="E5036" s="125">
        <v>302.66000000000003</v>
      </c>
    </row>
    <row r="5037" spans="2:5" ht="13.8" x14ac:dyDescent="0.3">
      <c r="B5037" s="5">
        <v>86877</v>
      </c>
      <c r="C5037" s="6" t="s">
        <v>3227</v>
      </c>
      <c r="D5037" s="5" t="s">
        <v>31</v>
      </c>
      <c r="E5037" s="125">
        <v>67.989999999999995</v>
      </c>
    </row>
    <row r="5038" spans="2:5" ht="13.8" x14ac:dyDescent="0.3">
      <c r="B5038" s="5">
        <v>86878</v>
      </c>
      <c r="C5038" s="6" t="s">
        <v>3228</v>
      </c>
      <c r="D5038" s="5" t="s">
        <v>31</v>
      </c>
      <c r="E5038" s="125">
        <v>73.34</v>
      </c>
    </row>
    <row r="5039" spans="2:5" ht="13.8" x14ac:dyDescent="0.3">
      <c r="B5039" s="5">
        <v>86879</v>
      </c>
      <c r="C5039" s="6" t="s">
        <v>3229</v>
      </c>
      <c r="D5039" s="5" t="s">
        <v>31</v>
      </c>
      <c r="E5039" s="125">
        <v>10.27</v>
      </c>
    </row>
    <row r="5040" spans="2:5" ht="13.8" x14ac:dyDescent="0.3">
      <c r="B5040" s="5">
        <v>86880</v>
      </c>
      <c r="C5040" s="6" t="s">
        <v>3230</v>
      </c>
      <c r="D5040" s="5" t="s">
        <v>31</v>
      </c>
      <c r="E5040" s="125">
        <v>30.15</v>
      </c>
    </row>
    <row r="5041" spans="2:5" ht="13.8" x14ac:dyDescent="0.3">
      <c r="B5041" s="5">
        <v>86881</v>
      </c>
      <c r="C5041" s="6" t="s">
        <v>3231</v>
      </c>
      <c r="D5041" s="5" t="s">
        <v>31</v>
      </c>
      <c r="E5041" s="125">
        <v>207.16</v>
      </c>
    </row>
    <row r="5042" spans="2:5" ht="13.8" x14ac:dyDescent="0.3">
      <c r="B5042" s="5">
        <v>86882</v>
      </c>
      <c r="C5042" s="6" t="s">
        <v>3232</v>
      </c>
      <c r="D5042" s="5" t="s">
        <v>31</v>
      </c>
      <c r="E5042" s="125">
        <v>25.23</v>
      </c>
    </row>
    <row r="5043" spans="2:5" ht="13.8" x14ac:dyDescent="0.3">
      <c r="B5043" s="5">
        <v>86883</v>
      </c>
      <c r="C5043" s="6" t="s">
        <v>3233</v>
      </c>
      <c r="D5043" s="5" t="s">
        <v>31</v>
      </c>
      <c r="E5043" s="125">
        <v>13.59</v>
      </c>
    </row>
    <row r="5044" spans="2:5" ht="13.8" x14ac:dyDescent="0.3">
      <c r="B5044" s="5">
        <v>86884</v>
      </c>
      <c r="C5044" s="6" t="s">
        <v>3234</v>
      </c>
      <c r="D5044" s="5" t="s">
        <v>31</v>
      </c>
      <c r="E5044" s="125">
        <v>11.29</v>
      </c>
    </row>
    <row r="5045" spans="2:5" ht="13.8" x14ac:dyDescent="0.3">
      <c r="B5045" s="5">
        <v>86885</v>
      </c>
      <c r="C5045" s="6" t="s">
        <v>3235</v>
      </c>
      <c r="D5045" s="5" t="s">
        <v>31</v>
      </c>
      <c r="E5045" s="125">
        <v>13.01</v>
      </c>
    </row>
    <row r="5046" spans="2:5" ht="13.8" x14ac:dyDescent="0.3">
      <c r="B5046" s="5">
        <v>86886</v>
      </c>
      <c r="C5046" s="6" t="s">
        <v>3236</v>
      </c>
      <c r="D5046" s="5" t="s">
        <v>31</v>
      </c>
      <c r="E5046" s="125">
        <v>50.27</v>
      </c>
    </row>
    <row r="5047" spans="2:5" ht="13.8" x14ac:dyDescent="0.3">
      <c r="B5047" s="5">
        <v>86887</v>
      </c>
      <c r="C5047" s="6" t="s">
        <v>3237</v>
      </c>
      <c r="D5047" s="5" t="s">
        <v>31</v>
      </c>
      <c r="E5047" s="125">
        <v>54.58</v>
      </c>
    </row>
    <row r="5048" spans="2:5" ht="13.8" x14ac:dyDescent="0.3">
      <c r="B5048" s="5">
        <v>86888</v>
      </c>
      <c r="C5048" s="6" t="s">
        <v>3238</v>
      </c>
      <c r="D5048" s="5" t="s">
        <v>31</v>
      </c>
      <c r="E5048" s="125">
        <v>507.8</v>
      </c>
    </row>
    <row r="5049" spans="2:5" ht="13.8" x14ac:dyDescent="0.3">
      <c r="B5049" s="5">
        <v>86889</v>
      </c>
      <c r="C5049" s="6" t="s">
        <v>3239</v>
      </c>
      <c r="D5049" s="5" t="s">
        <v>31</v>
      </c>
      <c r="E5049" s="125">
        <v>796.69</v>
      </c>
    </row>
    <row r="5050" spans="2:5" ht="13.8" x14ac:dyDescent="0.3">
      <c r="B5050" s="5">
        <v>86893</v>
      </c>
      <c r="C5050" s="6" t="s">
        <v>3240</v>
      </c>
      <c r="D5050" s="5" t="s">
        <v>31</v>
      </c>
      <c r="E5050" s="125">
        <v>615.84</v>
      </c>
    </row>
    <row r="5051" spans="2:5" ht="13.8" x14ac:dyDescent="0.3">
      <c r="B5051" s="5">
        <v>86894</v>
      </c>
      <c r="C5051" s="6" t="s">
        <v>3241</v>
      </c>
      <c r="D5051" s="5" t="s">
        <v>31</v>
      </c>
      <c r="E5051" s="125">
        <v>310.05</v>
      </c>
    </row>
    <row r="5052" spans="2:5" ht="13.8" x14ac:dyDescent="0.3">
      <c r="B5052" s="5">
        <v>86895</v>
      </c>
      <c r="C5052" s="6" t="s">
        <v>3242</v>
      </c>
      <c r="D5052" s="5" t="s">
        <v>31</v>
      </c>
      <c r="E5052" s="125">
        <v>381.78</v>
      </c>
    </row>
    <row r="5053" spans="2:5" ht="13.8" x14ac:dyDescent="0.3">
      <c r="B5053" s="5">
        <v>86899</v>
      </c>
      <c r="C5053" s="6" t="s">
        <v>3243</v>
      </c>
      <c r="D5053" s="5" t="s">
        <v>31</v>
      </c>
      <c r="E5053" s="125">
        <v>313.94</v>
      </c>
    </row>
    <row r="5054" spans="2:5" ht="13.8" x14ac:dyDescent="0.3">
      <c r="B5054" s="5">
        <v>86900</v>
      </c>
      <c r="C5054" s="6" t="s">
        <v>3244</v>
      </c>
      <c r="D5054" s="5" t="s">
        <v>31</v>
      </c>
      <c r="E5054" s="125">
        <v>239.54</v>
      </c>
    </row>
    <row r="5055" spans="2:5" ht="13.8" x14ac:dyDescent="0.3">
      <c r="B5055" s="5">
        <v>86901</v>
      </c>
      <c r="C5055" s="6" t="s">
        <v>3245</v>
      </c>
      <c r="D5055" s="5" t="s">
        <v>31</v>
      </c>
      <c r="E5055" s="125">
        <v>158.68</v>
      </c>
    </row>
    <row r="5056" spans="2:5" ht="13.8" x14ac:dyDescent="0.3">
      <c r="B5056" s="5">
        <v>86902</v>
      </c>
      <c r="C5056" s="6" t="s">
        <v>3246</v>
      </c>
      <c r="D5056" s="5" t="s">
        <v>31</v>
      </c>
      <c r="E5056" s="125">
        <v>321.14</v>
      </c>
    </row>
    <row r="5057" spans="2:5" ht="13.8" x14ac:dyDescent="0.3">
      <c r="B5057" s="5">
        <v>86903</v>
      </c>
      <c r="C5057" s="6" t="s">
        <v>3247</v>
      </c>
      <c r="D5057" s="5" t="s">
        <v>31</v>
      </c>
      <c r="E5057" s="125">
        <v>361.62</v>
      </c>
    </row>
    <row r="5058" spans="2:5" ht="13.8" x14ac:dyDescent="0.3">
      <c r="B5058" s="5">
        <v>86904</v>
      </c>
      <c r="C5058" s="6" t="s">
        <v>3248</v>
      </c>
      <c r="D5058" s="5" t="s">
        <v>31</v>
      </c>
      <c r="E5058" s="125">
        <v>151.63999999999999</v>
      </c>
    </row>
    <row r="5059" spans="2:5" ht="13.8" x14ac:dyDescent="0.3">
      <c r="B5059" s="5">
        <v>86905</v>
      </c>
      <c r="C5059" s="6" t="s">
        <v>3249</v>
      </c>
      <c r="D5059" s="5" t="s">
        <v>31</v>
      </c>
      <c r="E5059" s="125">
        <v>475.76</v>
      </c>
    </row>
    <row r="5060" spans="2:5" ht="13.8" x14ac:dyDescent="0.3">
      <c r="B5060" s="5">
        <v>86906</v>
      </c>
      <c r="C5060" s="6" t="s">
        <v>3250</v>
      </c>
      <c r="D5060" s="5" t="s">
        <v>31</v>
      </c>
      <c r="E5060" s="125">
        <v>87.93</v>
      </c>
    </row>
    <row r="5061" spans="2:5" ht="13.8" x14ac:dyDescent="0.3">
      <c r="B5061" s="5">
        <v>86908</v>
      </c>
      <c r="C5061" s="6" t="s">
        <v>3251</v>
      </c>
      <c r="D5061" s="5" t="s">
        <v>31</v>
      </c>
      <c r="E5061" s="125">
        <v>572.37</v>
      </c>
    </row>
    <row r="5062" spans="2:5" ht="13.8" x14ac:dyDescent="0.3">
      <c r="B5062" s="5">
        <v>86909</v>
      </c>
      <c r="C5062" s="6" t="s">
        <v>3252</v>
      </c>
      <c r="D5062" s="5" t="s">
        <v>31</v>
      </c>
      <c r="E5062" s="125">
        <v>152.69999999999999</v>
      </c>
    </row>
    <row r="5063" spans="2:5" ht="13.8" x14ac:dyDescent="0.3">
      <c r="B5063" s="5">
        <v>86910</v>
      </c>
      <c r="C5063" s="6" t="s">
        <v>3253</v>
      </c>
      <c r="D5063" s="5" t="s">
        <v>31</v>
      </c>
      <c r="E5063" s="125">
        <v>150.71</v>
      </c>
    </row>
    <row r="5064" spans="2:5" ht="13.8" x14ac:dyDescent="0.3">
      <c r="B5064" s="5">
        <v>86911</v>
      </c>
      <c r="C5064" s="6" t="s">
        <v>3254</v>
      </c>
      <c r="D5064" s="5" t="s">
        <v>31</v>
      </c>
      <c r="E5064" s="125">
        <v>102.87</v>
      </c>
    </row>
    <row r="5065" spans="2:5" ht="13.8" x14ac:dyDescent="0.3">
      <c r="B5065" s="5">
        <v>86913</v>
      </c>
      <c r="C5065" s="6" t="s">
        <v>3255</v>
      </c>
      <c r="D5065" s="5" t="s">
        <v>31</v>
      </c>
      <c r="E5065" s="125">
        <v>63.78</v>
      </c>
    </row>
    <row r="5066" spans="2:5" ht="13.8" x14ac:dyDescent="0.3">
      <c r="B5066" s="5">
        <v>86914</v>
      </c>
      <c r="C5066" s="6" t="s">
        <v>3256</v>
      </c>
      <c r="D5066" s="5" t="s">
        <v>31</v>
      </c>
      <c r="E5066" s="125">
        <v>115.33</v>
      </c>
    </row>
    <row r="5067" spans="2:5" ht="13.8" x14ac:dyDescent="0.3">
      <c r="B5067" s="5">
        <v>86915</v>
      </c>
      <c r="C5067" s="6" t="s">
        <v>3257</v>
      </c>
      <c r="D5067" s="5" t="s">
        <v>31</v>
      </c>
      <c r="E5067" s="125">
        <v>169.02</v>
      </c>
    </row>
    <row r="5068" spans="2:5" ht="13.8" x14ac:dyDescent="0.3">
      <c r="B5068" s="5">
        <v>86916</v>
      </c>
      <c r="C5068" s="6" t="s">
        <v>3258</v>
      </c>
      <c r="D5068" s="5" t="s">
        <v>31</v>
      </c>
      <c r="E5068" s="125">
        <v>25.62</v>
      </c>
    </row>
    <row r="5069" spans="2:5" ht="13.8" x14ac:dyDescent="0.3">
      <c r="B5069" s="5">
        <v>86919</v>
      </c>
      <c r="C5069" s="6" t="s">
        <v>3259</v>
      </c>
      <c r="D5069" s="5" t="s">
        <v>31</v>
      </c>
      <c r="E5069" s="125">
        <v>939.73</v>
      </c>
    </row>
    <row r="5070" spans="2:5" ht="13.8" x14ac:dyDescent="0.3">
      <c r="B5070" s="5">
        <v>86920</v>
      </c>
      <c r="C5070" s="6" t="s">
        <v>3260</v>
      </c>
      <c r="D5070" s="5" t="s">
        <v>31</v>
      </c>
      <c r="E5070" s="125">
        <v>830.46</v>
      </c>
    </row>
    <row r="5071" spans="2:5" ht="13.8" x14ac:dyDescent="0.3">
      <c r="B5071" s="5">
        <v>86921</v>
      </c>
      <c r="C5071" s="6" t="s">
        <v>3261</v>
      </c>
      <c r="D5071" s="5" t="s">
        <v>31</v>
      </c>
      <c r="E5071" s="125">
        <v>792.3</v>
      </c>
    </row>
    <row r="5072" spans="2:5" ht="13.8" x14ac:dyDescent="0.3">
      <c r="B5072" s="5">
        <v>86922</v>
      </c>
      <c r="C5072" s="6" t="s">
        <v>3262</v>
      </c>
      <c r="D5072" s="5" t="s">
        <v>31</v>
      </c>
      <c r="E5072" s="125">
        <v>911.99</v>
      </c>
    </row>
    <row r="5073" spans="2:5" ht="13.8" x14ac:dyDescent="0.3">
      <c r="B5073" s="5">
        <v>86923</v>
      </c>
      <c r="C5073" s="6" t="s">
        <v>3263</v>
      </c>
      <c r="D5073" s="5" t="s">
        <v>31</v>
      </c>
      <c r="E5073" s="125">
        <v>620.79</v>
      </c>
    </row>
    <row r="5074" spans="2:5" ht="13.8" x14ac:dyDescent="0.3">
      <c r="B5074" s="5">
        <v>86924</v>
      </c>
      <c r="C5074" s="6" t="s">
        <v>3264</v>
      </c>
      <c r="D5074" s="5" t="s">
        <v>31</v>
      </c>
      <c r="E5074" s="125">
        <v>582.63</v>
      </c>
    </row>
    <row r="5075" spans="2:5" ht="13.8" x14ac:dyDescent="0.3">
      <c r="B5075" s="5">
        <v>86925</v>
      </c>
      <c r="C5075" s="6" t="s">
        <v>3265</v>
      </c>
      <c r="D5075" s="5" t="s">
        <v>31</v>
      </c>
      <c r="E5075" s="125">
        <v>616.73</v>
      </c>
    </row>
    <row r="5076" spans="2:5" ht="13.8" x14ac:dyDescent="0.3">
      <c r="B5076" s="5">
        <v>86926</v>
      </c>
      <c r="C5076" s="6" t="s">
        <v>3266</v>
      </c>
      <c r="D5076" s="5" t="s">
        <v>31</v>
      </c>
      <c r="E5076" s="125">
        <v>578.57000000000005</v>
      </c>
    </row>
    <row r="5077" spans="2:5" ht="13.8" x14ac:dyDescent="0.3">
      <c r="B5077" s="5">
        <v>86927</v>
      </c>
      <c r="C5077" s="6" t="s">
        <v>3267</v>
      </c>
      <c r="D5077" s="5" t="s">
        <v>31</v>
      </c>
      <c r="E5077" s="125">
        <v>401.94</v>
      </c>
    </row>
    <row r="5078" spans="2:5" ht="13.8" x14ac:dyDescent="0.3">
      <c r="B5078" s="5">
        <v>86928</v>
      </c>
      <c r="C5078" s="6" t="s">
        <v>3268</v>
      </c>
      <c r="D5078" s="5" t="s">
        <v>31</v>
      </c>
      <c r="E5078" s="125">
        <v>363.78</v>
      </c>
    </row>
    <row r="5079" spans="2:5" ht="13.8" x14ac:dyDescent="0.3">
      <c r="B5079" s="5">
        <v>86929</v>
      </c>
      <c r="C5079" s="6" t="s">
        <v>3269</v>
      </c>
      <c r="D5079" s="5" t="s">
        <v>31</v>
      </c>
      <c r="E5079" s="125">
        <v>390.3</v>
      </c>
    </row>
    <row r="5080" spans="2:5" ht="13.8" x14ac:dyDescent="0.3">
      <c r="B5080" s="5">
        <v>86930</v>
      </c>
      <c r="C5080" s="6" t="s">
        <v>3270</v>
      </c>
      <c r="D5080" s="5" t="s">
        <v>31</v>
      </c>
      <c r="E5080" s="125">
        <v>352.14</v>
      </c>
    </row>
    <row r="5081" spans="2:5" ht="13.8" x14ac:dyDescent="0.3">
      <c r="B5081" s="5">
        <v>86931</v>
      </c>
      <c r="C5081" s="6" t="s">
        <v>3271</v>
      </c>
      <c r="D5081" s="5" t="s">
        <v>31</v>
      </c>
      <c r="E5081" s="125">
        <v>520.80999999999995</v>
      </c>
    </row>
    <row r="5082" spans="2:5" ht="13.8" x14ac:dyDescent="0.3">
      <c r="B5082" s="5">
        <v>86932</v>
      </c>
      <c r="C5082" s="6" t="s">
        <v>3272</v>
      </c>
      <c r="D5082" s="5" t="s">
        <v>31</v>
      </c>
      <c r="E5082" s="125">
        <v>562.38</v>
      </c>
    </row>
    <row r="5083" spans="2:5" ht="13.8" x14ac:dyDescent="0.3">
      <c r="B5083" s="5">
        <v>86933</v>
      </c>
      <c r="C5083" s="6" t="s">
        <v>3273</v>
      </c>
      <c r="D5083" s="5" t="s">
        <v>31</v>
      </c>
      <c r="E5083" s="125">
        <v>468.3</v>
      </c>
    </row>
    <row r="5084" spans="2:5" ht="13.8" x14ac:dyDescent="0.3">
      <c r="B5084" s="5">
        <v>86934</v>
      </c>
      <c r="C5084" s="6" t="s">
        <v>3274</v>
      </c>
      <c r="D5084" s="5" t="s">
        <v>31</v>
      </c>
      <c r="E5084" s="125">
        <v>456.66</v>
      </c>
    </row>
    <row r="5085" spans="2:5" ht="13.8" x14ac:dyDescent="0.3">
      <c r="B5085" s="5">
        <v>86935</v>
      </c>
      <c r="C5085" s="6" t="s">
        <v>3275</v>
      </c>
      <c r="D5085" s="5" t="s">
        <v>31</v>
      </c>
      <c r="E5085" s="125">
        <v>326.47000000000003</v>
      </c>
    </row>
    <row r="5086" spans="2:5" ht="13.8" x14ac:dyDescent="0.3">
      <c r="B5086" s="5">
        <v>86936</v>
      </c>
      <c r="C5086" s="6" t="s">
        <v>3276</v>
      </c>
      <c r="D5086" s="5" t="s">
        <v>31</v>
      </c>
      <c r="E5086" s="125">
        <v>520.04</v>
      </c>
    </row>
    <row r="5087" spans="2:5" ht="13.8" x14ac:dyDescent="0.3">
      <c r="B5087" s="5">
        <v>86937</v>
      </c>
      <c r="C5087" s="6" t="s">
        <v>3277</v>
      </c>
      <c r="D5087" s="5" t="s">
        <v>31</v>
      </c>
      <c r="E5087" s="125">
        <v>240.26</v>
      </c>
    </row>
    <row r="5088" spans="2:5" ht="13.8" x14ac:dyDescent="0.3">
      <c r="B5088" s="5">
        <v>86938</v>
      </c>
      <c r="C5088" s="6" t="s">
        <v>3278</v>
      </c>
      <c r="D5088" s="5" t="s">
        <v>31</v>
      </c>
      <c r="E5088" s="125">
        <v>433.83</v>
      </c>
    </row>
    <row r="5089" spans="2:5" ht="13.8" x14ac:dyDescent="0.3">
      <c r="B5089" s="5">
        <v>86939</v>
      </c>
      <c r="C5089" s="6" t="s">
        <v>3279</v>
      </c>
      <c r="D5089" s="5" t="s">
        <v>31</v>
      </c>
      <c r="E5089" s="125">
        <v>444.22</v>
      </c>
    </row>
    <row r="5090" spans="2:5" ht="13.8" x14ac:dyDescent="0.3">
      <c r="B5090" s="5">
        <v>86940</v>
      </c>
      <c r="C5090" s="6" t="s">
        <v>3280</v>
      </c>
      <c r="D5090" s="5" t="s">
        <v>31</v>
      </c>
      <c r="E5090" s="125">
        <v>1221.69</v>
      </c>
    </row>
    <row r="5091" spans="2:5" ht="13.8" x14ac:dyDescent="0.3">
      <c r="B5091" s="5">
        <v>86941</v>
      </c>
      <c r="C5091" s="6" t="s">
        <v>3281</v>
      </c>
      <c r="D5091" s="5" t="s">
        <v>31</v>
      </c>
      <c r="E5091" s="125">
        <v>860.37</v>
      </c>
    </row>
    <row r="5092" spans="2:5" ht="13.8" x14ac:dyDescent="0.3">
      <c r="B5092" s="5">
        <v>86942</v>
      </c>
      <c r="C5092" s="6" t="s">
        <v>3282</v>
      </c>
      <c r="D5092" s="5" t="s">
        <v>31</v>
      </c>
      <c r="E5092" s="125">
        <v>286.36</v>
      </c>
    </row>
    <row r="5093" spans="2:5" ht="13.8" x14ac:dyDescent="0.3">
      <c r="B5093" s="5">
        <v>86943</v>
      </c>
      <c r="C5093" s="6" t="s">
        <v>3283</v>
      </c>
      <c r="D5093" s="5" t="s">
        <v>31</v>
      </c>
      <c r="E5093" s="125">
        <v>274.72000000000003</v>
      </c>
    </row>
    <row r="5094" spans="2:5" ht="13.8" x14ac:dyDescent="0.3">
      <c r="B5094" s="5">
        <v>86947</v>
      </c>
      <c r="C5094" s="6" t="s">
        <v>3284</v>
      </c>
      <c r="D5094" s="5" t="s">
        <v>31</v>
      </c>
      <c r="E5094" s="125">
        <v>1332.69</v>
      </c>
    </row>
    <row r="5095" spans="2:5" ht="13.8" x14ac:dyDescent="0.3">
      <c r="B5095" s="5">
        <v>93396</v>
      </c>
      <c r="C5095" s="6" t="s">
        <v>3285</v>
      </c>
      <c r="D5095" s="5" t="s">
        <v>31</v>
      </c>
      <c r="E5095" s="125">
        <v>721.26</v>
      </c>
    </row>
    <row r="5096" spans="2:5" ht="13.8" x14ac:dyDescent="0.3">
      <c r="B5096" s="5">
        <v>93441</v>
      </c>
      <c r="C5096" s="6" t="s">
        <v>3286</v>
      </c>
      <c r="D5096" s="5" t="s">
        <v>31</v>
      </c>
      <c r="E5096" s="125">
        <v>1237.32</v>
      </c>
    </row>
    <row r="5097" spans="2:5" ht="13.8" x14ac:dyDescent="0.3">
      <c r="B5097" s="5">
        <v>93442</v>
      </c>
      <c r="C5097" s="6" t="s">
        <v>3287</v>
      </c>
      <c r="D5097" s="5" t="s">
        <v>31</v>
      </c>
      <c r="E5097" s="125">
        <v>1299.8699999999999</v>
      </c>
    </row>
    <row r="5098" spans="2:5" ht="13.8" x14ac:dyDescent="0.3">
      <c r="B5098" s="5">
        <v>95469</v>
      </c>
      <c r="C5098" s="6" t="s">
        <v>3288</v>
      </c>
      <c r="D5098" s="5" t="s">
        <v>31</v>
      </c>
      <c r="E5098" s="125">
        <v>309.33999999999997</v>
      </c>
    </row>
    <row r="5099" spans="2:5" ht="13.8" x14ac:dyDescent="0.3">
      <c r="B5099" s="5">
        <v>95470</v>
      </c>
      <c r="C5099" s="6" t="s">
        <v>45</v>
      </c>
      <c r="D5099" s="5" t="s">
        <v>31</v>
      </c>
      <c r="E5099" s="125">
        <v>317.27</v>
      </c>
    </row>
    <row r="5100" spans="2:5" ht="13.8" x14ac:dyDescent="0.3">
      <c r="B5100" s="5">
        <v>95471</v>
      </c>
      <c r="C5100" s="6" t="s">
        <v>3289</v>
      </c>
      <c r="D5100" s="5" t="s">
        <v>31</v>
      </c>
      <c r="E5100" s="125">
        <v>798.14</v>
      </c>
    </row>
    <row r="5101" spans="2:5" ht="13.8" x14ac:dyDescent="0.3">
      <c r="B5101" s="5">
        <v>95472</v>
      </c>
      <c r="C5101" s="6" t="s">
        <v>3290</v>
      </c>
      <c r="D5101" s="5" t="s">
        <v>31</v>
      </c>
      <c r="E5101" s="125">
        <v>806.07</v>
      </c>
    </row>
    <row r="5102" spans="2:5" ht="13.8" x14ac:dyDescent="0.3">
      <c r="B5102" s="5">
        <v>95542</v>
      </c>
      <c r="C5102" s="6" t="s">
        <v>3291</v>
      </c>
      <c r="D5102" s="5" t="s">
        <v>31</v>
      </c>
      <c r="E5102" s="125">
        <v>33.67</v>
      </c>
    </row>
    <row r="5103" spans="2:5" ht="13.8" x14ac:dyDescent="0.3">
      <c r="B5103" s="5">
        <v>95543</v>
      </c>
      <c r="C5103" s="6" t="s">
        <v>3292</v>
      </c>
      <c r="D5103" s="5" t="s">
        <v>31</v>
      </c>
      <c r="E5103" s="125">
        <v>56.68</v>
      </c>
    </row>
    <row r="5104" spans="2:5" ht="13.8" x14ac:dyDescent="0.3">
      <c r="B5104" s="5">
        <v>95544</v>
      </c>
      <c r="C5104" s="6" t="s">
        <v>3293</v>
      </c>
      <c r="D5104" s="5" t="s">
        <v>31</v>
      </c>
      <c r="E5104" s="125">
        <v>41.12</v>
      </c>
    </row>
    <row r="5105" spans="2:5" ht="13.8" x14ac:dyDescent="0.3">
      <c r="B5105" s="5">
        <v>95545</v>
      </c>
      <c r="C5105" s="6" t="s">
        <v>3294</v>
      </c>
      <c r="D5105" s="5" t="s">
        <v>31</v>
      </c>
      <c r="E5105" s="125">
        <v>40.33</v>
      </c>
    </row>
    <row r="5106" spans="2:5" ht="13.8" x14ac:dyDescent="0.3">
      <c r="B5106" s="5">
        <v>95546</v>
      </c>
      <c r="C5106" s="6" t="s">
        <v>3295</v>
      </c>
      <c r="D5106" s="5" t="s">
        <v>31</v>
      </c>
      <c r="E5106" s="125">
        <v>138.56</v>
      </c>
    </row>
    <row r="5107" spans="2:5" ht="13.8" x14ac:dyDescent="0.3">
      <c r="B5107" s="5">
        <v>95547</v>
      </c>
      <c r="C5107" s="6" t="s">
        <v>3296</v>
      </c>
      <c r="D5107" s="5" t="s">
        <v>31</v>
      </c>
      <c r="E5107" s="125">
        <v>73.44</v>
      </c>
    </row>
    <row r="5108" spans="2:5" ht="13.8" x14ac:dyDescent="0.3">
      <c r="B5108" s="5">
        <v>100848</v>
      </c>
      <c r="C5108" s="6" t="s">
        <v>3297</v>
      </c>
      <c r="D5108" s="5" t="s">
        <v>31</v>
      </c>
      <c r="E5108" s="125">
        <v>574.97</v>
      </c>
    </row>
    <row r="5109" spans="2:5" ht="13.8" x14ac:dyDescent="0.3">
      <c r="B5109" s="5">
        <v>100849</v>
      </c>
      <c r="C5109" s="6" t="s">
        <v>3298</v>
      </c>
      <c r="D5109" s="5" t="s">
        <v>31</v>
      </c>
      <c r="E5109" s="125">
        <v>44.6</v>
      </c>
    </row>
    <row r="5110" spans="2:5" ht="13.8" x14ac:dyDescent="0.3">
      <c r="B5110" s="5">
        <v>100851</v>
      </c>
      <c r="C5110" s="6" t="s">
        <v>3299</v>
      </c>
      <c r="D5110" s="5" t="s">
        <v>31</v>
      </c>
      <c r="E5110" s="125">
        <v>89.66</v>
      </c>
    </row>
    <row r="5111" spans="2:5" ht="13.8" x14ac:dyDescent="0.3">
      <c r="B5111" s="5">
        <v>100852</v>
      </c>
      <c r="C5111" s="6" t="s">
        <v>3300</v>
      </c>
      <c r="D5111" s="5" t="s">
        <v>31</v>
      </c>
      <c r="E5111" s="125">
        <v>263.02</v>
      </c>
    </row>
    <row r="5112" spans="2:5" ht="13.8" x14ac:dyDescent="0.3">
      <c r="B5112" s="5">
        <v>100853</v>
      </c>
      <c r="C5112" s="6" t="s">
        <v>3301</v>
      </c>
      <c r="D5112" s="5" t="s">
        <v>31</v>
      </c>
      <c r="E5112" s="125">
        <v>403.77</v>
      </c>
    </row>
    <row r="5113" spans="2:5" ht="13.8" x14ac:dyDescent="0.3">
      <c r="B5113" s="5">
        <v>100854</v>
      </c>
      <c r="C5113" s="6" t="s">
        <v>3302</v>
      </c>
      <c r="D5113" s="5" t="s">
        <v>31</v>
      </c>
      <c r="E5113" s="125">
        <v>2118.9299999999998</v>
      </c>
    </row>
    <row r="5114" spans="2:5" ht="13.8" x14ac:dyDescent="0.3">
      <c r="B5114" s="5">
        <v>100856</v>
      </c>
      <c r="C5114" s="6" t="s">
        <v>3303</v>
      </c>
      <c r="D5114" s="5" t="s">
        <v>31</v>
      </c>
      <c r="E5114" s="125">
        <v>44.23</v>
      </c>
    </row>
    <row r="5115" spans="2:5" ht="13.8" x14ac:dyDescent="0.3">
      <c r="B5115" s="5">
        <v>100857</v>
      </c>
      <c r="C5115" s="6" t="s">
        <v>3304</v>
      </c>
      <c r="D5115" s="5" t="s">
        <v>31</v>
      </c>
      <c r="E5115" s="125">
        <v>619.73</v>
      </c>
    </row>
    <row r="5116" spans="2:5" ht="13.8" x14ac:dyDescent="0.3">
      <c r="B5116" s="5">
        <v>100858</v>
      </c>
      <c r="C5116" s="6" t="s">
        <v>3305</v>
      </c>
      <c r="D5116" s="5" t="s">
        <v>31</v>
      </c>
      <c r="E5116" s="125">
        <v>610.02</v>
      </c>
    </row>
    <row r="5117" spans="2:5" ht="13.8" x14ac:dyDescent="0.3">
      <c r="B5117" s="5">
        <v>100859</v>
      </c>
      <c r="C5117" s="6" t="s">
        <v>3306</v>
      </c>
      <c r="D5117" s="5" t="s">
        <v>31</v>
      </c>
      <c r="E5117" s="125">
        <v>1046.1400000000001</v>
      </c>
    </row>
    <row r="5118" spans="2:5" ht="13.8" x14ac:dyDescent="0.3">
      <c r="B5118" s="5">
        <v>100860</v>
      </c>
      <c r="C5118" s="6" t="s">
        <v>3307</v>
      </c>
      <c r="D5118" s="5" t="s">
        <v>31</v>
      </c>
      <c r="E5118" s="125">
        <v>98.52</v>
      </c>
    </row>
    <row r="5119" spans="2:5" ht="13.8" x14ac:dyDescent="0.3">
      <c r="B5119" s="5">
        <v>100861</v>
      </c>
      <c r="C5119" s="6" t="s">
        <v>3308</v>
      </c>
      <c r="D5119" s="5" t="s">
        <v>31</v>
      </c>
      <c r="E5119" s="125">
        <v>38.119999999999997</v>
      </c>
    </row>
    <row r="5120" spans="2:5" ht="13.8" x14ac:dyDescent="0.3">
      <c r="B5120" s="5">
        <v>100862</v>
      </c>
      <c r="C5120" s="6" t="s">
        <v>3309</v>
      </c>
      <c r="D5120" s="5" t="s">
        <v>31</v>
      </c>
      <c r="E5120" s="125">
        <v>42.55</v>
      </c>
    </row>
    <row r="5121" spans="2:5" ht="13.8" x14ac:dyDescent="0.3">
      <c r="B5121" s="5">
        <v>100863</v>
      </c>
      <c r="C5121" s="6" t="s">
        <v>3310</v>
      </c>
      <c r="D5121" s="5" t="s">
        <v>31</v>
      </c>
      <c r="E5121" s="125">
        <v>617.82000000000005</v>
      </c>
    </row>
    <row r="5122" spans="2:5" ht="13.8" x14ac:dyDescent="0.3">
      <c r="B5122" s="5">
        <v>100864</v>
      </c>
      <c r="C5122" s="6" t="s">
        <v>3311</v>
      </c>
      <c r="D5122" s="5" t="s">
        <v>31</v>
      </c>
      <c r="E5122" s="125">
        <v>679.04</v>
      </c>
    </row>
    <row r="5123" spans="2:5" ht="13.8" x14ac:dyDescent="0.3">
      <c r="B5123" s="5">
        <v>100865</v>
      </c>
      <c r="C5123" s="6" t="s">
        <v>3312</v>
      </c>
      <c r="D5123" s="5" t="s">
        <v>31</v>
      </c>
      <c r="E5123" s="125">
        <v>605.13</v>
      </c>
    </row>
    <row r="5124" spans="2:5" ht="13.8" x14ac:dyDescent="0.3">
      <c r="B5124" s="5">
        <v>100866</v>
      </c>
      <c r="C5124" s="6" t="s">
        <v>3313</v>
      </c>
      <c r="D5124" s="5" t="s">
        <v>31</v>
      </c>
      <c r="E5124" s="125">
        <v>318.02</v>
      </c>
    </row>
    <row r="5125" spans="2:5" ht="13.8" x14ac:dyDescent="0.3">
      <c r="B5125" s="5">
        <v>100867</v>
      </c>
      <c r="C5125" s="6" t="s">
        <v>3314</v>
      </c>
      <c r="D5125" s="5" t="s">
        <v>31</v>
      </c>
      <c r="E5125" s="125">
        <v>338.21</v>
      </c>
    </row>
    <row r="5126" spans="2:5" ht="13.8" x14ac:dyDescent="0.3">
      <c r="B5126" s="5">
        <v>100868</v>
      </c>
      <c r="C5126" s="6" t="s">
        <v>3315</v>
      </c>
      <c r="D5126" s="5" t="s">
        <v>31</v>
      </c>
      <c r="E5126" s="125">
        <v>351.64</v>
      </c>
    </row>
    <row r="5127" spans="2:5" ht="13.8" x14ac:dyDescent="0.3">
      <c r="B5127" s="5">
        <v>100869</v>
      </c>
      <c r="C5127" s="6" t="s">
        <v>3316</v>
      </c>
      <c r="D5127" s="5" t="s">
        <v>31</v>
      </c>
      <c r="E5127" s="125">
        <v>361.94</v>
      </c>
    </row>
    <row r="5128" spans="2:5" ht="13.8" x14ac:dyDescent="0.3">
      <c r="B5128" s="5">
        <v>100870</v>
      </c>
      <c r="C5128" s="6" t="s">
        <v>3317</v>
      </c>
      <c r="D5128" s="5" t="s">
        <v>31</v>
      </c>
      <c r="E5128" s="125">
        <v>299.95999999999998</v>
      </c>
    </row>
    <row r="5129" spans="2:5" ht="13.8" x14ac:dyDescent="0.3">
      <c r="B5129" s="5">
        <v>100871</v>
      </c>
      <c r="C5129" s="6" t="s">
        <v>3318</v>
      </c>
      <c r="D5129" s="5" t="s">
        <v>31</v>
      </c>
      <c r="E5129" s="125">
        <v>324.08</v>
      </c>
    </row>
    <row r="5130" spans="2:5" ht="13.8" x14ac:dyDescent="0.3">
      <c r="B5130" s="5">
        <v>100872</v>
      </c>
      <c r="C5130" s="6" t="s">
        <v>3319</v>
      </c>
      <c r="D5130" s="5" t="s">
        <v>31</v>
      </c>
      <c r="E5130" s="125">
        <v>339.48</v>
      </c>
    </row>
    <row r="5131" spans="2:5" ht="13.8" x14ac:dyDescent="0.3">
      <c r="B5131" s="5">
        <v>100873</v>
      </c>
      <c r="C5131" s="6" t="s">
        <v>3320</v>
      </c>
      <c r="D5131" s="5" t="s">
        <v>31</v>
      </c>
      <c r="E5131" s="125">
        <v>349.1</v>
      </c>
    </row>
    <row r="5132" spans="2:5" ht="13.8" x14ac:dyDescent="0.3">
      <c r="B5132" s="5">
        <v>100874</v>
      </c>
      <c r="C5132" s="6" t="s">
        <v>3321</v>
      </c>
      <c r="D5132" s="5" t="s">
        <v>31</v>
      </c>
      <c r="E5132" s="125">
        <v>318.02</v>
      </c>
    </row>
    <row r="5133" spans="2:5" ht="13.8" x14ac:dyDescent="0.3">
      <c r="B5133" s="5">
        <v>100875</v>
      </c>
      <c r="C5133" s="6" t="s">
        <v>3322</v>
      </c>
      <c r="D5133" s="5" t="s">
        <v>31</v>
      </c>
      <c r="E5133" s="125">
        <v>1116.67</v>
      </c>
    </row>
    <row r="5134" spans="2:5" ht="13.8" x14ac:dyDescent="0.3">
      <c r="B5134" s="5">
        <v>100878</v>
      </c>
      <c r="C5134" s="6" t="s">
        <v>3323</v>
      </c>
      <c r="D5134" s="5" t="s">
        <v>31</v>
      </c>
      <c r="E5134" s="125">
        <v>680.89</v>
      </c>
    </row>
    <row r="5135" spans="2:5" ht="13.8" x14ac:dyDescent="0.3">
      <c r="B5135" s="5">
        <v>98052</v>
      </c>
      <c r="C5135" s="6" t="s">
        <v>11420</v>
      </c>
      <c r="D5135" s="5" t="s">
        <v>31</v>
      </c>
      <c r="E5135" s="125">
        <v>2034.55</v>
      </c>
    </row>
    <row r="5136" spans="2:5" ht="13.8" x14ac:dyDescent="0.3">
      <c r="B5136" s="5">
        <v>98053</v>
      </c>
      <c r="C5136" s="6" t="s">
        <v>11421</v>
      </c>
      <c r="D5136" s="5" t="s">
        <v>31</v>
      </c>
      <c r="E5136" s="125">
        <v>2799.81</v>
      </c>
    </row>
    <row r="5137" spans="2:5" ht="13.8" x14ac:dyDescent="0.3">
      <c r="B5137" s="5">
        <v>98054</v>
      </c>
      <c r="C5137" s="6" t="s">
        <v>11422</v>
      </c>
      <c r="D5137" s="5" t="s">
        <v>31</v>
      </c>
      <c r="E5137" s="125">
        <v>4579.1099999999997</v>
      </c>
    </row>
    <row r="5138" spans="2:5" ht="13.8" x14ac:dyDescent="0.3">
      <c r="B5138" s="5">
        <v>98055</v>
      </c>
      <c r="C5138" s="6" t="s">
        <v>11423</v>
      </c>
      <c r="D5138" s="5" t="s">
        <v>31</v>
      </c>
      <c r="E5138" s="125">
        <v>6233.85</v>
      </c>
    </row>
    <row r="5139" spans="2:5" ht="13.8" x14ac:dyDescent="0.3">
      <c r="B5139" s="5">
        <v>98056</v>
      </c>
      <c r="C5139" s="6" t="s">
        <v>11424</v>
      </c>
      <c r="D5139" s="5" t="s">
        <v>31</v>
      </c>
      <c r="E5139" s="125">
        <v>7264.12</v>
      </c>
    </row>
    <row r="5140" spans="2:5" ht="13.8" x14ac:dyDescent="0.3">
      <c r="B5140" s="5">
        <v>98057</v>
      </c>
      <c r="C5140" s="6" t="s">
        <v>11425</v>
      </c>
      <c r="D5140" s="5" t="s">
        <v>31</v>
      </c>
      <c r="E5140" s="125">
        <v>8668.91</v>
      </c>
    </row>
    <row r="5141" spans="2:5" ht="13.8" x14ac:dyDescent="0.3">
      <c r="B5141" s="5">
        <v>98058</v>
      </c>
      <c r="C5141" s="6" t="s">
        <v>11426</v>
      </c>
      <c r="D5141" s="5" t="s">
        <v>31</v>
      </c>
      <c r="E5141" s="125">
        <v>1756.83</v>
      </c>
    </row>
    <row r="5142" spans="2:5" ht="13.8" x14ac:dyDescent="0.3">
      <c r="B5142" s="5">
        <v>98059</v>
      </c>
      <c r="C5142" s="6" t="s">
        <v>11427</v>
      </c>
      <c r="D5142" s="5" t="s">
        <v>31</v>
      </c>
      <c r="E5142" s="125">
        <v>3828.07</v>
      </c>
    </row>
    <row r="5143" spans="2:5" ht="13.8" x14ac:dyDescent="0.3">
      <c r="B5143" s="5">
        <v>98060</v>
      </c>
      <c r="C5143" s="6" t="s">
        <v>11428</v>
      </c>
      <c r="D5143" s="5" t="s">
        <v>31</v>
      </c>
      <c r="E5143" s="125">
        <v>5358.62</v>
      </c>
    </row>
    <row r="5144" spans="2:5" ht="13.8" x14ac:dyDescent="0.3">
      <c r="B5144" s="5">
        <v>98061</v>
      </c>
      <c r="C5144" s="6" t="s">
        <v>11429</v>
      </c>
      <c r="D5144" s="5" t="s">
        <v>31</v>
      </c>
      <c r="E5144" s="125">
        <v>7480.93</v>
      </c>
    </row>
    <row r="5145" spans="2:5" ht="13.8" x14ac:dyDescent="0.3">
      <c r="B5145" s="5">
        <v>98062</v>
      </c>
      <c r="C5145" s="6" t="s">
        <v>11430</v>
      </c>
      <c r="D5145" s="5" t="s">
        <v>31</v>
      </c>
      <c r="E5145" s="125">
        <v>3055.21</v>
      </c>
    </row>
    <row r="5146" spans="2:5" ht="13.8" x14ac:dyDescent="0.3">
      <c r="B5146" s="5">
        <v>98063</v>
      </c>
      <c r="C5146" s="6" t="s">
        <v>11431</v>
      </c>
      <c r="D5146" s="5" t="s">
        <v>31</v>
      </c>
      <c r="E5146" s="125">
        <v>4660.6899999999996</v>
      </c>
    </row>
    <row r="5147" spans="2:5" ht="13.8" x14ac:dyDescent="0.3">
      <c r="B5147" s="5">
        <v>98064</v>
      </c>
      <c r="C5147" s="6" t="s">
        <v>11432</v>
      </c>
      <c r="D5147" s="5" t="s">
        <v>31</v>
      </c>
      <c r="E5147" s="125">
        <v>5377.4</v>
      </c>
    </row>
    <row r="5148" spans="2:5" ht="13.8" x14ac:dyDescent="0.3">
      <c r="B5148" s="5">
        <v>98065</v>
      </c>
      <c r="C5148" s="6" t="s">
        <v>11433</v>
      </c>
      <c r="D5148" s="5" t="s">
        <v>31</v>
      </c>
      <c r="E5148" s="125">
        <v>7478.65</v>
      </c>
    </row>
    <row r="5149" spans="2:5" ht="13.8" x14ac:dyDescent="0.3">
      <c r="B5149" s="5">
        <v>98066</v>
      </c>
      <c r="C5149" s="6" t="s">
        <v>10857</v>
      </c>
      <c r="D5149" s="5" t="s">
        <v>31</v>
      </c>
      <c r="E5149" s="125">
        <v>4920.54</v>
      </c>
    </row>
    <row r="5150" spans="2:5" ht="13.8" x14ac:dyDescent="0.3">
      <c r="B5150" s="5">
        <v>98067</v>
      </c>
      <c r="C5150" s="6" t="s">
        <v>10858</v>
      </c>
      <c r="D5150" s="5" t="s">
        <v>31</v>
      </c>
      <c r="E5150" s="125">
        <v>6559.36</v>
      </c>
    </row>
    <row r="5151" spans="2:5" ht="13.8" x14ac:dyDescent="0.3">
      <c r="B5151" s="5">
        <v>98068</v>
      </c>
      <c r="C5151" s="6" t="s">
        <v>10859</v>
      </c>
      <c r="D5151" s="5" t="s">
        <v>31</v>
      </c>
      <c r="E5151" s="125">
        <v>9261.11</v>
      </c>
    </row>
    <row r="5152" spans="2:5" ht="13.8" x14ac:dyDescent="0.3">
      <c r="B5152" s="5">
        <v>98069</v>
      </c>
      <c r="C5152" s="6" t="s">
        <v>10860</v>
      </c>
      <c r="D5152" s="5" t="s">
        <v>31</v>
      </c>
      <c r="E5152" s="125">
        <v>12425.03</v>
      </c>
    </row>
    <row r="5153" spans="2:5" ht="13.8" x14ac:dyDescent="0.3">
      <c r="B5153" s="5">
        <v>98070</v>
      </c>
      <c r="C5153" s="6" t="s">
        <v>10861</v>
      </c>
      <c r="D5153" s="5" t="s">
        <v>31</v>
      </c>
      <c r="E5153" s="125">
        <v>14213.77</v>
      </c>
    </row>
    <row r="5154" spans="2:5" ht="13.8" x14ac:dyDescent="0.3">
      <c r="B5154" s="5">
        <v>98071</v>
      </c>
      <c r="C5154" s="6" t="s">
        <v>10862</v>
      </c>
      <c r="D5154" s="5" t="s">
        <v>31</v>
      </c>
      <c r="E5154" s="125">
        <v>15549.82</v>
      </c>
    </row>
    <row r="5155" spans="2:5" ht="13.8" x14ac:dyDescent="0.3">
      <c r="B5155" s="5">
        <v>98072</v>
      </c>
      <c r="C5155" s="6" t="s">
        <v>10863</v>
      </c>
      <c r="D5155" s="5" t="s">
        <v>31</v>
      </c>
      <c r="E5155" s="125">
        <v>4117.3900000000003</v>
      </c>
    </row>
    <row r="5156" spans="2:5" ht="13.8" x14ac:dyDescent="0.3">
      <c r="B5156" s="5">
        <v>98073</v>
      </c>
      <c r="C5156" s="6" t="s">
        <v>10864</v>
      </c>
      <c r="D5156" s="5" t="s">
        <v>31</v>
      </c>
      <c r="E5156" s="125">
        <v>6433.94</v>
      </c>
    </row>
    <row r="5157" spans="2:5" ht="13.8" x14ac:dyDescent="0.3">
      <c r="B5157" s="5">
        <v>98074</v>
      </c>
      <c r="C5157" s="6" t="s">
        <v>10865</v>
      </c>
      <c r="D5157" s="5" t="s">
        <v>31</v>
      </c>
      <c r="E5157" s="125">
        <v>9980.35</v>
      </c>
    </row>
    <row r="5158" spans="2:5" ht="13.8" x14ac:dyDescent="0.3">
      <c r="B5158" s="5">
        <v>98075</v>
      </c>
      <c r="C5158" s="6" t="s">
        <v>10866</v>
      </c>
      <c r="D5158" s="5" t="s">
        <v>31</v>
      </c>
      <c r="E5158" s="125">
        <v>12973.92</v>
      </c>
    </row>
    <row r="5159" spans="2:5" ht="13.8" x14ac:dyDescent="0.3">
      <c r="B5159" s="5">
        <v>98076</v>
      </c>
      <c r="C5159" s="6" t="s">
        <v>10867</v>
      </c>
      <c r="D5159" s="5" t="s">
        <v>31</v>
      </c>
      <c r="E5159" s="125">
        <v>14944.44</v>
      </c>
    </row>
    <row r="5160" spans="2:5" ht="13.8" x14ac:dyDescent="0.3">
      <c r="B5160" s="5">
        <v>98077</v>
      </c>
      <c r="C5160" s="6" t="s">
        <v>10868</v>
      </c>
      <c r="D5160" s="5" t="s">
        <v>31</v>
      </c>
      <c r="E5160" s="125">
        <v>17591.14</v>
      </c>
    </row>
    <row r="5161" spans="2:5" ht="13.8" x14ac:dyDescent="0.3">
      <c r="B5161" s="5">
        <v>98078</v>
      </c>
      <c r="C5161" s="6" t="s">
        <v>10869</v>
      </c>
      <c r="D5161" s="5" t="s">
        <v>31</v>
      </c>
      <c r="E5161" s="125">
        <v>4700.97</v>
      </c>
    </row>
    <row r="5162" spans="2:5" ht="13.8" x14ac:dyDescent="0.3">
      <c r="B5162" s="5">
        <v>98079</v>
      </c>
      <c r="C5162" s="6" t="s">
        <v>10870</v>
      </c>
      <c r="D5162" s="5" t="s">
        <v>31</v>
      </c>
      <c r="E5162" s="125">
        <v>8217.0300000000007</v>
      </c>
    </row>
    <row r="5163" spans="2:5" ht="13.8" x14ac:dyDescent="0.3">
      <c r="B5163" s="5">
        <v>98080</v>
      </c>
      <c r="C5163" s="6" t="s">
        <v>10871</v>
      </c>
      <c r="D5163" s="5" t="s">
        <v>31</v>
      </c>
      <c r="E5163" s="125">
        <v>10529.05</v>
      </c>
    </row>
    <row r="5164" spans="2:5" ht="13.8" x14ac:dyDescent="0.3">
      <c r="B5164" s="5">
        <v>98081</v>
      </c>
      <c r="C5164" s="6" t="s">
        <v>10872</v>
      </c>
      <c r="D5164" s="5" t="s">
        <v>31</v>
      </c>
      <c r="E5164" s="125">
        <v>15569.68</v>
      </c>
    </row>
    <row r="5165" spans="2:5" ht="13.8" x14ac:dyDescent="0.3">
      <c r="B5165" s="5">
        <v>98082</v>
      </c>
      <c r="C5165" s="6" t="s">
        <v>10873</v>
      </c>
      <c r="D5165" s="5" t="s">
        <v>31</v>
      </c>
      <c r="E5165" s="125">
        <v>3678.42</v>
      </c>
    </row>
    <row r="5166" spans="2:5" ht="13.8" x14ac:dyDescent="0.3">
      <c r="B5166" s="5">
        <v>98083</v>
      </c>
      <c r="C5166" s="6" t="s">
        <v>10874</v>
      </c>
      <c r="D5166" s="5" t="s">
        <v>31</v>
      </c>
      <c r="E5166" s="125">
        <v>4843.1099999999997</v>
      </c>
    </row>
    <row r="5167" spans="2:5" ht="13.8" x14ac:dyDescent="0.3">
      <c r="B5167" s="5">
        <v>98084</v>
      </c>
      <c r="C5167" s="6" t="s">
        <v>10875</v>
      </c>
      <c r="D5167" s="5" t="s">
        <v>31</v>
      </c>
      <c r="E5167" s="125">
        <v>6781.33</v>
      </c>
    </row>
    <row r="5168" spans="2:5" ht="13.8" x14ac:dyDescent="0.3">
      <c r="B5168" s="5">
        <v>98085</v>
      </c>
      <c r="C5168" s="6" t="s">
        <v>10876</v>
      </c>
      <c r="D5168" s="5" t="s">
        <v>31</v>
      </c>
      <c r="E5168" s="125">
        <v>9195.2800000000007</v>
      </c>
    </row>
    <row r="5169" spans="2:5" ht="13.8" x14ac:dyDescent="0.3">
      <c r="B5169" s="5">
        <v>98086</v>
      </c>
      <c r="C5169" s="6" t="s">
        <v>10877</v>
      </c>
      <c r="D5169" s="5" t="s">
        <v>31</v>
      </c>
      <c r="E5169" s="125">
        <v>10367.52</v>
      </c>
    </row>
    <row r="5170" spans="2:5" ht="13.8" x14ac:dyDescent="0.3">
      <c r="B5170" s="5">
        <v>98087</v>
      </c>
      <c r="C5170" s="6" t="s">
        <v>10878</v>
      </c>
      <c r="D5170" s="5" t="s">
        <v>31</v>
      </c>
      <c r="E5170" s="125">
        <v>11043.61</v>
      </c>
    </row>
    <row r="5171" spans="2:5" ht="13.8" x14ac:dyDescent="0.3">
      <c r="B5171" s="5">
        <v>98088</v>
      </c>
      <c r="C5171" s="6" t="s">
        <v>10879</v>
      </c>
      <c r="D5171" s="5" t="s">
        <v>31</v>
      </c>
      <c r="E5171" s="125">
        <v>3185.93</v>
      </c>
    </row>
    <row r="5172" spans="2:5" ht="13.8" x14ac:dyDescent="0.3">
      <c r="B5172" s="5">
        <v>98089</v>
      </c>
      <c r="C5172" s="6" t="s">
        <v>10880</v>
      </c>
      <c r="D5172" s="5" t="s">
        <v>31</v>
      </c>
      <c r="E5172" s="125">
        <v>5037.8900000000003</v>
      </c>
    </row>
    <row r="5173" spans="2:5" ht="13.8" x14ac:dyDescent="0.3">
      <c r="B5173" s="5">
        <v>98090</v>
      </c>
      <c r="C5173" s="6" t="s">
        <v>10881</v>
      </c>
      <c r="D5173" s="5" t="s">
        <v>31</v>
      </c>
      <c r="E5173" s="125">
        <v>7919.48</v>
      </c>
    </row>
    <row r="5174" spans="2:5" ht="13.8" x14ac:dyDescent="0.3">
      <c r="B5174" s="5">
        <v>98091</v>
      </c>
      <c r="C5174" s="6" t="s">
        <v>10882</v>
      </c>
      <c r="D5174" s="5" t="s">
        <v>31</v>
      </c>
      <c r="E5174" s="125">
        <v>10348.17</v>
      </c>
    </row>
    <row r="5175" spans="2:5" ht="13.8" x14ac:dyDescent="0.3">
      <c r="B5175" s="5">
        <v>98092</v>
      </c>
      <c r="C5175" s="6" t="s">
        <v>10883</v>
      </c>
      <c r="D5175" s="5" t="s">
        <v>31</v>
      </c>
      <c r="E5175" s="125">
        <v>12024.87</v>
      </c>
    </row>
    <row r="5176" spans="2:5" ht="13.8" x14ac:dyDescent="0.3">
      <c r="B5176" s="5">
        <v>98093</v>
      </c>
      <c r="C5176" s="6" t="s">
        <v>10884</v>
      </c>
      <c r="D5176" s="5" t="s">
        <v>31</v>
      </c>
      <c r="E5176" s="125">
        <v>14196.99</v>
      </c>
    </row>
    <row r="5177" spans="2:5" ht="13.8" x14ac:dyDescent="0.3">
      <c r="B5177" s="5">
        <v>98094</v>
      </c>
      <c r="C5177" s="6" t="s">
        <v>10885</v>
      </c>
      <c r="D5177" s="5" t="s">
        <v>31</v>
      </c>
      <c r="E5177" s="125">
        <v>2641.58</v>
      </c>
    </row>
    <row r="5178" spans="2:5" ht="13.8" x14ac:dyDescent="0.3">
      <c r="B5178" s="5">
        <v>98099</v>
      </c>
      <c r="C5178" s="6" t="s">
        <v>10886</v>
      </c>
      <c r="D5178" s="5" t="s">
        <v>31</v>
      </c>
      <c r="E5178" s="125">
        <v>4504.58</v>
      </c>
    </row>
    <row r="5179" spans="2:5" ht="13.8" x14ac:dyDescent="0.3">
      <c r="B5179" s="5">
        <v>98100</v>
      </c>
      <c r="C5179" s="6" t="s">
        <v>10887</v>
      </c>
      <c r="D5179" s="5" t="s">
        <v>31</v>
      </c>
      <c r="E5179" s="125">
        <v>5898.16</v>
      </c>
    </row>
    <row r="5180" spans="2:5" ht="13.8" x14ac:dyDescent="0.3">
      <c r="B5180" s="5">
        <v>98101</v>
      </c>
      <c r="C5180" s="6" t="s">
        <v>10888</v>
      </c>
      <c r="D5180" s="5" t="s">
        <v>31</v>
      </c>
      <c r="E5180" s="125">
        <v>8709.82</v>
      </c>
    </row>
    <row r="5181" spans="2:5" ht="13.8" x14ac:dyDescent="0.3">
      <c r="B5181" s="5">
        <v>98109</v>
      </c>
      <c r="C5181" s="6" t="s">
        <v>3324</v>
      </c>
      <c r="D5181" s="5" t="s">
        <v>31</v>
      </c>
      <c r="E5181" s="125">
        <v>769.35</v>
      </c>
    </row>
    <row r="5182" spans="2:5" ht="13.8" x14ac:dyDescent="0.3">
      <c r="B5182" s="5">
        <v>98110</v>
      </c>
      <c r="C5182" s="6" t="s">
        <v>3325</v>
      </c>
      <c r="D5182" s="5" t="s">
        <v>31</v>
      </c>
      <c r="E5182" s="125">
        <v>411.56</v>
      </c>
    </row>
    <row r="5183" spans="2:5" ht="13.8" x14ac:dyDescent="0.3">
      <c r="B5183" s="5">
        <v>98111</v>
      </c>
      <c r="C5183" s="6" t="s">
        <v>3326</v>
      </c>
      <c r="D5183" s="5" t="s">
        <v>31</v>
      </c>
      <c r="E5183" s="125">
        <v>54.71</v>
      </c>
    </row>
    <row r="5184" spans="2:5" ht="13.8" x14ac:dyDescent="0.3">
      <c r="B5184" s="5">
        <v>98112</v>
      </c>
      <c r="C5184" s="6" t="s">
        <v>3327</v>
      </c>
      <c r="D5184" s="5" t="s">
        <v>31</v>
      </c>
      <c r="E5184" s="125">
        <v>101.35</v>
      </c>
    </row>
    <row r="5185" spans="2:5" ht="13.8" x14ac:dyDescent="0.3">
      <c r="B5185" s="5">
        <v>98114</v>
      </c>
      <c r="C5185" s="6" t="s">
        <v>3328</v>
      </c>
      <c r="D5185" s="5" t="s">
        <v>31</v>
      </c>
      <c r="E5185" s="125">
        <v>687.34</v>
      </c>
    </row>
    <row r="5186" spans="2:5" ht="13.8" x14ac:dyDescent="0.3">
      <c r="B5186" s="5">
        <v>98115</v>
      </c>
      <c r="C5186" s="6" t="s">
        <v>10061</v>
      </c>
      <c r="D5186" s="5" t="s">
        <v>31</v>
      </c>
      <c r="E5186" s="125">
        <v>96.59</v>
      </c>
    </row>
    <row r="5187" spans="2:5" ht="13.8" x14ac:dyDescent="0.3">
      <c r="B5187" s="5">
        <v>89957</v>
      </c>
      <c r="C5187" s="6" t="s">
        <v>3329</v>
      </c>
      <c r="D5187" s="5" t="s">
        <v>31</v>
      </c>
      <c r="E5187" s="125">
        <v>138.76</v>
      </c>
    </row>
    <row r="5188" spans="2:5" ht="13.8" x14ac:dyDescent="0.3">
      <c r="B5188" s="5">
        <v>89959</v>
      </c>
      <c r="C5188" s="6" t="s">
        <v>3330</v>
      </c>
      <c r="D5188" s="5" t="s">
        <v>31</v>
      </c>
      <c r="E5188" s="125">
        <v>229.54</v>
      </c>
    </row>
    <row r="5189" spans="2:5" ht="13.8" x14ac:dyDescent="0.3">
      <c r="B5189" s="5">
        <v>89349</v>
      </c>
      <c r="C5189" s="6" t="s">
        <v>3331</v>
      </c>
      <c r="D5189" s="5" t="s">
        <v>31</v>
      </c>
      <c r="E5189" s="125">
        <v>19.739999999999998</v>
      </c>
    </row>
    <row r="5190" spans="2:5" ht="13.8" x14ac:dyDescent="0.3">
      <c r="B5190" s="5">
        <v>89351</v>
      </c>
      <c r="C5190" s="6" t="s">
        <v>3332</v>
      </c>
      <c r="D5190" s="5" t="s">
        <v>31</v>
      </c>
      <c r="E5190" s="125">
        <v>24.66</v>
      </c>
    </row>
    <row r="5191" spans="2:5" ht="13.8" x14ac:dyDescent="0.3">
      <c r="B5191" s="5">
        <v>89352</v>
      </c>
      <c r="C5191" s="6" t="s">
        <v>3333</v>
      </c>
      <c r="D5191" s="5" t="s">
        <v>31</v>
      </c>
      <c r="E5191" s="125">
        <v>26.5</v>
      </c>
    </row>
    <row r="5192" spans="2:5" ht="13.8" x14ac:dyDescent="0.3">
      <c r="B5192" s="5">
        <v>89353</v>
      </c>
      <c r="C5192" s="6" t="s">
        <v>3334</v>
      </c>
      <c r="D5192" s="5" t="s">
        <v>31</v>
      </c>
      <c r="E5192" s="125">
        <v>29.5</v>
      </c>
    </row>
    <row r="5193" spans="2:5" ht="13.8" x14ac:dyDescent="0.3">
      <c r="B5193" s="5">
        <v>89354</v>
      </c>
      <c r="C5193" s="6" t="s">
        <v>3335</v>
      </c>
      <c r="D5193" s="5" t="s">
        <v>31</v>
      </c>
      <c r="E5193" s="125">
        <v>636.92999999999995</v>
      </c>
    </row>
    <row r="5194" spans="2:5" ht="13.8" x14ac:dyDescent="0.3">
      <c r="B5194" s="5">
        <v>89969</v>
      </c>
      <c r="C5194" s="6" t="s">
        <v>3336</v>
      </c>
      <c r="D5194" s="5" t="s">
        <v>31</v>
      </c>
      <c r="E5194" s="125">
        <v>35.67</v>
      </c>
    </row>
    <row r="5195" spans="2:5" ht="13.8" x14ac:dyDescent="0.3">
      <c r="B5195" s="5">
        <v>89970</v>
      </c>
      <c r="C5195" s="6" t="s">
        <v>3337</v>
      </c>
      <c r="D5195" s="5" t="s">
        <v>31</v>
      </c>
      <c r="E5195" s="125">
        <v>38.03</v>
      </c>
    </row>
    <row r="5196" spans="2:5" ht="13.8" x14ac:dyDescent="0.3">
      <c r="B5196" s="5">
        <v>89971</v>
      </c>
      <c r="C5196" s="6" t="s">
        <v>3338</v>
      </c>
      <c r="D5196" s="5" t="s">
        <v>31</v>
      </c>
      <c r="E5196" s="125">
        <v>37.380000000000003</v>
      </c>
    </row>
    <row r="5197" spans="2:5" ht="13.8" x14ac:dyDescent="0.3">
      <c r="B5197" s="5">
        <v>89972</v>
      </c>
      <c r="C5197" s="6" t="s">
        <v>41</v>
      </c>
      <c r="D5197" s="5" t="s">
        <v>31</v>
      </c>
      <c r="E5197" s="125">
        <v>42.14</v>
      </c>
    </row>
    <row r="5198" spans="2:5" ht="13.8" x14ac:dyDescent="0.3">
      <c r="B5198" s="5">
        <v>89973</v>
      </c>
      <c r="C5198" s="6" t="s">
        <v>3339</v>
      </c>
      <c r="D5198" s="5" t="s">
        <v>31</v>
      </c>
      <c r="E5198" s="125">
        <v>845.05</v>
      </c>
    </row>
    <row r="5199" spans="2:5" ht="13.8" x14ac:dyDescent="0.3">
      <c r="B5199" s="5">
        <v>89974</v>
      </c>
      <c r="C5199" s="6" t="s">
        <v>3340</v>
      </c>
      <c r="D5199" s="5" t="s">
        <v>31</v>
      </c>
      <c r="E5199" s="125">
        <v>275.3</v>
      </c>
    </row>
    <row r="5200" spans="2:5" ht="13.8" x14ac:dyDescent="0.3">
      <c r="B5200" s="5">
        <v>89984</v>
      </c>
      <c r="C5200" s="6" t="s">
        <v>3341</v>
      </c>
      <c r="D5200" s="5" t="s">
        <v>31</v>
      </c>
      <c r="E5200" s="125">
        <v>62.66</v>
      </c>
    </row>
    <row r="5201" spans="2:5" ht="13.8" x14ac:dyDescent="0.3">
      <c r="B5201" s="5">
        <v>89985</v>
      </c>
      <c r="C5201" s="6" t="s">
        <v>3342</v>
      </c>
      <c r="D5201" s="5" t="s">
        <v>31</v>
      </c>
      <c r="E5201" s="125">
        <v>66.22</v>
      </c>
    </row>
    <row r="5202" spans="2:5" ht="13.8" x14ac:dyDescent="0.3">
      <c r="B5202" s="5">
        <v>89986</v>
      </c>
      <c r="C5202" s="6" t="s">
        <v>3343</v>
      </c>
      <c r="D5202" s="5" t="s">
        <v>31</v>
      </c>
      <c r="E5202" s="125">
        <v>61.11</v>
      </c>
    </row>
    <row r="5203" spans="2:5" ht="13.8" x14ac:dyDescent="0.3">
      <c r="B5203" s="5">
        <v>89987</v>
      </c>
      <c r="C5203" s="6" t="s">
        <v>3344</v>
      </c>
      <c r="D5203" s="5" t="s">
        <v>31</v>
      </c>
      <c r="E5203" s="125">
        <v>69.62</v>
      </c>
    </row>
    <row r="5204" spans="2:5" ht="13.8" x14ac:dyDescent="0.3">
      <c r="B5204" s="5">
        <v>90371</v>
      </c>
      <c r="C5204" s="6" t="s">
        <v>3345</v>
      </c>
      <c r="D5204" s="5" t="s">
        <v>31</v>
      </c>
      <c r="E5204" s="125">
        <v>27.57</v>
      </c>
    </row>
    <row r="5205" spans="2:5" ht="13.8" x14ac:dyDescent="0.3">
      <c r="B5205" s="5">
        <v>94489</v>
      </c>
      <c r="C5205" s="6" t="s">
        <v>3346</v>
      </c>
      <c r="D5205" s="5" t="s">
        <v>31</v>
      </c>
      <c r="E5205" s="125">
        <v>28.2</v>
      </c>
    </row>
    <row r="5206" spans="2:5" ht="13.8" x14ac:dyDescent="0.3">
      <c r="B5206" s="5">
        <v>94490</v>
      </c>
      <c r="C5206" s="6" t="s">
        <v>3347</v>
      </c>
      <c r="D5206" s="5" t="s">
        <v>31</v>
      </c>
      <c r="E5206" s="125">
        <v>41.63</v>
      </c>
    </row>
    <row r="5207" spans="2:5" ht="13.8" x14ac:dyDescent="0.3">
      <c r="B5207" s="5">
        <v>94491</v>
      </c>
      <c r="C5207" s="6" t="s">
        <v>3348</v>
      </c>
      <c r="D5207" s="5" t="s">
        <v>31</v>
      </c>
      <c r="E5207" s="125">
        <v>56.9</v>
      </c>
    </row>
    <row r="5208" spans="2:5" ht="13.8" x14ac:dyDescent="0.3">
      <c r="B5208" s="5">
        <v>94492</v>
      </c>
      <c r="C5208" s="6" t="s">
        <v>3349</v>
      </c>
      <c r="D5208" s="5" t="s">
        <v>31</v>
      </c>
      <c r="E5208" s="125">
        <v>58.49</v>
      </c>
    </row>
    <row r="5209" spans="2:5" ht="13.8" x14ac:dyDescent="0.3">
      <c r="B5209" s="5">
        <v>94493</v>
      </c>
      <c r="C5209" s="6" t="s">
        <v>3350</v>
      </c>
      <c r="D5209" s="5" t="s">
        <v>31</v>
      </c>
      <c r="E5209" s="125">
        <v>107.39</v>
      </c>
    </row>
    <row r="5210" spans="2:5" ht="13.8" x14ac:dyDescent="0.3">
      <c r="B5210" s="5">
        <v>94495</v>
      </c>
      <c r="C5210" s="6" t="s">
        <v>3351</v>
      </c>
      <c r="D5210" s="5" t="s">
        <v>31</v>
      </c>
      <c r="E5210" s="125">
        <v>45.37</v>
      </c>
    </row>
    <row r="5211" spans="2:5" ht="13.8" x14ac:dyDescent="0.3">
      <c r="B5211" s="5">
        <v>94496</v>
      </c>
      <c r="C5211" s="6" t="s">
        <v>3352</v>
      </c>
      <c r="D5211" s="5" t="s">
        <v>31</v>
      </c>
      <c r="E5211" s="125">
        <v>61.81</v>
      </c>
    </row>
    <row r="5212" spans="2:5" ht="13.8" x14ac:dyDescent="0.3">
      <c r="B5212" s="5">
        <v>94497</v>
      </c>
      <c r="C5212" s="6" t="s">
        <v>3353</v>
      </c>
      <c r="D5212" s="5" t="s">
        <v>31</v>
      </c>
      <c r="E5212" s="125">
        <v>78.38</v>
      </c>
    </row>
    <row r="5213" spans="2:5" ht="13.8" x14ac:dyDescent="0.3">
      <c r="B5213" s="5">
        <v>94498</v>
      </c>
      <c r="C5213" s="6" t="s">
        <v>3354</v>
      </c>
      <c r="D5213" s="5" t="s">
        <v>31</v>
      </c>
      <c r="E5213" s="125">
        <v>107.94</v>
      </c>
    </row>
    <row r="5214" spans="2:5" ht="13.8" x14ac:dyDescent="0.3">
      <c r="B5214" s="5">
        <v>94499</v>
      </c>
      <c r="C5214" s="6" t="s">
        <v>3355</v>
      </c>
      <c r="D5214" s="5" t="s">
        <v>31</v>
      </c>
      <c r="E5214" s="125">
        <v>212.53</v>
      </c>
    </row>
    <row r="5215" spans="2:5" ht="13.8" x14ac:dyDescent="0.3">
      <c r="B5215" s="5">
        <v>94500</v>
      </c>
      <c r="C5215" s="6" t="s">
        <v>3356</v>
      </c>
      <c r="D5215" s="5" t="s">
        <v>31</v>
      </c>
      <c r="E5215" s="125">
        <v>258.13</v>
      </c>
    </row>
    <row r="5216" spans="2:5" ht="13.8" x14ac:dyDescent="0.3">
      <c r="B5216" s="5">
        <v>94501</v>
      </c>
      <c r="C5216" s="6" t="s">
        <v>3357</v>
      </c>
      <c r="D5216" s="5" t="s">
        <v>31</v>
      </c>
      <c r="E5216" s="125">
        <v>516.92999999999995</v>
      </c>
    </row>
    <row r="5217" spans="2:5" ht="13.8" x14ac:dyDescent="0.3">
      <c r="B5217" s="5">
        <v>94792</v>
      </c>
      <c r="C5217" s="6" t="s">
        <v>3358</v>
      </c>
      <c r="D5217" s="5" t="s">
        <v>31</v>
      </c>
      <c r="E5217" s="125">
        <v>84.74</v>
      </c>
    </row>
    <row r="5218" spans="2:5" ht="13.8" x14ac:dyDescent="0.3">
      <c r="B5218" s="5">
        <v>94793</v>
      </c>
      <c r="C5218" s="6" t="s">
        <v>3359</v>
      </c>
      <c r="D5218" s="5" t="s">
        <v>31</v>
      </c>
      <c r="E5218" s="125">
        <v>115.67</v>
      </c>
    </row>
    <row r="5219" spans="2:5" ht="13.8" x14ac:dyDescent="0.3">
      <c r="B5219" s="5">
        <v>94794</v>
      </c>
      <c r="C5219" s="6" t="s">
        <v>3360</v>
      </c>
      <c r="D5219" s="5" t="s">
        <v>31</v>
      </c>
      <c r="E5219" s="125">
        <v>123.09</v>
      </c>
    </row>
    <row r="5220" spans="2:5" ht="13.8" x14ac:dyDescent="0.3">
      <c r="B5220" s="5">
        <v>94795</v>
      </c>
      <c r="C5220" s="6" t="s">
        <v>3361</v>
      </c>
      <c r="D5220" s="5" t="s">
        <v>31</v>
      </c>
      <c r="E5220" s="125">
        <v>41.13</v>
      </c>
    </row>
    <row r="5221" spans="2:5" ht="13.8" x14ac:dyDescent="0.3">
      <c r="B5221" s="5">
        <v>94796</v>
      </c>
      <c r="C5221" s="6" t="s">
        <v>3362</v>
      </c>
      <c r="D5221" s="5" t="s">
        <v>31</v>
      </c>
      <c r="E5221" s="125">
        <v>46.9</v>
      </c>
    </row>
    <row r="5222" spans="2:5" ht="13.8" x14ac:dyDescent="0.3">
      <c r="B5222" s="5">
        <v>94797</v>
      </c>
      <c r="C5222" s="6" t="s">
        <v>3363</v>
      </c>
      <c r="D5222" s="5" t="s">
        <v>31</v>
      </c>
      <c r="E5222" s="125">
        <v>97.86</v>
      </c>
    </row>
    <row r="5223" spans="2:5" ht="13.8" x14ac:dyDescent="0.3">
      <c r="B5223" s="5">
        <v>94798</v>
      </c>
      <c r="C5223" s="6" t="s">
        <v>3364</v>
      </c>
      <c r="D5223" s="5" t="s">
        <v>31</v>
      </c>
      <c r="E5223" s="125">
        <v>162.76</v>
      </c>
    </row>
    <row r="5224" spans="2:5" ht="13.8" x14ac:dyDescent="0.3">
      <c r="B5224" s="5">
        <v>94799</v>
      </c>
      <c r="C5224" s="6" t="s">
        <v>3365</v>
      </c>
      <c r="D5224" s="5" t="s">
        <v>31</v>
      </c>
      <c r="E5224" s="125">
        <v>199.67</v>
      </c>
    </row>
    <row r="5225" spans="2:5" ht="13.8" x14ac:dyDescent="0.3">
      <c r="B5225" s="5">
        <v>94800</v>
      </c>
      <c r="C5225" s="6" t="s">
        <v>3366</v>
      </c>
      <c r="D5225" s="5" t="s">
        <v>31</v>
      </c>
      <c r="E5225" s="125">
        <v>256.33999999999997</v>
      </c>
    </row>
    <row r="5226" spans="2:5" ht="13.8" x14ac:dyDescent="0.3">
      <c r="B5226" s="5">
        <v>95248</v>
      </c>
      <c r="C5226" s="6" t="s">
        <v>3367</v>
      </c>
      <c r="D5226" s="5" t="s">
        <v>31</v>
      </c>
      <c r="E5226" s="125">
        <v>38.07</v>
      </c>
    </row>
    <row r="5227" spans="2:5" ht="13.8" x14ac:dyDescent="0.3">
      <c r="B5227" s="5">
        <v>95249</v>
      </c>
      <c r="C5227" s="6" t="s">
        <v>3368</v>
      </c>
      <c r="D5227" s="5" t="s">
        <v>31</v>
      </c>
      <c r="E5227" s="125">
        <v>45.17</v>
      </c>
    </row>
    <row r="5228" spans="2:5" ht="13.8" x14ac:dyDescent="0.3">
      <c r="B5228" s="5">
        <v>95250</v>
      </c>
      <c r="C5228" s="6" t="s">
        <v>3369</v>
      </c>
      <c r="D5228" s="5" t="s">
        <v>31</v>
      </c>
      <c r="E5228" s="125">
        <v>60.94</v>
      </c>
    </row>
    <row r="5229" spans="2:5" ht="13.8" x14ac:dyDescent="0.3">
      <c r="B5229" s="5">
        <v>95251</v>
      </c>
      <c r="C5229" s="6" t="s">
        <v>3370</v>
      </c>
      <c r="D5229" s="5" t="s">
        <v>31</v>
      </c>
      <c r="E5229" s="125">
        <v>89.94</v>
      </c>
    </row>
    <row r="5230" spans="2:5" ht="13.8" x14ac:dyDescent="0.3">
      <c r="B5230" s="5">
        <v>95252</v>
      </c>
      <c r="C5230" s="6" t="s">
        <v>3371</v>
      </c>
      <c r="D5230" s="5" t="s">
        <v>31</v>
      </c>
      <c r="E5230" s="125">
        <v>109.25</v>
      </c>
    </row>
    <row r="5231" spans="2:5" ht="13.8" x14ac:dyDescent="0.3">
      <c r="B5231" s="5">
        <v>95253</v>
      </c>
      <c r="C5231" s="6" t="s">
        <v>3372</v>
      </c>
      <c r="D5231" s="5" t="s">
        <v>31</v>
      </c>
      <c r="E5231" s="125">
        <v>165.46</v>
      </c>
    </row>
    <row r="5232" spans="2:5" ht="13.8" x14ac:dyDescent="0.3">
      <c r="B5232" s="5">
        <v>99619</v>
      </c>
      <c r="C5232" s="6" t="s">
        <v>3373</v>
      </c>
      <c r="D5232" s="5" t="s">
        <v>31</v>
      </c>
      <c r="E5232" s="125">
        <v>117.95</v>
      </c>
    </row>
    <row r="5233" spans="2:5" ht="13.8" x14ac:dyDescent="0.3">
      <c r="B5233" s="5">
        <v>99620</v>
      </c>
      <c r="C5233" s="6" t="s">
        <v>3374</v>
      </c>
      <c r="D5233" s="5" t="s">
        <v>31</v>
      </c>
      <c r="E5233" s="125">
        <v>160.22999999999999</v>
      </c>
    </row>
    <row r="5234" spans="2:5" ht="13.8" x14ac:dyDescent="0.3">
      <c r="B5234" s="5">
        <v>99621</v>
      </c>
      <c r="C5234" s="6" t="s">
        <v>3375</v>
      </c>
      <c r="D5234" s="5" t="s">
        <v>31</v>
      </c>
      <c r="E5234" s="125">
        <v>238.93</v>
      </c>
    </row>
    <row r="5235" spans="2:5" ht="13.8" x14ac:dyDescent="0.3">
      <c r="B5235" s="5">
        <v>99622</v>
      </c>
      <c r="C5235" s="6" t="s">
        <v>3376</v>
      </c>
      <c r="D5235" s="5" t="s">
        <v>31</v>
      </c>
      <c r="E5235" s="125">
        <v>268.69</v>
      </c>
    </row>
    <row r="5236" spans="2:5" ht="13.8" x14ac:dyDescent="0.3">
      <c r="B5236" s="5">
        <v>99623</v>
      </c>
      <c r="C5236" s="6" t="s">
        <v>3377</v>
      </c>
      <c r="D5236" s="5" t="s">
        <v>31</v>
      </c>
      <c r="E5236" s="125">
        <v>375.11</v>
      </c>
    </row>
    <row r="5237" spans="2:5" ht="13.8" x14ac:dyDescent="0.3">
      <c r="B5237" s="5">
        <v>99624</v>
      </c>
      <c r="C5237" s="6" t="s">
        <v>3378</v>
      </c>
      <c r="D5237" s="5" t="s">
        <v>31</v>
      </c>
      <c r="E5237" s="125">
        <v>534.99</v>
      </c>
    </row>
    <row r="5238" spans="2:5" ht="13.8" x14ac:dyDescent="0.3">
      <c r="B5238" s="5">
        <v>99625</v>
      </c>
      <c r="C5238" s="6" t="s">
        <v>3379</v>
      </c>
      <c r="D5238" s="5" t="s">
        <v>31</v>
      </c>
      <c r="E5238" s="125">
        <v>736.25</v>
      </c>
    </row>
    <row r="5239" spans="2:5" ht="13.8" x14ac:dyDescent="0.3">
      <c r="B5239" s="5">
        <v>99626</v>
      </c>
      <c r="C5239" s="6" t="s">
        <v>3380</v>
      </c>
      <c r="D5239" s="5" t="s">
        <v>31</v>
      </c>
      <c r="E5239" s="125">
        <v>1134.69</v>
      </c>
    </row>
    <row r="5240" spans="2:5" ht="13.8" x14ac:dyDescent="0.3">
      <c r="B5240" s="5">
        <v>99627</v>
      </c>
      <c r="C5240" s="6" t="s">
        <v>3381</v>
      </c>
      <c r="D5240" s="5" t="s">
        <v>31</v>
      </c>
      <c r="E5240" s="125">
        <v>71.13</v>
      </c>
    </row>
    <row r="5241" spans="2:5" ht="13.8" x14ac:dyDescent="0.3">
      <c r="B5241" s="5">
        <v>99628</v>
      </c>
      <c r="C5241" s="6" t="s">
        <v>3382</v>
      </c>
      <c r="D5241" s="5" t="s">
        <v>31</v>
      </c>
      <c r="E5241" s="125">
        <v>77.42</v>
      </c>
    </row>
    <row r="5242" spans="2:5" ht="13.8" x14ac:dyDescent="0.3">
      <c r="B5242" s="5">
        <v>99629</v>
      </c>
      <c r="C5242" s="6" t="s">
        <v>3383</v>
      </c>
      <c r="D5242" s="5" t="s">
        <v>31</v>
      </c>
      <c r="E5242" s="125">
        <v>85.84</v>
      </c>
    </row>
    <row r="5243" spans="2:5" ht="13.8" x14ac:dyDescent="0.3">
      <c r="B5243" s="5">
        <v>99630</v>
      </c>
      <c r="C5243" s="6" t="s">
        <v>3384</v>
      </c>
      <c r="D5243" s="5" t="s">
        <v>31</v>
      </c>
      <c r="E5243" s="125">
        <v>127.82</v>
      </c>
    </row>
    <row r="5244" spans="2:5" ht="13.8" x14ac:dyDescent="0.3">
      <c r="B5244" s="5">
        <v>99631</v>
      </c>
      <c r="C5244" s="6" t="s">
        <v>3385</v>
      </c>
      <c r="D5244" s="5" t="s">
        <v>31</v>
      </c>
      <c r="E5244" s="125">
        <v>148.62</v>
      </c>
    </row>
    <row r="5245" spans="2:5" ht="13.8" x14ac:dyDescent="0.3">
      <c r="B5245" s="5">
        <v>99632</v>
      </c>
      <c r="C5245" s="6" t="s">
        <v>3386</v>
      </c>
      <c r="D5245" s="5" t="s">
        <v>31</v>
      </c>
      <c r="E5245" s="125">
        <v>214.54</v>
      </c>
    </row>
    <row r="5246" spans="2:5" ht="13.8" x14ac:dyDescent="0.3">
      <c r="B5246" s="5">
        <v>99633</v>
      </c>
      <c r="C5246" s="6" t="s">
        <v>3387</v>
      </c>
      <c r="D5246" s="5" t="s">
        <v>31</v>
      </c>
      <c r="E5246" s="125">
        <v>461.54</v>
      </c>
    </row>
    <row r="5247" spans="2:5" ht="13.8" x14ac:dyDescent="0.3">
      <c r="B5247" s="5">
        <v>99634</v>
      </c>
      <c r="C5247" s="6" t="s">
        <v>3388</v>
      </c>
      <c r="D5247" s="5" t="s">
        <v>31</v>
      </c>
      <c r="E5247" s="125">
        <v>789.04</v>
      </c>
    </row>
    <row r="5248" spans="2:5" ht="13.8" x14ac:dyDescent="0.3">
      <c r="B5248" s="5">
        <v>99635</v>
      </c>
      <c r="C5248" s="6" t="s">
        <v>3389</v>
      </c>
      <c r="D5248" s="5" t="s">
        <v>31</v>
      </c>
      <c r="E5248" s="125">
        <v>221.6</v>
      </c>
    </row>
    <row r="5249" spans="2:5" ht="13.8" x14ac:dyDescent="0.3">
      <c r="B5249" s="5">
        <v>103008</v>
      </c>
      <c r="C5249" s="6" t="s">
        <v>3390</v>
      </c>
      <c r="D5249" s="5" t="s">
        <v>31</v>
      </c>
      <c r="E5249" s="125">
        <v>96.48</v>
      </c>
    </row>
    <row r="5250" spans="2:5" ht="13.8" x14ac:dyDescent="0.3">
      <c r="B5250" s="5">
        <v>103009</v>
      </c>
      <c r="C5250" s="6" t="s">
        <v>3391</v>
      </c>
      <c r="D5250" s="5" t="s">
        <v>31</v>
      </c>
      <c r="E5250" s="125">
        <v>339.71</v>
      </c>
    </row>
    <row r="5251" spans="2:5" ht="13.8" x14ac:dyDescent="0.3">
      <c r="B5251" s="5">
        <v>103010</v>
      </c>
      <c r="C5251" s="6" t="s">
        <v>3392</v>
      </c>
      <c r="D5251" s="5" t="s">
        <v>31</v>
      </c>
      <c r="E5251" s="125">
        <v>73.150000000000006</v>
      </c>
    </row>
    <row r="5252" spans="2:5" ht="13.8" x14ac:dyDescent="0.3">
      <c r="B5252" s="5">
        <v>103011</v>
      </c>
      <c r="C5252" s="6" t="s">
        <v>3393</v>
      </c>
      <c r="D5252" s="5" t="s">
        <v>31</v>
      </c>
      <c r="E5252" s="125">
        <v>81.48</v>
      </c>
    </row>
    <row r="5253" spans="2:5" ht="13.8" x14ac:dyDescent="0.3">
      <c r="B5253" s="5">
        <v>103012</v>
      </c>
      <c r="C5253" s="6" t="s">
        <v>3394</v>
      </c>
      <c r="D5253" s="5" t="s">
        <v>31</v>
      </c>
      <c r="E5253" s="125">
        <v>128.58000000000001</v>
      </c>
    </row>
    <row r="5254" spans="2:5" ht="13.8" x14ac:dyDescent="0.3">
      <c r="B5254" s="5">
        <v>103013</v>
      </c>
      <c r="C5254" s="6" t="s">
        <v>3395</v>
      </c>
      <c r="D5254" s="5" t="s">
        <v>31</v>
      </c>
      <c r="E5254" s="125">
        <v>138.28</v>
      </c>
    </row>
    <row r="5255" spans="2:5" ht="13.8" x14ac:dyDescent="0.3">
      <c r="B5255" s="5">
        <v>103014</v>
      </c>
      <c r="C5255" s="6" t="s">
        <v>3396</v>
      </c>
      <c r="D5255" s="5" t="s">
        <v>31</v>
      </c>
      <c r="E5255" s="125">
        <v>208.13</v>
      </c>
    </row>
    <row r="5256" spans="2:5" ht="13.8" x14ac:dyDescent="0.3">
      <c r="B5256" s="5">
        <v>103015</v>
      </c>
      <c r="C5256" s="6" t="s">
        <v>3397</v>
      </c>
      <c r="D5256" s="5" t="s">
        <v>31</v>
      </c>
      <c r="E5256" s="125">
        <v>368.51</v>
      </c>
    </row>
    <row r="5257" spans="2:5" ht="13.8" x14ac:dyDescent="0.3">
      <c r="B5257" s="5">
        <v>103016</v>
      </c>
      <c r="C5257" s="6" t="s">
        <v>3398</v>
      </c>
      <c r="D5257" s="5" t="s">
        <v>31</v>
      </c>
      <c r="E5257" s="125">
        <v>503.95</v>
      </c>
    </row>
    <row r="5258" spans="2:5" ht="13.8" x14ac:dyDescent="0.3">
      <c r="B5258" s="5">
        <v>103017</v>
      </c>
      <c r="C5258" s="6" t="s">
        <v>3399</v>
      </c>
      <c r="D5258" s="5" t="s">
        <v>31</v>
      </c>
      <c r="E5258" s="125">
        <v>880.59</v>
      </c>
    </row>
    <row r="5259" spans="2:5" ht="13.8" x14ac:dyDescent="0.3">
      <c r="B5259" s="5">
        <v>103018</v>
      </c>
      <c r="C5259" s="6" t="s">
        <v>3400</v>
      </c>
      <c r="D5259" s="5" t="s">
        <v>31</v>
      </c>
      <c r="E5259" s="125">
        <v>181.89</v>
      </c>
    </row>
    <row r="5260" spans="2:5" ht="13.8" x14ac:dyDescent="0.3">
      <c r="B5260" s="5">
        <v>103019</v>
      </c>
      <c r="C5260" s="6" t="s">
        <v>3401</v>
      </c>
      <c r="D5260" s="5" t="s">
        <v>31</v>
      </c>
      <c r="E5260" s="125">
        <v>200.55</v>
      </c>
    </row>
    <row r="5261" spans="2:5" ht="13.8" x14ac:dyDescent="0.3">
      <c r="B5261" s="5">
        <v>103029</v>
      </c>
      <c r="C5261" s="6" t="s">
        <v>3402</v>
      </c>
      <c r="D5261" s="5" t="s">
        <v>31</v>
      </c>
      <c r="E5261" s="125">
        <v>33.54</v>
      </c>
    </row>
    <row r="5262" spans="2:5" ht="13.8" x14ac:dyDescent="0.3">
      <c r="B5262" s="5">
        <v>103036</v>
      </c>
      <c r="C5262" s="6" t="s">
        <v>3403</v>
      </c>
      <c r="D5262" s="5" t="s">
        <v>31</v>
      </c>
      <c r="E5262" s="125">
        <v>22.11</v>
      </c>
    </row>
    <row r="5263" spans="2:5" ht="13.8" x14ac:dyDescent="0.3">
      <c r="B5263" s="5">
        <v>103037</v>
      </c>
      <c r="C5263" s="6" t="s">
        <v>3404</v>
      </c>
      <c r="D5263" s="5" t="s">
        <v>31</v>
      </c>
      <c r="E5263" s="125">
        <v>43.53</v>
      </c>
    </row>
    <row r="5264" spans="2:5" ht="13.8" x14ac:dyDescent="0.3">
      <c r="B5264" s="5">
        <v>103038</v>
      </c>
      <c r="C5264" s="6" t="s">
        <v>3405</v>
      </c>
      <c r="D5264" s="5" t="s">
        <v>31</v>
      </c>
      <c r="E5264" s="125">
        <v>58.28</v>
      </c>
    </row>
    <row r="5265" spans="2:5" ht="13.8" x14ac:dyDescent="0.3">
      <c r="B5265" s="5">
        <v>103039</v>
      </c>
      <c r="C5265" s="6" t="s">
        <v>3406</v>
      </c>
      <c r="D5265" s="5" t="s">
        <v>31</v>
      </c>
      <c r="E5265" s="125">
        <v>63.49</v>
      </c>
    </row>
    <row r="5266" spans="2:5" ht="13.8" x14ac:dyDescent="0.3">
      <c r="B5266" s="5">
        <v>103040</v>
      </c>
      <c r="C5266" s="6" t="s">
        <v>3407</v>
      </c>
      <c r="D5266" s="5" t="s">
        <v>31</v>
      </c>
      <c r="E5266" s="125">
        <v>94.3</v>
      </c>
    </row>
    <row r="5267" spans="2:5" ht="13.8" x14ac:dyDescent="0.3">
      <c r="B5267" s="5">
        <v>103041</v>
      </c>
      <c r="C5267" s="6" t="s">
        <v>3408</v>
      </c>
      <c r="D5267" s="5" t="s">
        <v>31</v>
      </c>
      <c r="E5267" s="125">
        <v>18.45</v>
      </c>
    </row>
    <row r="5268" spans="2:5" ht="13.8" x14ac:dyDescent="0.3">
      <c r="B5268" s="5">
        <v>103042</v>
      </c>
      <c r="C5268" s="6" t="s">
        <v>3409</v>
      </c>
      <c r="D5268" s="5" t="s">
        <v>31</v>
      </c>
      <c r="E5268" s="125">
        <v>22.83</v>
      </c>
    </row>
    <row r="5269" spans="2:5" ht="13.8" x14ac:dyDescent="0.3">
      <c r="B5269" s="5">
        <v>103043</v>
      </c>
      <c r="C5269" s="6" t="s">
        <v>3410</v>
      </c>
      <c r="D5269" s="5" t="s">
        <v>31</v>
      </c>
      <c r="E5269" s="125">
        <v>21.29</v>
      </c>
    </row>
    <row r="5270" spans="2:5" ht="13.8" x14ac:dyDescent="0.3">
      <c r="B5270" s="5">
        <v>103044</v>
      </c>
      <c r="C5270" s="6" t="s">
        <v>3411</v>
      </c>
      <c r="D5270" s="5" t="s">
        <v>31</v>
      </c>
      <c r="E5270" s="125">
        <v>28.74</v>
      </c>
    </row>
    <row r="5271" spans="2:5" ht="13.8" x14ac:dyDescent="0.3">
      <c r="B5271" s="5">
        <v>103045</v>
      </c>
      <c r="C5271" s="6" t="s">
        <v>3412</v>
      </c>
      <c r="D5271" s="5" t="s">
        <v>31</v>
      </c>
      <c r="E5271" s="125">
        <v>9.1199999999999992</v>
      </c>
    </row>
    <row r="5272" spans="2:5" ht="13.8" x14ac:dyDescent="0.3">
      <c r="B5272" s="5">
        <v>103046</v>
      </c>
      <c r="C5272" s="6" t="s">
        <v>3413</v>
      </c>
      <c r="D5272" s="5" t="s">
        <v>31</v>
      </c>
      <c r="E5272" s="125">
        <v>21.64</v>
      </c>
    </row>
    <row r="5273" spans="2:5" ht="13.8" x14ac:dyDescent="0.3">
      <c r="B5273" s="5">
        <v>103047</v>
      </c>
      <c r="C5273" s="6" t="s">
        <v>3414</v>
      </c>
      <c r="D5273" s="5" t="s">
        <v>31</v>
      </c>
      <c r="E5273" s="125">
        <v>22.88</v>
      </c>
    </row>
    <row r="5274" spans="2:5" ht="13.8" x14ac:dyDescent="0.3">
      <c r="B5274" s="5">
        <v>103048</v>
      </c>
      <c r="C5274" s="6" t="s">
        <v>3415</v>
      </c>
      <c r="D5274" s="5" t="s">
        <v>31</v>
      </c>
      <c r="E5274" s="125">
        <v>17.25</v>
      </c>
    </row>
    <row r="5275" spans="2:5" ht="13.8" x14ac:dyDescent="0.3">
      <c r="B5275" s="5">
        <v>103049</v>
      </c>
      <c r="C5275" s="6" t="s">
        <v>3416</v>
      </c>
      <c r="D5275" s="5" t="s">
        <v>31</v>
      </c>
      <c r="E5275" s="125">
        <v>18.809999999999999</v>
      </c>
    </row>
    <row r="5276" spans="2:5" ht="13.8" x14ac:dyDescent="0.3">
      <c r="B5276" s="5">
        <v>103050</v>
      </c>
      <c r="C5276" s="6" t="s">
        <v>3417</v>
      </c>
      <c r="D5276" s="5" t="s">
        <v>31</v>
      </c>
      <c r="E5276" s="125">
        <v>23.5</v>
      </c>
    </row>
    <row r="5277" spans="2:5" ht="13.8" x14ac:dyDescent="0.3">
      <c r="B5277" s="5">
        <v>103051</v>
      </c>
      <c r="C5277" s="6" t="s">
        <v>3418</v>
      </c>
      <c r="D5277" s="5" t="s">
        <v>31</v>
      </c>
      <c r="E5277" s="125">
        <v>28.31</v>
      </c>
    </row>
    <row r="5278" spans="2:5" ht="13.8" x14ac:dyDescent="0.3">
      <c r="B5278" s="5">
        <v>103052</v>
      </c>
      <c r="C5278" s="6" t="s">
        <v>3419</v>
      </c>
      <c r="D5278" s="5" t="s">
        <v>31</v>
      </c>
      <c r="E5278" s="125">
        <v>38.71</v>
      </c>
    </row>
    <row r="5279" spans="2:5" ht="13.8" x14ac:dyDescent="0.3">
      <c r="B5279" s="5">
        <v>95634</v>
      </c>
      <c r="C5279" s="6" t="s">
        <v>3420</v>
      </c>
      <c r="D5279" s="5" t="s">
        <v>31</v>
      </c>
      <c r="E5279" s="125">
        <v>237.98</v>
      </c>
    </row>
    <row r="5280" spans="2:5" ht="13.8" x14ac:dyDescent="0.3">
      <c r="B5280" s="5">
        <v>95635</v>
      </c>
      <c r="C5280" s="6" t="s">
        <v>28</v>
      </c>
      <c r="D5280" s="5" t="s">
        <v>31</v>
      </c>
      <c r="E5280" s="125">
        <v>251.03</v>
      </c>
    </row>
    <row r="5281" spans="2:5" ht="13.8" x14ac:dyDescent="0.3">
      <c r="B5281" s="5">
        <v>95636</v>
      </c>
      <c r="C5281" s="6" t="s">
        <v>3421</v>
      </c>
      <c r="D5281" s="5" t="s">
        <v>31</v>
      </c>
      <c r="E5281" s="125">
        <v>307.99</v>
      </c>
    </row>
    <row r="5282" spans="2:5" ht="13.8" x14ac:dyDescent="0.3">
      <c r="B5282" s="5">
        <v>95637</v>
      </c>
      <c r="C5282" s="6" t="s">
        <v>3422</v>
      </c>
      <c r="D5282" s="5" t="s">
        <v>31</v>
      </c>
      <c r="E5282" s="125">
        <v>479.31</v>
      </c>
    </row>
    <row r="5283" spans="2:5" ht="13.8" x14ac:dyDescent="0.3">
      <c r="B5283" s="5">
        <v>95638</v>
      </c>
      <c r="C5283" s="6" t="s">
        <v>3423</v>
      </c>
      <c r="D5283" s="5" t="s">
        <v>31</v>
      </c>
      <c r="E5283" s="125">
        <v>578.58000000000004</v>
      </c>
    </row>
    <row r="5284" spans="2:5" ht="13.8" x14ac:dyDescent="0.3">
      <c r="B5284" s="5">
        <v>95639</v>
      </c>
      <c r="C5284" s="6" t="s">
        <v>3424</v>
      </c>
      <c r="D5284" s="5" t="s">
        <v>31</v>
      </c>
      <c r="E5284" s="125">
        <v>729.14</v>
      </c>
    </row>
    <row r="5285" spans="2:5" ht="13.8" x14ac:dyDescent="0.3">
      <c r="B5285" s="5">
        <v>95641</v>
      </c>
      <c r="C5285" s="6" t="s">
        <v>3425</v>
      </c>
      <c r="D5285" s="5" t="s">
        <v>31</v>
      </c>
      <c r="E5285" s="125">
        <v>288.57</v>
      </c>
    </row>
    <row r="5286" spans="2:5" ht="13.8" x14ac:dyDescent="0.3">
      <c r="B5286" s="5">
        <v>95642</v>
      </c>
      <c r="C5286" s="6" t="s">
        <v>3426</v>
      </c>
      <c r="D5286" s="5" t="s">
        <v>31</v>
      </c>
      <c r="E5286" s="125">
        <v>426.38</v>
      </c>
    </row>
    <row r="5287" spans="2:5" ht="13.8" x14ac:dyDescent="0.3">
      <c r="B5287" s="5">
        <v>95643</v>
      </c>
      <c r="C5287" s="6" t="s">
        <v>3427</v>
      </c>
      <c r="D5287" s="5" t="s">
        <v>31</v>
      </c>
      <c r="E5287" s="125">
        <v>557.55999999999995</v>
      </c>
    </row>
    <row r="5288" spans="2:5" ht="13.8" x14ac:dyDescent="0.3">
      <c r="B5288" s="5">
        <v>95644</v>
      </c>
      <c r="C5288" s="6" t="s">
        <v>3428</v>
      </c>
      <c r="D5288" s="5" t="s">
        <v>31</v>
      </c>
      <c r="E5288" s="125">
        <v>211.44</v>
      </c>
    </row>
    <row r="5289" spans="2:5" ht="13.8" x14ac:dyDescent="0.3">
      <c r="B5289" s="5">
        <v>95645</v>
      </c>
      <c r="C5289" s="6" t="s">
        <v>3429</v>
      </c>
      <c r="D5289" s="5" t="s">
        <v>31</v>
      </c>
      <c r="E5289" s="125">
        <v>385.69</v>
      </c>
    </row>
    <row r="5290" spans="2:5" ht="13.8" x14ac:dyDescent="0.3">
      <c r="B5290" s="5">
        <v>95646</v>
      </c>
      <c r="C5290" s="6" t="s">
        <v>3430</v>
      </c>
      <c r="D5290" s="5" t="s">
        <v>31</v>
      </c>
      <c r="E5290" s="125">
        <v>574.76</v>
      </c>
    </row>
    <row r="5291" spans="2:5" ht="13.8" x14ac:dyDescent="0.3">
      <c r="B5291" s="5">
        <v>95647</v>
      </c>
      <c r="C5291" s="6" t="s">
        <v>3431</v>
      </c>
      <c r="D5291" s="5" t="s">
        <v>31</v>
      </c>
      <c r="E5291" s="125">
        <v>753.23</v>
      </c>
    </row>
    <row r="5292" spans="2:5" ht="13.8" x14ac:dyDescent="0.3">
      <c r="B5292" s="5">
        <v>95648</v>
      </c>
      <c r="C5292" s="6" t="s">
        <v>11434</v>
      </c>
      <c r="D5292" s="5" t="s">
        <v>31</v>
      </c>
      <c r="E5292" s="125">
        <v>512.65</v>
      </c>
    </row>
    <row r="5293" spans="2:5" ht="13.8" x14ac:dyDescent="0.3">
      <c r="B5293" s="5">
        <v>95649</v>
      </c>
      <c r="C5293" s="6" t="s">
        <v>11435</v>
      </c>
      <c r="D5293" s="5" t="s">
        <v>31</v>
      </c>
      <c r="E5293" s="125">
        <v>878.29</v>
      </c>
    </row>
    <row r="5294" spans="2:5" ht="13.8" x14ac:dyDescent="0.3">
      <c r="B5294" s="5">
        <v>95650</v>
      </c>
      <c r="C5294" s="6" t="s">
        <v>11436</v>
      </c>
      <c r="D5294" s="5" t="s">
        <v>31</v>
      </c>
      <c r="E5294" s="125">
        <v>1281.49</v>
      </c>
    </row>
    <row r="5295" spans="2:5" ht="13.8" x14ac:dyDescent="0.3">
      <c r="B5295" s="5">
        <v>95651</v>
      </c>
      <c r="C5295" s="6" t="s">
        <v>11437</v>
      </c>
      <c r="D5295" s="5" t="s">
        <v>31</v>
      </c>
      <c r="E5295" s="125">
        <v>1662.48</v>
      </c>
    </row>
    <row r="5296" spans="2:5" ht="13.8" x14ac:dyDescent="0.3">
      <c r="B5296" s="5">
        <v>95652</v>
      </c>
      <c r="C5296" s="6" t="s">
        <v>11438</v>
      </c>
      <c r="D5296" s="5" t="s">
        <v>31</v>
      </c>
      <c r="E5296" s="125">
        <v>636.04</v>
      </c>
    </row>
    <row r="5297" spans="2:5" ht="13.8" x14ac:dyDescent="0.3">
      <c r="B5297" s="5">
        <v>95653</v>
      </c>
      <c r="C5297" s="6" t="s">
        <v>11439</v>
      </c>
      <c r="D5297" s="5" t="s">
        <v>31</v>
      </c>
      <c r="E5297" s="125">
        <v>1123.3399999999999</v>
      </c>
    </row>
    <row r="5298" spans="2:5" ht="13.8" x14ac:dyDescent="0.3">
      <c r="B5298" s="5">
        <v>95654</v>
      </c>
      <c r="C5298" s="6" t="s">
        <v>11440</v>
      </c>
      <c r="D5298" s="5" t="s">
        <v>31</v>
      </c>
      <c r="E5298" s="125">
        <v>1653.38</v>
      </c>
    </row>
    <row r="5299" spans="2:5" ht="13.8" x14ac:dyDescent="0.3">
      <c r="B5299" s="5">
        <v>95655</v>
      </c>
      <c r="C5299" s="6" t="s">
        <v>11441</v>
      </c>
      <c r="D5299" s="5" t="s">
        <v>31</v>
      </c>
      <c r="E5299" s="125">
        <v>2154.89</v>
      </c>
    </row>
    <row r="5300" spans="2:5" ht="13.8" x14ac:dyDescent="0.3">
      <c r="B5300" s="5">
        <v>95657</v>
      </c>
      <c r="C5300" s="6" t="s">
        <v>11442</v>
      </c>
      <c r="D5300" s="5" t="s">
        <v>31</v>
      </c>
      <c r="E5300" s="125">
        <v>230.91</v>
      </c>
    </row>
    <row r="5301" spans="2:5" ht="13.8" x14ac:dyDescent="0.3">
      <c r="B5301" s="5">
        <v>95658</v>
      </c>
      <c r="C5301" s="6" t="s">
        <v>11443</v>
      </c>
      <c r="D5301" s="5" t="s">
        <v>31</v>
      </c>
      <c r="E5301" s="125">
        <v>432.91</v>
      </c>
    </row>
    <row r="5302" spans="2:5" ht="13.8" x14ac:dyDescent="0.3">
      <c r="B5302" s="5">
        <v>95659</v>
      </c>
      <c r="C5302" s="6" t="s">
        <v>11444</v>
      </c>
      <c r="D5302" s="5" t="s">
        <v>31</v>
      </c>
      <c r="E5302" s="125">
        <v>605.41</v>
      </c>
    </row>
    <row r="5303" spans="2:5" ht="13.8" x14ac:dyDescent="0.3">
      <c r="B5303" s="5">
        <v>95660</v>
      </c>
      <c r="C5303" s="6" t="s">
        <v>11445</v>
      </c>
      <c r="D5303" s="5" t="s">
        <v>31</v>
      </c>
      <c r="E5303" s="125">
        <v>862.27</v>
      </c>
    </row>
    <row r="5304" spans="2:5" ht="13.8" x14ac:dyDescent="0.3">
      <c r="B5304" s="5">
        <v>95661</v>
      </c>
      <c r="C5304" s="6" t="s">
        <v>11446</v>
      </c>
      <c r="D5304" s="5" t="s">
        <v>31</v>
      </c>
      <c r="E5304" s="125">
        <v>294.82</v>
      </c>
    </row>
    <row r="5305" spans="2:5" ht="13.8" x14ac:dyDescent="0.3">
      <c r="B5305" s="5">
        <v>95662</v>
      </c>
      <c r="C5305" s="6" t="s">
        <v>11447</v>
      </c>
      <c r="D5305" s="5" t="s">
        <v>31</v>
      </c>
      <c r="E5305" s="125">
        <v>561.94000000000005</v>
      </c>
    </row>
    <row r="5306" spans="2:5" ht="13.8" x14ac:dyDescent="0.3">
      <c r="B5306" s="5">
        <v>95663</v>
      </c>
      <c r="C5306" s="6" t="s">
        <v>11448</v>
      </c>
      <c r="D5306" s="5" t="s">
        <v>31</v>
      </c>
      <c r="E5306" s="125">
        <v>848.48</v>
      </c>
    </row>
    <row r="5307" spans="2:5" ht="13.8" x14ac:dyDescent="0.3">
      <c r="B5307" s="5">
        <v>95664</v>
      </c>
      <c r="C5307" s="6" t="s">
        <v>11449</v>
      </c>
      <c r="D5307" s="5" t="s">
        <v>31</v>
      </c>
      <c r="E5307" s="125">
        <v>1117.05</v>
      </c>
    </row>
    <row r="5308" spans="2:5" ht="13.8" x14ac:dyDescent="0.3">
      <c r="B5308" s="5">
        <v>95665</v>
      </c>
      <c r="C5308" s="6" t="s">
        <v>11450</v>
      </c>
      <c r="D5308" s="5" t="s">
        <v>31</v>
      </c>
      <c r="E5308" s="125">
        <v>242.12</v>
      </c>
    </row>
    <row r="5309" spans="2:5" ht="13.8" x14ac:dyDescent="0.3">
      <c r="B5309" s="5">
        <v>95666</v>
      </c>
      <c r="C5309" s="6" t="s">
        <v>11451</v>
      </c>
      <c r="D5309" s="5" t="s">
        <v>31</v>
      </c>
      <c r="E5309" s="125">
        <v>459.43</v>
      </c>
    </row>
    <row r="5310" spans="2:5" ht="13.8" x14ac:dyDescent="0.3">
      <c r="B5310" s="5">
        <v>95667</v>
      </c>
      <c r="C5310" s="6" t="s">
        <v>11452</v>
      </c>
      <c r="D5310" s="5" t="s">
        <v>31</v>
      </c>
      <c r="E5310" s="125">
        <v>686.72</v>
      </c>
    </row>
    <row r="5311" spans="2:5" ht="13.8" x14ac:dyDescent="0.3">
      <c r="B5311" s="5">
        <v>95668</v>
      </c>
      <c r="C5311" s="6" t="s">
        <v>11453</v>
      </c>
      <c r="D5311" s="5" t="s">
        <v>31</v>
      </c>
      <c r="E5311" s="125">
        <v>900.24</v>
      </c>
    </row>
    <row r="5312" spans="2:5" ht="13.8" x14ac:dyDescent="0.3">
      <c r="B5312" s="5">
        <v>95669</v>
      </c>
      <c r="C5312" s="6" t="s">
        <v>11454</v>
      </c>
      <c r="D5312" s="5" t="s">
        <v>31</v>
      </c>
      <c r="E5312" s="125">
        <v>316.7</v>
      </c>
    </row>
    <row r="5313" spans="2:5" ht="13.8" x14ac:dyDescent="0.3">
      <c r="B5313" s="5">
        <v>95670</v>
      </c>
      <c r="C5313" s="6" t="s">
        <v>11455</v>
      </c>
      <c r="D5313" s="5" t="s">
        <v>31</v>
      </c>
      <c r="E5313" s="125">
        <v>587.02</v>
      </c>
    </row>
    <row r="5314" spans="2:5" ht="13.8" x14ac:dyDescent="0.3">
      <c r="B5314" s="5">
        <v>95671</v>
      </c>
      <c r="C5314" s="6" t="s">
        <v>11456</v>
      </c>
      <c r="D5314" s="5" t="s">
        <v>31</v>
      </c>
      <c r="E5314" s="125">
        <v>881.42</v>
      </c>
    </row>
    <row r="5315" spans="2:5" ht="13.8" x14ac:dyDescent="0.3">
      <c r="B5315" s="5">
        <v>95672</v>
      </c>
      <c r="C5315" s="6" t="s">
        <v>11457</v>
      </c>
      <c r="D5315" s="5" t="s">
        <v>31</v>
      </c>
      <c r="E5315" s="125">
        <v>1178.1099999999999</v>
      </c>
    </row>
    <row r="5316" spans="2:5" ht="13.8" x14ac:dyDescent="0.3">
      <c r="B5316" s="5">
        <v>95673</v>
      </c>
      <c r="C5316" s="6" t="s">
        <v>3432</v>
      </c>
      <c r="D5316" s="5" t="s">
        <v>31</v>
      </c>
      <c r="E5316" s="125">
        <v>113.81</v>
      </c>
    </row>
    <row r="5317" spans="2:5" ht="13.8" x14ac:dyDescent="0.3">
      <c r="B5317" s="5">
        <v>95674</v>
      </c>
      <c r="C5317" s="6" t="s">
        <v>3433</v>
      </c>
      <c r="D5317" s="5" t="s">
        <v>31</v>
      </c>
      <c r="E5317" s="125">
        <v>120.68</v>
      </c>
    </row>
    <row r="5318" spans="2:5" ht="13.8" x14ac:dyDescent="0.3">
      <c r="B5318" s="5">
        <v>95675</v>
      </c>
      <c r="C5318" s="6" t="s">
        <v>29</v>
      </c>
      <c r="D5318" s="5" t="s">
        <v>31</v>
      </c>
      <c r="E5318" s="125">
        <v>147.26</v>
      </c>
    </row>
    <row r="5319" spans="2:5" ht="13.8" x14ac:dyDescent="0.3">
      <c r="B5319" s="5">
        <v>95676</v>
      </c>
      <c r="C5319" s="6" t="s">
        <v>40</v>
      </c>
      <c r="D5319" s="5" t="s">
        <v>31</v>
      </c>
      <c r="E5319" s="125">
        <v>127.45</v>
      </c>
    </row>
    <row r="5320" spans="2:5" ht="13.8" x14ac:dyDescent="0.3">
      <c r="B5320" s="5">
        <v>97741</v>
      </c>
      <c r="C5320" s="6" t="s">
        <v>3434</v>
      </c>
      <c r="D5320" s="5" t="s">
        <v>31</v>
      </c>
      <c r="E5320" s="125">
        <v>162.33000000000001</v>
      </c>
    </row>
    <row r="5321" spans="2:5" ht="13.8" x14ac:dyDescent="0.3">
      <c r="B5321" s="5">
        <v>90436</v>
      </c>
      <c r="C5321" s="6" t="s">
        <v>3435</v>
      </c>
      <c r="D5321" s="5" t="s">
        <v>31</v>
      </c>
      <c r="E5321" s="125">
        <v>13.5</v>
      </c>
    </row>
    <row r="5322" spans="2:5" ht="13.8" x14ac:dyDescent="0.3">
      <c r="B5322" s="5">
        <v>90437</v>
      </c>
      <c r="C5322" s="6" t="s">
        <v>3436</v>
      </c>
      <c r="D5322" s="5" t="s">
        <v>31</v>
      </c>
      <c r="E5322" s="125">
        <v>32.79</v>
      </c>
    </row>
    <row r="5323" spans="2:5" ht="13.8" x14ac:dyDescent="0.3">
      <c r="B5323" s="5">
        <v>90438</v>
      </c>
      <c r="C5323" s="6" t="s">
        <v>3437</v>
      </c>
      <c r="D5323" s="5" t="s">
        <v>31</v>
      </c>
      <c r="E5323" s="125">
        <v>47.01</v>
      </c>
    </row>
    <row r="5324" spans="2:5" ht="13.8" x14ac:dyDescent="0.3">
      <c r="B5324" s="5">
        <v>90439</v>
      </c>
      <c r="C5324" s="6" t="s">
        <v>3438</v>
      </c>
      <c r="D5324" s="5" t="s">
        <v>31</v>
      </c>
      <c r="E5324" s="125">
        <v>53.16</v>
      </c>
    </row>
    <row r="5325" spans="2:5" ht="13.8" x14ac:dyDescent="0.3">
      <c r="B5325" s="5">
        <v>90440</v>
      </c>
      <c r="C5325" s="6" t="s">
        <v>3439</v>
      </c>
      <c r="D5325" s="5" t="s">
        <v>31</v>
      </c>
      <c r="E5325" s="125">
        <v>85.15</v>
      </c>
    </row>
    <row r="5326" spans="2:5" ht="13.8" x14ac:dyDescent="0.3">
      <c r="B5326" s="5">
        <v>90441</v>
      </c>
      <c r="C5326" s="6" t="s">
        <v>3440</v>
      </c>
      <c r="D5326" s="5" t="s">
        <v>31</v>
      </c>
      <c r="E5326" s="125">
        <v>108.77</v>
      </c>
    </row>
    <row r="5327" spans="2:5" ht="13.8" x14ac:dyDescent="0.3">
      <c r="B5327" s="5">
        <v>90443</v>
      </c>
      <c r="C5327" s="6" t="s">
        <v>47</v>
      </c>
      <c r="D5327" s="5" t="s">
        <v>36</v>
      </c>
      <c r="E5327" s="125">
        <v>12.27</v>
      </c>
    </row>
    <row r="5328" spans="2:5" ht="13.8" x14ac:dyDescent="0.3">
      <c r="B5328" s="5">
        <v>90444</v>
      </c>
      <c r="C5328" s="6" t="s">
        <v>3441</v>
      </c>
      <c r="D5328" s="5" t="s">
        <v>36</v>
      </c>
      <c r="E5328" s="125">
        <v>22.82</v>
      </c>
    </row>
    <row r="5329" spans="2:5" ht="13.8" x14ac:dyDescent="0.3">
      <c r="B5329" s="5">
        <v>90445</v>
      </c>
      <c r="C5329" s="6" t="s">
        <v>3442</v>
      </c>
      <c r="D5329" s="5" t="s">
        <v>36</v>
      </c>
      <c r="E5329" s="125">
        <v>24.35</v>
      </c>
    </row>
    <row r="5330" spans="2:5" ht="13.8" x14ac:dyDescent="0.3">
      <c r="B5330" s="5">
        <v>90446</v>
      </c>
      <c r="C5330" s="6" t="s">
        <v>3443</v>
      </c>
      <c r="D5330" s="5" t="s">
        <v>36</v>
      </c>
      <c r="E5330" s="125">
        <v>26.46</v>
      </c>
    </row>
    <row r="5331" spans="2:5" ht="13.8" x14ac:dyDescent="0.3">
      <c r="B5331" s="5">
        <v>90447</v>
      </c>
      <c r="C5331" s="6" t="s">
        <v>3444</v>
      </c>
      <c r="D5331" s="5" t="s">
        <v>36</v>
      </c>
      <c r="E5331" s="125">
        <v>6.16</v>
      </c>
    </row>
    <row r="5332" spans="2:5" ht="13.8" x14ac:dyDescent="0.3">
      <c r="B5332" s="5">
        <v>90451</v>
      </c>
      <c r="C5332" s="6" t="s">
        <v>3445</v>
      </c>
      <c r="D5332" s="5" t="s">
        <v>31</v>
      </c>
      <c r="E5332" s="125">
        <v>4.68</v>
      </c>
    </row>
    <row r="5333" spans="2:5" ht="13.8" x14ac:dyDescent="0.3">
      <c r="B5333" s="5">
        <v>90452</v>
      </c>
      <c r="C5333" s="6" t="s">
        <v>3446</v>
      </c>
      <c r="D5333" s="5" t="s">
        <v>31</v>
      </c>
      <c r="E5333" s="125">
        <v>25.02</v>
      </c>
    </row>
    <row r="5334" spans="2:5" ht="13.8" x14ac:dyDescent="0.3">
      <c r="B5334" s="5">
        <v>90453</v>
      </c>
      <c r="C5334" s="6" t="s">
        <v>3447</v>
      </c>
      <c r="D5334" s="5" t="s">
        <v>31</v>
      </c>
      <c r="E5334" s="125">
        <v>3</v>
      </c>
    </row>
    <row r="5335" spans="2:5" ht="13.8" x14ac:dyDescent="0.3">
      <c r="B5335" s="5">
        <v>90454</v>
      </c>
      <c r="C5335" s="6" t="s">
        <v>3448</v>
      </c>
      <c r="D5335" s="5" t="s">
        <v>31</v>
      </c>
      <c r="E5335" s="125">
        <v>5.24</v>
      </c>
    </row>
    <row r="5336" spans="2:5" ht="13.8" x14ac:dyDescent="0.3">
      <c r="B5336" s="5">
        <v>90455</v>
      </c>
      <c r="C5336" s="6" t="s">
        <v>3449</v>
      </c>
      <c r="D5336" s="5" t="s">
        <v>31</v>
      </c>
      <c r="E5336" s="125">
        <v>6.63</v>
      </c>
    </row>
    <row r="5337" spans="2:5" ht="13.8" x14ac:dyDescent="0.3">
      <c r="B5337" s="5">
        <v>90456</v>
      </c>
      <c r="C5337" s="6" t="s">
        <v>3450</v>
      </c>
      <c r="D5337" s="5" t="s">
        <v>31</v>
      </c>
      <c r="E5337" s="125">
        <v>3.94</v>
      </c>
    </row>
    <row r="5338" spans="2:5" ht="13.8" x14ac:dyDescent="0.3">
      <c r="B5338" s="5">
        <v>90457</v>
      </c>
      <c r="C5338" s="6" t="s">
        <v>3451</v>
      </c>
      <c r="D5338" s="5" t="s">
        <v>31</v>
      </c>
      <c r="E5338" s="125">
        <v>8.98</v>
      </c>
    </row>
    <row r="5339" spans="2:5" ht="13.8" x14ac:dyDescent="0.3">
      <c r="B5339" s="5">
        <v>90458</v>
      </c>
      <c r="C5339" s="6" t="s">
        <v>3452</v>
      </c>
      <c r="D5339" s="5" t="s">
        <v>31</v>
      </c>
      <c r="E5339" s="125">
        <v>25.49</v>
      </c>
    </row>
    <row r="5340" spans="2:5" ht="13.8" x14ac:dyDescent="0.3">
      <c r="B5340" s="5">
        <v>90459</v>
      </c>
      <c r="C5340" s="6" t="s">
        <v>3453</v>
      </c>
      <c r="D5340" s="5" t="s">
        <v>31</v>
      </c>
      <c r="E5340" s="125">
        <v>35.94</v>
      </c>
    </row>
    <row r="5341" spans="2:5" ht="13.8" x14ac:dyDescent="0.3">
      <c r="B5341" s="5">
        <v>90460</v>
      </c>
      <c r="C5341" s="6" t="s">
        <v>3454</v>
      </c>
      <c r="D5341" s="5" t="s">
        <v>36</v>
      </c>
      <c r="E5341" s="125">
        <v>12.27</v>
      </c>
    </row>
    <row r="5342" spans="2:5" ht="13.8" x14ac:dyDescent="0.3">
      <c r="B5342" s="5">
        <v>90461</v>
      </c>
      <c r="C5342" s="6" t="s">
        <v>3455</v>
      </c>
      <c r="D5342" s="5" t="s">
        <v>36</v>
      </c>
      <c r="E5342" s="125">
        <v>7.67</v>
      </c>
    </row>
    <row r="5343" spans="2:5" ht="13.8" x14ac:dyDescent="0.3">
      <c r="B5343" s="5">
        <v>90462</v>
      </c>
      <c r="C5343" s="6" t="s">
        <v>3456</v>
      </c>
      <c r="D5343" s="5" t="s">
        <v>36</v>
      </c>
      <c r="E5343" s="125">
        <v>1.63</v>
      </c>
    </row>
    <row r="5344" spans="2:5" ht="13.8" x14ac:dyDescent="0.3">
      <c r="B5344" s="5">
        <v>90463</v>
      </c>
      <c r="C5344" s="6" t="s">
        <v>3457</v>
      </c>
      <c r="D5344" s="5" t="s">
        <v>36</v>
      </c>
      <c r="E5344" s="125">
        <v>1.41</v>
      </c>
    </row>
    <row r="5345" spans="2:5" ht="13.8" x14ac:dyDescent="0.3">
      <c r="B5345" s="5">
        <v>90466</v>
      </c>
      <c r="C5345" s="6" t="s">
        <v>3458</v>
      </c>
      <c r="D5345" s="5" t="s">
        <v>36</v>
      </c>
      <c r="E5345" s="125">
        <v>12.74</v>
      </c>
    </row>
    <row r="5346" spans="2:5" ht="13.8" x14ac:dyDescent="0.3">
      <c r="B5346" s="5">
        <v>90467</v>
      </c>
      <c r="C5346" s="6" t="s">
        <v>3459</v>
      </c>
      <c r="D5346" s="5" t="s">
        <v>36</v>
      </c>
      <c r="E5346" s="125">
        <v>20.2</v>
      </c>
    </row>
    <row r="5347" spans="2:5" ht="13.8" x14ac:dyDescent="0.3">
      <c r="B5347" s="5">
        <v>90468</v>
      </c>
      <c r="C5347" s="6" t="s">
        <v>3460</v>
      </c>
      <c r="D5347" s="5" t="s">
        <v>36</v>
      </c>
      <c r="E5347" s="125">
        <v>5.87</v>
      </c>
    </row>
    <row r="5348" spans="2:5" ht="13.8" x14ac:dyDescent="0.3">
      <c r="B5348" s="5">
        <v>90469</v>
      </c>
      <c r="C5348" s="6" t="s">
        <v>3461</v>
      </c>
      <c r="D5348" s="5" t="s">
        <v>36</v>
      </c>
      <c r="E5348" s="125">
        <v>9.44</v>
      </c>
    </row>
    <row r="5349" spans="2:5" ht="13.8" x14ac:dyDescent="0.3">
      <c r="B5349" s="5">
        <v>90470</v>
      </c>
      <c r="C5349" s="6" t="s">
        <v>3462</v>
      </c>
      <c r="D5349" s="5" t="s">
        <v>36</v>
      </c>
      <c r="E5349" s="125">
        <v>13.17</v>
      </c>
    </row>
    <row r="5350" spans="2:5" ht="13.8" x14ac:dyDescent="0.3">
      <c r="B5350" s="5">
        <v>91166</v>
      </c>
      <c r="C5350" s="6" t="s">
        <v>3463</v>
      </c>
      <c r="D5350" s="5" t="s">
        <v>36</v>
      </c>
      <c r="E5350" s="125">
        <v>4.2300000000000004</v>
      </c>
    </row>
    <row r="5351" spans="2:5" ht="13.8" x14ac:dyDescent="0.3">
      <c r="B5351" s="5">
        <v>91167</v>
      </c>
      <c r="C5351" s="6" t="s">
        <v>3464</v>
      </c>
      <c r="D5351" s="5" t="s">
        <v>36</v>
      </c>
      <c r="E5351" s="125">
        <v>12.3</v>
      </c>
    </row>
    <row r="5352" spans="2:5" ht="13.8" x14ac:dyDescent="0.3">
      <c r="B5352" s="5">
        <v>91168</v>
      </c>
      <c r="C5352" s="6" t="s">
        <v>3465</v>
      </c>
      <c r="D5352" s="5" t="s">
        <v>36</v>
      </c>
      <c r="E5352" s="125">
        <v>9.36</v>
      </c>
    </row>
    <row r="5353" spans="2:5" ht="13.8" x14ac:dyDescent="0.3">
      <c r="B5353" s="5">
        <v>91169</v>
      </c>
      <c r="C5353" s="6" t="s">
        <v>3466</v>
      </c>
      <c r="D5353" s="5" t="s">
        <v>36</v>
      </c>
      <c r="E5353" s="125">
        <v>11.08</v>
      </c>
    </row>
    <row r="5354" spans="2:5" ht="13.8" x14ac:dyDescent="0.3">
      <c r="B5354" s="5">
        <v>91170</v>
      </c>
      <c r="C5354" s="6" t="s">
        <v>3467</v>
      </c>
      <c r="D5354" s="5" t="s">
        <v>36</v>
      </c>
      <c r="E5354" s="125">
        <v>3.16</v>
      </c>
    </row>
    <row r="5355" spans="2:5" ht="13.8" x14ac:dyDescent="0.3">
      <c r="B5355" s="5">
        <v>91171</v>
      </c>
      <c r="C5355" s="6" t="s">
        <v>3468</v>
      </c>
      <c r="D5355" s="5" t="s">
        <v>36</v>
      </c>
      <c r="E5355" s="125">
        <v>3.98</v>
      </c>
    </row>
    <row r="5356" spans="2:5" ht="13.8" x14ac:dyDescent="0.3">
      <c r="B5356" s="5">
        <v>91172</v>
      </c>
      <c r="C5356" s="6" t="s">
        <v>3469</v>
      </c>
      <c r="D5356" s="5" t="s">
        <v>36</v>
      </c>
      <c r="E5356" s="125">
        <v>5.85</v>
      </c>
    </row>
    <row r="5357" spans="2:5" ht="13.8" x14ac:dyDescent="0.3">
      <c r="B5357" s="5">
        <v>91173</v>
      </c>
      <c r="C5357" s="6" t="s">
        <v>3470</v>
      </c>
      <c r="D5357" s="5" t="s">
        <v>36</v>
      </c>
      <c r="E5357" s="125">
        <v>1.59</v>
      </c>
    </row>
    <row r="5358" spans="2:5" ht="13.8" x14ac:dyDescent="0.3">
      <c r="B5358" s="5">
        <v>91174</v>
      </c>
      <c r="C5358" s="6" t="s">
        <v>3471</v>
      </c>
      <c r="D5358" s="5" t="s">
        <v>36</v>
      </c>
      <c r="E5358" s="125">
        <v>3.16</v>
      </c>
    </row>
    <row r="5359" spans="2:5" ht="13.8" x14ac:dyDescent="0.3">
      <c r="B5359" s="5">
        <v>91175</v>
      </c>
      <c r="C5359" s="6" t="s">
        <v>3472</v>
      </c>
      <c r="D5359" s="5" t="s">
        <v>36</v>
      </c>
      <c r="E5359" s="125">
        <v>5.14</v>
      </c>
    </row>
    <row r="5360" spans="2:5" ht="13.8" x14ac:dyDescent="0.3">
      <c r="B5360" s="5">
        <v>91176</v>
      </c>
      <c r="C5360" s="6" t="s">
        <v>3473</v>
      </c>
      <c r="D5360" s="5" t="s">
        <v>36</v>
      </c>
      <c r="E5360" s="125">
        <v>28.82</v>
      </c>
    </row>
    <row r="5361" spans="2:5" ht="13.8" x14ac:dyDescent="0.3">
      <c r="B5361" s="5">
        <v>91177</v>
      </c>
      <c r="C5361" s="6" t="s">
        <v>3474</v>
      </c>
      <c r="D5361" s="5" t="s">
        <v>36</v>
      </c>
      <c r="E5361" s="125">
        <v>13.68</v>
      </c>
    </row>
    <row r="5362" spans="2:5" ht="13.8" x14ac:dyDescent="0.3">
      <c r="B5362" s="5">
        <v>91178</v>
      </c>
      <c r="C5362" s="6" t="s">
        <v>3475</v>
      </c>
      <c r="D5362" s="5" t="s">
        <v>36</v>
      </c>
      <c r="E5362" s="125">
        <v>15.73</v>
      </c>
    </row>
    <row r="5363" spans="2:5" ht="13.8" x14ac:dyDescent="0.3">
      <c r="B5363" s="5">
        <v>91179</v>
      </c>
      <c r="C5363" s="6" t="s">
        <v>3476</v>
      </c>
      <c r="D5363" s="5" t="s">
        <v>36</v>
      </c>
      <c r="E5363" s="125">
        <v>7.39</v>
      </c>
    </row>
    <row r="5364" spans="2:5" ht="13.8" x14ac:dyDescent="0.3">
      <c r="B5364" s="5">
        <v>91180</v>
      </c>
      <c r="C5364" s="6" t="s">
        <v>3477</v>
      </c>
      <c r="D5364" s="5" t="s">
        <v>36</v>
      </c>
      <c r="E5364" s="125">
        <v>6.69</v>
      </c>
    </row>
    <row r="5365" spans="2:5" ht="13.8" x14ac:dyDescent="0.3">
      <c r="B5365" s="5">
        <v>91181</v>
      </c>
      <c r="C5365" s="6" t="s">
        <v>3478</v>
      </c>
      <c r="D5365" s="5" t="s">
        <v>36</v>
      </c>
      <c r="E5365" s="125">
        <v>7.39</v>
      </c>
    </row>
    <row r="5366" spans="2:5" ht="13.8" x14ac:dyDescent="0.3">
      <c r="B5366" s="5">
        <v>91182</v>
      </c>
      <c r="C5366" s="6" t="s">
        <v>3479</v>
      </c>
      <c r="D5366" s="5" t="s">
        <v>36</v>
      </c>
      <c r="E5366" s="125">
        <v>26.59</v>
      </c>
    </row>
    <row r="5367" spans="2:5" ht="13.8" x14ac:dyDescent="0.3">
      <c r="B5367" s="5">
        <v>91183</v>
      </c>
      <c r="C5367" s="6" t="s">
        <v>3480</v>
      </c>
      <c r="D5367" s="5" t="s">
        <v>36</v>
      </c>
      <c r="E5367" s="125">
        <v>13.02</v>
      </c>
    </row>
    <row r="5368" spans="2:5" ht="13.8" x14ac:dyDescent="0.3">
      <c r="B5368" s="5">
        <v>91184</v>
      </c>
      <c r="C5368" s="6" t="s">
        <v>3481</v>
      </c>
      <c r="D5368" s="5" t="s">
        <v>36</v>
      </c>
      <c r="E5368" s="125">
        <v>12.09</v>
      </c>
    </row>
    <row r="5369" spans="2:5" ht="13.8" x14ac:dyDescent="0.3">
      <c r="B5369" s="5">
        <v>91185</v>
      </c>
      <c r="C5369" s="6" t="s">
        <v>3482</v>
      </c>
      <c r="D5369" s="5" t="s">
        <v>36</v>
      </c>
      <c r="E5369" s="125">
        <v>6.82</v>
      </c>
    </row>
    <row r="5370" spans="2:5" ht="13.8" x14ac:dyDescent="0.3">
      <c r="B5370" s="5">
        <v>91186</v>
      </c>
      <c r="C5370" s="6" t="s">
        <v>3483</v>
      </c>
      <c r="D5370" s="5" t="s">
        <v>36</v>
      </c>
      <c r="E5370" s="125">
        <v>5.55</v>
      </c>
    </row>
    <row r="5371" spans="2:5" ht="13.8" x14ac:dyDescent="0.3">
      <c r="B5371" s="5">
        <v>91187</v>
      </c>
      <c r="C5371" s="6" t="s">
        <v>3484</v>
      </c>
      <c r="D5371" s="5" t="s">
        <v>36</v>
      </c>
      <c r="E5371" s="125">
        <v>6.38</v>
      </c>
    </row>
    <row r="5372" spans="2:5" ht="13.8" x14ac:dyDescent="0.3">
      <c r="B5372" s="5">
        <v>91188</v>
      </c>
      <c r="C5372" s="6" t="s">
        <v>3485</v>
      </c>
      <c r="D5372" s="5" t="s">
        <v>31</v>
      </c>
      <c r="E5372" s="125">
        <v>7.37</v>
      </c>
    </row>
    <row r="5373" spans="2:5" ht="13.8" x14ac:dyDescent="0.3">
      <c r="B5373" s="5">
        <v>91189</v>
      </c>
      <c r="C5373" s="6" t="s">
        <v>3486</v>
      </c>
      <c r="D5373" s="5" t="s">
        <v>31</v>
      </c>
      <c r="E5373" s="125">
        <v>57.1</v>
      </c>
    </row>
    <row r="5374" spans="2:5" ht="13.8" x14ac:dyDescent="0.3">
      <c r="B5374" s="5">
        <v>91190</v>
      </c>
      <c r="C5374" s="6" t="s">
        <v>3487</v>
      </c>
      <c r="D5374" s="5" t="s">
        <v>31</v>
      </c>
      <c r="E5374" s="125">
        <v>4.9000000000000004</v>
      </c>
    </row>
    <row r="5375" spans="2:5" ht="13.8" x14ac:dyDescent="0.3">
      <c r="B5375" s="5">
        <v>91191</v>
      </c>
      <c r="C5375" s="6" t="s">
        <v>3488</v>
      </c>
      <c r="D5375" s="5" t="s">
        <v>31</v>
      </c>
      <c r="E5375" s="125">
        <v>5.19</v>
      </c>
    </row>
    <row r="5376" spans="2:5" ht="13.8" x14ac:dyDescent="0.3">
      <c r="B5376" s="5">
        <v>91192</v>
      </c>
      <c r="C5376" s="6" t="s">
        <v>3489</v>
      </c>
      <c r="D5376" s="5" t="s">
        <v>31</v>
      </c>
      <c r="E5376" s="125">
        <v>5.73</v>
      </c>
    </row>
    <row r="5377" spans="2:5" ht="13.8" x14ac:dyDescent="0.3">
      <c r="B5377" s="5">
        <v>91222</v>
      </c>
      <c r="C5377" s="6" t="s">
        <v>3490</v>
      </c>
      <c r="D5377" s="5" t="s">
        <v>36</v>
      </c>
      <c r="E5377" s="125">
        <v>13.21</v>
      </c>
    </row>
    <row r="5378" spans="2:5" ht="13.8" x14ac:dyDescent="0.3">
      <c r="B5378" s="5">
        <v>94480</v>
      </c>
      <c r="C5378" s="6" t="s">
        <v>3491</v>
      </c>
      <c r="D5378" s="5" t="s">
        <v>31</v>
      </c>
      <c r="E5378" s="125">
        <v>2372.5700000000002</v>
      </c>
    </row>
    <row r="5379" spans="2:5" ht="13.8" x14ac:dyDescent="0.3">
      <c r="B5379" s="5">
        <v>94481</v>
      </c>
      <c r="C5379" s="6" t="s">
        <v>3492</v>
      </c>
      <c r="D5379" s="5" t="s">
        <v>31</v>
      </c>
      <c r="E5379" s="125">
        <v>1679.91</v>
      </c>
    </row>
    <row r="5380" spans="2:5" ht="13.8" x14ac:dyDescent="0.3">
      <c r="B5380" s="5">
        <v>94482</v>
      </c>
      <c r="C5380" s="6" t="s">
        <v>3493</v>
      </c>
      <c r="D5380" s="5" t="s">
        <v>31</v>
      </c>
      <c r="E5380" s="125">
        <v>1339</v>
      </c>
    </row>
    <row r="5381" spans="2:5" ht="13.8" x14ac:dyDescent="0.3">
      <c r="B5381" s="5">
        <v>94483</v>
      </c>
      <c r="C5381" s="6" t="s">
        <v>3494</v>
      </c>
      <c r="D5381" s="5" t="s">
        <v>31</v>
      </c>
      <c r="E5381" s="125">
        <v>1134.21</v>
      </c>
    </row>
    <row r="5382" spans="2:5" ht="13.8" x14ac:dyDescent="0.3">
      <c r="B5382" s="5">
        <v>95541</v>
      </c>
      <c r="C5382" s="6" t="s">
        <v>3495</v>
      </c>
      <c r="D5382" s="5" t="s">
        <v>31</v>
      </c>
      <c r="E5382" s="125">
        <v>4.37</v>
      </c>
    </row>
    <row r="5383" spans="2:5" ht="13.8" x14ac:dyDescent="0.3">
      <c r="B5383" s="5">
        <v>96559</v>
      </c>
      <c r="C5383" s="6" t="s">
        <v>3496</v>
      </c>
      <c r="D5383" s="5" t="s">
        <v>20</v>
      </c>
      <c r="E5383" s="125">
        <v>34.24</v>
      </c>
    </row>
    <row r="5384" spans="2:5" ht="13.8" x14ac:dyDescent="0.3">
      <c r="B5384" s="5">
        <v>96560</v>
      </c>
      <c r="C5384" s="6" t="s">
        <v>3497</v>
      </c>
      <c r="D5384" s="5" t="s">
        <v>20</v>
      </c>
      <c r="E5384" s="125">
        <v>21.85</v>
      </c>
    </row>
    <row r="5385" spans="2:5" ht="13.8" x14ac:dyDescent="0.3">
      <c r="B5385" s="5">
        <v>96561</v>
      </c>
      <c r="C5385" s="6" t="s">
        <v>3498</v>
      </c>
      <c r="D5385" s="5" t="s">
        <v>20</v>
      </c>
      <c r="E5385" s="125">
        <v>15.63</v>
      </c>
    </row>
    <row r="5386" spans="2:5" ht="13.8" x14ac:dyDescent="0.3">
      <c r="B5386" s="5">
        <v>96562</v>
      </c>
      <c r="C5386" s="6" t="s">
        <v>3499</v>
      </c>
      <c r="D5386" s="5" t="s">
        <v>36</v>
      </c>
      <c r="E5386" s="125">
        <v>20.6</v>
      </c>
    </row>
    <row r="5387" spans="2:5" ht="13.8" x14ac:dyDescent="0.3">
      <c r="B5387" s="5">
        <v>96563</v>
      </c>
      <c r="C5387" s="6" t="s">
        <v>3500</v>
      </c>
      <c r="D5387" s="5" t="s">
        <v>36</v>
      </c>
      <c r="E5387" s="125">
        <v>25.33</v>
      </c>
    </row>
    <row r="5388" spans="2:5" ht="13.8" x14ac:dyDescent="0.3">
      <c r="B5388" s="5">
        <v>100128</v>
      </c>
      <c r="C5388" s="6" t="s">
        <v>11458</v>
      </c>
      <c r="D5388" s="5" t="s">
        <v>31</v>
      </c>
      <c r="E5388" s="125">
        <v>1741.01</v>
      </c>
    </row>
    <row r="5389" spans="2:5" ht="13.8" x14ac:dyDescent="0.3">
      <c r="B5389" s="5">
        <v>101802</v>
      </c>
      <c r="C5389" s="6" t="s">
        <v>3501</v>
      </c>
      <c r="D5389" s="5" t="s">
        <v>31</v>
      </c>
      <c r="E5389" s="125">
        <v>1722.04</v>
      </c>
    </row>
    <row r="5390" spans="2:5" ht="13.8" x14ac:dyDescent="0.3">
      <c r="B5390" s="5">
        <v>101803</v>
      </c>
      <c r="C5390" s="6" t="s">
        <v>3502</v>
      </c>
      <c r="D5390" s="5" t="s">
        <v>31</v>
      </c>
      <c r="E5390" s="125">
        <v>1081</v>
      </c>
    </row>
    <row r="5391" spans="2:5" ht="13.8" x14ac:dyDescent="0.3">
      <c r="B5391" s="5">
        <v>101804</v>
      </c>
      <c r="C5391" s="6" t="s">
        <v>3503</v>
      </c>
      <c r="D5391" s="5" t="s">
        <v>31</v>
      </c>
      <c r="E5391" s="125">
        <v>1374.52</v>
      </c>
    </row>
    <row r="5392" spans="2:5" ht="13.8" x14ac:dyDescent="0.3">
      <c r="B5392" s="5">
        <v>101805</v>
      </c>
      <c r="C5392" s="6" t="s">
        <v>3504</v>
      </c>
      <c r="D5392" s="5" t="s">
        <v>31</v>
      </c>
      <c r="E5392" s="125">
        <v>1751.9</v>
      </c>
    </row>
    <row r="5393" spans="2:5" ht="13.8" x14ac:dyDescent="0.3">
      <c r="B5393" s="5">
        <v>102111</v>
      </c>
      <c r="C5393" s="6" t="s">
        <v>3505</v>
      </c>
      <c r="D5393" s="5" t="s">
        <v>31</v>
      </c>
      <c r="E5393" s="125">
        <v>1037.6400000000001</v>
      </c>
    </row>
    <row r="5394" spans="2:5" ht="13.8" x14ac:dyDescent="0.3">
      <c r="B5394" s="5">
        <v>102112</v>
      </c>
      <c r="C5394" s="6" t="s">
        <v>3506</v>
      </c>
      <c r="D5394" s="5" t="s">
        <v>31</v>
      </c>
      <c r="E5394" s="125">
        <v>127.66</v>
      </c>
    </row>
    <row r="5395" spans="2:5" ht="13.8" x14ac:dyDescent="0.3">
      <c r="B5395" s="5">
        <v>102113</v>
      </c>
      <c r="C5395" s="6" t="s">
        <v>3507</v>
      </c>
      <c r="D5395" s="5" t="s">
        <v>31</v>
      </c>
      <c r="E5395" s="125">
        <v>1664.76</v>
      </c>
    </row>
    <row r="5396" spans="2:5" ht="13.8" x14ac:dyDescent="0.3">
      <c r="B5396" s="5">
        <v>102114</v>
      </c>
      <c r="C5396" s="6" t="s">
        <v>3508</v>
      </c>
      <c r="D5396" s="5" t="s">
        <v>31</v>
      </c>
      <c r="E5396" s="125">
        <v>130.83000000000001</v>
      </c>
    </row>
    <row r="5397" spans="2:5" ht="13.8" x14ac:dyDescent="0.3">
      <c r="B5397" s="5">
        <v>102115</v>
      </c>
      <c r="C5397" s="6" t="s">
        <v>3509</v>
      </c>
      <c r="D5397" s="5" t="s">
        <v>31</v>
      </c>
      <c r="E5397" s="125">
        <v>2911.45</v>
      </c>
    </row>
    <row r="5398" spans="2:5" ht="13.8" x14ac:dyDescent="0.3">
      <c r="B5398" s="5">
        <v>102116</v>
      </c>
      <c r="C5398" s="6" t="s">
        <v>3510</v>
      </c>
      <c r="D5398" s="5" t="s">
        <v>31</v>
      </c>
      <c r="E5398" s="125">
        <v>1779.06</v>
      </c>
    </row>
    <row r="5399" spans="2:5" ht="13.8" x14ac:dyDescent="0.3">
      <c r="B5399" s="5">
        <v>102117</v>
      </c>
      <c r="C5399" s="6" t="s">
        <v>3511</v>
      </c>
      <c r="D5399" s="5" t="s">
        <v>31</v>
      </c>
      <c r="E5399" s="125">
        <v>134.69</v>
      </c>
    </row>
    <row r="5400" spans="2:5" ht="13.8" x14ac:dyDescent="0.3">
      <c r="B5400" s="5">
        <v>102118</v>
      </c>
      <c r="C5400" s="6" t="s">
        <v>3512</v>
      </c>
      <c r="D5400" s="5" t="s">
        <v>31</v>
      </c>
      <c r="E5400" s="125">
        <v>2432.44</v>
      </c>
    </row>
    <row r="5401" spans="2:5" ht="13.8" x14ac:dyDescent="0.3">
      <c r="B5401" s="5">
        <v>102119</v>
      </c>
      <c r="C5401" s="6" t="s">
        <v>3513</v>
      </c>
      <c r="D5401" s="5" t="s">
        <v>31</v>
      </c>
      <c r="E5401" s="125">
        <v>138.02000000000001</v>
      </c>
    </row>
    <row r="5402" spans="2:5" ht="13.8" x14ac:dyDescent="0.3">
      <c r="B5402" s="5">
        <v>102121</v>
      </c>
      <c r="C5402" s="6" t="s">
        <v>3514</v>
      </c>
      <c r="D5402" s="5" t="s">
        <v>31</v>
      </c>
      <c r="E5402" s="125">
        <v>172.76</v>
      </c>
    </row>
    <row r="5403" spans="2:5" ht="13.8" x14ac:dyDescent="0.3">
      <c r="B5403" s="5">
        <v>102122</v>
      </c>
      <c r="C5403" s="6" t="s">
        <v>3515</v>
      </c>
      <c r="D5403" s="5" t="s">
        <v>31</v>
      </c>
      <c r="E5403" s="125">
        <v>8274.73</v>
      </c>
    </row>
    <row r="5404" spans="2:5" ht="13.8" x14ac:dyDescent="0.3">
      <c r="B5404" s="5">
        <v>102123</v>
      </c>
      <c r="C5404" s="6" t="s">
        <v>3516</v>
      </c>
      <c r="D5404" s="5" t="s">
        <v>31</v>
      </c>
      <c r="E5404" s="125">
        <v>182.66</v>
      </c>
    </row>
    <row r="5405" spans="2:5" ht="13.8" x14ac:dyDescent="0.3">
      <c r="B5405" s="5">
        <v>102136</v>
      </c>
      <c r="C5405" s="6" t="s">
        <v>3517</v>
      </c>
      <c r="D5405" s="5" t="s">
        <v>31</v>
      </c>
      <c r="E5405" s="125">
        <v>65.599999999999994</v>
      </c>
    </row>
    <row r="5406" spans="2:5" ht="13.8" x14ac:dyDescent="0.3">
      <c r="B5406" s="5">
        <v>102137</v>
      </c>
      <c r="C5406" s="6" t="s">
        <v>3518</v>
      </c>
      <c r="D5406" s="5" t="s">
        <v>31</v>
      </c>
      <c r="E5406" s="125">
        <v>84.68</v>
      </c>
    </row>
    <row r="5407" spans="2:5" ht="13.8" x14ac:dyDescent="0.3">
      <c r="B5407" s="5">
        <v>102138</v>
      </c>
      <c r="C5407" s="6" t="s">
        <v>3519</v>
      </c>
      <c r="D5407" s="5" t="s">
        <v>31</v>
      </c>
      <c r="E5407" s="125">
        <v>198.78</v>
      </c>
    </row>
    <row r="5408" spans="2:5" ht="13.8" x14ac:dyDescent="0.3">
      <c r="B5408" s="5">
        <v>103517</v>
      </c>
      <c r="C5408" s="6" t="s">
        <v>5107</v>
      </c>
      <c r="D5408" s="5" t="s">
        <v>31</v>
      </c>
      <c r="E5408" s="125">
        <v>3290.81</v>
      </c>
    </row>
    <row r="5409" spans="2:5" ht="13.8" x14ac:dyDescent="0.3">
      <c r="B5409" s="5">
        <v>103519</v>
      </c>
      <c r="C5409" s="6" t="s">
        <v>5108</v>
      </c>
      <c r="D5409" s="5" t="s">
        <v>31</v>
      </c>
      <c r="E5409" s="125">
        <v>11.38</v>
      </c>
    </row>
    <row r="5410" spans="2:5" ht="13.8" x14ac:dyDescent="0.3">
      <c r="B5410" s="5">
        <v>103520</v>
      </c>
      <c r="C5410" s="6" t="s">
        <v>5109</v>
      </c>
      <c r="D5410" s="5" t="s">
        <v>31</v>
      </c>
      <c r="E5410" s="125">
        <v>5436.88</v>
      </c>
    </row>
    <row r="5411" spans="2:5" ht="13.8" x14ac:dyDescent="0.3">
      <c r="B5411" s="5">
        <v>103521</v>
      </c>
      <c r="C5411" s="6" t="s">
        <v>5110</v>
      </c>
      <c r="D5411" s="5" t="s">
        <v>31</v>
      </c>
      <c r="E5411" s="125">
        <v>7218.82</v>
      </c>
    </row>
    <row r="5412" spans="2:5" ht="13.8" x14ac:dyDescent="0.3">
      <c r="B5412" s="5">
        <v>103522</v>
      </c>
      <c r="C5412" s="6" t="s">
        <v>5111</v>
      </c>
      <c r="D5412" s="5" t="s">
        <v>31</v>
      </c>
      <c r="E5412" s="125">
        <v>7241.45</v>
      </c>
    </row>
    <row r="5413" spans="2:5" ht="13.8" x14ac:dyDescent="0.3">
      <c r="B5413" s="5">
        <v>103523</v>
      </c>
      <c r="C5413" s="6" t="s">
        <v>5112</v>
      </c>
      <c r="D5413" s="5" t="s">
        <v>31</v>
      </c>
      <c r="E5413" s="125">
        <v>10915.95</v>
      </c>
    </row>
    <row r="5414" spans="2:5" ht="13.8" x14ac:dyDescent="0.3">
      <c r="B5414" s="5">
        <v>104031</v>
      </c>
      <c r="C5414" s="6" t="s">
        <v>10889</v>
      </c>
      <c r="D5414" s="5" t="s">
        <v>31</v>
      </c>
      <c r="E5414" s="125">
        <v>19.75</v>
      </c>
    </row>
    <row r="5415" spans="2:5" ht="13.8" x14ac:dyDescent="0.3">
      <c r="B5415" s="5">
        <v>104032</v>
      </c>
      <c r="C5415" s="6" t="s">
        <v>10890</v>
      </c>
      <c r="D5415" s="5" t="s">
        <v>31</v>
      </c>
      <c r="E5415" s="125">
        <v>25.48</v>
      </c>
    </row>
    <row r="5416" spans="2:5" ht="13.8" x14ac:dyDescent="0.3">
      <c r="B5416" s="5">
        <v>104033</v>
      </c>
      <c r="C5416" s="6" t="s">
        <v>10891</v>
      </c>
      <c r="D5416" s="5" t="s">
        <v>31</v>
      </c>
      <c r="E5416" s="125">
        <v>22.97</v>
      </c>
    </row>
    <row r="5417" spans="2:5" ht="13.8" x14ac:dyDescent="0.3">
      <c r="B5417" s="5">
        <v>104034</v>
      </c>
      <c r="C5417" s="6" t="s">
        <v>10892</v>
      </c>
      <c r="D5417" s="5" t="s">
        <v>31</v>
      </c>
      <c r="E5417" s="125">
        <v>30.73</v>
      </c>
    </row>
    <row r="5418" spans="2:5" ht="13.8" x14ac:dyDescent="0.3">
      <c r="B5418" s="5">
        <v>104035</v>
      </c>
      <c r="C5418" s="6" t="s">
        <v>10893</v>
      </c>
      <c r="D5418" s="5" t="s">
        <v>31</v>
      </c>
      <c r="E5418" s="125">
        <v>35.99</v>
      </c>
    </row>
    <row r="5419" spans="2:5" ht="13.8" x14ac:dyDescent="0.3">
      <c r="B5419" s="5">
        <v>104036</v>
      </c>
      <c r="C5419" s="6" t="s">
        <v>10894</v>
      </c>
      <c r="D5419" s="5" t="s">
        <v>31</v>
      </c>
      <c r="E5419" s="125">
        <v>37.119999999999997</v>
      </c>
    </row>
    <row r="5420" spans="2:5" ht="13.8" x14ac:dyDescent="0.3">
      <c r="B5420" s="5">
        <v>104039</v>
      </c>
      <c r="C5420" s="6" t="s">
        <v>10895</v>
      </c>
      <c r="D5420" s="5" t="s">
        <v>31</v>
      </c>
      <c r="E5420" s="125">
        <v>73.34</v>
      </c>
    </row>
    <row r="5421" spans="2:5" ht="13.8" x14ac:dyDescent="0.3">
      <c r="B5421" s="5">
        <v>104043</v>
      </c>
      <c r="C5421" s="6" t="s">
        <v>10896</v>
      </c>
      <c r="D5421" s="5" t="s">
        <v>31</v>
      </c>
      <c r="E5421" s="125">
        <v>8.1</v>
      </c>
    </row>
    <row r="5422" spans="2:5" ht="13.8" x14ac:dyDescent="0.3">
      <c r="B5422" s="5">
        <v>104044</v>
      </c>
      <c r="C5422" s="6" t="s">
        <v>10897</v>
      </c>
      <c r="D5422" s="5" t="s">
        <v>31</v>
      </c>
      <c r="E5422" s="125">
        <v>8.52</v>
      </c>
    </row>
    <row r="5423" spans="2:5" ht="13.8" x14ac:dyDescent="0.3">
      <c r="B5423" s="5">
        <v>104045</v>
      </c>
      <c r="C5423" s="6" t="s">
        <v>10898</v>
      </c>
      <c r="D5423" s="5" t="s">
        <v>31</v>
      </c>
      <c r="E5423" s="125">
        <v>13.76</v>
      </c>
    </row>
    <row r="5424" spans="2:5" ht="13.8" x14ac:dyDescent="0.3">
      <c r="B5424" s="5">
        <v>104046</v>
      </c>
      <c r="C5424" s="6" t="s">
        <v>10899</v>
      </c>
      <c r="D5424" s="5" t="s">
        <v>31</v>
      </c>
      <c r="E5424" s="125">
        <v>7.7</v>
      </c>
    </row>
    <row r="5425" spans="2:5" ht="13.8" x14ac:dyDescent="0.3">
      <c r="B5425" s="5">
        <v>104047</v>
      </c>
      <c r="C5425" s="6" t="s">
        <v>10900</v>
      </c>
      <c r="D5425" s="5" t="s">
        <v>31</v>
      </c>
      <c r="E5425" s="125">
        <v>8.93</v>
      </c>
    </row>
    <row r="5426" spans="2:5" ht="13.8" x14ac:dyDescent="0.3">
      <c r="B5426" s="5">
        <v>104048</v>
      </c>
      <c r="C5426" s="6" t="s">
        <v>10901</v>
      </c>
      <c r="D5426" s="5" t="s">
        <v>31</v>
      </c>
      <c r="E5426" s="125">
        <v>13.4</v>
      </c>
    </row>
    <row r="5427" spans="2:5" ht="13.8" x14ac:dyDescent="0.3">
      <c r="B5427" s="5">
        <v>104049</v>
      </c>
      <c r="C5427" s="6" t="s">
        <v>10902</v>
      </c>
      <c r="D5427" s="5" t="s">
        <v>31</v>
      </c>
      <c r="E5427" s="125">
        <v>5.28</v>
      </c>
    </row>
    <row r="5428" spans="2:5" ht="13.8" x14ac:dyDescent="0.3">
      <c r="B5428" s="5">
        <v>104050</v>
      </c>
      <c r="C5428" s="6" t="s">
        <v>10903</v>
      </c>
      <c r="D5428" s="5" t="s">
        <v>31</v>
      </c>
      <c r="E5428" s="125">
        <v>8.1</v>
      </c>
    </row>
    <row r="5429" spans="2:5" ht="13.8" x14ac:dyDescent="0.3">
      <c r="B5429" s="5">
        <v>104051</v>
      </c>
      <c r="C5429" s="6" t="s">
        <v>10904</v>
      </c>
      <c r="D5429" s="5" t="s">
        <v>31</v>
      </c>
      <c r="E5429" s="125">
        <v>7.18</v>
      </c>
    </row>
    <row r="5430" spans="2:5" ht="13.8" x14ac:dyDescent="0.3">
      <c r="B5430" s="5">
        <v>104052</v>
      </c>
      <c r="C5430" s="6" t="s">
        <v>10905</v>
      </c>
      <c r="D5430" s="5" t="s">
        <v>31</v>
      </c>
      <c r="E5430" s="125">
        <v>10.09</v>
      </c>
    </row>
    <row r="5431" spans="2:5" ht="13.8" x14ac:dyDescent="0.3">
      <c r="B5431" s="5">
        <v>104053</v>
      </c>
      <c r="C5431" s="6" t="s">
        <v>10906</v>
      </c>
      <c r="D5431" s="5" t="s">
        <v>31</v>
      </c>
      <c r="E5431" s="125">
        <v>8.49</v>
      </c>
    </row>
    <row r="5432" spans="2:5" ht="13.8" x14ac:dyDescent="0.3">
      <c r="B5432" s="5">
        <v>104054</v>
      </c>
      <c r="C5432" s="6" t="s">
        <v>10907</v>
      </c>
      <c r="D5432" s="5" t="s">
        <v>31</v>
      </c>
      <c r="E5432" s="125">
        <v>17.3</v>
      </c>
    </row>
    <row r="5433" spans="2:5" ht="13.8" x14ac:dyDescent="0.3">
      <c r="B5433" s="5">
        <v>104055</v>
      </c>
      <c r="C5433" s="6" t="s">
        <v>10908</v>
      </c>
      <c r="D5433" s="5" t="s">
        <v>31</v>
      </c>
      <c r="E5433" s="125">
        <v>14.45</v>
      </c>
    </row>
    <row r="5434" spans="2:5" ht="13.8" x14ac:dyDescent="0.3">
      <c r="B5434" s="5">
        <v>104056</v>
      </c>
      <c r="C5434" s="6" t="s">
        <v>10909</v>
      </c>
      <c r="D5434" s="5" t="s">
        <v>31</v>
      </c>
      <c r="E5434" s="125">
        <v>21.84</v>
      </c>
    </row>
    <row r="5435" spans="2:5" ht="13.8" x14ac:dyDescent="0.3">
      <c r="B5435" s="5">
        <v>104058</v>
      </c>
      <c r="C5435" s="6" t="s">
        <v>10910</v>
      </c>
      <c r="D5435" s="5" t="s">
        <v>31</v>
      </c>
      <c r="E5435" s="125">
        <v>6.15</v>
      </c>
    </row>
    <row r="5436" spans="2:5" ht="13.8" x14ac:dyDescent="0.3">
      <c r="B5436" s="5">
        <v>104059</v>
      </c>
      <c r="C5436" s="6" t="s">
        <v>10911</v>
      </c>
      <c r="D5436" s="5" t="s">
        <v>31</v>
      </c>
      <c r="E5436" s="125">
        <v>10.58</v>
      </c>
    </row>
    <row r="5437" spans="2:5" ht="13.8" x14ac:dyDescent="0.3">
      <c r="B5437" s="5">
        <v>104060</v>
      </c>
      <c r="C5437" s="6" t="s">
        <v>10912</v>
      </c>
      <c r="D5437" s="5" t="s">
        <v>36</v>
      </c>
      <c r="E5437" s="125">
        <v>8.69</v>
      </c>
    </row>
    <row r="5438" spans="2:5" ht="13.8" x14ac:dyDescent="0.3">
      <c r="B5438" s="5">
        <v>104061</v>
      </c>
      <c r="C5438" s="6" t="s">
        <v>10913</v>
      </c>
      <c r="D5438" s="5" t="s">
        <v>36</v>
      </c>
      <c r="E5438" s="125">
        <v>15.77</v>
      </c>
    </row>
    <row r="5439" spans="2:5" ht="13.8" x14ac:dyDescent="0.3">
      <c r="B5439" s="5">
        <v>104112</v>
      </c>
      <c r="C5439" s="6" t="s">
        <v>10914</v>
      </c>
      <c r="D5439" s="5" t="s">
        <v>31</v>
      </c>
      <c r="E5439" s="125">
        <v>145.1</v>
      </c>
    </row>
    <row r="5440" spans="2:5" ht="13.8" x14ac:dyDescent="0.3">
      <c r="B5440" s="5">
        <v>104114</v>
      </c>
      <c r="C5440" s="6" t="s">
        <v>10915</v>
      </c>
      <c r="D5440" s="5" t="s">
        <v>31</v>
      </c>
      <c r="E5440" s="125">
        <v>216.37</v>
      </c>
    </row>
    <row r="5441" spans="2:5" ht="13.8" x14ac:dyDescent="0.3">
      <c r="B5441" s="5">
        <v>104116</v>
      </c>
      <c r="C5441" s="6" t="s">
        <v>10916</v>
      </c>
      <c r="D5441" s="5" t="s">
        <v>31</v>
      </c>
      <c r="E5441" s="125">
        <v>287.64</v>
      </c>
    </row>
    <row r="5442" spans="2:5" ht="13.8" x14ac:dyDescent="0.3">
      <c r="B5442" s="5">
        <v>104118</v>
      </c>
      <c r="C5442" s="6" t="s">
        <v>10917</v>
      </c>
      <c r="D5442" s="5" t="s">
        <v>31</v>
      </c>
      <c r="E5442" s="125">
        <v>237.03</v>
      </c>
    </row>
    <row r="5443" spans="2:5" ht="13.8" x14ac:dyDescent="0.3">
      <c r="B5443" s="5">
        <v>104120</v>
      </c>
      <c r="C5443" s="6" t="s">
        <v>10918</v>
      </c>
      <c r="D5443" s="5" t="s">
        <v>31</v>
      </c>
      <c r="E5443" s="125">
        <v>372.22</v>
      </c>
    </row>
    <row r="5444" spans="2:5" ht="13.8" x14ac:dyDescent="0.3">
      <c r="B5444" s="5">
        <v>104122</v>
      </c>
      <c r="C5444" s="6" t="s">
        <v>10919</v>
      </c>
      <c r="D5444" s="5" t="s">
        <v>31</v>
      </c>
      <c r="E5444" s="125">
        <v>507.41</v>
      </c>
    </row>
    <row r="5445" spans="2:5" ht="13.8" x14ac:dyDescent="0.3">
      <c r="B5445" s="5">
        <v>104062</v>
      </c>
      <c r="C5445" s="6" t="s">
        <v>10920</v>
      </c>
      <c r="D5445" s="5" t="s">
        <v>31</v>
      </c>
      <c r="E5445" s="125">
        <v>77.63</v>
      </c>
    </row>
    <row r="5446" spans="2:5" ht="13.8" x14ac:dyDescent="0.3">
      <c r="B5446" s="5">
        <v>104063</v>
      </c>
      <c r="C5446" s="6" t="s">
        <v>10921</v>
      </c>
      <c r="D5446" s="5" t="s">
        <v>31</v>
      </c>
      <c r="E5446" s="125">
        <v>73.69</v>
      </c>
    </row>
    <row r="5447" spans="2:5" ht="13.8" x14ac:dyDescent="0.3">
      <c r="B5447" s="5">
        <v>104064</v>
      </c>
      <c r="C5447" s="6" t="s">
        <v>10922</v>
      </c>
      <c r="D5447" s="5" t="s">
        <v>31</v>
      </c>
      <c r="E5447" s="125">
        <v>191.31</v>
      </c>
    </row>
    <row r="5448" spans="2:5" ht="13.8" x14ac:dyDescent="0.3">
      <c r="B5448" s="5">
        <v>104065</v>
      </c>
      <c r="C5448" s="6" t="s">
        <v>10923</v>
      </c>
      <c r="D5448" s="5" t="s">
        <v>31</v>
      </c>
      <c r="E5448" s="125">
        <v>161.69</v>
      </c>
    </row>
    <row r="5449" spans="2:5" ht="13.8" x14ac:dyDescent="0.3">
      <c r="B5449" s="5">
        <v>104072</v>
      </c>
      <c r="C5449" s="6" t="s">
        <v>10924</v>
      </c>
      <c r="D5449" s="5" t="s">
        <v>31</v>
      </c>
      <c r="E5449" s="125">
        <v>297.01</v>
      </c>
    </row>
    <row r="5450" spans="2:5" ht="13.8" x14ac:dyDescent="0.3">
      <c r="B5450" s="5">
        <v>104076</v>
      </c>
      <c r="C5450" s="6" t="s">
        <v>10925</v>
      </c>
      <c r="D5450" s="5" t="s">
        <v>31</v>
      </c>
      <c r="E5450" s="125">
        <v>47.58</v>
      </c>
    </row>
    <row r="5451" spans="2:5" ht="13.8" x14ac:dyDescent="0.3">
      <c r="B5451" s="5">
        <v>104082</v>
      </c>
      <c r="C5451" s="6" t="s">
        <v>10926</v>
      </c>
      <c r="D5451" s="5" t="s">
        <v>31</v>
      </c>
      <c r="E5451" s="125">
        <v>31.74</v>
      </c>
    </row>
    <row r="5452" spans="2:5" ht="13.8" x14ac:dyDescent="0.3">
      <c r="B5452" s="5">
        <v>104083</v>
      </c>
      <c r="C5452" s="6" t="s">
        <v>10927</v>
      </c>
      <c r="D5452" s="5" t="s">
        <v>31</v>
      </c>
      <c r="E5452" s="125">
        <v>77.959999999999994</v>
      </c>
    </row>
    <row r="5453" spans="2:5" ht="13.8" x14ac:dyDescent="0.3">
      <c r="B5453" s="5">
        <v>104084</v>
      </c>
      <c r="C5453" s="6" t="s">
        <v>10928</v>
      </c>
      <c r="D5453" s="5" t="s">
        <v>31</v>
      </c>
      <c r="E5453" s="125">
        <v>89.13</v>
      </c>
    </row>
    <row r="5454" spans="2:5" ht="13.8" x14ac:dyDescent="0.3">
      <c r="B5454" s="5">
        <v>104085</v>
      </c>
      <c r="C5454" s="6" t="s">
        <v>10929</v>
      </c>
      <c r="D5454" s="5" t="s">
        <v>36</v>
      </c>
      <c r="E5454" s="125">
        <v>57.12</v>
      </c>
    </row>
    <row r="5455" spans="2:5" ht="13.8" x14ac:dyDescent="0.3">
      <c r="B5455" s="5">
        <v>104086</v>
      </c>
      <c r="C5455" s="6" t="s">
        <v>10930</v>
      </c>
      <c r="D5455" s="5" t="s">
        <v>36</v>
      </c>
      <c r="E5455" s="125">
        <v>103.82</v>
      </c>
    </row>
    <row r="5456" spans="2:5" ht="13.8" x14ac:dyDescent="0.3">
      <c r="B5456" s="5">
        <v>104124</v>
      </c>
      <c r="C5456" s="6" t="s">
        <v>10931</v>
      </c>
      <c r="D5456" s="5" t="s">
        <v>31</v>
      </c>
      <c r="E5456" s="125">
        <v>350.67</v>
      </c>
    </row>
    <row r="5457" spans="2:5" ht="13.8" x14ac:dyDescent="0.3">
      <c r="B5457" s="5">
        <v>104130</v>
      </c>
      <c r="C5457" s="6" t="s">
        <v>10932</v>
      </c>
      <c r="D5457" s="5" t="s">
        <v>31</v>
      </c>
      <c r="E5457" s="125">
        <v>535.19000000000005</v>
      </c>
    </row>
    <row r="5458" spans="2:5" ht="13.8" x14ac:dyDescent="0.3">
      <c r="B5458" s="5">
        <v>104136</v>
      </c>
      <c r="C5458" s="6" t="s">
        <v>10933</v>
      </c>
      <c r="D5458" s="5" t="s">
        <v>31</v>
      </c>
      <c r="E5458" s="125">
        <v>720.78</v>
      </c>
    </row>
    <row r="5459" spans="2:5" ht="13.8" x14ac:dyDescent="0.3">
      <c r="B5459" s="5">
        <v>104142</v>
      </c>
      <c r="C5459" s="6" t="s">
        <v>10934</v>
      </c>
      <c r="D5459" s="5" t="s">
        <v>31</v>
      </c>
      <c r="E5459" s="125">
        <v>485.08</v>
      </c>
    </row>
    <row r="5460" spans="2:5" ht="13.8" x14ac:dyDescent="0.3">
      <c r="B5460" s="5">
        <v>104148</v>
      </c>
      <c r="C5460" s="6" t="s">
        <v>10935</v>
      </c>
      <c r="D5460" s="5" t="s">
        <v>31</v>
      </c>
      <c r="E5460" s="125">
        <v>759.09</v>
      </c>
    </row>
    <row r="5461" spans="2:5" ht="13.8" x14ac:dyDescent="0.3">
      <c r="B5461" s="5">
        <v>104154</v>
      </c>
      <c r="C5461" s="6" t="s">
        <v>10936</v>
      </c>
      <c r="D5461" s="5" t="s">
        <v>31</v>
      </c>
      <c r="E5461" s="125">
        <v>1035.78</v>
      </c>
    </row>
    <row r="5462" spans="2:5" ht="13.8" x14ac:dyDescent="0.3">
      <c r="B5462" s="5">
        <v>96520</v>
      </c>
      <c r="C5462" s="6" t="s">
        <v>3520</v>
      </c>
      <c r="D5462" s="5" t="s">
        <v>0</v>
      </c>
      <c r="E5462" s="125">
        <v>93.44</v>
      </c>
    </row>
    <row r="5463" spans="2:5" ht="13.8" x14ac:dyDescent="0.3">
      <c r="B5463" s="5">
        <v>96521</v>
      </c>
      <c r="C5463" s="6" t="s">
        <v>3521</v>
      </c>
      <c r="D5463" s="5" t="s">
        <v>0</v>
      </c>
      <c r="E5463" s="125">
        <v>41.19</v>
      </c>
    </row>
    <row r="5464" spans="2:5" ht="13.8" x14ac:dyDescent="0.3">
      <c r="B5464" s="5">
        <v>96522</v>
      </c>
      <c r="C5464" s="6" t="s">
        <v>3522</v>
      </c>
      <c r="D5464" s="5" t="s">
        <v>0</v>
      </c>
      <c r="E5464" s="125">
        <v>137.43</v>
      </c>
    </row>
    <row r="5465" spans="2:5" ht="13.8" x14ac:dyDescent="0.3">
      <c r="B5465" s="5">
        <v>96523</v>
      </c>
      <c r="C5465" s="6" t="s">
        <v>3523</v>
      </c>
      <c r="D5465" s="5" t="s">
        <v>0</v>
      </c>
      <c r="E5465" s="125">
        <v>87.81</v>
      </c>
    </row>
    <row r="5466" spans="2:5" ht="13.8" x14ac:dyDescent="0.3">
      <c r="B5466" s="5">
        <v>96524</v>
      </c>
      <c r="C5466" s="6" t="s">
        <v>3524</v>
      </c>
      <c r="D5466" s="5" t="s">
        <v>0</v>
      </c>
      <c r="E5466" s="125">
        <v>168.8</v>
      </c>
    </row>
    <row r="5467" spans="2:5" ht="13.8" x14ac:dyDescent="0.3">
      <c r="B5467" s="5">
        <v>96525</v>
      </c>
      <c r="C5467" s="6" t="s">
        <v>3525</v>
      </c>
      <c r="D5467" s="5" t="s">
        <v>0</v>
      </c>
      <c r="E5467" s="125">
        <v>39.25</v>
      </c>
    </row>
    <row r="5468" spans="2:5" ht="13.8" x14ac:dyDescent="0.3">
      <c r="B5468" s="5">
        <v>96526</v>
      </c>
      <c r="C5468" s="6" t="s">
        <v>3526</v>
      </c>
      <c r="D5468" s="5" t="s">
        <v>0</v>
      </c>
      <c r="E5468" s="125">
        <v>277.39</v>
      </c>
    </row>
    <row r="5469" spans="2:5" ht="13.8" x14ac:dyDescent="0.3">
      <c r="B5469" s="5">
        <v>96527</v>
      </c>
      <c r="C5469" s="6" t="s">
        <v>3527</v>
      </c>
      <c r="D5469" s="5" t="s">
        <v>0</v>
      </c>
      <c r="E5469" s="125">
        <v>115.31</v>
      </c>
    </row>
    <row r="5470" spans="2:5" ht="13.8" x14ac:dyDescent="0.3">
      <c r="B5470" s="5">
        <v>96528</v>
      </c>
      <c r="C5470" s="6" t="s">
        <v>3528</v>
      </c>
      <c r="D5470" s="5" t="s">
        <v>20</v>
      </c>
      <c r="E5470" s="125">
        <v>203.16</v>
      </c>
    </row>
    <row r="5471" spans="2:5" ht="13.8" x14ac:dyDescent="0.3">
      <c r="B5471" s="5">
        <v>101114</v>
      </c>
      <c r="C5471" s="6" t="s">
        <v>3529</v>
      </c>
      <c r="D5471" s="5" t="s">
        <v>0</v>
      </c>
      <c r="E5471" s="125">
        <v>3.61</v>
      </c>
    </row>
    <row r="5472" spans="2:5" ht="13.8" x14ac:dyDescent="0.3">
      <c r="B5472" s="5">
        <v>101115</v>
      </c>
      <c r="C5472" s="6" t="s">
        <v>3530</v>
      </c>
      <c r="D5472" s="5" t="s">
        <v>0</v>
      </c>
      <c r="E5472" s="125">
        <v>3.08</v>
      </c>
    </row>
    <row r="5473" spans="2:5" ht="13.8" x14ac:dyDescent="0.3">
      <c r="B5473" s="5">
        <v>101116</v>
      </c>
      <c r="C5473" s="6" t="s">
        <v>3531</v>
      </c>
      <c r="D5473" s="5" t="s">
        <v>0</v>
      </c>
      <c r="E5473" s="125">
        <v>1.93</v>
      </c>
    </row>
    <row r="5474" spans="2:5" ht="13.8" x14ac:dyDescent="0.3">
      <c r="B5474" s="5">
        <v>101117</v>
      </c>
      <c r="C5474" s="6" t="s">
        <v>3532</v>
      </c>
      <c r="D5474" s="5" t="s">
        <v>0</v>
      </c>
      <c r="E5474" s="125">
        <v>2.78</v>
      </c>
    </row>
    <row r="5475" spans="2:5" ht="13.8" x14ac:dyDescent="0.3">
      <c r="B5475" s="5">
        <v>101118</v>
      </c>
      <c r="C5475" s="6" t="s">
        <v>3533</v>
      </c>
      <c r="D5475" s="5" t="s">
        <v>0</v>
      </c>
      <c r="E5475" s="125">
        <v>3.14</v>
      </c>
    </row>
    <row r="5476" spans="2:5" ht="13.8" x14ac:dyDescent="0.3">
      <c r="B5476" s="5">
        <v>101119</v>
      </c>
      <c r="C5476" s="6" t="s">
        <v>3534</v>
      </c>
      <c r="D5476" s="5" t="s">
        <v>0</v>
      </c>
      <c r="E5476" s="125">
        <v>6.91</v>
      </c>
    </row>
    <row r="5477" spans="2:5" ht="13.8" x14ac:dyDescent="0.3">
      <c r="B5477" s="5">
        <v>101120</v>
      </c>
      <c r="C5477" s="6" t="s">
        <v>3535</v>
      </c>
      <c r="D5477" s="5" t="s">
        <v>0</v>
      </c>
      <c r="E5477" s="125">
        <v>5.9</v>
      </c>
    </row>
    <row r="5478" spans="2:5" ht="13.8" x14ac:dyDescent="0.3">
      <c r="B5478" s="5">
        <v>101121</v>
      </c>
      <c r="C5478" s="6" t="s">
        <v>3536</v>
      </c>
      <c r="D5478" s="5" t="s">
        <v>0</v>
      </c>
      <c r="E5478" s="125">
        <v>3.71</v>
      </c>
    </row>
    <row r="5479" spans="2:5" ht="13.8" x14ac:dyDescent="0.3">
      <c r="B5479" s="5">
        <v>101122</v>
      </c>
      <c r="C5479" s="6" t="s">
        <v>3537</v>
      </c>
      <c r="D5479" s="5" t="s">
        <v>0</v>
      </c>
      <c r="E5479" s="125">
        <v>5.3</v>
      </c>
    </row>
    <row r="5480" spans="2:5" ht="13.8" x14ac:dyDescent="0.3">
      <c r="B5480" s="5">
        <v>101123</v>
      </c>
      <c r="C5480" s="6" t="s">
        <v>3538</v>
      </c>
      <c r="D5480" s="5" t="s">
        <v>0</v>
      </c>
      <c r="E5480" s="125">
        <v>5.99</v>
      </c>
    </row>
    <row r="5481" spans="2:5" ht="13.8" x14ac:dyDescent="0.3">
      <c r="B5481" s="5">
        <v>101124</v>
      </c>
      <c r="C5481" s="6" t="s">
        <v>3539</v>
      </c>
      <c r="D5481" s="5" t="s">
        <v>0</v>
      </c>
      <c r="E5481" s="125">
        <v>13.42</v>
      </c>
    </row>
    <row r="5482" spans="2:5" ht="13.8" x14ac:dyDescent="0.3">
      <c r="B5482" s="5">
        <v>101125</v>
      </c>
      <c r="C5482" s="6" t="s">
        <v>3540</v>
      </c>
      <c r="D5482" s="5" t="s">
        <v>0</v>
      </c>
      <c r="E5482" s="125">
        <v>12.89</v>
      </c>
    </row>
    <row r="5483" spans="2:5" ht="13.8" x14ac:dyDescent="0.3">
      <c r="B5483" s="5">
        <v>101126</v>
      </c>
      <c r="C5483" s="6" t="s">
        <v>3541</v>
      </c>
      <c r="D5483" s="5" t="s">
        <v>0</v>
      </c>
      <c r="E5483" s="125">
        <v>11.74</v>
      </c>
    </row>
    <row r="5484" spans="2:5" ht="13.8" x14ac:dyDescent="0.3">
      <c r="B5484" s="5">
        <v>101127</v>
      </c>
      <c r="C5484" s="6" t="s">
        <v>3542</v>
      </c>
      <c r="D5484" s="5" t="s">
        <v>0</v>
      </c>
      <c r="E5484" s="125">
        <v>12.59</v>
      </c>
    </row>
    <row r="5485" spans="2:5" ht="13.8" x14ac:dyDescent="0.3">
      <c r="B5485" s="5">
        <v>101128</v>
      </c>
      <c r="C5485" s="6" t="s">
        <v>3543</v>
      </c>
      <c r="D5485" s="5" t="s">
        <v>0</v>
      </c>
      <c r="E5485" s="125">
        <v>12.95</v>
      </c>
    </row>
    <row r="5486" spans="2:5" ht="13.8" x14ac:dyDescent="0.3">
      <c r="B5486" s="5">
        <v>101129</v>
      </c>
      <c r="C5486" s="6" t="s">
        <v>3544</v>
      </c>
      <c r="D5486" s="5" t="s">
        <v>0</v>
      </c>
      <c r="E5486" s="125">
        <v>17.11</v>
      </c>
    </row>
    <row r="5487" spans="2:5" ht="13.8" x14ac:dyDescent="0.3">
      <c r="B5487" s="5">
        <v>101130</v>
      </c>
      <c r="C5487" s="6" t="s">
        <v>3545</v>
      </c>
      <c r="D5487" s="5" t="s">
        <v>0</v>
      </c>
      <c r="E5487" s="125">
        <v>16.100000000000001</v>
      </c>
    </row>
    <row r="5488" spans="2:5" ht="13.8" x14ac:dyDescent="0.3">
      <c r="B5488" s="5">
        <v>101131</v>
      </c>
      <c r="C5488" s="6" t="s">
        <v>3546</v>
      </c>
      <c r="D5488" s="5" t="s">
        <v>0</v>
      </c>
      <c r="E5488" s="125">
        <v>13.91</v>
      </c>
    </row>
    <row r="5489" spans="2:5" ht="13.8" x14ac:dyDescent="0.3">
      <c r="B5489" s="5">
        <v>101132</v>
      </c>
      <c r="C5489" s="6" t="s">
        <v>3547</v>
      </c>
      <c r="D5489" s="5" t="s">
        <v>0</v>
      </c>
      <c r="E5489" s="125">
        <v>15.5</v>
      </c>
    </row>
    <row r="5490" spans="2:5" ht="13.8" x14ac:dyDescent="0.3">
      <c r="B5490" s="5">
        <v>101133</v>
      </c>
      <c r="C5490" s="6" t="s">
        <v>3548</v>
      </c>
      <c r="D5490" s="5" t="s">
        <v>0</v>
      </c>
      <c r="E5490" s="125">
        <v>16.190000000000001</v>
      </c>
    </row>
    <row r="5491" spans="2:5" ht="13.8" x14ac:dyDescent="0.3">
      <c r="B5491" s="5">
        <v>101134</v>
      </c>
      <c r="C5491" s="6" t="s">
        <v>3549</v>
      </c>
      <c r="D5491" s="5" t="s">
        <v>0</v>
      </c>
      <c r="E5491" s="125">
        <v>14.04</v>
      </c>
    </row>
    <row r="5492" spans="2:5" ht="13.8" x14ac:dyDescent="0.3">
      <c r="B5492" s="5">
        <v>101135</v>
      </c>
      <c r="C5492" s="6" t="s">
        <v>3550</v>
      </c>
      <c r="D5492" s="5" t="s">
        <v>0</v>
      </c>
      <c r="E5492" s="125">
        <v>13.51</v>
      </c>
    </row>
    <row r="5493" spans="2:5" ht="13.8" x14ac:dyDescent="0.3">
      <c r="B5493" s="5">
        <v>101136</v>
      </c>
      <c r="C5493" s="6" t="s">
        <v>3551</v>
      </c>
      <c r="D5493" s="5" t="s">
        <v>0</v>
      </c>
      <c r="E5493" s="125">
        <v>12.36</v>
      </c>
    </row>
    <row r="5494" spans="2:5" ht="13.8" x14ac:dyDescent="0.3">
      <c r="B5494" s="5">
        <v>101137</v>
      </c>
      <c r="C5494" s="6" t="s">
        <v>3552</v>
      </c>
      <c r="D5494" s="5" t="s">
        <v>0</v>
      </c>
      <c r="E5494" s="125">
        <v>13.21</v>
      </c>
    </row>
    <row r="5495" spans="2:5" ht="13.8" x14ac:dyDescent="0.3">
      <c r="B5495" s="5">
        <v>101138</v>
      </c>
      <c r="C5495" s="6" t="s">
        <v>3553</v>
      </c>
      <c r="D5495" s="5" t="s">
        <v>0</v>
      </c>
      <c r="E5495" s="125">
        <v>13.57</v>
      </c>
    </row>
    <row r="5496" spans="2:5" ht="13.8" x14ac:dyDescent="0.3">
      <c r="B5496" s="5">
        <v>101139</v>
      </c>
      <c r="C5496" s="6" t="s">
        <v>3554</v>
      </c>
      <c r="D5496" s="5" t="s">
        <v>0</v>
      </c>
      <c r="E5496" s="125">
        <v>17.75</v>
      </c>
    </row>
    <row r="5497" spans="2:5" ht="13.8" x14ac:dyDescent="0.3">
      <c r="B5497" s="5">
        <v>101140</v>
      </c>
      <c r="C5497" s="6" t="s">
        <v>3555</v>
      </c>
      <c r="D5497" s="5" t="s">
        <v>0</v>
      </c>
      <c r="E5497" s="125">
        <v>16.739999999999998</v>
      </c>
    </row>
    <row r="5498" spans="2:5" ht="13.8" x14ac:dyDescent="0.3">
      <c r="B5498" s="5">
        <v>101141</v>
      </c>
      <c r="C5498" s="6" t="s">
        <v>3556</v>
      </c>
      <c r="D5498" s="5" t="s">
        <v>0</v>
      </c>
      <c r="E5498" s="125">
        <v>14.55</v>
      </c>
    </row>
    <row r="5499" spans="2:5" ht="13.8" x14ac:dyDescent="0.3">
      <c r="B5499" s="5">
        <v>101142</v>
      </c>
      <c r="C5499" s="6" t="s">
        <v>3557</v>
      </c>
      <c r="D5499" s="5" t="s">
        <v>0</v>
      </c>
      <c r="E5499" s="125">
        <v>16.14</v>
      </c>
    </row>
    <row r="5500" spans="2:5" ht="13.8" x14ac:dyDescent="0.3">
      <c r="B5500" s="5">
        <v>101143</v>
      </c>
      <c r="C5500" s="6" t="s">
        <v>3558</v>
      </c>
      <c r="D5500" s="5" t="s">
        <v>0</v>
      </c>
      <c r="E5500" s="125">
        <v>16.829999999999998</v>
      </c>
    </row>
    <row r="5501" spans="2:5" ht="13.8" x14ac:dyDescent="0.3">
      <c r="B5501" s="5">
        <v>101144</v>
      </c>
      <c r="C5501" s="6" t="s">
        <v>3559</v>
      </c>
      <c r="D5501" s="5" t="s">
        <v>0</v>
      </c>
      <c r="E5501" s="125">
        <v>13.87</v>
      </c>
    </row>
    <row r="5502" spans="2:5" ht="13.8" x14ac:dyDescent="0.3">
      <c r="B5502" s="5">
        <v>101145</v>
      </c>
      <c r="C5502" s="6" t="s">
        <v>3560</v>
      </c>
      <c r="D5502" s="5" t="s">
        <v>0</v>
      </c>
      <c r="E5502" s="125">
        <v>13.34</v>
      </c>
    </row>
    <row r="5503" spans="2:5" ht="13.8" x14ac:dyDescent="0.3">
      <c r="B5503" s="5">
        <v>101146</v>
      </c>
      <c r="C5503" s="6" t="s">
        <v>3561</v>
      </c>
      <c r="D5503" s="5" t="s">
        <v>0</v>
      </c>
      <c r="E5503" s="125">
        <v>12.19</v>
      </c>
    </row>
    <row r="5504" spans="2:5" ht="13.8" x14ac:dyDescent="0.3">
      <c r="B5504" s="5">
        <v>101147</v>
      </c>
      <c r="C5504" s="6" t="s">
        <v>3562</v>
      </c>
      <c r="D5504" s="5" t="s">
        <v>0</v>
      </c>
      <c r="E5504" s="125">
        <v>13.04</v>
      </c>
    </row>
    <row r="5505" spans="2:5" ht="13.8" x14ac:dyDescent="0.3">
      <c r="B5505" s="5">
        <v>101148</v>
      </c>
      <c r="C5505" s="6" t="s">
        <v>3563</v>
      </c>
      <c r="D5505" s="5" t="s">
        <v>0</v>
      </c>
      <c r="E5505" s="125">
        <v>13.4</v>
      </c>
    </row>
    <row r="5506" spans="2:5" ht="13.8" x14ac:dyDescent="0.3">
      <c r="B5506" s="5">
        <v>101149</v>
      </c>
      <c r="C5506" s="6" t="s">
        <v>3564</v>
      </c>
      <c r="D5506" s="5" t="s">
        <v>0</v>
      </c>
      <c r="E5506" s="125">
        <v>17.579999999999998</v>
      </c>
    </row>
    <row r="5507" spans="2:5" ht="13.8" x14ac:dyDescent="0.3">
      <c r="B5507" s="5">
        <v>101150</v>
      </c>
      <c r="C5507" s="6" t="s">
        <v>3565</v>
      </c>
      <c r="D5507" s="5" t="s">
        <v>0</v>
      </c>
      <c r="E5507" s="125">
        <v>16.57</v>
      </c>
    </row>
    <row r="5508" spans="2:5" ht="13.8" x14ac:dyDescent="0.3">
      <c r="B5508" s="5">
        <v>101151</v>
      </c>
      <c r="C5508" s="6" t="s">
        <v>3566</v>
      </c>
      <c r="D5508" s="5" t="s">
        <v>0</v>
      </c>
      <c r="E5508" s="125">
        <v>14.38</v>
      </c>
    </row>
    <row r="5509" spans="2:5" ht="13.8" x14ac:dyDescent="0.3">
      <c r="B5509" s="5">
        <v>101152</v>
      </c>
      <c r="C5509" s="6" t="s">
        <v>3567</v>
      </c>
      <c r="D5509" s="5" t="s">
        <v>0</v>
      </c>
      <c r="E5509" s="125">
        <v>15.97</v>
      </c>
    </row>
    <row r="5510" spans="2:5" ht="13.8" x14ac:dyDescent="0.3">
      <c r="B5510" s="5">
        <v>101153</v>
      </c>
      <c r="C5510" s="6" t="s">
        <v>3568</v>
      </c>
      <c r="D5510" s="5" t="s">
        <v>0</v>
      </c>
      <c r="E5510" s="125">
        <v>16.66</v>
      </c>
    </row>
    <row r="5511" spans="2:5" ht="13.8" x14ac:dyDescent="0.3">
      <c r="B5511" s="5">
        <v>101206</v>
      </c>
      <c r="C5511" s="6" t="s">
        <v>12197</v>
      </c>
      <c r="D5511" s="5" t="s">
        <v>0</v>
      </c>
      <c r="E5511" s="125">
        <v>11.38</v>
      </c>
    </row>
    <row r="5512" spans="2:5" ht="13.8" x14ac:dyDescent="0.3">
      <c r="B5512" s="5">
        <v>101207</v>
      </c>
      <c r="C5512" s="6" t="s">
        <v>12198</v>
      </c>
      <c r="D5512" s="5" t="s">
        <v>0</v>
      </c>
      <c r="E5512" s="125">
        <v>9.99</v>
      </c>
    </row>
    <row r="5513" spans="2:5" ht="13.8" x14ac:dyDescent="0.3">
      <c r="B5513" s="5">
        <v>101208</v>
      </c>
      <c r="C5513" s="6" t="s">
        <v>12199</v>
      </c>
      <c r="D5513" s="5" t="s">
        <v>0</v>
      </c>
      <c r="E5513" s="125">
        <v>9.68</v>
      </c>
    </row>
    <row r="5514" spans="2:5" ht="13.8" x14ac:dyDescent="0.3">
      <c r="B5514" s="5">
        <v>101209</v>
      </c>
      <c r="C5514" s="6" t="s">
        <v>12200</v>
      </c>
      <c r="D5514" s="5" t="s">
        <v>0</v>
      </c>
      <c r="E5514" s="125">
        <v>9</v>
      </c>
    </row>
    <row r="5515" spans="2:5" ht="13.8" x14ac:dyDescent="0.3">
      <c r="B5515" s="5">
        <v>101210</v>
      </c>
      <c r="C5515" s="6" t="s">
        <v>12201</v>
      </c>
      <c r="D5515" s="5" t="s">
        <v>0</v>
      </c>
      <c r="E5515" s="125">
        <v>16.09</v>
      </c>
    </row>
    <row r="5516" spans="2:5" ht="13.8" x14ac:dyDescent="0.3">
      <c r="B5516" s="5">
        <v>101211</v>
      </c>
      <c r="C5516" s="6" t="s">
        <v>12202</v>
      </c>
      <c r="D5516" s="5" t="s">
        <v>0</v>
      </c>
      <c r="E5516" s="125">
        <v>17.28</v>
      </c>
    </row>
    <row r="5517" spans="2:5" ht="13.8" x14ac:dyDescent="0.3">
      <c r="B5517" s="5">
        <v>101212</v>
      </c>
      <c r="C5517" s="6" t="s">
        <v>12203</v>
      </c>
      <c r="D5517" s="5" t="s">
        <v>0</v>
      </c>
      <c r="E5517" s="125">
        <v>20.13</v>
      </c>
    </row>
    <row r="5518" spans="2:5" ht="13.8" x14ac:dyDescent="0.3">
      <c r="B5518" s="5">
        <v>101213</v>
      </c>
      <c r="C5518" s="6" t="s">
        <v>12204</v>
      </c>
      <c r="D5518" s="5" t="s">
        <v>0</v>
      </c>
      <c r="E5518" s="125">
        <v>22.45</v>
      </c>
    </row>
    <row r="5519" spans="2:5" ht="13.8" x14ac:dyDescent="0.3">
      <c r="B5519" s="5">
        <v>101214</v>
      </c>
      <c r="C5519" s="6" t="s">
        <v>12205</v>
      </c>
      <c r="D5519" s="5" t="s">
        <v>0</v>
      </c>
      <c r="E5519" s="125">
        <v>27.23</v>
      </c>
    </row>
    <row r="5520" spans="2:5" ht="13.8" x14ac:dyDescent="0.3">
      <c r="B5520" s="5">
        <v>101215</v>
      </c>
      <c r="C5520" s="6" t="s">
        <v>12206</v>
      </c>
      <c r="D5520" s="5" t="s">
        <v>0</v>
      </c>
      <c r="E5520" s="125">
        <v>15.42</v>
      </c>
    </row>
    <row r="5521" spans="2:5" ht="13.8" x14ac:dyDescent="0.3">
      <c r="B5521" s="5">
        <v>101216</v>
      </c>
      <c r="C5521" s="6" t="s">
        <v>12207</v>
      </c>
      <c r="D5521" s="5" t="s">
        <v>0</v>
      </c>
      <c r="E5521" s="125">
        <v>16.23</v>
      </c>
    </row>
    <row r="5522" spans="2:5" ht="13.8" x14ac:dyDescent="0.3">
      <c r="B5522" s="5">
        <v>101217</v>
      </c>
      <c r="C5522" s="6" t="s">
        <v>12208</v>
      </c>
      <c r="D5522" s="5" t="s">
        <v>0</v>
      </c>
      <c r="E5522" s="125">
        <v>18.850000000000001</v>
      </c>
    </row>
    <row r="5523" spans="2:5" ht="13.8" x14ac:dyDescent="0.3">
      <c r="B5523" s="5">
        <v>101218</v>
      </c>
      <c r="C5523" s="6" t="s">
        <v>12209</v>
      </c>
      <c r="D5523" s="5" t="s">
        <v>0</v>
      </c>
      <c r="E5523" s="125">
        <v>20.03</v>
      </c>
    </row>
    <row r="5524" spans="2:5" ht="13.8" x14ac:dyDescent="0.3">
      <c r="B5524" s="5">
        <v>101219</v>
      </c>
      <c r="C5524" s="6" t="s">
        <v>12210</v>
      </c>
      <c r="D5524" s="5" t="s">
        <v>0</v>
      </c>
      <c r="E5524" s="125">
        <v>24.34</v>
      </c>
    </row>
    <row r="5525" spans="2:5" ht="13.8" x14ac:dyDescent="0.3">
      <c r="B5525" s="5">
        <v>101220</v>
      </c>
      <c r="C5525" s="6" t="s">
        <v>12211</v>
      </c>
      <c r="D5525" s="5" t="s">
        <v>0</v>
      </c>
      <c r="E5525" s="125">
        <v>15.15</v>
      </c>
    </row>
    <row r="5526" spans="2:5" ht="13.8" x14ac:dyDescent="0.3">
      <c r="B5526" s="5">
        <v>101221</v>
      </c>
      <c r="C5526" s="6" t="s">
        <v>12212</v>
      </c>
      <c r="D5526" s="5" t="s">
        <v>0</v>
      </c>
      <c r="E5526" s="125">
        <v>16.059999999999999</v>
      </c>
    </row>
    <row r="5527" spans="2:5" ht="13.8" x14ac:dyDescent="0.3">
      <c r="B5527" s="5">
        <v>101222</v>
      </c>
      <c r="C5527" s="6" t="s">
        <v>12213</v>
      </c>
      <c r="D5527" s="5" t="s">
        <v>0</v>
      </c>
      <c r="E5527" s="125">
        <v>18.68</v>
      </c>
    </row>
    <row r="5528" spans="2:5" ht="13.8" x14ac:dyDescent="0.3">
      <c r="B5528" s="5">
        <v>101223</v>
      </c>
      <c r="C5528" s="6" t="s">
        <v>12214</v>
      </c>
      <c r="D5528" s="5" t="s">
        <v>0</v>
      </c>
      <c r="E5528" s="125">
        <v>20.76</v>
      </c>
    </row>
    <row r="5529" spans="2:5" ht="13.8" x14ac:dyDescent="0.3">
      <c r="B5529" s="5">
        <v>101224</v>
      </c>
      <c r="C5529" s="6" t="s">
        <v>12215</v>
      </c>
      <c r="D5529" s="5" t="s">
        <v>0</v>
      </c>
      <c r="E5529" s="125">
        <v>26.04</v>
      </c>
    </row>
    <row r="5530" spans="2:5" ht="13.8" x14ac:dyDescent="0.3">
      <c r="B5530" s="5">
        <v>101225</v>
      </c>
      <c r="C5530" s="6" t="s">
        <v>12216</v>
      </c>
      <c r="D5530" s="5" t="s">
        <v>0</v>
      </c>
      <c r="E5530" s="125">
        <v>13.92</v>
      </c>
    </row>
    <row r="5531" spans="2:5" ht="13.8" x14ac:dyDescent="0.3">
      <c r="B5531" s="5">
        <v>101226</v>
      </c>
      <c r="C5531" s="6" t="s">
        <v>12217</v>
      </c>
      <c r="D5531" s="5" t="s">
        <v>0</v>
      </c>
      <c r="E5531" s="125">
        <v>14.72</v>
      </c>
    </row>
    <row r="5532" spans="2:5" ht="13.8" x14ac:dyDescent="0.3">
      <c r="B5532" s="5">
        <v>101227</v>
      </c>
      <c r="C5532" s="6" t="s">
        <v>12218</v>
      </c>
      <c r="D5532" s="5" t="s">
        <v>0</v>
      </c>
      <c r="E5532" s="125">
        <v>17.05</v>
      </c>
    </row>
    <row r="5533" spans="2:5" ht="13.8" x14ac:dyDescent="0.3">
      <c r="B5533" s="5">
        <v>101228</v>
      </c>
      <c r="C5533" s="6" t="s">
        <v>12219</v>
      </c>
      <c r="D5533" s="5" t="s">
        <v>0</v>
      </c>
      <c r="E5533" s="125">
        <v>18.260000000000002</v>
      </c>
    </row>
    <row r="5534" spans="2:5" ht="13.8" x14ac:dyDescent="0.3">
      <c r="B5534" s="5">
        <v>101229</v>
      </c>
      <c r="C5534" s="6" t="s">
        <v>12220</v>
      </c>
      <c r="D5534" s="5" t="s">
        <v>0</v>
      </c>
      <c r="E5534" s="125">
        <v>23</v>
      </c>
    </row>
    <row r="5535" spans="2:5" ht="13.8" x14ac:dyDescent="0.3">
      <c r="B5535" s="5">
        <v>101230</v>
      </c>
      <c r="C5535" s="6" t="s">
        <v>12221</v>
      </c>
      <c r="D5535" s="5" t="s">
        <v>0</v>
      </c>
      <c r="E5535" s="125">
        <v>10.07</v>
      </c>
    </row>
    <row r="5536" spans="2:5" ht="13.8" x14ac:dyDescent="0.3">
      <c r="B5536" s="5">
        <v>101231</v>
      </c>
      <c r="C5536" s="6" t="s">
        <v>12222</v>
      </c>
      <c r="D5536" s="5" t="s">
        <v>0</v>
      </c>
      <c r="E5536" s="125">
        <v>9.58</v>
      </c>
    </row>
    <row r="5537" spans="2:5" ht="13.8" x14ac:dyDescent="0.3">
      <c r="B5537" s="5">
        <v>101232</v>
      </c>
      <c r="C5537" s="6" t="s">
        <v>12223</v>
      </c>
      <c r="D5537" s="5" t="s">
        <v>0</v>
      </c>
      <c r="E5537" s="125">
        <v>8.68</v>
      </c>
    </row>
    <row r="5538" spans="2:5" ht="13.8" x14ac:dyDescent="0.3">
      <c r="B5538" s="5">
        <v>101233</v>
      </c>
      <c r="C5538" s="6" t="s">
        <v>12224</v>
      </c>
      <c r="D5538" s="5" t="s">
        <v>0</v>
      </c>
      <c r="E5538" s="125">
        <v>8</v>
      </c>
    </row>
    <row r="5539" spans="2:5" ht="13.8" x14ac:dyDescent="0.3">
      <c r="B5539" s="5">
        <v>101234</v>
      </c>
      <c r="C5539" s="6" t="s">
        <v>12225</v>
      </c>
      <c r="D5539" s="5" t="s">
        <v>0</v>
      </c>
      <c r="E5539" s="125">
        <v>15.69</v>
      </c>
    </row>
    <row r="5540" spans="2:5" ht="13.8" x14ac:dyDescent="0.3">
      <c r="B5540" s="5">
        <v>101235</v>
      </c>
      <c r="C5540" s="6" t="s">
        <v>12226</v>
      </c>
      <c r="D5540" s="5" t="s">
        <v>0</v>
      </c>
      <c r="E5540" s="125">
        <v>16.59</v>
      </c>
    </row>
    <row r="5541" spans="2:5" ht="13.8" x14ac:dyDescent="0.3">
      <c r="B5541" s="5">
        <v>101236</v>
      </c>
      <c r="C5541" s="6" t="s">
        <v>12227</v>
      </c>
      <c r="D5541" s="5" t="s">
        <v>0</v>
      </c>
      <c r="E5541" s="125">
        <v>19.32</v>
      </c>
    </row>
    <row r="5542" spans="2:5" ht="13.8" x14ac:dyDescent="0.3">
      <c r="B5542" s="5">
        <v>101237</v>
      </c>
      <c r="C5542" s="6" t="s">
        <v>12228</v>
      </c>
      <c r="D5542" s="5" t="s">
        <v>0</v>
      </c>
      <c r="E5542" s="125">
        <v>20.66</v>
      </c>
    </row>
    <row r="5543" spans="2:5" ht="13.8" x14ac:dyDescent="0.3">
      <c r="B5543" s="5">
        <v>101238</v>
      </c>
      <c r="C5543" s="6" t="s">
        <v>12229</v>
      </c>
      <c r="D5543" s="5" t="s">
        <v>0</v>
      </c>
      <c r="E5543" s="125">
        <v>26.11</v>
      </c>
    </row>
    <row r="5544" spans="2:5" ht="13.8" x14ac:dyDescent="0.3">
      <c r="B5544" s="5">
        <v>101239</v>
      </c>
      <c r="C5544" s="6" t="s">
        <v>12230</v>
      </c>
      <c r="D5544" s="5" t="s">
        <v>0</v>
      </c>
      <c r="E5544" s="125">
        <v>13.89</v>
      </c>
    </row>
    <row r="5545" spans="2:5" ht="13.8" x14ac:dyDescent="0.3">
      <c r="B5545" s="5">
        <v>101240</v>
      </c>
      <c r="C5545" s="6" t="s">
        <v>12231</v>
      </c>
      <c r="D5545" s="5" t="s">
        <v>0</v>
      </c>
      <c r="E5545" s="125">
        <v>14.71</v>
      </c>
    </row>
    <row r="5546" spans="2:5" ht="13.8" x14ac:dyDescent="0.3">
      <c r="B5546" s="5">
        <v>101241</v>
      </c>
      <c r="C5546" s="6" t="s">
        <v>12232</v>
      </c>
      <c r="D5546" s="5" t="s">
        <v>0</v>
      </c>
      <c r="E5546" s="125">
        <v>17.16</v>
      </c>
    </row>
    <row r="5547" spans="2:5" ht="13.8" x14ac:dyDescent="0.3">
      <c r="B5547" s="5">
        <v>101242</v>
      </c>
      <c r="C5547" s="6" t="s">
        <v>12233</v>
      </c>
      <c r="D5547" s="5" t="s">
        <v>0</v>
      </c>
      <c r="E5547" s="125">
        <v>19.13</v>
      </c>
    </row>
    <row r="5548" spans="2:5" ht="13.8" x14ac:dyDescent="0.3">
      <c r="B5548" s="5">
        <v>101243</v>
      </c>
      <c r="C5548" s="6" t="s">
        <v>12234</v>
      </c>
      <c r="D5548" s="5" t="s">
        <v>0</v>
      </c>
      <c r="E5548" s="125">
        <v>23.27</v>
      </c>
    </row>
    <row r="5549" spans="2:5" ht="13.8" x14ac:dyDescent="0.3">
      <c r="B5549" s="5">
        <v>101244</v>
      </c>
      <c r="C5549" s="6" t="s">
        <v>12235</v>
      </c>
      <c r="D5549" s="5" t="s">
        <v>0</v>
      </c>
      <c r="E5549" s="125">
        <v>14.54</v>
      </c>
    </row>
    <row r="5550" spans="2:5" ht="13.8" x14ac:dyDescent="0.3">
      <c r="B5550" s="5">
        <v>101245</v>
      </c>
      <c r="C5550" s="6" t="s">
        <v>12236</v>
      </c>
      <c r="D5550" s="5" t="s">
        <v>0</v>
      </c>
      <c r="E5550" s="125">
        <v>15.45</v>
      </c>
    </row>
    <row r="5551" spans="2:5" ht="13.8" x14ac:dyDescent="0.3">
      <c r="B5551" s="5">
        <v>101246</v>
      </c>
      <c r="C5551" s="6" t="s">
        <v>12237</v>
      </c>
      <c r="D5551" s="5" t="s">
        <v>0</v>
      </c>
      <c r="E5551" s="125">
        <v>17.97</v>
      </c>
    </row>
    <row r="5552" spans="2:5" ht="13.8" x14ac:dyDescent="0.3">
      <c r="B5552" s="5">
        <v>101247</v>
      </c>
      <c r="C5552" s="6" t="s">
        <v>12238</v>
      </c>
      <c r="D5552" s="5" t="s">
        <v>0</v>
      </c>
      <c r="E5552" s="125">
        <v>19.93</v>
      </c>
    </row>
    <row r="5553" spans="2:5" ht="13.8" x14ac:dyDescent="0.3">
      <c r="B5553" s="5">
        <v>101248</v>
      </c>
      <c r="C5553" s="6" t="s">
        <v>12239</v>
      </c>
      <c r="D5553" s="5" t="s">
        <v>0</v>
      </c>
      <c r="E5553" s="125">
        <v>24.98</v>
      </c>
    </row>
    <row r="5554" spans="2:5" ht="13.8" x14ac:dyDescent="0.3">
      <c r="B5554" s="5">
        <v>101249</v>
      </c>
      <c r="C5554" s="6" t="s">
        <v>12240</v>
      </c>
      <c r="D5554" s="5" t="s">
        <v>0</v>
      </c>
      <c r="E5554" s="125">
        <v>12.71</v>
      </c>
    </row>
    <row r="5555" spans="2:5" ht="13.8" x14ac:dyDescent="0.3">
      <c r="B5555" s="5">
        <v>101250</v>
      </c>
      <c r="C5555" s="6" t="s">
        <v>12241</v>
      </c>
      <c r="D5555" s="5" t="s">
        <v>0</v>
      </c>
      <c r="E5555" s="125">
        <v>14.08</v>
      </c>
    </row>
    <row r="5556" spans="2:5" ht="13.8" x14ac:dyDescent="0.3">
      <c r="B5556" s="5">
        <v>101251</v>
      </c>
      <c r="C5556" s="6" t="s">
        <v>12242</v>
      </c>
      <c r="D5556" s="5" t="s">
        <v>0</v>
      </c>
      <c r="E5556" s="125">
        <v>16.100000000000001</v>
      </c>
    </row>
    <row r="5557" spans="2:5" ht="13.8" x14ac:dyDescent="0.3">
      <c r="B5557" s="5">
        <v>101252</v>
      </c>
      <c r="C5557" s="6" t="s">
        <v>12243</v>
      </c>
      <c r="D5557" s="5" t="s">
        <v>0</v>
      </c>
      <c r="E5557" s="125">
        <v>17.489999999999998</v>
      </c>
    </row>
    <row r="5558" spans="2:5" ht="13.8" x14ac:dyDescent="0.3">
      <c r="B5558" s="5">
        <v>101253</v>
      </c>
      <c r="C5558" s="6" t="s">
        <v>12244</v>
      </c>
      <c r="D5558" s="5" t="s">
        <v>0</v>
      </c>
      <c r="E5558" s="125">
        <v>22.04</v>
      </c>
    </row>
    <row r="5559" spans="2:5" ht="13.8" x14ac:dyDescent="0.3">
      <c r="B5559" s="5">
        <v>101254</v>
      </c>
      <c r="C5559" s="6" t="s">
        <v>12245</v>
      </c>
      <c r="D5559" s="5" t="s">
        <v>0</v>
      </c>
      <c r="E5559" s="125">
        <v>11.81</v>
      </c>
    </row>
    <row r="5560" spans="2:5" ht="13.8" x14ac:dyDescent="0.3">
      <c r="B5560" s="5">
        <v>101255</v>
      </c>
      <c r="C5560" s="6" t="s">
        <v>12246</v>
      </c>
      <c r="D5560" s="5" t="s">
        <v>0</v>
      </c>
      <c r="E5560" s="125">
        <v>10.5</v>
      </c>
    </row>
    <row r="5561" spans="2:5" ht="13.8" x14ac:dyDescent="0.3">
      <c r="B5561" s="5">
        <v>101256</v>
      </c>
      <c r="C5561" s="6" t="s">
        <v>12247</v>
      </c>
      <c r="D5561" s="5" t="s">
        <v>0</v>
      </c>
      <c r="E5561" s="125">
        <v>18.309999999999999</v>
      </c>
    </row>
    <row r="5562" spans="2:5" ht="13.8" x14ac:dyDescent="0.3">
      <c r="B5562" s="5">
        <v>101257</v>
      </c>
      <c r="C5562" s="6" t="s">
        <v>12248</v>
      </c>
      <c r="D5562" s="5" t="s">
        <v>0</v>
      </c>
      <c r="E5562" s="125">
        <v>19.36</v>
      </c>
    </row>
    <row r="5563" spans="2:5" ht="13.8" x14ac:dyDescent="0.3">
      <c r="B5563" s="5">
        <v>101258</v>
      </c>
      <c r="C5563" s="6" t="s">
        <v>12249</v>
      </c>
      <c r="D5563" s="5" t="s">
        <v>0</v>
      </c>
      <c r="E5563" s="125">
        <v>22.47</v>
      </c>
    </row>
    <row r="5564" spans="2:5" ht="13.8" x14ac:dyDescent="0.3">
      <c r="B5564" s="5">
        <v>101259</v>
      </c>
      <c r="C5564" s="6" t="s">
        <v>12250</v>
      </c>
      <c r="D5564" s="5" t="s">
        <v>0</v>
      </c>
      <c r="E5564" s="125">
        <v>24.93</v>
      </c>
    </row>
    <row r="5565" spans="2:5" ht="13.8" x14ac:dyDescent="0.3">
      <c r="B5565" s="5">
        <v>101260</v>
      </c>
      <c r="C5565" s="6" t="s">
        <v>12251</v>
      </c>
      <c r="D5565" s="5" t="s">
        <v>0</v>
      </c>
      <c r="E5565" s="125">
        <v>31.18</v>
      </c>
    </row>
    <row r="5566" spans="2:5" ht="13.8" x14ac:dyDescent="0.3">
      <c r="B5566" s="5">
        <v>101261</v>
      </c>
      <c r="C5566" s="6" t="s">
        <v>12252</v>
      </c>
      <c r="D5566" s="5" t="s">
        <v>0</v>
      </c>
      <c r="E5566" s="125">
        <v>17.36</v>
      </c>
    </row>
    <row r="5567" spans="2:5" ht="13.8" x14ac:dyDescent="0.3">
      <c r="B5567" s="5">
        <v>101262</v>
      </c>
      <c r="C5567" s="6" t="s">
        <v>12253</v>
      </c>
      <c r="D5567" s="5" t="s">
        <v>0</v>
      </c>
      <c r="E5567" s="125">
        <v>18.39</v>
      </c>
    </row>
    <row r="5568" spans="2:5" ht="13.8" x14ac:dyDescent="0.3">
      <c r="B5568" s="5">
        <v>101263</v>
      </c>
      <c r="C5568" s="6" t="s">
        <v>12254</v>
      </c>
      <c r="D5568" s="5" t="s">
        <v>0</v>
      </c>
      <c r="E5568" s="125">
        <v>21.3</v>
      </c>
    </row>
    <row r="5569" spans="2:5" ht="13.8" x14ac:dyDescent="0.3">
      <c r="B5569" s="5">
        <v>101264</v>
      </c>
      <c r="C5569" s="6" t="s">
        <v>12255</v>
      </c>
      <c r="D5569" s="5" t="s">
        <v>0</v>
      </c>
      <c r="E5569" s="125">
        <v>23.59</v>
      </c>
    </row>
    <row r="5570" spans="2:5" ht="13.8" x14ac:dyDescent="0.3">
      <c r="B5570" s="5">
        <v>101265</v>
      </c>
      <c r="C5570" s="6" t="s">
        <v>12256</v>
      </c>
      <c r="D5570" s="5" t="s">
        <v>0</v>
      </c>
      <c r="E5570" s="125">
        <v>29.46</v>
      </c>
    </row>
    <row r="5571" spans="2:5" ht="13.8" x14ac:dyDescent="0.3">
      <c r="B5571" s="5">
        <v>101266</v>
      </c>
      <c r="C5571" s="6" t="s">
        <v>12257</v>
      </c>
      <c r="D5571" s="5" t="s">
        <v>0</v>
      </c>
      <c r="E5571" s="125">
        <v>10.54</v>
      </c>
    </row>
    <row r="5572" spans="2:5" ht="13.8" x14ac:dyDescent="0.3">
      <c r="B5572" s="5">
        <v>101267</v>
      </c>
      <c r="C5572" s="6" t="s">
        <v>12258</v>
      </c>
      <c r="D5572" s="5" t="s">
        <v>0</v>
      </c>
      <c r="E5572" s="125">
        <v>10.09</v>
      </c>
    </row>
    <row r="5573" spans="2:5" ht="13.8" x14ac:dyDescent="0.3">
      <c r="B5573" s="5">
        <v>101268</v>
      </c>
      <c r="C5573" s="6" t="s">
        <v>12259</v>
      </c>
      <c r="D5573" s="5" t="s">
        <v>0</v>
      </c>
      <c r="E5573" s="125">
        <v>16.72</v>
      </c>
    </row>
    <row r="5574" spans="2:5" ht="13.8" x14ac:dyDescent="0.3">
      <c r="B5574" s="5">
        <v>101269</v>
      </c>
      <c r="C5574" s="6" t="s">
        <v>12260</v>
      </c>
      <c r="D5574" s="5" t="s">
        <v>0</v>
      </c>
      <c r="E5574" s="125">
        <v>18.57</v>
      </c>
    </row>
    <row r="5575" spans="2:5" ht="13.8" x14ac:dyDescent="0.3">
      <c r="B5575" s="5">
        <v>101270</v>
      </c>
      <c r="C5575" s="6" t="s">
        <v>12261</v>
      </c>
      <c r="D5575" s="5" t="s">
        <v>0</v>
      </c>
      <c r="E5575" s="125">
        <v>21.53</v>
      </c>
    </row>
    <row r="5576" spans="2:5" ht="13.8" x14ac:dyDescent="0.3">
      <c r="B5576" s="5">
        <v>101271</v>
      </c>
      <c r="C5576" s="6" t="s">
        <v>12262</v>
      </c>
      <c r="D5576" s="5" t="s">
        <v>0</v>
      </c>
      <c r="E5576" s="125">
        <v>23.87</v>
      </c>
    </row>
    <row r="5577" spans="2:5" ht="13.8" x14ac:dyDescent="0.3">
      <c r="B5577" s="5">
        <v>101272</v>
      </c>
      <c r="C5577" s="6" t="s">
        <v>12263</v>
      </c>
      <c r="D5577" s="5" t="s">
        <v>0</v>
      </c>
      <c r="E5577" s="125">
        <v>29.84</v>
      </c>
    </row>
    <row r="5578" spans="2:5" ht="13.8" x14ac:dyDescent="0.3">
      <c r="B5578" s="5">
        <v>101273</v>
      </c>
      <c r="C5578" s="6" t="s">
        <v>12264</v>
      </c>
      <c r="D5578" s="5" t="s">
        <v>0</v>
      </c>
      <c r="E5578" s="125">
        <v>15.99</v>
      </c>
    </row>
    <row r="5579" spans="2:5" ht="13.8" x14ac:dyDescent="0.3">
      <c r="B5579" s="5">
        <v>101274</v>
      </c>
      <c r="C5579" s="6" t="s">
        <v>12265</v>
      </c>
      <c r="D5579" s="5" t="s">
        <v>0</v>
      </c>
      <c r="E5579" s="125">
        <v>17.649999999999999</v>
      </c>
    </row>
    <row r="5580" spans="2:5" ht="13.8" x14ac:dyDescent="0.3">
      <c r="B5580" s="5">
        <v>101275</v>
      </c>
      <c r="C5580" s="6" t="s">
        <v>12266</v>
      </c>
      <c r="D5580" s="5" t="s">
        <v>0</v>
      </c>
      <c r="E5580" s="125">
        <v>20.48</v>
      </c>
    </row>
    <row r="5581" spans="2:5" ht="13.8" x14ac:dyDescent="0.3">
      <c r="B5581" s="5">
        <v>101276</v>
      </c>
      <c r="C5581" s="6" t="s">
        <v>12267</v>
      </c>
      <c r="D5581" s="5" t="s">
        <v>0</v>
      </c>
      <c r="E5581" s="125">
        <v>22.65</v>
      </c>
    </row>
    <row r="5582" spans="2:5" ht="13.8" x14ac:dyDescent="0.3">
      <c r="B5582" s="5">
        <v>101277</v>
      </c>
      <c r="C5582" s="6" t="s">
        <v>12268</v>
      </c>
      <c r="D5582" s="5" t="s">
        <v>0</v>
      </c>
      <c r="E5582" s="125">
        <v>28.93</v>
      </c>
    </row>
    <row r="5583" spans="2:5" ht="13.8" x14ac:dyDescent="0.3">
      <c r="B5583" s="5">
        <v>102354</v>
      </c>
      <c r="C5583" s="6" t="s">
        <v>3569</v>
      </c>
      <c r="D5583" s="5" t="s">
        <v>0</v>
      </c>
      <c r="E5583" s="125">
        <v>132.88999999999999</v>
      </c>
    </row>
    <row r="5584" spans="2:5" ht="13.8" x14ac:dyDescent="0.3">
      <c r="B5584" s="5">
        <v>102355</v>
      </c>
      <c r="C5584" s="6" t="s">
        <v>3570</v>
      </c>
      <c r="D5584" s="5" t="s">
        <v>0</v>
      </c>
      <c r="E5584" s="125">
        <v>152.59</v>
      </c>
    </row>
    <row r="5585" spans="2:5" ht="13.8" x14ac:dyDescent="0.3">
      <c r="B5585" s="5">
        <v>102360</v>
      </c>
      <c r="C5585" s="6" t="s">
        <v>3571</v>
      </c>
      <c r="D5585" s="5" t="s">
        <v>0</v>
      </c>
      <c r="E5585" s="125">
        <v>20.82</v>
      </c>
    </row>
    <row r="5586" spans="2:5" ht="13.8" x14ac:dyDescent="0.3">
      <c r="B5586" s="5">
        <v>102361</v>
      </c>
      <c r="C5586" s="6" t="s">
        <v>3572</v>
      </c>
      <c r="D5586" s="5" t="s">
        <v>0</v>
      </c>
      <c r="E5586" s="125">
        <v>31.22</v>
      </c>
    </row>
    <row r="5587" spans="2:5" ht="13.8" x14ac:dyDescent="0.3">
      <c r="B5587" s="5">
        <v>90082</v>
      </c>
      <c r="C5587" s="6" t="s">
        <v>5113</v>
      </c>
      <c r="D5587" s="5" t="s">
        <v>0</v>
      </c>
      <c r="E5587" s="125">
        <v>10.15</v>
      </c>
    </row>
    <row r="5588" spans="2:5" ht="13.8" x14ac:dyDescent="0.3">
      <c r="B5588" s="5">
        <v>90084</v>
      </c>
      <c r="C5588" s="6" t="s">
        <v>5114</v>
      </c>
      <c r="D5588" s="5" t="s">
        <v>0</v>
      </c>
      <c r="E5588" s="125">
        <v>9.83</v>
      </c>
    </row>
    <row r="5589" spans="2:5" ht="13.8" x14ac:dyDescent="0.3">
      <c r="B5589" s="5">
        <v>90086</v>
      </c>
      <c r="C5589" s="6" t="s">
        <v>5115</v>
      </c>
      <c r="D5589" s="5" t="s">
        <v>0</v>
      </c>
      <c r="E5589" s="125">
        <v>9.2899999999999991</v>
      </c>
    </row>
    <row r="5590" spans="2:5" ht="13.8" x14ac:dyDescent="0.3">
      <c r="B5590" s="5">
        <v>90087</v>
      </c>
      <c r="C5590" s="6" t="s">
        <v>5116</v>
      </c>
      <c r="D5590" s="5" t="s">
        <v>0</v>
      </c>
      <c r="E5590" s="125">
        <v>8.5399999999999991</v>
      </c>
    </row>
    <row r="5591" spans="2:5" ht="13.8" x14ac:dyDescent="0.3">
      <c r="B5591" s="5">
        <v>90090</v>
      </c>
      <c r="C5591" s="6" t="s">
        <v>5117</v>
      </c>
      <c r="D5591" s="5" t="s">
        <v>0</v>
      </c>
      <c r="E5591" s="125">
        <v>8.35</v>
      </c>
    </row>
    <row r="5592" spans="2:5" ht="13.8" x14ac:dyDescent="0.3">
      <c r="B5592" s="5">
        <v>90091</v>
      </c>
      <c r="C5592" s="6" t="s">
        <v>5118</v>
      </c>
      <c r="D5592" s="5" t="s">
        <v>0</v>
      </c>
      <c r="E5592" s="125">
        <v>5.48</v>
      </c>
    </row>
    <row r="5593" spans="2:5" ht="13.8" x14ac:dyDescent="0.3">
      <c r="B5593" s="5">
        <v>90092</v>
      </c>
      <c r="C5593" s="6" t="s">
        <v>5119</v>
      </c>
      <c r="D5593" s="5" t="s">
        <v>0</v>
      </c>
      <c r="E5593" s="125">
        <v>5.42</v>
      </c>
    </row>
    <row r="5594" spans="2:5" ht="13.8" x14ac:dyDescent="0.3">
      <c r="B5594" s="5">
        <v>90094</v>
      </c>
      <c r="C5594" s="6" t="s">
        <v>5120</v>
      </c>
      <c r="D5594" s="5" t="s">
        <v>0</v>
      </c>
      <c r="E5594" s="125">
        <v>5.13</v>
      </c>
    </row>
    <row r="5595" spans="2:5" ht="13.8" x14ac:dyDescent="0.3">
      <c r="B5595" s="5">
        <v>90095</v>
      </c>
      <c r="C5595" s="6" t="s">
        <v>5121</v>
      </c>
      <c r="D5595" s="5" t="s">
        <v>0</v>
      </c>
      <c r="E5595" s="125">
        <v>4.6900000000000004</v>
      </c>
    </row>
    <row r="5596" spans="2:5" ht="13.8" x14ac:dyDescent="0.3">
      <c r="B5596" s="5">
        <v>90098</v>
      </c>
      <c r="C5596" s="6" t="s">
        <v>5122</v>
      </c>
      <c r="D5596" s="5" t="s">
        <v>0</v>
      </c>
      <c r="E5596" s="125">
        <v>4.6100000000000003</v>
      </c>
    </row>
    <row r="5597" spans="2:5" ht="13.8" x14ac:dyDescent="0.3">
      <c r="B5597" s="5">
        <v>90099</v>
      </c>
      <c r="C5597" s="6" t="s">
        <v>5123</v>
      </c>
      <c r="D5597" s="5" t="s">
        <v>0</v>
      </c>
      <c r="E5597" s="125">
        <v>14.18</v>
      </c>
    </row>
    <row r="5598" spans="2:5" ht="13.8" x14ac:dyDescent="0.3">
      <c r="B5598" s="5">
        <v>90100</v>
      </c>
      <c r="C5598" s="6" t="s">
        <v>5124</v>
      </c>
      <c r="D5598" s="5" t="s">
        <v>0</v>
      </c>
      <c r="E5598" s="125">
        <v>12.04</v>
      </c>
    </row>
    <row r="5599" spans="2:5" ht="13.8" x14ac:dyDescent="0.3">
      <c r="B5599" s="5">
        <v>90101</v>
      </c>
      <c r="C5599" s="6" t="s">
        <v>5125</v>
      </c>
      <c r="D5599" s="5" t="s">
        <v>0</v>
      </c>
      <c r="E5599" s="125">
        <v>11.9</v>
      </c>
    </row>
    <row r="5600" spans="2:5" ht="13.8" x14ac:dyDescent="0.3">
      <c r="B5600" s="5">
        <v>90102</v>
      </c>
      <c r="C5600" s="6" t="s">
        <v>5126</v>
      </c>
      <c r="D5600" s="5" t="s">
        <v>0</v>
      </c>
      <c r="E5600" s="125">
        <v>10.83</v>
      </c>
    </row>
    <row r="5601" spans="2:5" ht="13.8" x14ac:dyDescent="0.3">
      <c r="B5601" s="5">
        <v>90105</v>
      </c>
      <c r="C5601" s="6" t="s">
        <v>5127</v>
      </c>
      <c r="D5601" s="5" t="s">
        <v>0</v>
      </c>
      <c r="E5601" s="125">
        <v>7.82</v>
      </c>
    </row>
    <row r="5602" spans="2:5" ht="13.8" x14ac:dyDescent="0.3">
      <c r="B5602" s="5">
        <v>90106</v>
      </c>
      <c r="C5602" s="6" t="s">
        <v>5128</v>
      </c>
      <c r="D5602" s="5" t="s">
        <v>0</v>
      </c>
      <c r="E5602" s="125">
        <v>6.65</v>
      </c>
    </row>
    <row r="5603" spans="2:5" ht="13.8" x14ac:dyDescent="0.3">
      <c r="B5603" s="5">
        <v>90107</v>
      </c>
      <c r="C5603" s="6" t="s">
        <v>5129</v>
      </c>
      <c r="D5603" s="5" t="s">
        <v>0</v>
      </c>
      <c r="E5603" s="125">
        <v>6.56</v>
      </c>
    </row>
    <row r="5604" spans="2:5" ht="13.8" x14ac:dyDescent="0.3">
      <c r="B5604" s="5">
        <v>90108</v>
      </c>
      <c r="C5604" s="6" t="s">
        <v>5130</v>
      </c>
      <c r="D5604" s="5" t="s">
        <v>0</v>
      </c>
      <c r="E5604" s="125">
        <v>5.97</v>
      </c>
    </row>
    <row r="5605" spans="2:5" ht="13.8" x14ac:dyDescent="0.3">
      <c r="B5605" s="5">
        <v>93358</v>
      </c>
      <c r="C5605" s="6" t="s">
        <v>3573</v>
      </c>
      <c r="D5605" s="5" t="s">
        <v>0</v>
      </c>
      <c r="E5605" s="125">
        <v>76.31</v>
      </c>
    </row>
    <row r="5606" spans="2:5" ht="13.8" x14ac:dyDescent="0.3">
      <c r="B5606" s="5">
        <v>102276</v>
      </c>
      <c r="C5606" s="6" t="s">
        <v>5131</v>
      </c>
      <c r="D5606" s="5" t="s">
        <v>0</v>
      </c>
      <c r="E5606" s="125">
        <v>11.42</v>
      </c>
    </row>
    <row r="5607" spans="2:5" ht="13.8" x14ac:dyDescent="0.3">
      <c r="B5607" s="5">
        <v>102277</v>
      </c>
      <c r="C5607" s="6" t="s">
        <v>5132</v>
      </c>
      <c r="D5607" s="5" t="s">
        <v>0</v>
      </c>
      <c r="E5607" s="125">
        <v>9.02</v>
      </c>
    </row>
    <row r="5608" spans="2:5" ht="13.8" x14ac:dyDescent="0.3">
      <c r="B5608" s="5">
        <v>102278</v>
      </c>
      <c r="C5608" s="6" t="s">
        <v>5133</v>
      </c>
      <c r="D5608" s="5" t="s">
        <v>0</v>
      </c>
      <c r="E5608" s="125">
        <v>8.89</v>
      </c>
    </row>
    <row r="5609" spans="2:5" ht="13.8" x14ac:dyDescent="0.3">
      <c r="B5609" s="5">
        <v>102279</v>
      </c>
      <c r="C5609" s="6" t="s">
        <v>5134</v>
      </c>
      <c r="D5609" s="5" t="s">
        <v>0</v>
      </c>
      <c r="E5609" s="125">
        <v>6.3</v>
      </c>
    </row>
    <row r="5610" spans="2:5" ht="13.8" x14ac:dyDescent="0.3">
      <c r="B5610" s="5">
        <v>102280</v>
      </c>
      <c r="C5610" s="6" t="s">
        <v>5135</v>
      </c>
      <c r="D5610" s="5" t="s">
        <v>0</v>
      </c>
      <c r="E5610" s="125">
        <v>4.9800000000000004</v>
      </c>
    </row>
    <row r="5611" spans="2:5" ht="13.8" x14ac:dyDescent="0.3">
      <c r="B5611" s="5">
        <v>102281</v>
      </c>
      <c r="C5611" s="6" t="s">
        <v>5136</v>
      </c>
      <c r="D5611" s="5" t="s">
        <v>0</v>
      </c>
      <c r="E5611" s="125">
        <v>4.91</v>
      </c>
    </row>
    <row r="5612" spans="2:5" ht="13.8" x14ac:dyDescent="0.3">
      <c r="B5612" s="5">
        <v>102282</v>
      </c>
      <c r="C5612" s="6" t="s">
        <v>5137</v>
      </c>
      <c r="D5612" s="5" t="s">
        <v>0</v>
      </c>
      <c r="E5612" s="125">
        <v>12.69</v>
      </c>
    </row>
    <row r="5613" spans="2:5" ht="13.8" x14ac:dyDescent="0.3">
      <c r="B5613" s="5">
        <v>102283</v>
      </c>
      <c r="C5613" s="6" t="s">
        <v>5138</v>
      </c>
      <c r="D5613" s="5" t="s">
        <v>0</v>
      </c>
      <c r="E5613" s="125">
        <v>11.26</v>
      </c>
    </row>
    <row r="5614" spans="2:5" ht="13.8" x14ac:dyDescent="0.3">
      <c r="B5614" s="5">
        <v>102284</v>
      </c>
      <c r="C5614" s="6" t="s">
        <v>5139</v>
      </c>
      <c r="D5614" s="5" t="s">
        <v>0</v>
      </c>
      <c r="E5614" s="125">
        <v>10.92</v>
      </c>
    </row>
    <row r="5615" spans="2:5" ht="13.8" x14ac:dyDescent="0.3">
      <c r="B5615" s="5">
        <v>102285</v>
      </c>
      <c r="C5615" s="6" t="s">
        <v>5140</v>
      </c>
      <c r="D5615" s="5" t="s">
        <v>0</v>
      </c>
      <c r="E5615" s="125">
        <v>10.32</v>
      </c>
    </row>
    <row r="5616" spans="2:5" ht="13.8" x14ac:dyDescent="0.3">
      <c r="B5616" s="5">
        <v>102286</v>
      </c>
      <c r="C5616" s="6" t="s">
        <v>5141</v>
      </c>
      <c r="D5616" s="5" t="s">
        <v>0</v>
      </c>
      <c r="E5616" s="125">
        <v>10.029999999999999</v>
      </c>
    </row>
    <row r="5617" spans="2:5" ht="13.8" x14ac:dyDescent="0.3">
      <c r="B5617" s="5">
        <v>102287</v>
      </c>
      <c r="C5617" s="6" t="s">
        <v>5142</v>
      </c>
      <c r="D5617" s="5" t="s">
        <v>0</v>
      </c>
      <c r="E5617" s="125">
        <v>9.91</v>
      </c>
    </row>
    <row r="5618" spans="2:5" ht="13.8" x14ac:dyDescent="0.3">
      <c r="B5618" s="5">
        <v>102288</v>
      </c>
      <c r="C5618" s="6" t="s">
        <v>5143</v>
      </c>
      <c r="D5618" s="5" t="s">
        <v>0</v>
      </c>
      <c r="E5618" s="125">
        <v>9.51</v>
      </c>
    </row>
    <row r="5619" spans="2:5" ht="13.8" x14ac:dyDescent="0.3">
      <c r="B5619" s="5">
        <v>102289</v>
      </c>
      <c r="C5619" s="6" t="s">
        <v>5144</v>
      </c>
      <c r="D5619" s="5" t="s">
        <v>0</v>
      </c>
      <c r="E5619" s="125">
        <v>9.2899999999999991</v>
      </c>
    </row>
    <row r="5620" spans="2:5" ht="13.8" x14ac:dyDescent="0.3">
      <c r="B5620" s="5">
        <v>102290</v>
      </c>
      <c r="C5620" s="6" t="s">
        <v>5145</v>
      </c>
      <c r="D5620" s="5" t="s">
        <v>0</v>
      </c>
      <c r="E5620" s="125">
        <v>6.99</v>
      </c>
    </row>
    <row r="5621" spans="2:5" ht="13.8" x14ac:dyDescent="0.3">
      <c r="B5621" s="5">
        <v>102291</v>
      </c>
      <c r="C5621" s="6" t="s">
        <v>5146</v>
      </c>
      <c r="D5621" s="5" t="s">
        <v>0</v>
      </c>
      <c r="E5621" s="125">
        <v>6.22</v>
      </c>
    </row>
    <row r="5622" spans="2:5" ht="13.8" x14ac:dyDescent="0.3">
      <c r="B5622" s="5">
        <v>102292</v>
      </c>
      <c r="C5622" s="6" t="s">
        <v>5147</v>
      </c>
      <c r="D5622" s="5" t="s">
        <v>0</v>
      </c>
      <c r="E5622" s="125">
        <v>6.02</v>
      </c>
    </row>
    <row r="5623" spans="2:5" ht="13.8" x14ac:dyDescent="0.3">
      <c r="B5623" s="5">
        <v>102293</v>
      </c>
      <c r="C5623" s="6" t="s">
        <v>5148</v>
      </c>
      <c r="D5623" s="5" t="s">
        <v>0</v>
      </c>
      <c r="E5623" s="125">
        <v>5.7</v>
      </c>
    </row>
    <row r="5624" spans="2:5" ht="13.8" x14ac:dyDescent="0.3">
      <c r="B5624" s="5">
        <v>102294</v>
      </c>
      <c r="C5624" s="6" t="s">
        <v>5149</v>
      </c>
      <c r="D5624" s="5" t="s">
        <v>0</v>
      </c>
      <c r="E5624" s="125">
        <v>5.54</v>
      </c>
    </row>
    <row r="5625" spans="2:5" ht="13.8" x14ac:dyDescent="0.3">
      <c r="B5625" s="5">
        <v>102295</v>
      </c>
      <c r="C5625" s="6" t="s">
        <v>5150</v>
      </c>
      <c r="D5625" s="5" t="s">
        <v>0</v>
      </c>
      <c r="E5625" s="125">
        <v>5.46</v>
      </c>
    </row>
    <row r="5626" spans="2:5" ht="13.8" x14ac:dyDescent="0.3">
      <c r="B5626" s="5">
        <v>102296</v>
      </c>
      <c r="C5626" s="6" t="s">
        <v>5151</v>
      </c>
      <c r="D5626" s="5" t="s">
        <v>0</v>
      </c>
      <c r="E5626" s="125">
        <v>5.23</v>
      </c>
    </row>
    <row r="5627" spans="2:5" ht="13.8" x14ac:dyDescent="0.3">
      <c r="B5627" s="5">
        <v>102297</v>
      </c>
      <c r="C5627" s="6" t="s">
        <v>5152</v>
      </c>
      <c r="D5627" s="5" t="s">
        <v>0</v>
      </c>
      <c r="E5627" s="125">
        <v>5.12</v>
      </c>
    </row>
    <row r="5628" spans="2:5" ht="13.8" x14ac:dyDescent="0.3">
      <c r="B5628" s="5">
        <v>102298</v>
      </c>
      <c r="C5628" s="6" t="s">
        <v>5153</v>
      </c>
      <c r="D5628" s="5" t="s">
        <v>0</v>
      </c>
      <c r="E5628" s="125">
        <v>15.76</v>
      </c>
    </row>
    <row r="5629" spans="2:5" ht="13.8" x14ac:dyDescent="0.3">
      <c r="B5629" s="5">
        <v>102299</v>
      </c>
      <c r="C5629" s="6" t="s">
        <v>5154</v>
      </c>
      <c r="D5629" s="5" t="s">
        <v>0</v>
      </c>
      <c r="E5629" s="125">
        <v>13.39</v>
      </c>
    </row>
    <row r="5630" spans="2:5" ht="13.8" x14ac:dyDescent="0.3">
      <c r="B5630" s="5">
        <v>102300</v>
      </c>
      <c r="C5630" s="6" t="s">
        <v>5155</v>
      </c>
      <c r="D5630" s="5" t="s">
        <v>0</v>
      </c>
      <c r="E5630" s="125">
        <v>13.22</v>
      </c>
    </row>
    <row r="5631" spans="2:5" ht="13.8" x14ac:dyDescent="0.3">
      <c r="B5631" s="5">
        <v>102301</v>
      </c>
      <c r="C5631" s="6" t="s">
        <v>5156</v>
      </c>
      <c r="D5631" s="5" t="s">
        <v>0</v>
      </c>
      <c r="E5631" s="125">
        <v>12.01</v>
      </c>
    </row>
    <row r="5632" spans="2:5" ht="13.8" x14ac:dyDescent="0.3">
      <c r="B5632" s="5">
        <v>102302</v>
      </c>
      <c r="C5632" s="6" t="s">
        <v>5157</v>
      </c>
      <c r="D5632" s="5" t="s">
        <v>0</v>
      </c>
      <c r="E5632" s="125">
        <v>8.69</v>
      </c>
    </row>
    <row r="5633" spans="2:5" ht="13.8" x14ac:dyDescent="0.3">
      <c r="B5633" s="5">
        <v>102303</v>
      </c>
      <c r="C5633" s="6" t="s">
        <v>5158</v>
      </c>
      <c r="D5633" s="5" t="s">
        <v>0</v>
      </c>
      <c r="E5633" s="125">
        <v>7.38</v>
      </c>
    </row>
    <row r="5634" spans="2:5" ht="13.8" x14ac:dyDescent="0.3">
      <c r="B5634" s="5">
        <v>102304</v>
      </c>
      <c r="C5634" s="6" t="s">
        <v>5159</v>
      </c>
      <c r="D5634" s="5" t="s">
        <v>0</v>
      </c>
      <c r="E5634" s="125">
        <v>7.28</v>
      </c>
    </row>
    <row r="5635" spans="2:5" ht="13.8" x14ac:dyDescent="0.3">
      <c r="B5635" s="5">
        <v>102305</v>
      </c>
      <c r="C5635" s="6" t="s">
        <v>5160</v>
      </c>
      <c r="D5635" s="5" t="s">
        <v>0</v>
      </c>
      <c r="E5635" s="125">
        <v>6.64</v>
      </c>
    </row>
    <row r="5636" spans="2:5" ht="13.8" x14ac:dyDescent="0.3">
      <c r="B5636" s="5">
        <v>102306</v>
      </c>
      <c r="C5636" s="6" t="s">
        <v>5161</v>
      </c>
      <c r="D5636" s="5" t="s">
        <v>0</v>
      </c>
      <c r="E5636" s="125">
        <v>14.29</v>
      </c>
    </row>
    <row r="5637" spans="2:5" ht="13.8" x14ac:dyDescent="0.3">
      <c r="B5637" s="5">
        <v>102307</v>
      </c>
      <c r="C5637" s="6" t="s">
        <v>5162</v>
      </c>
      <c r="D5637" s="5" t="s">
        <v>0</v>
      </c>
      <c r="E5637" s="125">
        <v>12.68</v>
      </c>
    </row>
    <row r="5638" spans="2:5" ht="13.8" x14ac:dyDescent="0.3">
      <c r="B5638" s="5">
        <v>102308</v>
      </c>
      <c r="C5638" s="6" t="s">
        <v>5163</v>
      </c>
      <c r="D5638" s="5" t="s">
        <v>0</v>
      </c>
      <c r="E5638" s="125">
        <v>12.29</v>
      </c>
    </row>
    <row r="5639" spans="2:5" ht="13.8" x14ac:dyDescent="0.3">
      <c r="B5639" s="5">
        <v>102309</v>
      </c>
      <c r="C5639" s="6" t="s">
        <v>5164</v>
      </c>
      <c r="D5639" s="5" t="s">
        <v>0</v>
      </c>
      <c r="E5639" s="125">
        <v>11.63</v>
      </c>
    </row>
    <row r="5640" spans="2:5" ht="13.8" x14ac:dyDescent="0.3">
      <c r="B5640" s="5">
        <v>102310</v>
      </c>
      <c r="C5640" s="6" t="s">
        <v>5165</v>
      </c>
      <c r="D5640" s="5" t="s">
        <v>0</v>
      </c>
      <c r="E5640" s="125">
        <v>11.29</v>
      </c>
    </row>
    <row r="5641" spans="2:5" ht="13.8" x14ac:dyDescent="0.3">
      <c r="B5641" s="5">
        <v>102311</v>
      </c>
      <c r="C5641" s="6" t="s">
        <v>5166</v>
      </c>
      <c r="D5641" s="5" t="s">
        <v>0</v>
      </c>
      <c r="E5641" s="125">
        <v>11.12</v>
      </c>
    </row>
    <row r="5642" spans="2:5" ht="13.8" x14ac:dyDescent="0.3">
      <c r="B5642" s="5">
        <v>102312</v>
      </c>
      <c r="C5642" s="6" t="s">
        <v>5167</v>
      </c>
      <c r="D5642" s="5" t="s">
        <v>0</v>
      </c>
      <c r="E5642" s="125">
        <v>10.69</v>
      </c>
    </row>
    <row r="5643" spans="2:5" ht="13.8" x14ac:dyDescent="0.3">
      <c r="B5643" s="5">
        <v>102313</v>
      </c>
      <c r="C5643" s="6" t="s">
        <v>5168</v>
      </c>
      <c r="D5643" s="5" t="s">
        <v>0</v>
      </c>
      <c r="E5643" s="125">
        <v>10.45</v>
      </c>
    </row>
    <row r="5644" spans="2:5" ht="13.8" x14ac:dyDescent="0.3">
      <c r="B5644" s="5">
        <v>102314</v>
      </c>
      <c r="C5644" s="6" t="s">
        <v>5169</v>
      </c>
      <c r="D5644" s="5" t="s">
        <v>0</v>
      </c>
      <c r="E5644" s="125">
        <v>7.88</v>
      </c>
    </row>
    <row r="5645" spans="2:5" ht="13.8" x14ac:dyDescent="0.3">
      <c r="B5645" s="5">
        <v>102315</v>
      </c>
      <c r="C5645" s="6" t="s">
        <v>5170</v>
      </c>
      <c r="D5645" s="5" t="s">
        <v>0</v>
      </c>
      <c r="E5645" s="125">
        <v>6.99</v>
      </c>
    </row>
    <row r="5646" spans="2:5" ht="13.8" x14ac:dyDescent="0.3">
      <c r="B5646" s="5">
        <v>102316</v>
      </c>
      <c r="C5646" s="6" t="s">
        <v>5171</v>
      </c>
      <c r="D5646" s="5" t="s">
        <v>0</v>
      </c>
      <c r="E5646" s="125">
        <v>6.78</v>
      </c>
    </row>
    <row r="5647" spans="2:5" ht="13.8" x14ac:dyDescent="0.3">
      <c r="B5647" s="5">
        <v>102317</v>
      </c>
      <c r="C5647" s="6" t="s">
        <v>5172</v>
      </c>
      <c r="D5647" s="5" t="s">
        <v>0</v>
      </c>
      <c r="E5647" s="125">
        <v>6.39</v>
      </c>
    </row>
    <row r="5648" spans="2:5" ht="13.8" x14ac:dyDescent="0.3">
      <c r="B5648" s="5">
        <v>102318</v>
      </c>
      <c r="C5648" s="6" t="s">
        <v>5173</v>
      </c>
      <c r="D5648" s="5" t="s">
        <v>0</v>
      </c>
      <c r="E5648" s="125">
        <v>6.24</v>
      </c>
    </row>
    <row r="5649" spans="2:5" ht="13.8" x14ac:dyDescent="0.3">
      <c r="B5649" s="5">
        <v>102319</v>
      </c>
      <c r="C5649" s="6" t="s">
        <v>5174</v>
      </c>
      <c r="D5649" s="5" t="s">
        <v>0</v>
      </c>
      <c r="E5649" s="125">
        <v>6.14</v>
      </c>
    </row>
    <row r="5650" spans="2:5" ht="13.8" x14ac:dyDescent="0.3">
      <c r="B5650" s="5">
        <v>102320</v>
      </c>
      <c r="C5650" s="6" t="s">
        <v>5175</v>
      </c>
      <c r="D5650" s="5" t="s">
        <v>0</v>
      </c>
      <c r="E5650" s="125">
        <v>5.89</v>
      </c>
    </row>
    <row r="5651" spans="2:5" ht="13.8" x14ac:dyDescent="0.3">
      <c r="B5651" s="5">
        <v>102321</v>
      </c>
      <c r="C5651" s="6" t="s">
        <v>5176</v>
      </c>
      <c r="D5651" s="5" t="s">
        <v>0</v>
      </c>
      <c r="E5651" s="125">
        <v>5.77</v>
      </c>
    </row>
    <row r="5652" spans="2:5" ht="13.8" x14ac:dyDescent="0.3">
      <c r="B5652" s="5">
        <v>102322</v>
      </c>
      <c r="C5652" s="6" t="s">
        <v>5177</v>
      </c>
      <c r="D5652" s="5" t="s">
        <v>0</v>
      </c>
      <c r="E5652" s="125">
        <v>17.73</v>
      </c>
    </row>
    <row r="5653" spans="2:5" ht="13.8" x14ac:dyDescent="0.3">
      <c r="B5653" s="5">
        <v>102323</v>
      </c>
      <c r="C5653" s="6" t="s">
        <v>5178</v>
      </c>
      <c r="D5653" s="5" t="s">
        <v>0</v>
      </c>
      <c r="E5653" s="125">
        <v>15.05</v>
      </c>
    </row>
    <row r="5654" spans="2:5" ht="13.8" x14ac:dyDescent="0.3">
      <c r="B5654" s="5">
        <v>102324</v>
      </c>
      <c r="C5654" s="6" t="s">
        <v>5179</v>
      </c>
      <c r="D5654" s="5" t="s">
        <v>0</v>
      </c>
      <c r="E5654" s="125">
        <v>14.87</v>
      </c>
    </row>
    <row r="5655" spans="2:5" ht="13.8" x14ac:dyDescent="0.3">
      <c r="B5655" s="5">
        <v>102325</v>
      </c>
      <c r="C5655" s="6" t="s">
        <v>5180</v>
      </c>
      <c r="D5655" s="5" t="s">
        <v>0</v>
      </c>
      <c r="E5655" s="125">
        <v>13.54</v>
      </c>
    </row>
    <row r="5656" spans="2:5" ht="13.8" x14ac:dyDescent="0.3">
      <c r="B5656" s="5">
        <v>102326</v>
      </c>
      <c r="C5656" s="6" t="s">
        <v>5181</v>
      </c>
      <c r="D5656" s="5" t="s">
        <v>0</v>
      </c>
      <c r="E5656" s="125">
        <v>9.7799999999999994</v>
      </c>
    </row>
    <row r="5657" spans="2:5" ht="13.8" x14ac:dyDescent="0.3">
      <c r="B5657" s="5">
        <v>102327</v>
      </c>
      <c r="C5657" s="6" t="s">
        <v>5182</v>
      </c>
      <c r="D5657" s="5" t="s">
        <v>0</v>
      </c>
      <c r="E5657" s="125">
        <v>8.3000000000000007</v>
      </c>
    </row>
    <row r="5658" spans="2:5" ht="13.8" x14ac:dyDescent="0.3">
      <c r="B5658" s="5">
        <v>102328</v>
      </c>
      <c r="C5658" s="6" t="s">
        <v>5183</v>
      </c>
      <c r="D5658" s="5" t="s">
        <v>0</v>
      </c>
      <c r="E5658" s="125">
        <v>8.1999999999999993</v>
      </c>
    </row>
    <row r="5659" spans="2:5" ht="13.8" x14ac:dyDescent="0.3">
      <c r="B5659" s="5">
        <v>102329</v>
      </c>
      <c r="C5659" s="6" t="s">
        <v>5184</v>
      </c>
      <c r="D5659" s="5" t="s">
        <v>0</v>
      </c>
      <c r="E5659" s="125">
        <v>7.46</v>
      </c>
    </row>
    <row r="5660" spans="2:5" ht="13.8" x14ac:dyDescent="0.3">
      <c r="B5660" s="5">
        <v>94304</v>
      </c>
      <c r="C5660" s="6" t="s">
        <v>3574</v>
      </c>
      <c r="D5660" s="5" t="s">
        <v>0</v>
      </c>
      <c r="E5660" s="125">
        <v>64.03</v>
      </c>
    </row>
    <row r="5661" spans="2:5" ht="13.8" x14ac:dyDescent="0.3">
      <c r="B5661" s="5">
        <v>94305</v>
      </c>
      <c r="C5661" s="6" t="s">
        <v>3575</v>
      </c>
      <c r="D5661" s="5" t="s">
        <v>0</v>
      </c>
      <c r="E5661" s="125">
        <v>60.79</v>
      </c>
    </row>
    <row r="5662" spans="2:5" ht="13.8" x14ac:dyDescent="0.3">
      <c r="B5662" s="5">
        <v>94306</v>
      </c>
      <c r="C5662" s="6" t="s">
        <v>3576</v>
      </c>
      <c r="D5662" s="5" t="s">
        <v>0</v>
      </c>
      <c r="E5662" s="125">
        <v>56.67</v>
      </c>
    </row>
    <row r="5663" spans="2:5" ht="13.8" x14ac:dyDescent="0.3">
      <c r="B5663" s="5">
        <v>94307</v>
      </c>
      <c r="C5663" s="6" t="s">
        <v>3577</v>
      </c>
      <c r="D5663" s="5" t="s">
        <v>0</v>
      </c>
      <c r="E5663" s="125">
        <v>57.64</v>
      </c>
    </row>
    <row r="5664" spans="2:5" ht="13.8" x14ac:dyDescent="0.3">
      <c r="B5664" s="5">
        <v>94308</v>
      </c>
      <c r="C5664" s="6" t="s">
        <v>3578</v>
      </c>
      <c r="D5664" s="5" t="s">
        <v>0</v>
      </c>
      <c r="E5664" s="125">
        <v>55.02</v>
      </c>
    </row>
    <row r="5665" spans="2:5" ht="13.8" x14ac:dyDescent="0.3">
      <c r="B5665" s="5">
        <v>94309</v>
      </c>
      <c r="C5665" s="6" t="s">
        <v>3579</v>
      </c>
      <c r="D5665" s="5" t="s">
        <v>0</v>
      </c>
      <c r="E5665" s="125">
        <v>56.22</v>
      </c>
    </row>
    <row r="5666" spans="2:5" ht="13.8" x14ac:dyDescent="0.3">
      <c r="B5666" s="5">
        <v>94310</v>
      </c>
      <c r="C5666" s="6" t="s">
        <v>3580</v>
      </c>
      <c r="D5666" s="5" t="s">
        <v>0</v>
      </c>
      <c r="E5666" s="125">
        <v>54.17</v>
      </c>
    </row>
    <row r="5667" spans="2:5" ht="13.8" x14ac:dyDescent="0.3">
      <c r="B5667" s="5">
        <v>94315</v>
      </c>
      <c r="C5667" s="6" t="s">
        <v>3581</v>
      </c>
      <c r="D5667" s="5" t="s">
        <v>0</v>
      </c>
      <c r="E5667" s="125">
        <v>68.959999999999994</v>
      </c>
    </row>
    <row r="5668" spans="2:5" ht="13.8" x14ac:dyDescent="0.3">
      <c r="B5668" s="5">
        <v>94316</v>
      </c>
      <c r="C5668" s="6" t="s">
        <v>3582</v>
      </c>
      <c r="D5668" s="5" t="s">
        <v>0</v>
      </c>
      <c r="E5668" s="125">
        <v>61.83</v>
      </c>
    </row>
    <row r="5669" spans="2:5" ht="13.8" x14ac:dyDescent="0.3">
      <c r="B5669" s="5">
        <v>94317</v>
      </c>
      <c r="C5669" s="6" t="s">
        <v>3583</v>
      </c>
      <c r="D5669" s="5" t="s">
        <v>0</v>
      </c>
      <c r="E5669" s="125">
        <v>58.67</v>
      </c>
    </row>
    <row r="5670" spans="2:5" ht="13.8" x14ac:dyDescent="0.3">
      <c r="B5670" s="5">
        <v>94318</v>
      </c>
      <c r="C5670" s="6" t="s">
        <v>3584</v>
      </c>
      <c r="D5670" s="5" t="s">
        <v>0</v>
      </c>
      <c r="E5670" s="125">
        <v>54.62</v>
      </c>
    </row>
    <row r="5671" spans="2:5" ht="13.8" x14ac:dyDescent="0.3">
      <c r="B5671" s="5">
        <v>94319</v>
      </c>
      <c r="C5671" s="6" t="s">
        <v>3585</v>
      </c>
      <c r="D5671" s="5" t="s">
        <v>0</v>
      </c>
      <c r="E5671" s="125">
        <v>72.290000000000006</v>
      </c>
    </row>
    <row r="5672" spans="2:5" ht="13.8" x14ac:dyDescent="0.3">
      <c r="B5672" s="5">
        <v>94327</v>
      </c>
      <c r="C5672" s="6" t="s">
        <v>3586</v>
      </c>
      <c r="D5672" s="5" t="s">
        <v>0</v>
      </c>
      <c r="E5672" s="125">
        <v>99.65</v>
      </c>
    </row>
    <row r="5673" spans="2:5" ht="13.8" x14ac:dyDescent="0.3">
      <c r="B5673" s="5">
        <v>94328</v>
      </c>
      <c r="C5673" s="6" t="s">
        <v>3587</v>
      </c>
      <c r="D5673" s="5" t="s">
        <v>0</v>
      </c>
      <c r="E5673" s="125">
        <v>96.41</v>
      </c>
    </row>
    <row r="5674" spans="2:5" ht="13.8" x14ac:dyDescent="0.3">
      <c r="B5674" s="5">
        <v>94329</v>
      </c>
      <c r="C5674" s="6" t="s">
        <v>3588</v>
      </c>
      <c r="D5674" s="5" t="s">
        <v>0</v>
      </c>
      <c r="E5674" s="125">
        <v>92.29</v>
      </c>
    </row>
    <row r="5675" spans="2:5" ht="13.8" x14ac:dyDescent="0.3">
      <c r="B5675" s="5">
        <v>94330</v>
      </c>
      <c r="C5675" s="6" t="s">
        <v>3589</v>
      </c>
      <c r="D5675" s="5" t="s">
        <v>0</v>
      </c>
      <c r="E5675" s="125">
        <v>93.26</v>
      </c>
    </row>
    <row r="5676" spans="2:5" ht="13.8" x14ac:dyDescent="0.3">
      <c r="B5676" s="5">
        <v>94331</v>
      </c>
      <c r="C5676" s="6" t="s">
        <v>3590</v>
      </c>
      <c r="D5676" s="5" t="s">
        <v>0</v>
      </c>
      <c r="E5676" s="125">
        <v>90.64</v>
      </c>
    </row>
    <row r="5677" spans="2:5" ht="13.8" x14ac:dyDescent="0.3">
      <c r="B5677" s="5">
        <v>94332</v>
      </c>
      <c r="C5677" s="6" t="s">
        <v>3591</v>
      </c>
      <c r="D5677" s="5" t="s">
        <v>0</v>
      </c>
      <c r="E5677" s="125">
        <v>91.84</v>
      </c>
    </row>
    <row r="5678" spans="2:5" ht="13.8" x14ac:dyDescent="0.3">
      <c r="B5678" s="5">
        <v>94333</v>
      </c>
      <c r="C5678" s="6" t="s">
        <v>3592</v>
      </c>
      <c r="D5678" s="5" t="s">
        <v>0</v>
      </c>
      <c r="E5678" s="125">
        <v>89.79</v>
      </c>
    </row>
    <row r="5679" spans="2:5" ht="13.8" x14ac:dyDescent="0.3">
      <c r="B5679" s="5">
        <v>94338</v>
      </c>
      <c r="C5679" s="6" t="s">
        <v>3593</v>
      </c>
      <c r="D5679" s="5" t="s">
        <v>0</v>
      </c>
      <c r="E5679" s="125">
        <v>104.58</v>
      </c>
    </row>
    <row r="5680" spans="2:5" ht="13.8" x14ac:dyDescent="0.3">
      <c r="B5680" s="5">
        <v>94339</v>
      </c>
      <c r="C5680" s="6" t="s">
        <v>3594</v>
      </c>
      <c r="D5680" s="5" t="s">
        <v>0</v>
      </c>
      <c r="E5680" s="125">
        <v>97.45</v>
      </c>
    </row>
    <row r="5681" spans="2:5" ht="13.8" x14ac:dyDescent="0.3">
      <c r="B5681" s="5">
        <v>94340</v>
      </c>
      <c r="C5681" s="6" t="s">
        <v>3595</v>
      </c>
      <c r="D5681" s="5" t="s">
        <v>0</v>
      </c>
      <c r="E5681" s="125">
        <v>94.29</v>
      </c>
    </row>
    <row r="5682" spans="2:5" ht="13.8" x14ac:dyDescent="0.3">
      <c r="B5682" s="5">
        <v>94341</v>
      </c>
      <c r="C5682" s="6" t="s">
        <v>3596</v>
      </c>
      <c r="D5682" s="5" t="s">
        <v>0</v>
      </c>
      <c r="E5682" s="125">
        <v>90.24</v>
      </c>
    </row>
    <row r="5683" spans="2:5" ht="13.8" x14ac:dyDescent="0.3">
      <c r="B5683" s="5">
        <v>94342</v>
      </c>
      <c r="C5683" s="6" t="s">
        <v>3597</v>
      </c>
      <c r="D5683" s="5" t="s">
        <v>0</v>
      </c>
      <c r="E5683" s="125">
        <v>107.91</v>
      </c>
    </row>
    <row r="5684" spans="2:5" ht="13.8" x14ac:dyDescent="0.3">
      <c r="B5684" s="5">
        <v>96385</v>
      </c>
      <c r="C5684" s="6" t="s">
        <v>3598</v>
      </c>
      <c r="D5684" s="5" t="s">
        <v>0</v>
      </c>
      <c r="E5684" s="125">
        <v>10.52</v>
      </c>
    </row>
    <row r="5685" spans="2:5" ht="13.8" x14ac:dyDescent="0.3">
      <c r="B5685" s="5">
        <v>96386</v>
      </c>
      <c r="C5685" s="6" t="s">
        <v>3599</v>
      </c>
      <c r="D5685" s="5" t="s">
        <v>0</v>
      </c>
      <c r="E5685" s="125">
        <v>7.73</v>
      </c>
    </row>
    <row r="5686" spans="2:5" ht="13.8" x14ac:dyDescent="0.3">
      <c r="B5686" s="5">
        <v>93360</v>
      </c>
      <c r="C5686" s="6" t="s">
        <v>3600</v>
      </c>
      <c r="D5686" s="5" t="s">
        <v>0</v>
      </c>
      <c r="E5686" s="125">
        <v>19.71</v>
      </c>
    </row>
    <row r="5687" spans="2:5" ht="13.8" x14ac:dyDescent="0.3">
      <c r="B5687" s="5">
        <v>93361</v>
      </c>
      <c r="C5687" s="6" t="s">
        <v>3601</v>
      </c>
      <c r="D5687" s="5" t="s">
        <v>0</v>
      </c>
      <c r="E5687" s="125">
        <v>16.61</v>
      </c>
    </row>
    <row r="5688" spans="2:5" ht="13.8" x14ac:dyDescent="0.3">
      <c r="B5688" s="5">
        <v>93362</v>
      </c>
      <c r="C5688" s="6" t="s">
        <v>3602</v>
      </c>
      <c r="D5688" s="5" t="s">
        <v>0</v>
      </c>
      <c r="E5688" s="125">
        <v>12.38</v>
      </c>
    </row>
    <row r="5689" spans="2:5" ht="13.8" x14ac:dyDescent="0.3">
      <c r="B5689" s="5">
        <v>93363</v>
      </c>
      <c r="C5689" s="6" t="s">
        <v>3603</v>
      </c>
      <c r="D5689" s="5" t="s">
        <v>0</v>
      </c>
      <c r="E5689" s="125">
        <v>13.33</v>
      </c>
    </row>
    <row r="5690" spans="2:5" ht="13.8" x14ac:dyDescent="0.3">
      <c r="B5690" s="5">
        <v>93364</v>
      </c>
      <c r="C5690" s="6" t="s">
        <v>3604</v>
      </c>
      <c r="D5690" s="5" t="s">
        <v>0</v>
      </c>
      <c r="E5690" s="125">
        <v>10.7</v>
      </c>
    </row>
    <row r="5691" spans="2:5" ht="13.8" x14ac:dyDescent="0.3">
      <c r="B5691" s="5">
        <v>93365</v>
      </c>
      <c r="C5691" s="6" t="s">
        <v>3605</v>
      </c>
      <c r="D5691" s="5" t="s">
        <v>0</v>
      </c>
      <c r="E5691" s="125">
        <v>11.85</v>
      </c>
    </row>
    <row r="5692" spans="2:5" ht="13.8" x14ac:dyDescent="0.3">
      <c r="B5692" s="5">
        <v>93366</v>
      </c>
      <c r="C5692" s="6" t="s">
        <v>3606</v>
      </c>
      <c r="D5692" s="5" t="s">
        <v>0</v>
      </c>
      <c r="E5692" s="125">
        <v>9.8699999999999992</v>
      </c>
    </row>
    <row r="5693" spans="2:5" ht="13.8" x14ac:dyDescent="0.3">
      <c r="B5693" s="5">
        <v>93367</v>
      </c>
      <c r="C5693" s="6" t="s">
        <v>3607</v>
      </c>
      <c r="D5693" s="5" t="s">
        <v>0</v>
      </c>
      <c r="E5693" s="125">
        <v>18.38</v>
      </c>
    </row>
    <row r="5694" spans="2:5" ht="13.8" x14ac:dyDescent="0.3">
      <c r="B5694" s="5">
        <v>93368</v>
      </c>
      <c r="C5694" s="6" t="s">
        <v>3608</v>
      </c>
      <c r="D5694" s="5" t="s">
        <v>0</v>
      </c>
      <c r="E5694" s="125">
        <v>15.15</v>
      </c>
    </row>
    <row r="5695" spans="2:5" ht="13.8" x14ac:dyDescent="0.3">
      <c r="B5695" s="5">
        <v>93369</v>
      </c>
      <c r="C5695" s="6" t="s">
        <v>3609</v>
      </c>
      <c r="D5695" s="5" t="s">
        <v>0</v>
      </c>
      <c r="E5695" s="125">
        <v>11.04</v>
      </c>
    </row>
    <row r="5696" spans="2:5" ht="13.8" x14ac:dyDescent="0.3">
      <c r="B5696" s="5">
        <v>93370</v>
      </c>
      <c r="C5696" s="6" t="s">
        <v>3610</v>
      </c>
      <c r="D5696" s="5" t="s">
        <v>0</v>
      </c>
      <c r="E5696" s="125">
        <v>12.01</v>
      </c>
    </row>
    <row r="5697" spans="2:5" ht="13.8" x14ac:dyDescent="0.3">
      <c r="B5697" s="5">
        <v>93371</v>
      </c>
      <c r="C5697" s="6" t="s">
        <v>3611</v>
      </c>
      <c r="D5697" s="5" t="s">
        <v>0</v>
      </c>
      <c r="E5697" s="125">
        <v>9.3800000000000008</v>
      </c>
    </row>
    <row r="5698" spans="2:5" ht="13.8" x14ac:dyDescent="0.3">
      <c r="B5698" s="5">
        <v>93372</v>
      </c>
      <c r="C5698" s="6" t="s">
        <v>3612</v>
      </c>
      <c r="D5698" s="5" t="s">
        <v>0</v>
      </c>
      <c r="E5698" s="125">
        <v>10.59</v>
      </c>
    </row>
    <row r="5699" spans="2:5" ht="13.8" x14ac:dyDescent="0.3">
      <c r="B5699" s="5">
        <v>93373</v>
      </c>
      <c r="C5699" s="6" t="s">
        <v>3613</v>
      </c>
      <c r="D5699" s="5" t="s">
        <v>0</v>
      </c>
      <c r="E5699" s="125">
        <v>8.5500000000000007</v>
      </c>
    </row>
    <row r="5700" spans="2:5" ht="13.8" x14ac:dyDescent="0.3">
      <c r="B5700" s="5">
        <v>93374</v>
      </c>
      <c r="C5700" s="6" t="s">
        <v>3614</v>
      </c>
      <c r="D5700" s="5" t="s">
        <v>0</v>
      </c>
      <c r="E5700" s="125">
        <v>21.81</v>
      </c>
    </row>
    <row r="5701" spans="2:5" ht="13.8" x14ac:dyDescent="0.3">
      <c r="B5701" s="5">
        <v>93375</v>
      </c>
      <c r="C5701" s="6" t="s">
        <v>3615</v>
      </c>
      <c r="D5701" s="5" t="s">
        <v>0</v>
      </c>
      <c r="E5701" s="125">
        <v>16.86</v>
      </c>
    </row>
    <row r="5702" spans="2:5" ht="13.8" x14ac:dyDescent="0.3">
      <c r="B5702" s="5">
        <v>93376</v>
      </c>
      <c r="C5702" s="6" t="s">
        <v>3616</v>
      </c>
      <c r="D5702" s="5" t="s">
        <v>0</v>
      </c>
      <c r="E5702" s="125">
        <v>13.92</v>
      </c>
    </row>
    <row r="5703" spans="2:5" ht="13.8" x14ac:dyDescent="0.3">
      <c r="B5703" s="5">
        <v>93377</v>
      </c>
      <c r="C5703" s="6" t="s">
        <v>3617</v>
      </c>
      <c r="D5703" s="5" t="s">
        <v>0</v>
      </c>
      <c r="E5703" s="125">
        <v>9.6199999999999992</v>
      </c>
    </row>
    <row r="5704" spans="2:5" ht="13.8" x14ac:dyDescent="0.3">
      <c r="B5704" s="5">
        <v>93378</v>
      </c>
      <c r="C5704" s="6" t="s">
        <v>3618</v>
      </c>
      <c r="D5704" s="5" t="s">
        <v>0</v>
      </c>
      <c r="E5704" s="125">
        <v>20.29</v>
      </c>
    </row>
    <row r="5705" spans="2:5" ht="13.8" x14ac:dyDescent="0.3">
      <c r="B5705" s="5">
        <v>93379</v>
      </c>
      <c r="C5705" s="6" t="s">
        <v>3619</v>
      </c>
      <c r="D5705" s="5" t="s">
        <v>0</v>
      </c>
      <c r="E5705" s="125">
        <v>15.71</v>
      </c>
    </row>
    <row r="5706" spans="2:5" ht="13.8" x14ac:dyDescent="0.3">
      <c r="B5706" s="5">
        <v>93380</v>
      </c>
      <c r="C5706" s="6" t="s">
        <v>3620</v>
      </c>
      <c r="D5706" s="5" t="s">
        <v>0</v>
      </c>
      <c r="E5706" s="125">
        <v>13.02</v>
      </c>
    </row>
    <row r="5707" spans="2:5" ht="13.8" x14ac:dyDescent="0.3">
      <c r="B5707" s="5">
        <v>93381</v>
      </c>
      <c r="C5707" s="6" t="s">
        <v>3621</v>
      </c>
      <c r="D5707" s="5" t="s">
        <v>0</v>
      </c>
      <c r="E5707" s="125">
        <v>8.99</v>
      </c>
    </row>
    <row r="5708" spans="2:5" ht="13.8" x14ac:dyDescent="0.3">
      <c r="B5708" s="5">
        <v>93382</v>
      </c>
      <c r="C5708" s="6" t="s">
        <v>48</v>
      </c>
      <c r="D5708" s="5" t="s">
        <v>0</v>
      </c>
      <c r="E5708" s="125">
        <v>26.65</v>
      </c>
    </row>
    <row r="5709" spans="2:5" ht="13.8" x14ac:dyDescent="0.3">
      <c r="B5709" s="5">
        <v>96995</v>
      </c>
      <c r="C5709" s="6" t="s">
        <v>3622</v>
      </c>
      <c r="D5709" s="5" t="s">
        <v>0</v>
      </c>
      <c r="E5709" s="125">
        <v>46.26</v>
      </c>
    </row>
    <row r="5710" spans="2:5" ht="13.8" x14ac:dyDescent="0.3">
      <c r="B5710" s="5">
        <v>97916</v>
      </c>
      <c r="C5710" s="6" t="s">
        <v>3623</v>
      </c>
      <c r="D5710" s="5" t="s">
        <v>3624</v>
      </c>
      <c r="E5710" s="125">
        <v>2.27</v>
      </c>
    </row>
    <row r="5711" spans="2:5" ht="13.8" x14ac:dyDescent="0.3">
      <c r="B5711" s="5">
        <v>97917</v>
      </c>
      <c r="C5711" s="6" t="s">
        <v>3625</v>
      </c>
      <c r="D5711" s="5" t="s">
        <v>3624</v>
      </c>
      <c r="E5711" s="125">
        <v>1.95</v>
      </c>
    </row>
    <row r="5712" spans="2:5" ht="13.8" x14ac:dyDescent="0.3">
      <c r="B5712" s="5">
        <v>97918</v>
      </c>
      <c r="C5712" s="6" t="s">
        <v>3626</v>
      </c>
      <c r="D5712" s="5" t="s">
        <v>3624</v>
      </c>
      <c r="E5712" s="125">
        <v>1.8</v>
      </c>
    </row>
    <row r="5713" spans="2:5" ht="13.8" x14ac:dyDescent="0.3">
      <c r="B5713" s="5">
        <v>97919</v>
      </c>
      <c r="C5713" s="6" t="s">
        <v>3627</v>
      </c>
      <c r="D5713" s="5" t="s">
        <v>3624</v>
      </c>
      <c r="E5713" s="125">
        <v>0.72</v>
      </c>
    </row>
    <row r="5714" spans="2:5" ht="13.8" x14ac:dyDescent="0.3">
      <c r="B5714" s="5">
        <v>101616</v>
      </c>
      <c r="C5714" s="6" t="s">
        <v>3628</v>
      </c>
      <c r="D5714" s="5" t="s">
        <v>20</v>
      </c>
      <c r="E5714" s="125">
        <v>5.58</v>
      </c>
    </row>
    <row r="5715" spans="2:5" ht="13.8" x14ac:dyDescent="0.3">
      <c r="B5715" s="5">
        <v>101617</v>
      </c>
      <c r="C5715" s="6" t="s">
        <v>3629</v>
      </c>
      <c r="D5715" s="5" t="s">
        <v>20</v>
      </c>
      <c r="E5715" s="125">
        <v>2.76</v>
      </c>
    </row>
    <row r="5716" spans="2:5" ht="13.8" x14ac:dyDescent="0.3">
      <c r="B5716" s="5">
        <v>101618</v>
      </c>
      <c r="C5716" s="6" t="s">
        <v>3630</v>
      </c>
      <c r="D5716" s="5" t="s">
        <v>0</v>
      </c>
      <c r="E5716" s="125">
        <v>253.81</v>
      </c>
    </row>
    <row r="5717" spans="2:5" ht="13.8" x14ac:dyDescent="0.3">
      <c r="B5717" s="5">
        <v>101619</v>
      </c>
      <c r="C5717" s="6" t="s">
        <v>3631</v>
      </c>
      <c r="D5717" s="5" t="s">
        <v>0</v>
      </c>
      <c r="E5717" s="125">
        <v>278.99</v>
      </c>
    </row>
    <row r="5718" spans="2:5" ht="13.8" x14ac:dyDescent="0.3">
      <c r="B5718" s="5">
        <v>101620</v>
      </c>
      <c r="C5718" s="6" t="s">
        <v>3632</v>
      </c>
      <c r="D5718" s="5" t="s">
        <v>0</v>
      </c>
      <c r="E5718" s="125">
        <v>231.61</v>
      </c>
    </row>
    <row r="5719" spans="2:5" ht="13.8" x14ac:dyDescent="0.3">
      <c r="B5719" s="5">
        <v>101621</v>
      </c>
      <c r="C5719" s="6" t="s">
        <v>3633</v>
      </c>
      <c r="D5719" s="5" t="s">
        <v>0</v>
      </c>
      <c r="E5719" s="125">
        <v>256.79000000000002</v>
      </c>
    </row>
    <row r="5720" spans="2:5" ht="13.8" x14ac:dyDescent="0.3">
      <c r="B5720" s="5">
        <v>101622</v>
      </c>
      <c r="C5720" s="6" t="s">
        <v>3634</v>
      </c>
      <c r="D5720" s="5" t="s">
        <v>0</v>
      </c>
      <c r="E5720" s="125">
        <v>227.22</v>
      </c>
    </row>
    <row r="5721" spans="2:5" ht="13.8" x14ac:dyDescent="0.3">
      <c r="B5721" s="5">
        <v>101623</v>
      </c>
      <c r="C5721" s="6" t="s">
        <v>3635</v>
      </c>
      <c r="D5721" s="5" t="s">
        <v>0</v>
      </c>
      <c r="E5721" s="125">
        <v>246.21</v>
      </c>
    </row>
    <row r="5722" spans="2:5" ht="13.8" x14ac:dyDescent="0.3">
      <c r="B5722" s="5">
        <v>101624</v>
      </c>
      <c r="C5722" s="6" t="s">
        <v>3636</v>
      </c>
      <c r="D5722" s="5" t="s">
        <v>0</v>
      </c>
      <c r="E5722" s="125">
        <v>206.55</v>
      </c>
    </row>
    <row r="5723" spans="2:5" ht="13.8" x14ac:dyDescent="0.3">
      <c r="B5723" s="5">
        <v>101625</v>
      </c>
      <c r="C5723" s="6" t="s">
        <v>3637</v>
      </c>
      <c r="D5723" s="5" t="s">
        <v>0</v>
      </c>
      <c r="E5723" s="125">
        <v>192.62</v>
      </c>
    </row>
    <row r="5724" spans="2:5" ht="13.8" x14ac:dyDescent="0.3">
      <c r="B5724" s="5">
        <v>95606</v>
      </c>
      <c r="C5724" s="6" t="s">
        <v>3638</v>
      </c>
      <c r="D5724" s="5" t="s">
        <v>0</v>
      </c>
      <c r="E5724" s="125">
        <v>2.17</v>
      </c>
    </row>
    <row r="5725" spans="2:5" ht="13.8" x14ac:dyDescent="0.3">
      <c r="B5725" s="5">
        <v>101159</v>
      </c>
      <c r="C5725" s="6" t="s">
        <v>3639</v>
      </c>
      <c r="D5725" s="5" t="s">
        <v>20</v>
      </c>
      <c r="E5725" s="125">
        <v>147.51</v>
      </c>
    </row>
    <row r="5726" spans="2:5" ht="13.8" x14ac:dyDescent="0.3">
      <c r="B5726" s="5">
        <v>103322</v>
      </c>
      <c r="C5726" s="6" t="s">
        <v>5185</v>
      </c>
      <c r="D5726" s="5" t="s">
        <v>20</v>
      </c>
      <c r="E5726" s="125">
        <v>64.12</v>
      </c>
    </row>
    <row r="5727" spans="2:5" ht="13.8" x14ac:dyDescent="0.3">
      <c r="B5727" s="5">
        <v>103323</v>
      </c>
      <c r="C5727" s="6" t="s">
        <v>5186</v>
      </c>
      <c r="D5727" s="5" t="s">
        <v>20</v>
      </c>
      <c r="E5727" s="125">
        <v>65.39</v>
      </c>
    </row>
    <row r="5728" spans="2:5" ht="13.8" x14ac:dyDescent="0.3">
      <c r="B5728" s="5">
        <v>103324</v>
      </c>
      <c r="C5728" s="6" t="s">
        <v>5187</v>
      </c>
      <c r="D5728" s="5" t="s">
        <v>20</v>
      </c>
      <c r="E5728" s="125">
        <v>84.96</v>
      </c>
    </row>
    <row r="5729" spans="2:5" ht="13.8" x14ac:dyDescent="0.3">
      <c r="B5729" s="5">
        <v>103325</v>
      </c>
      <c r="C5729" s="6" t="s">
        <v>5188</v>
      </c>
      <c r="D5729" s="5" t="s">
        <v>20</v>
      </c>
      <c r="E5729" s="125">
        <v>86.41</v>
      </c>
    </row>
    <row r="5730" spans="2:5" ht="13.8" x14ac:dyDescent="0.3">
      <c r="B5730" s="5">
        <v>103326</v>
      </c>
      <c r="C5730" s="6" t="s">
        <v>5189</v>
      </c>
      <c r="D5730" s="5" t="s">
        <v>20</v>
      </c>
      <c r="E5730" s="125">
        <v>103.13</v>
      </c>
    </row>
    <row r="5731" spans="2:5" ht="13.8" x14ac:dyDescent="0.3">
      <c r="B5731" s="5">
        <v>103327</v>
      </c>
      <c r="C5731" s="6" t="s">
        <v>5190</v>
      </c>
      <c r="D5731" s="5" t="s">
        <v>20</v>
      </c>
      <c r="E5731" s="125">
        <v>104.82</v>
      </c>
    </row>
    <row r="5732" spans="2:5" ht="13.8" x14ac:dyDescent="0.3">
      <c r="B5732" s="5">
        <v>103328</v>
      </c>
      <c r="C5732" s="6" t="s">
        <v>5191</v>
      </c>
      <c r="D5732" s="5" t="s">
        <v>20</v>
      </c>
      <c r="E5732" s="125">
        <v>90.87</v>
      </c>
    </row>
    <row r="5733" spans="2:5" ht="13.8" x14ac:dyDescent="0.3">
      <c r="B5733" s="5">
        <v>103329</v>
      </c>
      <c r="C5733" s="6" t="s">
        <v>5192</v>
      </c>
      <c r="D5733" s="5" t="s">
        <v>20</v>
      </c>
      <c r="E5733" s="125">
        <v>91.99</v>
      </c>
    </row>
    <row r="5734" spans="2:5" ht="13.8" x14ac:dyDescent="0.3">
      <c r="B5734" s="5">
        <v>103330</v>
      </c>
      <c r="C5734" s="6" t="s">
        <v>5193</v>
      </c>
      <c r="D5734" s="5" t="s">
        <v>20</v>
      </c>
      <c r="E5734" s="125">
        <v>87.82</v>
      </c>
    </row>
    <row r="5735" spans="2:5" ht="13.8" x14ac:dyDescent="0.3">
      <c r="B5735" s="5">
        <v>103331</v>
      </c>
      <c r="C5735" s="6" t="s">
        <v>5194</v>
      </c>
      <c r="D5735" s="5" t="s">
        <v>20</v>
      </c>
      <c r="E5735" s="125">
        <v>89.02</v>
      </c>
    </row>
    <row r="5736" spans="2:5" ht="13.8" x14ac:dyDescent="0.3">
      <c r="B5736" s="5">
        <v>103332</v>
      </c>
      <c r="C5736" s="6" t="s">
        <v>5195</v>
      </c>
      <c r="D5736" s="5" t="s">
        <v>20</v>
      </c>
      <c r="E5736" s="125">
        <v>118.31</v>
      </c>
    </row>
    <row r="5737" spans="2:5" ht="13.8" x14ac:dyDescent="0.3">
      <c r="B5737" s="5">
        <v>103333</v>
      </c>
      <c r="C5737" s="6" t="s">
        <v>5196</v>
      </c>
      <c r="D5737" s="5" t="s">
        <v>20</v>
      </c>
      <c r="E5737" s="125">
        <v>119.6</v>
      </c>
    </row>
    <row r="5738" spans="2:5" ht="13.8" x14ac:dyDescent="0.3">
      <c r="B5738" s="5">
        <v>103334</v>
      </c>
      <c r="C5738" s="6" t="s">
        <v>5197</v>
      </c>
      <c r="D5738" s="5" t="s">
        <v>20</v>
      </c>
      <c r="E5738" s="125">
        <v>147.26</v>
      </c>
    </row>
    <row r="5739" spans="2:5" ht="13.8" x14ac:dyDescent="0.3">
      <c r="B5739" s="5">
        <v>103335</v>
      </c>
      <c r="C5739" s="6" t="s">
        <v>5198</v>
      </c>
      <c r="D5739" s="5" t="s">
        <v>20</v>
      </c>
      <c r="E5739" s="125">
        <v>149.51</v>
      </c>
    </row>
    <row r="5740" spans="2:5" ht="13.8" x14ac:dyDescent="0.3">
      <c r="B5740" s="5">
        <v>103350</v>
      </c>
      <c r="C5740" s="6" t="s">
        <v>5199</v>
      </c>
      <c r="D5740" s="5" t="s">
        <v>20</v>
      </c>
      <c r="E5740" s="125">
        <v>181.47</v>
      </c>
    </row>
    <row r="5741" spans="2:5" ht="13.8" x14ac:dyDescent="0.3">
      <c r="B5741" s="5">
        <v>103351</v>
      </c>
      <c r="C5741" s="6" t="s">
        <v>5200</v>
      </c>
      <c r="D5741" s="5" t="s">
        <v>20</v>
      </c>
      <c r="E5741" s="125">
        <v>183.11</v>
      </c>
    </row>
    <row r="5742" spans="2:5" ht="13.8" x14ac:dyDescent="0.3">
      <c r="B5742" s="5">
        <v>103356</v>
      </c>
      <c r="C5742" s="6" t="s">
        <v>5201</v>
      </c>
      <c r="D5742" s="5" t="s">
        <v>20</v>
      </c>
      <c r="E5742" s="125">
        <v>59.25</v>
      </c>
    </row>
    <row r="5743" spans="2:5" ht="13.8" x14ac:dyDescent="0.3">
      <c r="B5743" s="5">
        <v>103357</v>
      </c>
      <c r="C5743" s="6" t="s">
        <v>5202</v>
      </c>
      <c r="D5743" s="5" t="s">
        <v>20</v>
      </c>
      <c r="E5743" s="125">
        <v>60.2</v>
      </c>
    </row>
    <row r="5744" spans="2:5" ht="13.8" x14ac:dyDescent="0.3">
      <c r="B5744" s="5">
        <v>89282</v>
      </c>
      <c r="C5744" s="6" t="s">
        <v>12269</v>
      </c>
      <c r="D5744" s="5" t="s">
        <v>20</v>
      </c>
      <c r="E5744" s="125">
        <v>80.75</v>
      </c>
    </row>
    <row r="5745" spans="2:5" ht="13.8" x14ac:dyDescent="0.3">
      <c r="B5745" s="5">
        <v>89283</v>
      </c>
      <c r="C5745" s="6" t="s">
        <v>12270</v>
      </c>
      <c r="D5745" s="5" t="s">
        <v>20</v>
      </c>
      <c r="E5745" s="125">
        <v>82.27</v>
      </c>
    </row>
    <row r="5746" spans="2:5" ht="13.8" x14ac:dyDescent="0.3">
      <c r="B5746" s="5">
        <v>89290</v>
      </c>
      <c r="C5746" s="6" t="s">
        <v>12271</v>
      </c>
      <c r="D5746" s="5" t="s">
        <v>20</v>
      </c>
      <c r="E5746" s="125">
        <v>89.65</v>
      </c>
    </row>
    <row r="5747" spans="2:5" ht="13.8" x14ac:dyDescent="0.3">
      <c r="B5747" s="5">
        <v>89291</v>
      </c>
      <c r="C5747" s="6" t="s">
        <v>12272</v>
      </c>
      <c r="D5747" s="5" t="s">
        <v>20</v>
      </c>
      <c r="E5747" s="125">
        <v>91.34</v>
      </c>
    </row>
    <row r="5748" spans="2:5" ht="13.8" x14ac:dyDescent="0.3">
      <c r="B5748" s="5">
        <v>89298</v>
      </c>
      <c r="C5748" s="6" t="s">
        <v>12273</v>
      </c>
      <c r="D5748" s="5" t="s">
        <v>20</v>
      </c>
      <c r="E5748" s="125">
        <v>91.03</v>
      </c>
    </row>
    <row r="5749" spans="2:5" ht="13.8" x14ac:dyDescent="0.3">
      <c r="B5749" s="5">
        <v>89299</v>
      </c>
      <c r="C5749" s="6" t="s">
        <v>12274</v>
      </c>
      <c r="D5749" s="5" t="s">
        <v>20</v>
      </c>
      <c r="E5749" s="125">
        <v>93.06</v>
      </c>
    </row>
    <row r="5750" spans="2:5" ht="13.8" x14ac:dyDescent="0.3">
      <c r="B5750" s="5">
        <v>89306</v>
      </c>
      <c r="C5750" s="6" t="s">
        <v>12275</v>
      </c>
      <c r="D5750" s="5" t="s">
        <v>20</v>
      </c>
      <c r="E5750" s="125">
        <v>104.12</v>
      </c>
    </row>
    <row r="5751" spans="2:5" ht="13.8" x14ac:dyDescent="0.3">
      <c r="B5751" s="5">
        <v>89307</v>
      </c>
      <c r="C5751" s="6" t="s">
        <v>12276</v>
      </c>
      <c r="D5751" s="5" t="s">
        <v>20</v>
      </c>
      <c r="E5751" s="125">
        <v>106.39</v>
      </c>
    </row>
    <row r="5752" spans="2:5" ht="13.8" x14ac:dyDescent="0.3">
      <c r="B5752" s="5">
        <v>101157</v>
      </c>
      <c r="C5752" s="6" t="s">
        <v>5203</v>
      </c>
      <c r="D5752" s="5" t="s">
        <v>20</v>
      </c>
      <c r="E5752" s="125">
        <v>66.430000000000007</v>
      </c>
    </row>
    <row r="5753" spans="2:5" ht="13.8" x14ac:dyDescent="0.3">
      <c r="B5753" s="5">
        <v>101158</v>
      </c>
      <c r="C5753" s="6" t="s">
        <v>5204</v>
      </c>
      <c r="D5753" s="5" t="s">
        <v>20</v>
      </c>
      <c r="E5753" s="125">
        <v>87.44</v>
      </c>
    </row>
    <row r="5754" spans="2:5" ht="13.8" x14ac:dyDescent="0.3">
      <c r="B5754" s="5">
        <v>101162</v>
      </c>
      <c r="C5754" s="6" t="s">
        <v>3640</v>
      </c>
      <c r="D5754" s="5" t="s">
        <v>20</v>
      </c>
      <c r="E5754" s="125">
        <v>166.03</v>
      </c>
    </row>
    <row r="5755" spans="2:5" ht="13.8" x14ac:dyDescent="0.3">
      <c r="B5755" s="5">
        <v>103316</v>
      </c>
      <c r="C5755" s="6" t="s">
        <v>5205</v>
      </c>
      <c r="D5755" s="5" t="s">
        <v>20</v>
      </c>
      <c r="E5755" s="125">
        <v>75.64</v>
      </c>
    </row>
    <row r="5756" spans="2:5" ht="13.8" x14ac:dyDescent="0.3">
      <c r="B5756" s="5">
        <v>103317</v>
      </c>
      <c r="C5756" s="6" t="s">
        <v>5206</v>
      </c>
      <c r="D5756" s="5" t="s">
        <v>20</v>
      </c>
      <c r="E5756" s="125">
        <v>76.709999999999994</v>
      </c>
    </row>
    <row r="5757" spans="2:5" ht="13.8" x14ac:dyDescent="0.3">
      <c r="B5757" s="5">
        <v>103318</v>
      </c>
      <c r="C5757" s="6" t="s">
        <v>5207</v>
      </c>
      <c r="D5757" s="5" t="s">
        <v>20</v>
      </c>
      <c r="E5757" s="125">
        <v>97.76</v>
      </c>
    </row>
    <row r="5758" spans="2:5" ht="13.8" x14ac:dyDescent="0.3">
      <c r="B5758" s="5">
        <v>103319</v>
      </c>
      <c r="C5758" s="6" t="s">
        <v>5208</v>
      </c>
      <c r="D5758" s="5" t="s">
        <v>20</v>
      </c>
      <c r="E5758" s="125">
        <v>99.01</v>
      </c>
    </row>
    <row r="5759" spans="2:5" ht="13.8" x14ac:dyDescent="0.3">
      <c r="B5759" s="5">
        <v>103320</v>
      </c>
      <c r="C5759" s="6" t="s">
        <v>5209</v>
      </c>
      <c r="D5759" s="5" t="s">
        <v>20</v>
      </c>
      <c r="E5759" s="125">
        <v>118.19</v>
      </c>
    </row>
    <row r="5760" spans="2:5" ht="13.8" x14ac:dyDescent="0.3">
      <c r="B5760" s="5">
        <v>103321</v>
      </c>
      <c r="C5760" s="6" t="s">
        <v>5210</v>
      </c>
      <c r="D5760" s="5" t="s">
        <v>20</v>
      </c>
      <c r="E5760" s="125">
        <v>119.76</v>
      </c>
    </row>
    <row r="5761" spans="2:5" ht="13.8" x14ac:dyDescent="0.3">
      <c r="B5761" s="5">
        <v>103336</v>
      </c>
      <c r="C5761" s="6" t="s">
        <v>5211</v>
      </c>
      <c r="D5761" s="5" t="s">
        <v>20</v>
      </c>
      <c r="E5761" s="125">
        <v>83.93</v>
      </c>
    </row>
    <row r="5762" spans="2:5" ht="13.8" x14ac:dyDescent="0.3">
      <c r="B5762" s="5">
        <v>103337</v>
      </c>
      <c r="C5762" s="6" t="s">
        <v>5212</v>
      </c>
      <c r="D5762" s="5" t="s">
        <v>20</v>
      </c>
      <c r="E5762" s="125">
        <v>85</v>
      </c>
    </row>
    <row r="5763" spans="2:5" ht="13.8" x14ac:dyDescent="0.3">
      <c r="B5763" s="5">
        <v>103338</v>
      </c>
      <c r="C5763" s="6" t="s">
        <v>5213</v>
      </c>
      <c r="D5763" s="5" t="s">
        <v>20</v>
      </c>
      <c r="E5763" s="125">
        <v>109.98</v>
      </c>
    </row>
    <row r="5764" spans="2:5" ht="13.8" x14ac:dyDescent="0.3">
      <c r="B5764" s="5">
        <v>103339</v>
      </c>
      <c r="C5764" s="6" t="s">
        <v>5214</v>
      </c>
      <c r="D5764" s="5" t="s">
        <v>20</v>
      </c>
      <c r="E5764" s="125">
        <v>111.23</v>
      </c>
    </row>
    <row r="5765" spans="2:5" ht="13.8" x14ac:dyDescent="0.3">
      <c r="B5765" s="5">
        <v>103340</v>
      </c>
      <c r="C5765" s="6" t="s">
        <v>5215</v>
      </c>
      <c r="D5765" s="5" t="s">
        <v>20</v>
      </c>
      <c r="E5765" s="125">
        <v>134.09</v>
      </c>
    </row>
    <row r="5766" spans="2:5" ht="13.8" x14ac:dyDescent="0.3">
      <c r="B5766" s="5">
        <v>103341</v>
      </c>
      <c r="C5766" s="6" t="s">
        <v>5216</v>
      </c>
      <c r="D5766" s="5" t="s">
        <v>20</v>
      </c>
      <c r="E5766" s="125">
        <v>135.66</v>
      </c>
    </row>
    <row r="5767" spans="2:5" ht="13.8" x14ac:dyDescent="0.3">
      <c r="B5767" s="5">
        <v>103342</v>
      </c>
      <c r="C5767" s="6" t="s">
        <v>5217</v>
      </c>
      <c r="D5767" s="5" t="s">
        <v>20</v>
      </c>
      <c r="E5767" s="125">
        <v>114.44</v>
      </c>
    </row>
    <row r="5768" spans="2:5" ht="13.8" x14ac:dyDescent="0.3">
      <c r="B5768" s="5">
        <v>103343</v>
      </c>
      <c r="C5768" s="6" t="s">
        <v>5218</v>
      </c>
      <c r="D5768" s="5" t="s">
        <v>20</v>
      </c>
      <c r="E5768" s="125">
        <v>115.83</v>
      </c>
    </row>
    <row r="5769" spans="2:5" ht="13.8" x14ac:dyDescent="0.3">
      <c r="B5769" s="5">
        <v>89453</v>
      </c>
      <c r="C5769" s="6" t="s">
        <v>11459</v>
      </c>
      <c r="D5769" s="5" t="s">
        <v>20</v>
      </c>
      <c r="E5769" s="125">
        <v>88.42</v>
      </c>
    </row>
    <row r="5770" spans="2:5" ht="13.8" x14ac:dyDescent="0.3">
      <c r="B5770" s="5">
        <v>89455</v>
      </c>
      <c r="C5770" s="6" t="s">
        <v>11460</v>
      </c>
      <c r="D5770" s="5" t="s">
        <v>20</v>
      </c>
      <c r="E5770" s="125">
        <v>108.54</v>
      </c>
    </row>
    <row r="5771" spans="2:5" ht="13.8" x14ac:dyDescent="0.3">
      <c r="B5771" s="5">
        <v>89462</v>
      </c>
      <c r="C5771" s="6" t="s">
        <v>11461</v>
      </c>
      <c r="D5771" s="5" t="s">
        <v>20</v>
      </c>
      <c r="E5771" s="125">
        <v>115.06</v>
      </c>
    </row>
    <row r="5772" spans="2:5" ht="13.8" x14ac:dyDescent="0.3">
      <c r="B5772" s="5">
        <v>89464</v>
      </c>
      <c r="C5772" s="6" t="s">
        <v>11461</v>
      </c>
      <c r="D5772" s="5" t="s">
        <v>20</v>
      </c>
      <c r="E5772" s="125">
        <v>136.78</v>
      </c>
    </row>
    <row r="5773" spans="2:5" ht="13.8" x14ac:dyDescent="0.3">
      <c r="B5773" s="5">
        <v>89470</v>
      </c>
      <c r="C5773" s="6" t="s">
        <v>11462</v>
      </c>
      <c r="D5773" s="5" t="s">
        <v>20</v>
      </c>
      <c r="E5773" s="125">
        <v>98.85</v>
      </c>
    </row>
    <row r="5774" spans="2:5" ht="13.8" x14ac:dyDescent="0.3">
      <c r="B5774" s="5">
        <v>89472</v>
      </c>
      <c r="C5774" s="6" t="s">
        <v>11463</v>
      </c>
      <c r="D5774" s="5" t="s">
        <v>20</v>
      </c>
      <c r="E5774" s="125">
        <v>120.1</v>
      </c>
    </row>
    <row r="5775" spans="2:5" ht="13.8" x14ac:dyDescent="0.3">
      <c r="B5775" s="5">
        <v>89478</v>
      </c>
      <c r="C5775" s="6" t="s">
        <v>11464</v>
      </c>
      <c r="D5775" s="5" t="s">
        <v>20</v>
      </c>
      <c r="E5775" s="125">
        <v>131.99</v>
      </c>
    </row>
    <row r="5776" spans="2:5" ht="13.8" x14ac:dyDescent="0.3">
      <c r="B5776" s="5">
        <v>89480</v>
      </c>
      <c r="C5776" s="6" t="s">
        <v>11465</v>
      </c>
      <c r="D5776" s="5" t="s">
        <v>20</v>
      </c>
      <c r="E5776" s="125">
        <v>154.84</v>
      </c>
    </row>
    <row r="5777" spans="2:5" ht="13.8" x14ac:dyDescent="0.3">
      <c r="B5777" s="5">
        <v>91815</v>
      </c>
      <c r="C5777" s="6" t="s">
        <v>3641</v>
      </c>
      <c r="D5777" s="5" t="s">
        <v>20</v>
      </c>
      <c r="E5777" s="125">
        <v>88.42</v>
      </c>
    </row>
    <row r="5778" spans="2:5" ht="13.8" x14ac:dyDescent="0.3">
      <c r="B5778" s="5">
        <v>91816</v>
      </c>
      <c r="C5778" s="6" t="s">
        <v>3642</v>
      </c>
      <c r="D5778" s="5" t="s">
        <v>20</v>
      </c>
      <c r="E5778" s="125">
        <v>115.06</v>
      </c>
    </row>
    <row r="5779" spans="2:5" ht="13.8" x14ac:dyDescent="0.3">
      <c r="B5779" s="5">
        <v>101161</v>
      </c>
      <c r="C5779" s="6" t="s">
        <v>3643</v>
      </c>
      <c r="D5779" s="5" t="s">
        <v>20</v>
      </c>
      <c r="E5779" s="125">
        <v>227.18</v>
      </c>
    </row>
    <row r="5780" spans="2:5" ht="13.8" x14ac:dyDescent="0.3">
      <c r="B5780" s="5">
        <v>101163</v>
      </c>
      <c r="C5780" s="6" t="s">
        <v>3644</v>
      </c>
      <c r="D5780" s="5" t="s">
        <v>20</v>
      </c>
      <c r="E5780" s="125">
        <v>805.58</v>
      </c>
    </row>
    <row r="5781" spans="2:5" ht="13.8" x14ac:dyDescent="0.3">
      <c r="B5781" s="5">
        <v>101164</v>
      </c>
      <c r="C5781" s="6" t="s">
        <v>3645</v>
      </c>
      <c r="D5781" s="5" t="s">
        <v>20</v>
      </c>
      <c r="E5781" s="125">
        <v>817.6</v>
      </c>
    </row>
    <row r="5782" spans="2:5" ht="13.8" x14ac:dyDescent="0.3">
      <c r="B5782" s="5">
        <v>96358</v>
      </c>
      <c r="C5782" s="6" t="s">
        <v>11466</v>
      </c>
      <c r="D5782" s="5" t="s">
        <v>20</v>
      </c>
      <c r="E5782" s="125">
        <v>97.53</v>
      </c>
    </row>
    <row r="5783" spans="2:5" ht="13.8" x14ac:dyDescent="0.3">
      <c r="B5783" s="5">
        <v>96359</v>
      </c>
      <c r="C5783" s="6" t="s">
        <v>11467</v>
      </c>
      <c r="D5783" s="5" t="s">
        <v>20</v>
      </c>
      <c r="E5783" s="125">
        <v>109.79</v>
      </c>
    </row>
    <row r="5784" spans="2:5" ht="13.8" x14ac:dyDescent="0.3">
      <c r="B5784" s="5">
        <v>96360</v>
      </c>
      <c r="C5784" s="6" t="s">
        <v>11468</v>
      </c>
      <c r="D5784" s="5" t="s">
        <v>20</v>
      </c>
      <c r="E5784" s="125">
        <v>129.83000000000001</v>
      </c>
    </row>
    <row r="5785" spans="2:5" ht="13.8" x14ac:dyDescent="0.3">
      <c r="B5785" s="5">
        <v>96361</v>
      </c>
      <c r="C5785" s="6" t="s">
        <v>11469</v>
      </c>
      <c r="D5785" s="5" t="s">
        <v>20</v>
      </c>
      <c r="E5785" s="125">
        <v>153.87</v>
      </c>
    </row>
    <row r="5786" spans="2:5" ht="13.8" x14ac:dyDescent="0.3">
      <c r="B5786" s="5">
        <v>96362</v>
      </c>
      <c r="C5786" s="6" t="s">
        <v>11470</v>
      </c>
      <c r="D5786" s="5" t="s">
        <v>20</v>
      </c>
      <c r="E5786" s="125">
        <v>126.53</v>
      </c>
    </row>
    <row r="5787" spans="2:5" ht="13.8" x14ac:dyDescent="0.3">
      <c r="B5787" s="5">
        <v>96363</v>
      </c>
      <c r="C5787" s="6" t="s">
        <v>11471</v>
      </c>
      <c r="D5787" s="5" t="s">
        <v>20</v>
      </c>
      <c r="E5787" s="125">
        <v>139.11000000000001</v>
      </c>
    </row>
    <row r="5788" spans="2:5" ht="13.8" x14ac:dyDescent="0.3">
      <c r="B5788" s="5">
        <v>96364</v>
      </c>
      <c r="C5788" s="6" t="s">
        <v>11472</v>
      </c>
      <c r="D5788" s="5" t="s">
        <v>20</v>
      </c>
      <c r="E5788" s="125">
        <v>158.83000000000001</v>
      </c>
    </row>
    <row r="5789" spans="2:5" ht="13.8" x14ac:dyDescent="0.3">
      <c r="B5789" s="5">
        <v>96365</v>
      </c>
      <c r="C5789" s="6" t="s">
        <v>11473</v>
      </c>
      <c r="D5789" s="5" t="s">
        <v>20</v>
      </c>
      <c r="E5789" s="125">
        <v>183.17</v>
      </c>
    </row>
    <row r="5790" spans="2:5" ht="13.8" x14ac:dyDescent="0.3">
      <c r="B5790" s="5">
        <v>96366</v>
      </c>
      <c r="C5790" s="6" t="s">
        <v>11474</v>
      </c>
      <c r="D5790" s="5" t="s">
        <v>20</v>
      </c>
      <c r="E5790" s="125">
        <v>155.52000000000001</v>
      </c>
    </row>
    <row r="5791" spans="2:5" ht="13.8" x14ac:dyDescent="0.3">
      <c r="B5791" s="5">
        <v>96367</v>
      </c>
      <c r="C5791" s="6" t="s">
        <v>11475</v>
      </c>
      <c r="D5791" s="5" t="s">
        <v>20</v>
      </c>
      <c r="E5791" s="125">
        <v>168.39</v>
      </c>
    </row>
    <row r="5792" spans="2:5" ht="13.8" x14ac:dyDescent="0.3">
      <c r="B5792" s="5">
        <v>96368</v>
      </c>
      <c r="C5792" s="6" t="s">
        <v>3646</v>
      </c>
      <c r="D5792" s="5" t="s">
        <v>20</v>
      </c>
      <c r="E5792" s="125">
        <v>187.82</v>
      </c>
    </row>
    <row r="5793" spans="2:5" ht="13.8" x14ac:dyDescent="0.3">
      <c r="B5793" s="5">
        <v>96369</v>
      </c>
      <c r="C5793" s="6" t="s">
        <v>11476</v>
      </c>
      <c r="D5793" s="5" t="s">
        <v>20</v>
      </c>
      <c r="E5793" s="125">
        <v>212.47</v>
      </c>
    </row>
    <row r="5794" spans="2:5" ht="13.8" x14ac:dyDescent="0.3">
      <c r="B5794" s="5">
        <v>96370</v>
      </c>
      <c r="C5794" s="6" t="s">
        <v>11477</v>
      </c>
      <c r="D5794" s="5" t="s">
        <v>20</v>
      </c>
      <c r="E5794" s="125">
        <v>65.41</v>
      </c>
    </row>
    <row r="5795" spans="2:5" ht="13.8" x14ac:dyDescent="0.3">
      <c r="B5795" s="5">
        <v>96371</v>
      </c>
      <c r="C5795" s="6" t="s">
        <v>11478</v>
      </c>
      <c r="D5795" s="5" t="s">
        <v>20</v>
      </c>
      <c r="E5795" s="125">
        <v>77.5</v>
      </c>
    </row>
    <row r="5796" spans="2:5" ht="13.8" x14ac:dyDescent="0.3">
      <c r="B5796" s="5">
        <v>96373</v>
      </c>
      <c r="C5796" s="6" t="s">
        <v>3647</v>
      </c>
      <c r="D5796" s="5" t="s">
        <v>36</v>
      </c>
      <c r="E5796" s="125">
        <v>12.07</v>
      </c>
    </row>
    <row r="5797" spans="2:5" ht="13.8" x14ac:dyDescent="0.3">
      <c r="B5797" s="5">
        <v>96374</v>
      </c>
      <c r="C5797" s="6" t="s">
        <v>3648</v>
      </c>
      <c r="D5797" s="5" t="s">
        <v>36</v>
      </c>
      <c r="E5797" s="125">
        <v>26.15</v>
      </c>
    </row>
    <row r="5798" spans="2:5" ht="13.8" x14ac:dyDescent="0.3">
      <c r="B5798" s="5">
        <v>102235</v>
      </c>
      <c r="C5798" s="6" t="s">
        <v>12277</v>
      </c>
      <c r="D5798" s="5" t="s">
        <v>20</v>
      </c>
      <c r="E5798" s="125">
        <v>477.92</v>
      </c>
    </row>
    <row r="5799" spans="2:5" ht="13.8" x14ac:dyDescent="0.3">
      <c r="B5799" s="5">
        <v>102253</v>
      </c>
      <c r="C5799" s="6" t="s">
        <v>3649</v>
      </c>
      <c r="D5799" s="5" t="s">
        <v>20</v>
      </c>
      <c r="E5799" s="125">
        <v>859.16</v>
      </c>
    </row>
    <row r="5800" spans="2:5" ht="13.8" x14ac:dyDescent="0.3">
      <c r="B5800" s="5">
        <v>102254</v>
      </c>
      <c r="C5800" s="6" t="s">
        <v>3650</v>
      </c>
      <c r="D5800" s="5" t="s">
        <v>20</v>
      </c>
      <c r="E5800" s="125">
        <v>728.02</v>
      </c>
    </row>
    <row r="5801" spans="2:5" ht="13.8" x14ac:dyDescent="0.3">
      <c r="B5801" s="5">
        <v>102255</v>
      </c>
      <c r="C5801" s="6" t="s">
        <v>3651</v>
      </c>
      <c r="D5801" s="5" t="s">
        <v>20</v>
      </c>
      <c r="E5801" s="125">
        <v>865.62</v>
      </c>
    </row>
    <row r="5802" spans="2:5" ht="13.8" x14ac:dyDescent="0.3">
      <c r="B5802" s="5">
        <v>102256</v>
      </c>
      <c r="C5802" s="6" t="s">
        <v>3652</v>
      </c>
      <c r="D5802" s="5" t="s">
        <v>20</v>
      </c>
      <c r="E5802" s="125">
        <v>740.72</v>
      </c>
    </row>
    <row r="5803" spans="2:5" ht="13.8" x14ac:dyDescent="0.3">
      <c r="B5803" s="5">
        <v>102257</v>
      </c>
      <c r="C5803" s="6" t="s">
        <v>3653</v>
      </c>
      <c r="D5803" s="5" t="s">
        <v>20</v>
      </c>
      <c r="E5803" s="125">
        <v>337.47</v>
      </c>
    </row>
    <row r="5804" spans="2:5" ht="13.8" x14ac:dyDescent="0.3">
      <c r="B5804" s="5">
        <v>102258</v>
      </c>
      <c r="C5804" s="6" t="s">
        <v>3654</v>
      </c>
      <c r="D5804" s="5" t="s">
        <v>20</v>
      </c>
      <c r="E5804" s="125">
        <v>362.67</v>
      </c>
    </row>
    <row r="5805" spans="2:5" ht="13.8" x14ac:dyDescent="0.3">
      <c r="B5805" s="5">
        <v>101154</v>
      </c>
      <c r="C5805" s="6" t="s">
        <v>3655</v>
      </c>
      <c r="D5805" s="5" t="s">
        <v>20</v>
      </c>
      <c r="E5805" s="125">
        <v>116.57</v>
      </c>
    </row>
    <row r="5806" spans="2:5" ht="13.8" x14ac:dyDescent="0.3">
      <c r="B5806" s="5">
        <v>101155</v>
      </c>
      <c r="C5806" s="6" t="s">
        <v>3656</v>
      </c>
      <c r="D5806" s="5" t="s">
        <v>20</v>
      </c>
      <c r="E5806" s="125">
        <v>163.49</v>
      </c>
    </row>
    <row r="5807" spans="2:5" ht="13.8" x14ac:dyDescent="0.3">
      <c r="B5807" s="5">
        <v>101156</v>
      </c>
      <c r="C5807" s="6" t="s">
        <v>3657</v>
      </c>
      <c r="D5807" s="5" t="s">
        <v>20</v>
      </c>
      <c r="E5807" s="125">
        <v>239.77</v>
      </c>
    </row>
    <row r="5808" spans="2:5" ht="13.8" x14ac:dyDescent="0.3">
      <c r="B5808" s="5">
        <v>101814</v>
      </c>
      <c r="C5808" s="6" t="s">
        <v>3658</v>
      </c>
      <c r="D5808" s="5" t="s">
        <v>20</v>
      </c>
      <c r="E5808" s="125">
        <v>46.89</v>
      </c>
    </row>
    <row r="5809" spans="2:5" ht="13.8" x14ac:dyDescent="0.3">
      <c r="B5809" s="5">
        <v>101816</v>
      </c>
      <c r="C5809" s="6" t="s">
        <v>3659</v>
      </c>
      <c r="D5809" s="5" t="s">
        <v>20</v>
      </c>
      <c r="E5809" s="125">
        <v>73.77</v>
      </c>
    </row>
    <row r="5810" spans="2:5" ht="13.8" x14ac:dyDescent="0.3">
      <c r="B5810" s="5">
        <v>101817</v>
      </c>
      <c r="C5810" s="6" t="s">
        <v>3660</v>
      </c>
      <c r="D5810" s="5" t="s">
        <v>20</v>
      </c>
      <c r="E5810" s="125">
        <v>50.26</v>
      </c>
    </row>
    <row r="5811" spans="2:5" ht="13.8" x14ac:dyDescent="0.3">
      <c r="B5811" s="5">
        <v>101819</v>
      </c>
      <c r="C5811" s="6" t="s">
        <v>3661</v>
      </c>
      <c r="D5811" s="5" t="s">
        <v>20</v>
      </c>
      <c r="E5811" s="125">
        <v>64.84</v>
      </c>
    </row>
    <row r="5812" spans="2:5" ht="13.8" x14ac:dyDescent="0.3">
      <c r="B5812" s="5">
        <v>101820</v>
      </c>
      <c r="C5812" s="6" t="s">
        <v>3662</v>
      </c>
      <c r="D5812" s="5" t="s">
        <v>20</v>
      </c>
      <c r="E5812" s="125">
        <v>39.020000000000003</v>
      </c>
    </row>
    <row r="5813" spans="2:5" ht="13.8" x14ac:dyDescent="0.3">
      <c r="B5813" s="5">
        <v>101822</v>
      </c>
      <c r="C5813" s="6" t="s">
        <v>3663</v>
      </c>
      <c r="D5813" s="5" t="s">
        <v>0</v>
      </c>
      <c r="E5813" s="125">
        <v>102.58</v>
      </c>
    </row>
    <row r="5814" spans="2:5" ht="13.8" x14ac:dyDescent="0.3">
      <c r="B5814" s="5">
        <v>101823</v>
      </c>
      <c r="C5814" s="6" t="s">
        <v>3664</v>
      </c>
      <c r="D5814" s="5" t="s">
        <v>0</v>
      </c>
      <c r="E5814" s="125">
        <v>144.97</v>
      </c>
    </row>
    <row r="5815" spans="2:5" ht="13.8" x14ac:dyDescent="0.3">
      <c r="B5815" s="5">
        <v>101824</v>
      </c>
      <c r="C5815" s="6" t="s">
        <v>3665</v>
      </c>
      <c r="D5815" s="5" t="s">
        <v>0</v>
      </c>
      <c r="E5815" s="125">
        <v>184.44</v>
      </c>
    </row>
    <row r="5816" spans="2:5" ht="13.8" x14ac:dyDescent="0.3">
      <c r="B5816" s="5">
        <v>101825</v>
      </c>
      <c r="C5816" s="6" t="s">
        <v>3666</v>
      </c>
      <c r="D5816" s="5" t="s">
        <v>0</v>
      </c>
      <c r="E5816" s="125">
        <v>222.84</v>
      </c>
    </row>
    <row r="5817" spans="2:5" ht="13.8" x14ac:dyDescent="0.3">
      <c r="B5817" s="5">
        <v>101826</v>
      </c>
      <c r="C5817" s="6" t="s">
        <v>3667</v>
      </c>
      <c r="D5817" s="5" t="s">
        <v>0</v>
      </c>
      <c r="E5817" s="125">
        <v>260.74</v>
      </c>
    </row>
    <row r="5818" spans="2:5" ht="13.8" x14ac:dyDescent="0.3">
      <c r="B5818" s="5">
        <v>101827</v>
      </c>
      <c r="C5818" s="6" t="s">
        <v>3668</v>
      </c>
      <c r="D5818" s="5" t="s">
        <v>0</v>
      </c>
      <c r="E5818" s="125">
        <v>195.53</v>
      </c>
    </row>
    <row r="5819" spans="2:5" ht="13.8" x14ac:dyDescent="0.3">
      <c r="B5819" s="5">
        <v>101828</v>
      </c>
      <c r="C5819" s="6" t="s">
        <v>3669</v>
      </c>
      <c r="D5819" s="5" t="s">
        <v>0</v>
      </c>
      <c r="E5819" s="125">
        <v>180.04</v>
      </c>
    </row>
    <row r="5820" spans="2:5" ht="13.8" x14ac:dyDescent="0.3">
      <c r="B5820" s="5">
        <v>101829</v>
      </c>
      <c r="C5820" s="6" t="s">
        <v>5219</v>
      </c>
      <c r="D5820" s="5" t="s">
        <v>0</v>
      </c>
      <c r="E5820" s="125">
        <v>273.67</v>
      </c>
    </row>
    <row r="5821" spans="2:5" ht="13.8" x14ac:dyDescent="0.3">
      <c r="B5821" s="5">
        <v>101830</v>
      </c>
      <c r="C5821" s="6" t="s">
        <v>5220</v>
      </c>
      <c r="D5821" s="5" t="s">
        <v>0</v>
      </c>
      <c r="E5821" s="125">
        <v>310.20999999999998</v>
      </c>
    </row>
    <row r="5822" spans="2:5" ht="13.8" x14ac:dyDescent="0.3">
      <c r="B5822" s="5">
        <v>101831</v>
      </c>
      <c r="C5822" s="6" t="s">
        <v>5221</v>
      </c>
      <c r="D5822" s="5" t="s">
        <v>0</v>
      </c>
      <c r="E5822" s="125">
        <v>346.25</v>
      </c>
    </row>
    <row r="5823" spans="2:5" ht="13.8" x14ac:dyDescent="0.3">
      <c r="B5823" s="5">
        <v>101832</v>
      </c>
      <c r="C5823" s="6" t="s">
        <v>3670</v>
      </c>
      <c r="D5823" s="5" t="s">
        <v>0</v>
      </c>
      <c r="E5823" s="125">
        <v>258.8</v>
      </c>
    </row>
    <row r="5824" spans="2:5" ht="13.8" x14ac:dyDescent="0.3">
      <c r="B5824" s="5">
        <v>101833</v>
      </c>
      <c r="C5824" s="6" t="s">
        <v>3671</v>
      </c>
      <c r="D5824" s="5" t="s">
        <v>0</v>
      </c>
      <c r="E5824" s="125">
        <v>295.64999999999998</v>
      </c>
    </row>
    <row r="5825" spans="2:5" ht="13.8" x14ac:dyDescent="0.3">
      <c r="B5825" s="5">
        <v>101834</v>
      </c>
      <c r="C5825" s="6" t="s">
        <v>3672</v>
      </c>
      <c r="D5825" s="5" t="s">
        <v>0</v>
      </c>
      <c r="E5825" s="125">
        <v>332</v>
      </c>
    </row>
    <row r="5826" spans="2:5" ht="13.8" x14ac:dyDescent="0.3">
      <c r="B5826" s="5">
        <v>101835</v>
      </c>
      <c r="C5826" s="6" t="s">
        <v>3673</v>
      </c>
      <c r="D5826" s="5" t="s">
        <v>0</v>
      </c>
      <c r="E5826" s="125">
        <v>280.08</v>
      </c>
    </row>
    <row r="5827" spans="2:5" ht="13.8" x14ac:dyDescent="0.3">
      <c r="B5827" s="5">
        <v>101836</v>
      </c>
      <c r="C5827" s="6" t="s">
        <v>3674</v>
      </c>
      <c r="D5827" s="5" t="s">
        <v>0</v>
      </c>
      <c r="E5827" s="125">
        <v>23.74</v>
      </c>
    </row>
    <row r="5828" spans="2:5" ht="13.8" x14ac:dyDescent="0.3">
      <c r="B5828" s="5">
        <v>101837</v>
      </c>
      <c r="C5828" s="6" t="s">
        <v>3675</v>
      </c>
      <c r="D5828" s="5" t="s">
        <v>0</v>
      </c>
      <c r="E5828" s="125">
        <v>66.13</v>
      </c>
    </row>
    <row r="5829" spans="2:5" ht="13.8" x14ac:dyDescent="0.3">
      <c r="B5829" s="5">
        <v>101838</v>
      </c>
      <c r="C5829" s="6" t="s">
        <v>3676</v>
      </c>
      <c r="D5829" s="5" t="s">
        <v>0</v>
      </c>
      <c r="E5829" s="125">
        <v>105.6</v>
      </c>
    </row>
    <row r="5830" spans="2:5" ht="13.8" x14ac:dyDescent="0.3">
      <c r="B5830" s="5">
        <v>101839</v>
      </c>
      <c r="C5830" s="6" t="s">
        <v>3677</v>
      </c>
      <c r="D5830" s="5" t="s">
        <v>0</v>
      </c>
      <c r="E5830" s="125">
        <v>143.99</v>
      </c>
    </row>
    <row r="5831" spans="2:5" ht="13.8" x14ac:dyDescent="0.3">
      <c r="B5831" s="5">
        <v>101840</v>
      </c>
      <c r="C5831" s="6" t="s">
        <v>3678</v>
      </c>
      <c r="D5831" s="5" t="s">
        <v>0</v>
      </c>
      <c r="E5831" s="125">
        <v>222.3</v>
      </c>
    </row>
    <row r="5832" spans="2:5" ht="13.8" x14ac:dyDescent="0.3">
      <c r="B5832" s="5">
        <v>101841</v>
      </c>
      <c r="C5832" s="6" t="s">
        <v>3679</v>
      </c>
      <c r="D5832" s="5" t="s">
        <v>0</v>
      </c>
      <c r="E5832" s="125">
        <v>116.69</v>
      </c>
    </row>
    <row r="5833" spans="2:5" ht="13.8" x14ac:dyDescent="0.3">
      <c r="B5833" s="5">
        <v>101842</v>
      </c>
      <c r="C5833" s="6" t="s">
        <v>3680</v>
      </c>
      <c r="D5833" s="5" t="s">
        <v>0</v>
      </c>
      <c r="E5833" s="125">
        <v>101.2</v>
      </c>
    </row>
    <row r="5834" spans="2:5" ht="13.8" x14ac:dyDescent="0.3">
      <c r="B5834" s="5">
        <v>101843</v>
      </c>
      <c r="C5834" s="6" t="s">
        <v>5222</v>
      </c>
      <c r="D5834" s="5" t="s">
        <v>0</v>
      </c>
      <c r="E5834" s="125">
        <v>194.83</v>
      </c>
    </row>
    <row r="5835" spans="2:5" ht="13.8" x14ac:dyDescent="0.3">
      <c r="B5835" s="5">
        <v>101844</v>
      </c>
      <c r="C5835" s="6" t="s">
        <v>5223</v>
      </c>
      <c r="D5835" s="5" t="s">
        <v>0</v>
      </c>
      <c r="E5835" s="125">
        <v>231.37</v>
      </c>
    </row>
    <row r="5836" spans="2:5" ht="13.8" x14ac:dyDescent="0.3">
      <c r="B5836" s="5">
        <v>101845</v>
      </c>
      <c r="C5836" s="6" t="s">
        <v>5224</v>
      </c>
      <c r="D5836" s="5" t="s">
        <v>0</v>
      </c>
      <c r="E5836" s="125">
        <v>267.41000000000003</v>
      </c>
    </row>
    <row r="5837" spans="2:5" ht="13.8" x14ac:dyDescent="0.3">
      <c r="B5837" s="5">
        <v>101846</v>
      </c>
      <c r="C5837" s="6" t="s">
        <v>3681</v>
      </c>
      <c r="D5837" s="5" t="s">
        <v>0</v>
      </c>
      <c r="E5837" s="125">
        <v>179.96</v>
      </c>
    </row>
    <row r="5838" spans="2:5" ht="13.8" x14ac:dyDescent="0.3">
      <c r="B5838" s="5">
        <v>101847</v>
      </c>
      <c r="C5838" s="6" t="s">
        <v>3682</v>
      </c>
      <c r="D5838" s="5" t="s">
        <v>0</v>
      </c>
      <c r="E5838" s="125">
        <v>216.81</v>
      </c>
    </row>
    <row r="5839" spans="2:5" ht="13.8" x14ac:dyDescent="0.3">
      <c r="B5839" s="5">
        <v>101848</v>
      </c>
      <c r="C5839" s="6" t="s">
        <v>3683</v>
      </c>
      <c r="D5839" s="5" t="s">
        <v>0</v>
      </c>
      <c r="E5839" s="125">
        <v>253.16</v>
      </c>
    </row>
    <row r="5840" spans="2:5" ht="13.8" x14ac:dyDescent="0.3">
      <c r="B5840" s="5">
        <v>101849</v>
      </c>
      <c r="C5840" s="6" t="s">
        <v>3684</v>
      </c>
      <c r="D5840" s="5" t="s">
        <v>0</v>
      </c>
      <c r="E5840" s="125">
        <v>201.24</v>
      </c>
    </row>
    <row r="5841" spans="2:5" ht="13.8" x14ac:dyDescent="0.3">
      <c r="B5841" s="5">
        <v>101850</v>
      </c>
      <c r="C5841" s="6" t="s">
        <v>3685</v>
      </c>
      <c r="D5841" s="5" t="s">
        <v>20</v>
      </c>
      <c r="E5841" s="125">
        <v>58.35</v>
      </c>
    </row>
    <row r="5842" spans="2:5" ht="13.8" x14ac:dyDescent="0.3">
      <c r="B5842" s="5">
        <v>101852</v>
      </c>
      <c r="C5842" s="6" t="s">
        <v>3686</v>
      </c>
      <c r="D5842" s="5" t="s">
        <v>20</v>
      </c>
      <c r="E5842" s="125">
        <v>73.27</v>
      </c>
    </row>
    <row r="5843" spans="2:5" ht="13.8" x14ac:dyDescent="0.3">
      <c r="B5843" s="5">
        <v>101853</v>
      </c>
      <c r="C5843" s="6" t="s">
        <v>3687</v>
      </c>
      <c r="D5843" s="5" t="s">
        <v>20</v>
      </c>
      <c r="E5843" s="125">
        <v>53.32</v>
      </c>
    </row>
    <row r="5844" spans="2:5" ht="13.8" x14ac:dyDescent="0.3">
      <c r="B5844" s="5">
        <v>101855</v>
      </c>
      <c r="C5844" s="6" t="s">
        <v>3688</v>
      </c>
      <c r="D5844" s="5" t="s">
        <v>20</v>
      </c>
      <c r="E5844" s="125">
        <v>80.44</v>
      </c>
    </row>
    <row r="5845" spans="2:5" ht="13.8" x14ac:dyDescent="0.3">
      <c r="B5845" s="5">
        <v>101856</v>
      </c>
      <c r="C5845" s="6" t="s">
        <v>3689</v>
      </c>
      <c r="D5845" s="5" t="s">
        <v>20</v>
      </c>
      <c r="E5845" s="125">
        <v>25.16</v>
      </c>
    </row>
    <row r="5846" spans="2:5" ht="13.8" x14ac:dyDescent="0.3">
      <c r="B5846" s="5">
        <v>101857</v>
      </c>
      <c r="C5846" s="6" t="s">
        <v>3690</v>
      </c>
      <c r="D5846" s="5" t="s">
        <v>20</v>
      </c>
      <c r="E5846" s="125">
        <v>30.99</v>
      </c>
    </row>
    <row r="5847" spans="2:5" ht="13.8" x14ac:dyDescent="0.3">
      <c r="B5847" s="5">
        <v>101858</v>
      </c>
      <c r="C5847" s="6" t="s">
        <v>3691</v>
      </c>
      <c r="D5847" s="5" t="s">
        <v>20</v>
      </c>
      <c r="E5847" s="125">
        <v>25.66</v>
      </c>
    </row>
    <row r="5848" spans="2:5" ht="13.8" x14ac:dyDescent="0.3">
      <c r="B5848" s="5">
        <v>101859</v>
      </c>
      <c r="C5848" s="6" t="s">
        <v>3692</v>
      </c>
      <c r="D5848" s="5" t="s">
        <v>20</v>
      </c>
      <c r="E5848" s="125">
        <v>28.15</v>
      </c>
    </row>
    <row r="5849" spans="2:5" ht="13.8" x14ac:dyDescent="0.3">
      <c r="B5849" s="5">
        <v>101860</v>
      </c>
      <c r="C5849" s="6" t="s">
        <v>3693</v>
      </c>
      <c r="D5849" s="5" t="s">
        <v>20</v>
      </c>
      <c r="E5849" s="125">
        <v>32.090000000000003</v>
      </c>
    </row>
    <row r="5850" spans="2:5" ht="13.8" x14ac:dyDescent="0.3">
      <c r="B5850" s="5">
        <v>101861</v>
      </c>
      <c r="C5850" s="6" t="s">
        <v>3694</v>
      </c>
      <c r="D5850" s="5" t="s">
        <v>20</v>
      </c>
      <c r="E5850" s="125">
        <v>30.13</v>
      </c>
    </row>
    <row r="5851" spans="2:5" ht="13.8" x14ac:dyDescent="0.3">
      <c r="B5851" s="5">
        <v>101862</v>
      </c>
      <c r="C5851" s="6" t="s">
        <v>3695</v>
      </c>
      <c r="D5851" s="5" t="s">
        <v>20</v>
      </c>
      <c r="E5851" s="125">
        <v>32.68</v>
      </c>
    </row>
    <row r="5852" spans="2:5" ht="13.8" x14ac:dyDescent="0.3">
      <c r="B5852" s="5">
        <v>101863</v>
      </c>
      <c r="C5852" s="6" t="s">
        <v>3696</v>
      </c>
      <c r="D5852" s="5" t="s">
        <v>20</v>
      </c>
      <c r="E5852" s="125">
        <v>26</v>
      </c>
    </row>
    <row r="5853" spans="2:5" ht="13.8" x14ac:dyDescent="0.3">
      <c r="B5853" s="5">
        <v>101864</v>
      </c>
      <c r="C5853" s="6" t="s">
        <v>3697</v>
      </c>
      <c r="D5853" s="5" t="s">
        <v>20</v>
      </c>
      <c r="E5853" s="125">
        <v>29.93</v>
      </c>
    </row>
    <row r="5854" spans="2:5" ht="13.8" x14ac:dyDescent="0.3">
      <c r="B5854" s="5">
        <v>101865</v>
      </c>
      <c r="C5854" s="6" t="s">
        <v>3698</v>
      </c>
      <c r="D5854" s="5" t="s">
        <v>20</v>
      </c>
      <c r="E5854" s="125">
        <v>33.880000000000003</v>
      </c>
    </row>
    <row r="5855" spans="2:5" ht="13.8" x14ac:dyDescent="0.3">
      <c r="B5855" s="5">
        <v>101866</v>
      </c>
      <c r="C5855" s="6" t="s">
        <v>3699</v>
      </c>
      <c r="D5855" s="5" t="s">
        <v>20</v>
      </c>
      <c r="E5855" s="125">
        <v>30.32</v>
      </c>
    </row>
    <row r="5856" spans="2:5" ht="13.8" x14ac:dyDescent="0.3">
      <c r="B5856" s="5">
        <v>101867</v>
      </c>
      <c r="C5856" s="6" t="s">
        <v>3700</v>
      </c>
      <c r="D5856" s="5" t="s">
        <v>20</v>
      </c>
      <c r="E5856" s="125">
        <v>34.26</v>
      </c>
    </row>
    <row r="5857" spans="2:5" ht="13.8" x14ac:dyDescent="0.3">
      <c r="B5857" s="5">
        <v>101868</v>
      </c>
      <c r="C5857" s="6" t="s">
        <v>3701</v>
      </c>
      <c r="D5857" s="5" t="s">
        <v>20</v>
      </c>
      <c r="E5857" s="125">
        <v>27.57</v>
      </c>
    </row>
    <row r="5858" spans="2:5" ht="13.8" x14ac:dyDescent="0.3">
      <c r="B5858" s="5">
        <v>101869</v>
      </c>
      <c r="C5858" s="6" t="s">
        <v>3702</v>
      </c>
      <c r="D5858" s="5" t="s">
        <v>20</v>
      </c>
      <c r="E5858" s="125">
        <v>31.51</v>
      </c>
    </row>
    <row r="5859" spans="2:5" ht="13.8" x14ac:dyDescent="0.3">
      <c r="B5859" s="5">
        <v>101870</v>
      </c>
      <c r="C5859" s="6" t="s">
        <v>3703</v>
      </c>
      <c r="D5859" s="5" t="s">
        <v>20</v>
      </c>
      <c r="E5859" s="125">
        <v>35.450000000000003</v>
      </c>
    </row>
    <row r="5860" spans="2:5" ht="13.8" x14ac:dyDescent="0.3">
      <c r="B5860" s="5">
        <v>102098</v>
      </c>
      <c r="C5860" s="6" t="s">
        <v>3704</v>
      </c>
      <c r="D5860" s="5" t="s">
        <v>0</v>
      </c>
      <c r="E5860" s="125">
        <v>1784.32</v>
      </c>
    </row>
    <row r="5861" spans="2:5" ht="13.8" x14ac:dyDescent="0.3">
      <c r="B5861" s="5">
        <v>102988</v>
      </c>
      <c r="C5861" s="6" t="s">
        <v>3705</v>
      </c>
      <c r="D5861" s="5" t="s">
        <v>20</v>
      </c>
      <c r="E5861" s="125">
        <v>51.44</v>
      </c>
    </row>
    <row r="5862" spans="2:5" ht="13.8" x14ac:dyDescent="0.3">
      <c r="B5862" s="5">
        <v>100576</v>
      </c>
      <c r="C5862" s="6" t="s">
        <v>3706</v>
      </c>
      <c r="D5862" s="5" t="s">
        <v>20</v>
      </c>
      <c r="E5862" s="125">
        <v>2.27</v>
      </c>
    </row>
    <row r="5863" spans="2:5" ht="13.8" x14ac:dyDescent="0.3">
      <c r="B5863" s="5">
        <v>100577</v>
      </c>
      <c r="C5863" s="6" t="s">
        <v>3707</v>
      </c>
      <c r="D5863" s="5" t="s">
        <v>20</v>
      </c>
      <c r="E5863" s="125">
        <v>1.1000000000000001</v>
      </c>
    </row>
    <row r="5864" spans="2:5" ht="13.8" x14ac:dyDescent="0.3">
      <c r="B5864" s="5">
        <v>96388</v>
      </c>
      <c r="C5864" s="6" t="s">
        <v>3708</v>
      </c>
      <c r="D5864" s="5" t="s">
        <v>0</v>
      </c>
      <c r="E5864" s="125">
        <v>10.89</v>
      </c>
    </row>
    <row r="5865" spans="2:5" ht="13.8" x14ac:dyDescent="0.3">
      <c r="B5865" s="5">
        <v>96389</v>
      </c>
      <c r="C5865" s="6" t="s">
        <v>3709</v>
      </c>
      <c r="D5865" s="5" t="s">
        <v>0</v>
      </c>
      <c r="E5865" s="125">
        <v>57.81</v>
      </c>
    </row>
    <row r="5866" spans="2:5" ht="13.8" x14ac:dyDescent="0.3">
      <c r="B5866" s="5">
        <v>96390</v>
      </c>
      <c r="C5866" s="6" t="s">
        <v>3710</v>
      </c>
      <c r="D5866" s="5" t="s">
        <v>0</v>
      </c>
      <c r="E5866" s="125">
        <v>95.54</v>
      </c>
    </row>
    <row r="5867" spans="2:5" ht="13.8" x14ac:dyDescent="0.3">
      <c r="B5867" s="5">
        <v>96391</v>
      </c>
      <c r="C5867" s="6" t="s">
        <v>3711</v>
      </c>
      <c r="D5867" s="5" t="s">
        <v>0</v>
      </c>
      <c r="E5867" s="125">
        <v>134.59</v>
      </c>
    </row>
    <row r="5868" spans="2:5" ht="13.8" x14ac:dyDescent="0.3">
      <c r="B5868" s="5">
        <v>96392</v>
      </c>
      <c r="C5868" s="6" t="s">
        <v>3712</v>
      </c>
      <c r="D5868" s="5" t="s">
        <v>0</v>
      </c>
      <c r="E5868" s="125">
        <v>172.49</v>
      </c>
    </row>
    <row r="5869" spans="2:5" ht="13.8" x14ac:dyDescent="0.3">
      <c r="B5869" s="5">
        <v>96396</v>
      </c>
      <c r="C5869" s="6" t="s">
        <v>3713</v>
      </c>
      <c r="D5869" s="5" t="s">
        <v>0</v>
      </c>
      <c r="E5869" s="125">
        <v>189.61</v>
      </c>
    </row>
    <row r="5870" spans="2:5" ht="13.8" x14ac:dyDescent="0.3">
      <c r="B5870" s="5">
        <v>96397</v>
      </c>
      <c r="C5870" s="6" t="s">
        <v>3714</v>
      </c>
      <c r="D5870" s="5" t="s">
        <v>0</v>
      </c>
      <c r="E5870" s="125">
        <v>264.98</v>
      </c>
    </row>
    <row r="5871" spans="2:5" ht="13.8" x14ac:dyDescent="0.3">
      <c r="B5871" s="5">
        <v>96398</v>
      </c>
      <c r="C5871" s="6" t="s">
        <v>3715</v>
      </c>
      <c r="D5871" s="5" t="s">
        <v>0</v>
      </c>
      <c r="E5871" s="125">
        <v>364.56</v>
      </c>
    </row>
    <row r="5872" spans="2:5" ht="13.8" x14ac:dyDescent="0.3">
      <c r="B5872" s="5">
        <v>96399</v>
      </c>
      <c r="C5872" s="6" t="s">
        <v>3716</v>
      </c>
      <c r="D5872" s="5" t="s">
        <v>0</v>
      </c>
      <c r="E5872" s="125">
        <v>129.76</v>
      </c>
    </row>
    <row r="5873" spans="2:5" ht="13.8" x14ac:dyDescent="0.3">
      <c r="B5873" s="5">
        <v>96400</v>
      </c>
      <c r="C5873" s="6" t="s">
        <v>3717</v>
      </c>
      <c r="D5873" s="5" t="s">
        <v>0</v>
      </c>
      <c r="E5873" s="125">
        <v>168.03</v>
      </c>
    </row>
    <row r="5874" spans="2:5" ht="13.8" x14ac:dyDescent="0.3">
      <c r="B5874" s="5">
        <v>100564</v>
      </c>
      <c r="C5874" s="6" t="s">
        <v>3718</v>
      </c>
      <c r="D5874" s="5" t="s">
        <v>0</v>
      </c>
      <c r="E5874" s="125">
        <v>113.44</v>
      </c>
    </row>
    <row r="5875" spans="2:5" ht="13.8" x14ac:dyDescent="0.3">
      <c r="B5875" s="5">
        <v>100565</v>
      </c>
      <c r="C5875" s="6" t="s">
        <v>3719</v>
      </c>
      <c r="D5875" s="5" t="s">
        <v>0</v>
      </c>
      <c r="E5875" s="125">
        <v>98.01</v>
      </c>
    </row>
    <row r="5876" spans="2:5" ht="13.8" x14ac:dyDescent="0.3">
      <c r="B5876" s="5">
        <v>100566</v>
      </c>
      <c r="C5876" s="6" t="s">
        <v>3720</v>
      </c>
      <c r="D5876" s="5" t="s">
        <v>0</v>
      </c>
      <c r="E5876" s="125">
        <v>191.59</v>
      </c>
    </row>
    <row r="5877" spans="2:5" ht="13.8" x14ac:dyDescent="0.3">
      <c r="B5877" s="5">
        <v>100567</v>
      </c>
      <c r="C5877" s="6" t="s">
        <v>3721</v>
      </c>
      <c r="D5877" s="5" t="s">
        <v>0</v>
      </c>
      <c r="E5877" s="125">
        <v>228.18</v>
      </c>
    </row>
    <row r="5878" spans="2:5" ht="13.8" x14ac:dyDescent="0.3">
      <c r="B5878" s="5">
        <v>100568</v>
      </c>
      <c r="C5878" s="6" t="s">
        <v>3722</v>
      </c>
      <c r="D5878" s="5" t="s">
        <v>0</v>
      </c>
      <c r="E5878" s="125">
        <v>264.17</v>
      </c>
    </row>
    <row r="5879" spans="2:5" ht="13.8" x14ac:dyDescent="0.3">
      <c r="B5879" s="5">
        <v>100569</v>
      </c>
      <c r="C5879" s="6" t="s">
        <v>3723</v>
      </c>
      <c r="D5879" s="5" t="s">
        <v>0</v>
      </c>
      <c r="E5879" s="125">
        <v>176.72</v>
      </c>
    </row>
    <row r="5880" spans="2:5" ht="13.8" x14ac:dyDescent="0.3">
      <c r="B5880" s="5">
        <v>100570</v>
      </c>
      <c r="C5880" s="6" t="s">
        <v>3724</v>
      </c>
      <c r="D5880" s="5" t="s">
        <v>0</v>
      </c>
      <c r="E5880" s="125">
        <v>215.8</v>
      </c>
    </row>
    <row r="5881" spans="2:5" ht="13.8" x14ac:dyDescent="0.3">
      <c r="B5881" s="5">
        <v>100571</v>
      </c>
      <c r="C5881" s="6" t="s">
        <v>3725</v>
      </c>
      <c r="D5881" s="5" t="s">
        <v>0</v>
      </c>
      <c r="E5881" s="125">
        <v>249.98</v>
      </c>
    </row>
    <row r="5882" spans="2:5" ht="13.8" x14ac:dyDescent="0.3">
      <c r="B5882" s="5">
        <v>100572</v>
      </c>
      <c r="C5882" s="6" t="s">
        <v>3726</v>
      </c>
      <c r="D5882" s="5" t="s">
        <v>0</v>
      </c>
      <c r="E5882" s="125">
        <v>118.23</v>
      </c>
    </row>
    <row r="5883" spans="2:5" ht="13.8" x14ac:dyDescent="0.3">
      <c r="B5883" s="5">
        <v>100573</v>
      </c>
      <c r="C5883" s="6" t="s">
        <v>3727</v>
      </c>
      <c r="D5883" s="5" t="s">
        <v>0</v>
      </c>
      <c r="E5883" s="125">
        <v>102.8</v>
      </c>
    </row>
    <row r="5884" spans="2:5" ht="13.8" x14ac:dyDescent="0.3">
      <c r="B5884" s="5">
        <v>100574</v>
      </c>
      <c r="C5884" s="6" t="s">
        <v>3728</v>
      </c>
      <c r="D5884" s="5" t="s">
        <v>0</v>
      </c>
      <c r="E5884" s="125">
        <v>1.24</v>
      </c>
    </row>
    <row r="5885" spans="2:5" ht="13.8" x14ac:dyDescent="0.3">
      <c r="B5885" s="5">
        <v>100575</v>
      </c>
      <c r="C5885" s="6" t="s">
        <v>3729</v>
      </c>
      <c r="D5885" s="5" t="s">
        <v>20</v>
      </c>
      <c r="E5885" s="125">
        <v>0.11</v>
      </c>
    </row>
    <row r="5886" spans="2:5" ht="13.8" x14ac:dyDescent="0.3">
      <c r="B5886" s="5">
        <v>101767</v>
      </c>
      <c r="C5886" s="6" t="s">
        <v>3730</v>
      </c>
      <c r="D5886" s="5" t="s">
        <v>0</v>
      </c>
      <c r="E5886" s="125">
        <v>25.26</v>
      </c>
    </row>
    <row r="5887" spans="2:5" ht="13.8" x14ac:dyDescent="0.3">
      <c r="B5887" s="5">
        <v>101768</v>
      </c>
      <c r="C5887" s="6" t="s">
        <v>3731</v>
      </c>
      <c r="D5887" s="5" t="s">
        <v>0</v>
      </c>
      <c r="E5887" s="125">
        <v>40.24</v>
      </c>
    </row>
    <row r="5888" spans="2:5" ht="13.8" x14ac:dyDescent="0.3">
      <c r="B5888" s="5">
        <v>92391</v>
      </c>
      <c r="C5888" s="6" t="s">
        <v>11479</v>
      </c>
      <c r="D5888" s="5" t="s">
        <v>20</v>
      </c>
      <c r="E5888" s="125">
        <v>83.24</v>
      </c>
    </row>
    <row r="5889" spans="2:5" ht="13.8" x14ac:dyDescent="0.3">
      <c r="B5889" s="5">
        <v>92392</v>
      </c>
      <c r="C5889" s="6" t="s">
        <v>11480</v>
      </c>
      <c r="D5889" s="5" t="s">
        <v>20</v>
      </c>
      <c r="E5889" s="125">
        <v>173.29</v>
      </c>
    </row>
    <row r="5890" spans="2:5" ht="13.8" x14ac:dyDescent="0.3">
      <c r="B5890" s="5">
        <v>92393</v>
      </c>
      <c r="C5890" s="6" t="s">
        <v>11481</v>
      </c>
      <c r="D5890" s="5" t="s">
        <v>20</v>
      </c>
      <c r="E5890" s="125">
        <v>81.44</v>
      </c>
    </row>
    <row r="5891" spans="2:5" ht="13.8" x14ac:dyDescent="0.3">
      <c r="B5891" s="5">
        <v>92394</v>
      </c>
      <c r="C5891" s="6" t="s">
        <v>11482</v>
      </c>
      <c r="D5891" s="5" t="s">
        <v>20</v>
      </c>
      <c r="E5891" s="125">
        <v>100.99</v>
      </c>
    </row>
    <row r="5892" spans="2:5" ht="13.8" x14ac:dyDescent="0.3">
      <c r="B5892" s="5">
        <v>92395</v>
      </c>
      <c r="C5892" s="6" t="s">
        <v>11483</v>
      </c>
      <c r="D5892" s="5" t="s">
        <v>20</v>
      </c>
      <c r="E5892" s="125">
        <v>120.8</v>
      </c>
    </row>
    <row r="5893" spans="2:5" ht="13.8" x14ac:dyDescent="0.3">
      <c r="B5893" s="5">
        <v>92396</v>
      </c>
      <c r="C5893" s="6" t="s">
        <v>11484</v>
      </c>
      <c r="D5893" s="5" t="s">
        <v>20</v>
      </c>
      <c r="E5893" s="125">
        <v>94.01</v>
      </c>
    </row>
    <row r="5894" spans="2:5" ht="13.8" x14ac:dyDescent="0.3">
      <c r="B5894" s="5">
        <v>92397</v>
      </c>
      <c r="C5894" s="6" t="s">
        <v>11485</v>
      </c>
      <c r="D5894" s="5" t="s">
        <v>20</v>
      </c>
      <c r="E5894" s="125">
        <v>84.6</v>
      </c>
    </row>
    <row r="5895" spans="2:5" ht="13.8" x14ac:dyDescent="0.3">
      <c r="B5895" s="5">
        <v>92398</v>
      </c>
      <c r="C5895" s="6" t="s">
        <v>11486</v>
      </c>
      <c r="D5895" s="5" t="s">
        <v>20</v>
      </c>
      <c r="E5895" s="125">
        <v>105.02</v>
      </c>
    </row>
    <row r="5896" spans="2:5" ht="13.8" x14ac:dyDescent="0.3">
      <c r="B5896" s="5">
        <v>92400</v>
      </c>
      <c r="C5896" s="6" t="s">
        <v>11487</v>
      </c>
      <c r="D5896" s="5" t="s">
        <v>20</v>
      </c>
      <c r="E5896" s="125">
        <v>122.96</v>
      </c>
    </row>
    <row r="5897" spans="2:5" ht="13.8" x14ac:dyDescent="0.3">
      <c r="B5897" s="5">
        <v>92402</v>
      </c>
      <c r="C5897" s="6" t="s">
        <v>11488</v>
      </c>
      <c r="D5897" s="5" t="s">
        <v>20</v>
      </c>
      <c r="E5897" s="125">
        <v>92.28</v>
      </c>
    </row>
    <row r="5898" spans="2:5" ht="13.8" x14ac:dyDescent="0.3">
      <c r="B5898" s="5">
        <v>92403</v>
      </c>
      <c r="C5898" s="6" t="s">
        <v>11489</v>
      </c>
      <c r="D5898" s="5" t="s">
        <v>20</v>
      </c>
      <c r="E5898" s="125">
        <v>82.46</v>
      </c>
    </row>
    <row r="5899" spans="2:5" ht="13.8" x14ac:dyDescent="0.3">
      <c r="B5899" s="5">
        <v>92404</v>
      </c>
      <c r="C5899" s="6" t="s">
        <v>11490</v>
      </c>
      <c r="D5899" s="5" t="s">
        <v>20</v>
      </c>
      <c r="E5899" s="125">
        <v>102.89</v>
      </c>
    </row>
    <row r="5900" spans="2:5" ht="13.8" x14ac:dyDescent="0.3">
      <c r="B5900" s="5">
        <v>92406</v>
      </c>
      <c r="C5900" s="6" t="s">
        <v>11491</v>
      </c>
      <c r="D5900" s="5" t="s">
        <v>20</v>
      </c>
      <c r="E5900" s="125">
        <v>123.06</v>
      </c>
    </row>
    <row r="5901" spans="2:5" ht="13.8" x14ac:dyDescent="0.3">
      <c r="B5901" s="5">
        <v>93679</v>
      </c>
      <c r="C5901" s="6" t="s">
        <v>11492</v>
      </c>
      <c r="D5901" s="5" t="s">
        <v>20</v>
      </c>
      <c r="E5901" s="125">
        <v>104.99</v>
      </c>
    </row>
    <row r="5902" spans="2:5" ht="13.8" x14ac:dyDescent="0.3">
      <c r="B5902" s="5">
        <v>93680</v>
      </c>
      <c r="C5902" s="6" t="s">
        <v>11493</v>
      </c>
      <c r="D5902" s="5" t="s">
        <v>20</v>
      </c>
      <c r="E5902" s="125">
        <v>95.3</v>
      </c>
    </row>
    <row r="5903" spans="2:5" ht="13.8" x14ac:dyDescent="0.3">
      <c r="B5903" s="5">
        <v>93681</v>
      </c>
      <c r="C5903" s="6" t="s">
        <v>11494</v>
      </c>
      <c r="D5903" s="5" t="s">
        <v>20</v>
      </c>
      <c r="E5903" s="125">
        <v>113.6</v>
      </c>
    </row>
    <row r="5904" spans="2:5" ht="13.8" x14ac:dyDescent="0.3">
      <c r="B5904" s="5">
        <v>97104</v>
      </c>
      <c r="C5904" s="6" t="s">
        <v>10062</v>
      </c>
      <c r="D5904" s="5" t="s">
        <v>20</v>
      </c>
      <c r="E5904" s="125">
        <v>166.13</v>
      </c>
    </row>
    <row r="5905" spans="2:5" ht="13.8" x14ac:dyDescent="0.3">
      <c r="B5905" s="5">
        <v>97105</v>
      </c>
      <c r="C5905" s="6" t="s">
        <v>10063</v>
      </c>
      <c r="D5905" s="5" t="s">
        <v>20</v>
      </c>
      <c r="E5905" s="125">
        <v>188.96</v>
      </c>
    </row>
    <row r="5906" spans="2:5" ht="13.8" x14ac:dyDescent="0.3">
      <c r="B5906" s="5">
        <v>97106</v>
      </c>
      <c r="C5906" s="6" t="s">
        <v>10064</v>
      </c>
      <c r="D5906" s="5" t="s">
        <v>20</v>
      </c>
      <c r="E5906" s="125">
        <v>211.08</v>
      </c>
    </row>
    <row r="5907" spans="2:5" ht="13.8" x14ac:dyDescent="0.3">
      <c r="B5907" s="5">
        <v>97107</v>
      </c>
      <c r="C5907" s="6" t="s">
        <v>10065</v>
      </c>
      <c r="D5907" s="5" t="s">
        <v>20</v>
      </c>
      <c r="E5907" s="125">
        <v>240.51</v>
      </c>
    </row>
    <row r="5908" spans="2:5" ht="13.8" x14ac:dyDescent="0.3">
      <c r="B5908" s="5">
        <v>97108</v>
      </c>
      <c r="C5908" s="6" t="s">
        <v>10066</v>
      </c>
      <c r="D5908" s="5" t="s">
        <v>20</v>
      </c>
      <c r="E5908" s="125">
        <v>274.52999999999997</v>
      </c>
    </row>
    <row r="5909" spans="2:5" ht="13.8" x14ac:dyDescent="0.3">
      <c r="B5909" s="5">
        <v>97109</v>
      </c>
      <c r="C5909" s="6" t="s">
        <v>10067</v>
      </c>
      <c r="D5909" s="5" t="s">
        <v>20</v>
      </c>
      <c r="E5909" s="125">
        <v>303.64</v>
      </c>
    </row>
    <row r="5910" spans="2:5" ht="13.8" x14ac:dyDescent="0.3">
      <c r="B5910" s="5">
        <v>97111</v>
      </c>
      <c r="C5910" s="6" t="s">
        <v>10068</v>
      </c>
      <c r="D5910" s="5" t="s">
        <v>20</v>
      </c>
      <c r="E5910" s="125">
        <v>311.14999999999998</v>
      </c>
    </row>
    <row r="5911" spans="2:5" ht="13.8" x14ac:dyDescent="0.3">
      <c r="B5911" s="5">
        <v>97112</v>
      </c>
      <c r="C5911" s="6" t="s">
        <v>10069</v>
      </c>
      <c r="D5911" s="5" t="s">
        <v>20</v>
      </c>
      <c r="E5911" s="125">
        <v>276.12</v>
      </c>
    </row>
    <row r="5912" spans="2:5" ht="13.8" x14ac:dyDescent="0.3">
      <c r="B5912" s="5">
        <v>97113</v>
      </c>
      <c r="C5912" s="6" t="s">
        <v>10070</v>
      </c>
      <c r="D5912" s="5" t="s">
        <v>20</v>
      </c>
      <c r="E5912" s="125">
        <v>1.65</v>
      </c>
    </row>
    <row r="5913" spans="2:5" ht="13.8" x14ac:dyDescent="0.3">
      <c r="B5913" s="5">
        <v>97114</v>
      </c>
      <c r="C5913" s="6" t="s">
        <v>10071</v>
      </c>
      <c r="D5913" s="5" t="s">
        <v>36</v>
      </c>
      <c r="E5913" s="125">
        <v>0.34</v>
      </c>
    </row>
    <row r="5914" spans="2:5" ht="13.8" x14ac:dyDescent="0.3">
      <c r="B5914" s="5">
        <v>97115</v>
      </c>
      <c r="C5914" s="6" t="s">
        <v>10072</v>
      </c>
      <c r="D5914" s="5" t="s">
        <v>21</v>
      </c>
      <c r="E5914" s="125">
        <v>49.16</v>
      </c>
    </row>
    <row r="5915" spans="2:5" ht="13.8" x14ac:dyDescent="0.3">
      <c r="B5915" s="5">
        <v>97116</v>
      </c>
      <c r="C5915" s="6" t="s">
        <v>10073</v>
      </c>
      <c r="D5915" s="5" t="s">
        <v>21</v>
      </c>
      <c r="E5915" s="125">
        <v>24.66</v>
      </c>
    </row>
    <row r="5916" spans="2:5" ht="13.8" x14ac:dyDescent="0.3">
      <c r="B5916" s="5">
        <v>97117</v>
      </c>
      <c r="C5916" s="6" t="s">
        <v>10074</v>
      </c>
      <c r="D5916" s="5" t="s">
        <v>21</v>
      </c>
      <c r="E5916" s="125">
        <v>22.32</v>
      </c>
    </row>
    <row r="5917" spans="2:5" ht="13.8" x14ac:dyDescent="0.3">
      <c r="B5917" s="5">
        <v>97118</v>
      </c>
      <c r="C5917" s="6" t="s">
        <v>10075</v>
      </c>
      <c r="D5917" s="5" t="s">
        <v>21</v>
      </c>
      <c r="E5917" s="125">
        <v>18.93</v>
      </c>
    </row>
    <row r="5918" spans="2:5" ht="13.8" x14ac:dyDescent="0.3">
      <c r="B5918" s="5">
        <v>97119</v>
      </c>
      <c r="C5918" s="6" t="s">
        <v>10076</v>
      </c>
      <c r="D5918" s="5" t="s">
        <v>21</v>
      </c>
      <c r="E5918" s="125">
        <v>17.46</v>
      </c>
    </row>
    <row r="5919" spans="2:5" ht="13.8" x14ac:dyDescent="0.3">
      <c r="B5919" s="5">
        <v>97120</v>
      </c>
      <c r="C5919" s="6" t="s">
        <v>10077</v>
      </c>
      <c r="D5919" s="5" t="s">
        <v>21</v>
      </c>
      <c r="E5919" s="125">
        <v>11.36</v>
      </c>
    </row>
    <row r="5920" spans="2:5" ht="13.8" x14ac:dyDescent="0.3">
      <c r="B5920" s="5">
        <v>101167</v>
      </c>
      <c r="C5920" s="6" t="s">
        <v>3732</v>
      </c>
      <c r="D5920" s="5" t="s">
        <v>20</v>
      </c>
      <c r="E5920" s="125">
        <v>219.69</v>
      </c>
    </row>
    <row r="5921" spans="2:5" ht="13.8" x14ac:dyDescent="0.3">
      <c r="B5921" s="5">
        <v>101169</v>
      </c>
      <c r="C5921" s="6" t="s">
        <v>3733</v>
      </c>
      <c r="D5921" s="5" t="s">
        <v>20</v>
      </c>
      <c r="E5921" s="125">
        <v>234.65</v>
      </c>
    </row>
    <row r="5922" spans="2:5" ht="13.8" x14ac:dyDescent="0.3">
      <c r="B5922" s="5">
        <v>101170</v>
      </c>
      <c r="C5922" s="6" t="s">
        <v>3734</v>
      </c>
      <c r="D5922" s="5" t="s">
        <v>20</v>
      </c>
      <c r="E5922" s="125">
        <v>50.34</v>
      </c>
    </row>
    <row r="5923" spans="2:5" ht="13.8" x14ac:dyDescent="0.3">
      <c r="B5923" s="5">
        <v>101172</v>
      </c>
      <c r="C5923" s="6" t="s">
        <v>3735</v>
      </c>
      <c r="D5923" s="5" t="s">
        <v>20</v>
      </c>
      <c r="E5923" s="125">
        <v>77.61</v>
      </c>
    </row>
    <row r="5924" spans="2:5" ht="13.8" x14ac:dyDescent="0.3">
      <c r="B5924" s="5">
        <v>103904</v>
      </c>
      <c r="C5924" s="6" t="s">
        <v>10078</v>
      </c>
      <c r="D5924" s="5" t="s">
        <v>20</v>
      </c>
      <c r="E5924" s="125">
        <v>161.01</v>
      </c>
    </row>
    <row r="5925" spans="2:5" ht="13.8" x14ac:dyDescent="0.3">
      <c r="B5925" s="5">
        <v>103905</v>
      </c>
      <c r="C5925" s="6" t="s">
        <v>10079</v>
      </c>
      <c r="D5925" s="5" t="s">
        <v>20</v>
      </c>
      <c r="E5925" s="125">
        <v>170.18</v>
      </c>
    </row>
    <row r="5926" spans="2:5" ht="13.8" x14ac:dyDescent="0.3">
      <c r="B5926" s="5">
        <v>103906</v>
      </c>
      <c r="C5926" s="6" t="s">
        <v>10080</v>
      </c>
      <c r="D5926" s="5" t="s">
        <v>20</v>
      </c>
      <c r="E5926" s="125">
        <v>196.7</v>
      </c>
    </row>
    <row r="5927" spans="2:5" ht="13.8" x14ac:dyDescent="0.3">
      <c r="B5927" s="5">
        <v>103907</v>
      </c>
      <c r="C5927" s="6" t="s">
        <v>10081</v>
      </c>
      <c r="D5927" s="5" t="s">
        <v>20</v>
      </c>
      <c r="E5927" s="125">
        <v>181.41</v>
      </c>
    </row>
    <row r="5928" spans="2:5" ht="13.8" x14ac:dyDescent="0.3">
      <c r="B5928" s="5">
        <v>103908</v>
      </c>
      <c r="C5928" s="6" t="s">
        <v>10082</v>
      </c>
      <c r="D5928" s="5" t="s">
        <v>20</v>
      </c>
      <c r="E5928" s="125">
        <v>204.25</v>
      </c>
    </row>
    <row r="5929" spans="2:5" ht="13.8" x14ac:dyDescent="0.3">
      <c r="B5929" s="5">
        <v>103909</v>
      </c>
      <c r="C5929" s="6" t="s">
        <v>10083</v>
      </c>
      <c r="D5929" s="5" t="s">
        <v>20</v>
      </c>
      <c r="E5929" s="125">
        <v>232.83</v>
      </c>
    </row>
    <row r="5930" spans="2:5" ht="13.8" x14ac:dyDescent="0.3">
      <c r="B5930" s="5">
        <v>103911</v>
      </c>
      <c r="C5930" s="6" t="s">
        <v>10084</v>
      </c>
      <c r="D5930" s="5" t="s">
        <v>20</v>
      </c>
      <c r="E5930" s="125">
        <v>266</v>
      </c>
    </row>
    <row r="5931" spans="2:5" ht="13.8" x14ac:dyDescent="0.3">
      <c r="B5931" s="5">
        <v>103912</v>
      </c>
      <c r="C5931" s="6" t="s">
        <v>10085</v>
      </c>
      <c r="D5931" s="5" t="s">
        <v>20</v>
      </c>
      <c r="E5931" s="125">
        <v>98.67</v>
      </c>
    </row>
    <row r="5932" spans="2:5" ht="13.8" x14ac:dyDescent="0.3">
      <c r="B5932" s="5">
        <v>103913</v>
      </c>
      <c r="C5932" s="6" t="s">
        <v>10086</v>
      </c>
      <c r="D5932" s="5" t="s">
        <v>20</v>
      </c>
      <c r="E5932" s="125">
        <v>152.63999999999999</v>
      </c>
    </row>
    <row r="5933" spans="2:5" ht="13.8" x14ac:dyDescent="0.3">
      <c r="B5933" s="5">
        <v>103914</v>
      </c>
      <c r="C5933" s="6" t="s">
        <v>10087</v>
      </c>
      <c r="D5933" s="5" t="s">
        <v>20</v>
      </c>
      <c r="E5933" s="125">
        <v>178.39</v>
      </c>
    </row>
    <row r="5934" spans="2:5" ht="13.8" x14ac:dyDescent="0.3">
      <c r="B5934" s="5">
        <v>103915</v>
      </c>
      <c r="C5934" s="6" t="s">
        <v>10088</v>
      </c>
      <c r="D5934" s="5" t="s">
        <v>20</v>
      </c>
      <c r="E5934" s="125">
        <v>194.85</v>
      </c>
    </row>
    <row r="5935" spans="2:5" ht="13.8" x14ac:dyDescent="0.3">
      <c r="B5935" s="5">
        <v>103916</v>
      </c>
      <c r="C5935" s="6" t="s">
        <v>10089</v>
      </c>
      <c r="D5935" s="5" t="s">
        <v>20</v>
      </c>
      <c r="E5935" s="125">
        <v>224.45</v>
      </c>
    </row>
    <row r="5936" spans="2:5" ht="13.8" x14ac:dyDescent="0.3">
      <c r="B5936" s="5">
        <v>103917</v>
      </c>
      <c r="C5936" s="6" t="s">
        <v>10090</v>
      </c>
      <c r="D5936" s="5" t="s">
        <v>20</v>
      </c>
      <c r="E5936" s="125">
        <v>258.52</v>
      </c>
    </row>
    <row r="5937" spans="2:5" ht="13.8" x14ac:dyDescent="0.3">
      <c r="B5937" s="5">
        <v>103918</v>
      </c>
      <c r="C5937" s="6" t="s">
        <v>10091</v>
      </c>
      <c r="D5937" s="5" t="s">
        <v>20</v>
      </c>
      <c r="E5937" s="125">
        <v>274.22000000000003</v>
      </c>
    </row>
    <row r="5938" spans="2:5" ht="13.8" x14ac:dyDescent="0.3">
      <c r="B5938" s="5">
        <v>104432</v>
      </c>
      <c r="C5938" s="6" t="s">
        <v>11495</v>
      </c>
      <c r="D5938" s="5" t="s">
        <v>20</v>
      </c>
      <c r="E5938" s="125">
        <v>98.32</v>
      </c>
    </row>
    <row r="5939" spans="2:5" ht="13.8" x14ac:dyDescent="0.3">
      <c r="B5939" s="5">
        <v>104433</v>
      </c>
      <c r="C5939" s="6" t="s">
        <v>11496</v>
      </c>
      <c r="D5939" s="5" t="s">
        <v>20</v>
      </c>
      <c r="E5939" s="125">
        <v>87.77</v>
      </c>
    </row>
    <row r="5940" spans="2:5" ht="13.8" x14ac:dyDescent="0.3">
      <c r="B5940" s="5">
        <v>103689</v>
      </c>
      <c r="C5940" s="6" t="s">
        <v>12278</v>
      </c>
      <c r="D5940" s="5" t="s">
        <v>20</v>
      </c>
      <c r="E5940" s="125">
        <v>316.73</v>
      </c>
    </row>
    <row r="5941" spans="2:5" ht="13.8" x14ac:dyDescent="0.3">
      <c r="B5941" s="5">
        <v>103694</v>
      </c>
      <c r="C5941" s="6" t="s">
        <v>5281</v>
      </c>
      <c r="D5941" s="5" t="s">
        <v>31</v>
      </c>
      <c r="E5941" s="125">
        <v>122.41</v>
      </c>
    </row>
    <row r="5942" spans="2:5" ht="13.8" x14ac:dyDescent="0.3">
      <c r="B5942" s="5">
        <v>103695</v>
      </c>
      <c r="C5942" s="6" t="s">
        <v>10092</v>
      </c>
      <c r="D5942" s="5" t="s">
        <v>31</v>
      </c>
      <c r="E5942" s="125">
        <v>108.88</v>
      </c>
    </row>
    <row r="5943" spans="2:5" ht="13.8" x14ac:dyDescent="0.3">
      <c r="B5943" s="5">
        <v>103696</v>
      </c>
      <c r="C5943" s="6" t="s">
        <v>5282</v>
      </c>
      <c r="D5943" s="5" t="s">
        <v>31</v>
      </c>
      <c r="E5943" s="125">
        <v>147.07</v>
      </c>
    </row>
    <row r="5944" spans="2:5" ht="13.8" x14ac:dyDescent="0.3">
      <c r="B5944" s="5">
        <v>103697</v>
      </c>
      <c r="C5944" s="6" t="s">
        <v>10093</v>
      </c>
      <c r="D5944" s="5" t="s">
        <v>31</v>
      </c>
      <c r="E5944" s="125">
        <v>133.54</v>
      </c>
    </row>
    <row r="5945" spans="2:5" ht="13.8" x14ac:dyDescent="0.3">
      <c r="B5945" s="5">
        <v>95995</v>
      </c>
      <c r="C5945" s="6" t="s">
        <v>3736</v>
      </c>
      <c r="D5945" s="5" t="s">
        <v>0</v>
      </c>
      <c r="E5945" s="125">
        <v>1448.09</v>
      </c>
    </row>
    <row r="5946" spans="2:5" ht="13.8" x14ac:dyDescent="0.3">
      <c r="B5946" s="5">
        <v>95996</v>
      </c>
      <c r="C5946" s="6" t="s">
        <v>3737</v>
      </c>
      <c r="D5946" s="5" t="s">
        <v>0</v>
      </c>
      <c r="E5946" s="125">
        <v>1252.76</v>
      </c>
    </row>
    <row r="5947" spans="2:5" ht="13.8" x14ac:dyDescent="0.3">
      <c r="B5947" s="5">
        <v>96001</v>
      </c>
      <c r="C5947" s="6" t="s">
        <v>3738</v>
      </c>
      <c r="D5947" s="5" t="s">
        <v>20</v>
      </c>
      <c r="E5947" s="125">
        <v>7.44</v>
      </c>
    </row>
    <row r="5948" spans="2:5" ht="13.8" x14ac:dyDescent="0.3">
      <c r="B5948" s="5">
        <v>96393</v>
      </c>
      <c r="C5948" s="6" t="s">
        <v>3739</v>
      </c>
      <c r="D5948" s="5" t="s">
        <v>0</v>
      </c>
      <c r="E5948" s="125">
        <v>177.5</v>
      </c>
    </row>
    <row r="5949" spans="2:5" ht="13.8" x14ac:dyDescent="0.3">
      <c r="B5949" s="5">
        <v>96394</v>
      </c>
      <c r="C5949" s="6" t="s">
        <v>3740</v>
      </c>
      <c r="D5949" s="5" t="s">
        <v>0</v>
      </c>
      <c r="E5949" s="125">
        <v>251.27</v>
      </c>
    </row>
    <row r="5950" spans="2:5" ht="13.8" x14ac:dyDescent="0.3">
      <c r="B5950" s="5">
        <v>96395</v>
      </c>
      <c r="C5950" s="6" t="s">
        <v>3741</v>
      </c>
      <c r="D5950" s="5" t="s">
        <v>0</v>
      </c>
      <c r="E5950" s="125">
        <v>352.45</v>
      </c>
    </row>
    <row r="5951" spans="2:5" ht="13.8" x14ac:dyDescent="0.3">
      <c r="B5951" s="5">
        <v>88411</v>
      </c>
      <c r="C5951" s="6" t="s">
        <v>3743</v>
      </c>
      <c r="D5951" s="5" t="s">
        <v>20</v>
      </c>
      <c r="E5951" s="125">
        <v>2.4</v>
      </c>
    </row>
    <row r="5952" spans="2:5" ht="13.8" x14ac:dyDescent="0.3">
      <c r="B5952" s="5">
        <v>88412</v>
      </c>
      <c r="C5952" s="6" t="s">
        <v>3744</v>
      </c>
      <c r="D5952" s="5" t="s">
        <v>20</v>
      </c>
      <c r="E5952" s="125">
        <v>1.71</v>
      </c>
    </row>
    <row r="5953" spans="2:5" ht="13.8" x14ac:dyDescent="0.3">
      <c r="B5953" s="5">
        <v>88413</v>
      </c>
      <c r="C5953" s="6" t="s">
        <v>3745</v>
      </c>
      <c r="D5953" s="5" t="s">
        <v>20</v>
      </c>
      <c r="E5953" s="125">
        <v>3.76</v>
      </c>
    </row>
    <row r="5954" spans="2:5" ht="13.8" x14ac:dyDescent="0.3">
      <c r="B5954" s="5">
        <v>88414</v>
      </c>
      <c r="C5954" s="6" t="s">
        <v>3746</v>
      </c>
      <c r="D5954" s="5" t="s">
        <v>20</v>
      </c>
      <c r="E5954" s="125">
        <v>4.1900000000000004</v>
      </c>
    </row>
    <row r="5955" spans="2:5" ht="13.8" x14ac:dyDescent="0.3">
      <c r="B5955" s="5">
        <v>88415</v>
      </c>
      <c r="C5955" s="6" t="s">
        <v>26</v>
      </c>
      <c r="D5955" s="5" t="s">
        <v>20</v>
      </c>
      <c r="E5955" s="125">
        <v>2.62</v>
      </c>
    </row>
    <row r="5956" spans="2:5" ht="13.8" x14ac:dyDescent="0.3">
      <c r="B5956" s="5">
        <v>88416</v>
      </c>
      <c r="C5956" s="6" t="s">
        <v>3747</v>
      </c>
      <c r="D5956" s="5" t="s">
        <v>20</v>
      </c>
      <c r="E5956" s="125">
        <v>17</v>
      </c>
    </row>
    <row r="5957" spans="2:5" ht="13.8" x14ac:dyDescent="0.3">
      <c r="B5957" s="5">
        <v>88417</v>
      </c>
      <c r="C5957" s="6" t="s">
        <v>3748</v>
      </c>
      <c r="D5957" s="5" t="s">
        <v>20</v>
      </c>
      <c r="E5957" s="125">
        <v>14.6</v>
      </c>
    </row>
    <row r="5958" spans="2:5" ht="13.8" x14ac:dyDescent="0.3">
      <c r="B5958" s="5">
        <v>88420</v>
      </c>
      <c r="C5958" s="6" t="s">
        <v>3749</v>
      </c>
      <c r="D5958" s="5" t="s">
        <v>20</v>
      </c>
      <c r="E5958" s="125">
        <v>21.86</v>
      </c>
    </row>
    <row r="5959" spans="2:5" ht="13.8" x14ac:dyDescent="0.3">
      <c r="B5959" s="5">
        <v>88421</v>
      </c>
      <c r="C5959" s="6" t="s">
        <v>3750</v>
      </c>
      <c r="D5959" s="5" t="s">
        <v>20</v>
      </c>
      <c r="E5959" s="125">
        <v>23.4</v>
      </c>
    </row>
    <row r="5960" spans="2:5" ht="13.8" x14ac:dyDescent="0.3">
      <c r="B5960" s="5">
        <v>88423</v>
      </c>
      <c r="C5960" s="6" t="s">
        <v>3751</v>
      </c>
      <c r="D5960" s="5" t="s">
        <v>20</v>
      </c>
      <c r="E5960" s="125">
        <v>17.75</v>
      </c>
    </row>
    <row r="5961" spans="2:5" ht="13.8" x14ac:dyDescent="0.3">
      <c r="B5961" s="5">
        <v>88424</v>
      </c>
      <c r="C5961" s="6" t="s">
        <v>3752</v>
      </c>
      <c r="D5961" s="5" t="s">
        <v>20</v>
      </c>
      <c r="E5961" s="125">
        <v>20.309999999999999</v>
      </c>
    </row>
    <row r="5962" spans="2:5" ht="13.8" x14ac:dyDescent="0.3">
      <c r="B5962" s="5">
        <v>88426</v>
      </c>
      <c r="C5962" s="6" t="s">
        <v>3753</v>
      </c>
      <c r="D5962" s="5" t="s">
        <v>20</v>
      </c>
      <c r="E5962" s="125">
        <v>16.149999999999999</v>
      </c>
    </row>
    <row r="5963" spans="2:5" ht="13.8" x14ac:dyDescent="0.3">
      <c r="B5963" s="5">
        <v>88428</v>
      </c>
      <c r="C5963" s="6" t="s">
        <v>3754</v>
      </c>
      <c r="D5963" s="5" t="s">
        <v>20</v>
      </c>
      <c r="E5963" s="125">
        <v>28.67</v>
      </c>
    </row>
    <row r="5964" spans="2:5" ht="13.8" x14ac:dyDescent="0.3">
      <c r="B5964" s="5">
        <v>88429</v>
      </c>
      <c r="C5964" s="6" t="s">
        <v>3755</v>
      </c>
      <c r="D5964" s="5" t="s">
        <v>20</v>
      </c>
      <c r="E5964" s="125">
        <v>31.34</v>
      </c>
    </row>
    <row r="5965" spans="2:5" ht="13.8" x14ac:dyDescent="0.3">
      <c r="B5965" s="5">
        <v>88431</v>
      </c>
      <c r="C5965" s="6" t="s">
        <v>3756</v>
      </c>
      <c r="D5965" s="5" t="s">
        <v>20</v>
      </c>
      <c r="E5965" s="125">
        <v>21.62</v>
      </c>
    </row>
    <row r="5966" spans="2:5" ht="13.8" x14ac:dyDescent="0.3">
      <c r="B5966" s="5">
        <v>88432</v>
      </c>
      <c r="C5966" s="6" t="s">
        <v>3757</v>
      </c>
      <c r="D5966" s="5" t="s">
        <v>20</v>
      </c>
      <c r="E5966" s="125">
        <v>16.350000000000001</v>
      </c>
    </row>
    <row r="5967" spans="2:5" ht="13.8" x14ac:dyDescent="0.3">
      <c r="B5967" s="5">
        <v>88484</v>
      </c>
      <c r="C5967" s="6" t="s">
        <v>12279</v>
      </c>
      <c r="D5967" s="5" t="s">
        <v>20</v>
      </c>
      <c r="E5967" s="125">
        <v>3.96</v>
      </c>
    </row>
    <row r="5968" spans="2:5" ht="13.8" x14ac:dyDescent="0.3">
      <c r="B5968" s="5">
        <v>88485</v>
      </c>
      <c r="C5968" s="6" t="s">
        <v>12280</v>
      </c>
      <c r="D5968" s="5" t="s">
        <v>20</v>
      </c>
      <c r="E5968" s="125">
        <v>3.13</v>
      </c>
    </row>
    <row r="5969" spans="2:5" ht="13.8" x14ac:dyDescent="0.3">
      <c r="B5969" s="5">
        <v>88488</v>
      </c>
      <c r="C5969" s="6" t="s">
        <v>12281</v>
      </c>
      <c r="D5969" s="5" t="s">
        <v>20</v>
      </c>
      <c r="E5969" s="125">
        <v>13.39</v>
      </c>
    </row>
    <row r="5970" spans="2:5" ht="13.8" x14ac:dyDescent="0.3">
      <c r="B5970" s="5">
        <v>88489</v>
      </c>
      <c r="C5970" s="6" t="s">
        <v>12282</v>
      </c>
      <c r="D5970" s="5" t="s">
        <v>20</v>
      </c>
      <c r="E5970" s="125">
        <v>11.33</v>
      </c>
    </row>
    <row r="5971" spans="2:5" ht="13.8" x14ac:dyDescent="0.3">
      <c r="B5971" s="5">
        <v>88494</v>
      </c>
      <c r="C5971" s="6" t="s">
        <v>12283</v>
      </c>
      <c r="D5971" s="5" t="s">
        <v>20</v>
      </c>
      <c r="E5971" s="125">
        <v>19.34</v>
      </c>
    </row>
    <row r="5972" spans="2:5" ht="13.8" x14ac:dyDescent="0.3">
      <c r="B5972" s="5">
        <v>88495</v>
      </c>
      <c r="C5972" s="6" t="s">
        <v>12284</v>
      </c>
      <c r="D5972" s="5" t="s">
        <v>20</v>
      </c>
      <c r="E5972" s="125">
        <v>11.04</v>
      </c>
    </row>
    <row r="5973" spans="2:5" ht="13.8" x14ac:dyDescent="0.3">
      <c r="B5973" s="5">
        <v>88496</v>
      </c>
      <c r="C5973" s="6" t="s">
        <v>12285</v>
      </c>
      <c r="D5973" s="5" t="s">
        <v>20</v>
      </c>
      <c r="E5973" s="125">
        <v>12.52</v>
      </c>
    </row>
    <row r="5974" spans="2:5" ht="13.8" x14ac:dyDescent="0.3">
      <c r="B5974" s="5">
        <v>88497</v>
      </c>
      <c r="C5974" s="6" t="s">
        <v>12286</v>
      </c>
      <c r="D5974" s="5" t="s">
        <v>20</v>
      </c>
      <c r="E5974" s="125">
        <v>17.399999999999999</v>
      </c>
    </row>
    <row r="5975" spans="2:5" ht="13.8" x14ac:dyDescent="0.3">
      <c r="B5975" s="5">
        <v>95305</v>
      </c>
      <c r="C5975" s="6" t="s">
        <v>12287</v>
      </c>
      <c r="D5975" s="5" t="s">
        <v>20</v>
      </c>
      <c r="E5975" s="125">
        <v>12.01</v>
      </c>
    </row>
    <row r="5976" spans="2:5" ht="13.8" x14ac:dyDescent="0.3">
      <c r="B5976" s="5">
        <v>95306</v>
      </c>
      <c r="C5976" s="6" t="s">
        <v>12288</v>
      </c>
      <c r="D5976" s="5" t="s">
        <v>20</v>
      </c>
      <c r="E5976" s="125">
        <v>13.94</v>
      </c>
    </row>
    <row r="5977" spans="2:5" ht="13.8" x14ac:dyDescent="0.3">
      <c r="B5977" s="5">
        <v>95622</v>
      </c>
      <c r="C5977" s="6" t="s">
        <v>3758</v>
      </c>
      <c r="D5977" s="5" t="s">
        <v>20</v>
      </c>
      <c r="E5977" s="125">
        <v>14.74</v>
      </c>
    </row>
    <row r="5978" spans="2:5" ht="13.8" x14ac:dyDescent="0.3">
      <c r="B5978" s="5">
        <v>95623</v>
      </c>
      <c r="C5978" s="6" t="s">
        <v>3759</v>
      </c>
      <c r="D5978" s="5" t="s">
        <v>20</v>
      </c>
      <c r="E5978" s="125">
        <v>11.46</v>
      </c>
    </row>
    <row r="5979" spans="2:5" ht="13.8" x14ac:dyDescent="0.3">
      <c r="B5979" s="5">
        <v>95624</v>
      </c>
      <c r="C5979" s="6" t="s">
        <v>3760</v>
      </c>
      <c r="D5979" s="5" t="s">
        <v>20</v>
      </c>
      <c r="E5979" s="125">
        <v>21.43</v>
      </c>
    </row>
    <row r="5980" spans="2:5" ht="13.8" x14ac:dyDescent="0.3">
      <c r="B5980" s="5">
        <v>95625</v>
      </c>
      <c r="C5980" s="6" t="s">
        <v>3761</v>
      </c>
      <c r="D5980" s="5" t="s">
        <v>20</v>
      </c>
      <c r="E5980" s="125">
        <v>23.54</v>
      </c>
    </row>
    <row r="5981" spans="2:5" ht="13.8" x14ac:dyDescent="0.3">
      <c r="B5981" s="5">
        <v>95626</v>
      </c>
      <c r="C5981" s="6" t="s">
        <v>3762</v>
      </c>
      <c r="D5981" s="5" t="s">
        <v>20</v>
      </c>
      <c r="E5981" s="125">
        <v>15.81</v>
      </c>
    </row>
    <row r="5982" spans="2:5" ht="13.8" x14ac:dyDescent="0.3">
      <c r="B5982" s="5">
        <v>96126</v>
      </c>
      <c r="C5982" s="6" t="s">
        <v>3763</v>
      </c>
      <c r="D5982" s="5" t="s">
        <v>20</v>
      </c>
      <c r="E5982" s="125">
        <v>19.87</v>
      </c>
    </row>
    <row r="5983" spans="2:5" ht="13.8" x14ac:dyDescent="0.3">
      <c r="B5983" s="5">
        <v>96127</v>
      </c>
      <c r="C5983" s="6" t="s">
        <v>3764</v>
      </c>
      <c r="D5983" s="5" t="s">
        <v>20</v>
      </c>
      <c r="E5983" s="125">
        <v>15.76</v>
      </c>
    </row>
    <row r="5984" spans="2:5" ht="13.8" x14ac:dyDescent="0.3">
      <c r="B5984" s="5">
        <v>96128</v>
      </c>
      <c r="C5984" s="6" t="s">
        <v>3765</v>
      </c>
      <c r="D5984" s="5" t="s">
        <v>20</v>
      </c>
      <c r="E5984" s="125">
        <v>28.18</v>
      </c>
    </row>
    <row r="5985" spans="2:5" ht="13.8" x14ac:dyDescent="0.3">
      <c r="B5985" s="5">
        <v>96129</v>
      </c>
      <c r="C5985" s="6" t="s">
        <v>3766</v>
      </c>
      <c r="D5985" s="5" t="s">
        <v>20</v>
      </c>
      <c r="E5985" s="125">
        <v>30.83</v>
      </c>
    </row>
    <row r="5986" spans="2:5" ht="13.8" x14ac:dyDescent="0.3">
      <c r="B5986" s="5">
        <v>96130</v>
      </c>
      <c r="C5986" s="6" t="s">
        <v>3767</v>
      </c>
      <c r="D5986" s="5" t="s">
        <v>20</v>
      </c>
      <c r="E5986" s="125">
        <v>21.16</v>
      </c>
    </row>
    <row r="5987" spans="2:5" ht="13.8" x14ac:dyDescent="0.3">
      <c r="B5987" s="5">
        <v>96131</v>
      </c>
      <c r="C5987" s="6" t="s">
        <v>3768</v>
      </c>
      <c r="D5987" s="5" t="s">
        <v>20</v>
      </c>
      <c r="E5987" s="125">
        <v>27.72</v>
      </c>
    </row>
    <row r="5988" spans="2:5" ht="13.8" x14ac:dyDescent="0.3">
      <c r="B5988" s="5">
        <v>96132</v>
      </c>
      <c r="C5988" s="6" t="s">
        <v>3769</v>
      </c>
      <c r="D5988" s="5" t="s">
        <v>20</v>
      </c>
      <c r="E5988" s="125">
        <v>22.26</v>
      </c>
    </row>
    <row r="5989" spans="2:5" ht="13.8" x14ac:dyDescent="0.3">
      <c r="B5989" s="5">
        <v>96133</v>
      </c>
      <c r="C5989" s="6" t="s">
        <v>3770</v>
      </c>
      <c r="D5989" s="5" t="s">
        <v>20</v>
      </c>
      <c r="E5989" s="125">
        <v>38.79</v>
      </c>
    </row>
    <row r="5990" spans="2:5" ht="13.8" x14ac:dyDescent="0.3">
      <c r="B5990" s="5">
        <v>96134</v>
      </c>
      <c r="C5990" s="6" t="s">
        <v>3771</v>
      </c>
      <c r="D5990" s="5" t="s">
        <v>20</v>
      </c>
      <c r="E5990" s="125">
        <v>42.31</v>
      </c>
    </row>
    <row r="5991" spans="2:5" ht="13.8" x14ac:dyDescent="0.3">
      <c r="B5991" s="5">
        <v>96135</v>
      </c>
      <c r="C5991" s="6" t="s">
        <v>3772</v>
      </c>
      <c r="D5991" s="5" t="s">
        <v>20</v>
      </c>
      <c r="E5991" s="125">
        <v>29.47</v>
      </c>
    </row>
    <row r="5992" spans="2:5" ht="13.8" x14ac:dyDescent="0.3">
      <c r="B5992" s="5">
        <v>104639</v>
      </c>
      <c r="C5992" s="6" t="s">
        <v>12289</v>
      </c>
      <c r="D5992" s="5" t="s">
        <v>20</v>
      </c>
      <c r="E5992" s="125">
        <v>10.26</v>
      </c>
    </row>
    <row r="5993" spans="2:5" ht="13.8" x14ac:dyDescent="0.3">
      <c r="B5993" s="5">
        <v>104640</v>
      </c>
      <c r="C5993" s="6" t="s">
        <v>12290</v>
      </c>
      <c r="D5993" s="5" t="s">
        <v>20</v>
      </c>
      <c r="E5993" s="125">
        <v>11.42</v>
      </c>
    </row>
    <row r="5994" spans="2:5" ht="13.8" x14ac:dyDescent="0.3">
      <c r="B5994" s="5">
        <v>104641</v>
      </c>
      <c r="C5994" s="6" t="s">
        <v>12291</v>
      </c>
      <c r="D5994" s="5" t="s">
        <v>20</v>
      </c>
      <c r="E5994" s="125">
        <v>8.1999999999999993</v>
      </c>
    </row>
    <row r="5995" spans="2:5" ht="13.8" x14ac:dyDescent="0.3">
      <c r="B5995" s="5">
        <v>104642</v>
      </c>
      <c r="C5995" s="6" t="s">
        <v>12292</v>
      </c>
      <c r="D5995" s="5" t="s">
        <v>20</v>
      </c>
      <c r="E5995" s="125">
        <v>9.36</v>
      </c>
    </row>
    <row r="5996" spans="2:5" ht="13.8" x14ac:dyDescent="0.3">
      <c r="B5996" s="5">
        <v>102193</v>
      </c>
      <c r="C5996" s="6" t="s">
        <v>3773</v>
      </c>
      <c r="D5996" s="5" t="s">
        <v>20</v>
      </c>
      <c r="E5996" s="125">
        <v>1.96</v>
      </c>
    </row>
    <row r="5997" spans="2:5" ht="13.8" x14ac:dyDescent="0.3">
      <c r="B5997" s="5">
        <v>102194</v>
      </c>
      <c r="C5997" s="6" t="s">
        <v>3774</v>
      </c>
      <c r="D5997" s="5" t="s">
        <v>20</v>
      </c>
      <c r="E5997" s="125">
        <v>7.38</v>
      </c>
    </row>
    <row r="5998" spans="2:5" ht="13.8" x14ac:dyDescent="0.3">
      <c r="B5998" s="5">
        <v>102197</v>
      </c>
      <c r="C5998" s="6" t="s">
        <v>3775</v>
      </c>
      <c r="D5998" s="5" t="s">
        <v>20</v>
      </c>
      <c r="E5998" s="125">
        <v>29.26</v>
      </c>
    </row>
    <row r="5999" spans="2:5" ht="13.8" x14ac:dyDescent="0.3">
      <c r="B5999" s="5">
        <v>102200</v>
      </c>
      <c r="C5999" s="6" t="s">
        <v>3776</v>
      </c>
      <c r="D5999" s="5" t="s">
        <v>20</v>
      </c>
      <c r="E5999" s="125">
        <v>21.61</v>
      </c>
    </row>
    <row r="6000" spans="2:5" ht="13.8" x14ac:dyDescent="0.3">
      <c r="B6000" s="5">
        <v>102201</v>
      </c>
      <c r="C6000" s="6" t="s">
        <v>5283</v>
      </c>
      <c r="D6000" s="5" t="s">
        <v>20</v>
      </c>
      <c r="E6000" s="125">
        <v>18.78</v>
      </c>
    </row>
    <row r="6001" spans="2:5" ht="13.8" x14ac:dyDescent="0.3">
      <c r="B6001" s="5">
        <v>102202</v>
      </c>
      <c r="C6001" s="6" t="s">
        <v>3777</v>
      </c>
      <c r="D6001" s="5" t="s">
        <v>20</v>
      </c>
      <c r="E6001" s="125">
        <v>57.67</v>
      </c>
    </row>
    <row r="6002" spans="2:5" ht="13.8" x14ac:dyDescent="0.3">
      <c r="B6002" s="5">
        <v>102203</v>
      </c>
      <c r="C6002" s="6" t="s">
        <v>3778</v>
      </c>
      <c r="D6002" s="5" t="s">
        <v>20</v>
      </c>
      <c r="E6002" s="125">
        <v>9.19</v>
      </c>
    </row>
    <row r="6003" spans="2:5" ht="13.8" x14ac:dyDescent="0.3">
      <c r="B6003" s="5">
        <v>102204</v>
      </c>
      <c r="C6003" s="6" t="s">
        <v>3779</v>
      </c>
      <c r="D6003" s="5" t="s">
        <v>20</v>
      </c>
      <c r="E6003" s="125">
        <v>9.48</v>
      </c>
    </row>
    <row r="6004" spans="2:5" ht="13.8" x14ac:dyDescent="0.3">
      <c r="B6004" s="5">
        <v>102205</v>
      </c>
      <c r="C6004" s="6" t="s">
        <v>3780</v>
      </c>
      <c r="D6004" s="5" t="s">
        <v>20</v>
      </c>
      <c r="E6004" s="125">
        <v>8.5500000000000007</v>
      </c>
    </row>
    <row r="6005" spans="2:5" ht="13.8" x14ac:dyDescent="0.3">
      <c r="B6005" s="5">
        <v>102207</v>
      </c>
      <c r="C6005" s="6" t="s">
        <v>3781</v>
      </c>
      <c r="D6005" s="5" t="s">
        <v>20</v>
      </c>
      <c r="E6005" s="125">
        <v>7.58</v>
      </c>
    </row>
    <row r="6006" spans="2:5" ht="13.8" x14ac:dyDescent="0.3">
      <c r="B6006" s="5">
        <v>102208</v>
      </c>
      <c r="C6006" s="6" t="s">
        <v>3782</v>
      </c>
      <c r="D6006" s="5" t="s">
        <v>20</v>
      </c>
      <c r="E6006" s="125">
        <v>7.22</v>
      </c>
    </row>
    <row r="6007" spans="2:5" ht="13.8" x14ac:dyDescent="0.3">
      <c r="B6007" s="5">
        <v>102209</v>
      </c>
      <c r="C6007" s="6" t="s">
        <v>3783</v>
      </c>
      <c r="D6007" s="5" t="s">
        <v>20</v>
      </c>
      <c r="E6007" s="125">
        <v>7.45</v>
      </c>
    </row>
    <row r="6008" spans="2:5" ht="13.8" x14ac:dyDescent="0.3">
      <c r="B6008" s="5">
        <v>102210</v>
      </c>
      <c r="C6008" s="6" t="s">
        <v>3784</v>
      </c>
      <c r="D6008" s="5" t="s">
        <v>20</v>
      </c>
      <c r="E6008" s="125">
        <v>7.1</v>
      </c>
    </row>
    <row r="6009" spans="2:5" ht="13.8" x14ac:dyDescent="0.3">
      <c r="B6009" s="5">
        <v>102213</v>
      </c>
      <c r="C6009" s="6" t="s">
        <v>3785</v>
      </c>
      <c r="D6009" s="5" t="s">
        <v>20</v>
      </c>
      <c r="E6009" s="125">
        <v>18.399999999999999</v>
      </c>
    </row>
    <row r="6010" spans="2:5" ht="13.8" x14ac:dyDescent="0.3">
      <c r="B6010" s="5">
        <v>102214</v>
      </c>
      <c r="C6010" s="6" t="s">
        <v>3786</v>
      </c>
      <c r="D6010" s="5" t="s">
        <v>20</v>
      </c>
      <c r="E6010" s="125">
        <v>18.98</v>
      </c>
    </row>
    <row r="6011" spans="2:5" ht="13.8" x14ac:dyDescent="0.3">
      <c r="B6011" s="5">
        <v>102215</v>
      </c>
      <c r="C6011" s="6" t="s">
        <v>3787</v>
      </c>
      <c r="D6011" s="5" t="s">
        <v>20</v>
      </c>
      <c r="E6011" s="125">
        <v>17.12</v>
      </c>
    </row>
    <row r="6012" spans="2:5" ht="13.8" x14ac:dyDescent="0.3">
      <c r="B6012" s="5">
        <v>102217</v>
      </c>
      <c r="C6012" s="6" t="s">
        <v>3788</v>
      </c>
      <c r="D6012" s="5" t="s">
        <v>20</v>
      </c>
      <c r="E6012" s="125">
        <v>15.17</v>
      </c>
    </row>
    <row r="6013" spans="2:5" ht="13.8" x14ac:dyDescent="0.3">
      <c r="B6013" s="5">
        <v>102218</v>
      </c>
      <c r="C6013" s="6" t="s">
        <v>3789</v>
      </c>
      <c r="D6013" s="5" t="s">
        <v>20</v>
      </c>
      <c r="E6013" s="125">
        <v>14.45</v>
      </c>
    </row>
    <row r="6014" spans="2:5" ht="13.8" x14ac:dyDescent="0.3">
      <c r="B6014" s="5">
        <v>102219</v>
      </c>
      <c r="C6014" s="6" t="s">
        <v>3790</v>
      </c>
      <c r="D6014" s="5" t="s">
        <v>20</v>
      </c>
      <c r="E6014" s="125">
        <v>14.92</v>
      </c>
    </row>
    <row r="6015" spans="2:5" ht="13.8" x14ac:dyDescent="0.3">
      <c r="B6015" s="5">
        <v>102220</v>
      </c>
      <c r="C6015" s="6" t="s">
        <v>3791</v>
      </c>
      <c r="D6015" s="5" t="s">
        <v>20</v>
      </c>
      <c r="E6015" s="125">
        <v>14.22</v>
      </c>
    </row>
    <row r="6016" spans="2:5" ht="13.8" x14ac:dyDescent="0.3">
      <c r="B6016" s="5">
        <v>102223</v>
      </c>
      <c r="C6016" s="6" t="s">
        <v>3792</v>
      </c>
      <c r="D6016" s="5" t="s">
        <v>20</v>
      </c>
      <c r="E6016" s="125">
        <v>27.61</v>
      </c>
    </row>
    <row r="6017" spans="2:5" ht="13.8" x14ac:dyDescent="0.3">
      <c r="B6017" s="5">
        <v>102224</v>
      </c>
      <c r="C6017" s="6" t="s">
        <v>3793</v>
      </c>
      <c r="D6017" s="5" t="s">
        <v>20</v>
      </c>
      <c r="E6017" s="125">
        <v>28.48</v>
      </c>
    </row>
    <row r="6018" spans="2:5" ht="13.8" x14ac:dyDescent="0.3">
      <c r="B6018" s="5">
        <v>102225</v>
      </c>
      <c r="C6018" s="6" t="s">
        <v>3794</v>
      </c>
      <c r="D6018" s="5" t="s">
        <v>20</v>
      </c>
      <c r="E6018" s="125">
        <v>25.7</v>
      </c>
    </row>
    <row r="6019" spans="2:5" ht="13.8" x14ac:dyDescent="0.3">
      <c r="B6019" s="5">
        <v>102227</v>
      </c>
      <c r="C6019" s="6" t="s">
        <v>3795</v>
      </c>
      <c r="D6019" s="5" t="s">
        <v>20</v>
      </c>
      <c r="E6019" s="125">
        <v>22.75</v>
      </c>
    </row>
    <row r="6020" spans="2:5" ht="13.8" x14ac:dyDescent="0.3">
      <c r="B6020" s="5">
        <v>102228</v>
      </c>
      <c r="C6020" s="6" t="s">
        <v>3796</v>
      </c>
      <c r="D6020" s="5" t="s">
        <v>20</v>
      </c>
      <c r="E6020" s="125">
        <v>21.68</v>
      </c>
    </row>
    <row r="6021" spans="2:5" ht="13.8" x14ac:dyDescent="0.3">
      <c r="B6021" s="5">
        <v>102229</v>
      </c>
      <c r="C6021" s="6" t="s">
        <v>3797</v>
      </c>
      <c r="D6021" s="5" t="s">
        <v>20</v>
      </c>
      <c r="E6021" s="125">
        <v>22.37</v>
      </c>
    </row>
    <row r="6022" spans="2:5" ht="13.8" x14ac:dyDescent="0.3">
      <c r="B6022" s="5">
        <v>102230</v>
      </c>
      <c r="C6022" s="6" t="s">
        <v>3798</v>
      </c>
      <c r="D6022" s="5" t="s">
        <v>20</v>
      </c>
      <c r="E6022" s="125">
        <v>21.33</v>
      </c>
    </row>
    <row r="6023" spans="2:5" ht="13.8" x14ac:dyDescent="0.3">
      <c r="B6023" s="5">
        <v>102233</v>
      </c>
      <c r="C6023" s="6" t="s">
        <v>3799</v>
      </c>
      <c r="D6023" s="5" t="s">
        <v>20</v>
      </c>
      <c r="E6023" s="125">
        <v>14.72</v>
      </c>
    </row>
    <row r="6024" spans="2:5" ht="13.8" x14ac:dyDescent="0.3">
      <c r="B6024" s="5">
        <v>102234</v>
      </c>
      <c r="C6024" s="6" t="s">
        <v>3800</v>
      </c>
      <c r="D6024" s="5" t="s">
        <v>20</v>
      </c>
      <c r="E6024" s="125">
        <v>29.46</v>
      </c>
    </row>
    <row r="6025" spans="2:5" ht="13.8" x14ac:dyDescent="0.3">
      <c r="B6025" s="5">
        <v>100716</v>
      </c>
      <c r="C6025" s="6" t="s">
        <v>3801</v>
      </c>
      <c r="D6025" s="5" t="s">
        <v>20</v>
      </c>
      <c r="E6025" s="125">
        <v>26.65</v>
      </c>
    </row>
    <row r="6026" spans="2:5" ht="13.8" x14ac:dyDescent="0.3">
      <c r="B6026" s="5">
        <v>100717</v>
      </c>
      <c r="C6026" s="6" t="s">
        <v>3802</v>
      </c>
      <c r="D6026" s="5" t="s">
        <v>20</v>
      </c>
      <c r="E6026" s="125">
        <v>8.93</v>
      </c>
    </row>
    <row r="6027" spans="2:5" ht="13.8" x14ac:dyDescent="0.3">
      <c r="B6027" s="5">
        <v>100718</v>
      </c>
      <c r="C6027" s="6" t="s">
        <v>3803</v>
      </c>
      <c r="D6027" s="5" t="s">
        <v>36</v>
      </c>
      <c r="E6027" s="125">
        <v>1.25</v>
      </c>
    </row>
    <row r="6028" spans="2:5" ht="13.8" x14ac:dyDescent="0.3">
      <c r="B6028" s="5">
        <v>100719</v>
      </c>
      <c r="C6028" s="6" t="s">
        <v>11497</v>
      </c>
      <c r="D6028" s="5" t="s">
        <v>20</v>
      </c>
      <c r="E6028" s="125">
        <v>9.7200000000000006</v>
      </c>
    </row>
    <row r="6029" spans="2:5" ht="13.8" x14ac:dyDescent="0.3">
      <c r="B6029" s="5">
        <v>100720</v>
      </c>
      <c r="C6029" s="6" t="s">
        <v>3804</v>
      </c>
      <c r="D6029" s="5" t="s">
        <v>20</v>
      </c>
      <c r="E6029" s="125">
        <v>9.58</v>
      </c>
    </row>
    <row r="6030" spans="2:5" ht="13.8" x14ac:dyDescent="0.3">
      <c r="B6030" s="5">
        <v>100721</v>
      </c>
      <c r="C6030" s="6" t="s">
        <v>11498</v>
      </c>
      <c r="D6030" s="5" t="s">
        <v>20</v>
      </c>
      <c r="E6030" s="125">
        <v>22.23</v>
      </c>
    </row>
    <row r="6031" spans="2:5" ht="13.8" x14ac:dyDescent="0.3">
      <c r="B6031" s="5">
        <v>100722</v>
      </c>
      <c r="C6031" s="6" t="s">
        <v>3805</v>
      </c>
      <c r="D6031" s="5" t="s">
        <v>20</v>
      </c>
      <c r="E6031" s="125">
        <v>21.55</v>
      </c>
    </row>
    <row r="6032" spans="2:5" ht="13.8" x14ac:dyDescent="0.3">
      <c r="B6032" s="5">
        <v>100723</v>
      </c>
      <c r="C6032" s="6" t="s">
        <v>11499</v>
      </c>
      <c r="D6032" s="5" t="s">
        <v>20</v>
      </c>
      <c r="E6032" s="125">
        <v>10.43</v>
      </c>
    </row>
    <row r="6033" spans="2:5" ht="13.8" x14ac:dyDescent="0.3">
      <c r="B6033" s="5">
        <v>100724</v>
      </c>
      <c r="C6033" s="6" t="s">
        <v>3806</v>
      </c>
      <c r="D6033" s="5" t="s">
        <v>20</v>
      </c>
      <c r="E6033" s="125">
        <v>12.45</v>
      </c>
    </row>
    <row r="6034" spans="2:5" ht="13.8" x14ac:dyDescent="0.3">
      <c r="B6034" s="5">
        <v>100725</v>
      </c>
      <c r="C6034" s="6" t="s">
        <v>11500</v>
      </c>
      <c r="D6034" s="5" t="s">
        <v>20</v>
      </c>
      <c r="E6034" s="125">
        <v>22.46</v>
      </c>
    </row>
    <row r="6035" spans="2:5" ht="13.8" x14ac:dyDescent="0.3">
      <c r="B6035" s="5">
        <v>100726</v>
      </c>
      <c r="C6035" s="6" t="s">
        <v>3807</v>
      </c>
      <c r="D6035" s="5" t="s">
        <v>20</v>
      </c>
      <c r="E6035" s="125">
        <v>24.34</v>
      </c>
    </row>
    <row r="6036" spans="2:5" ht="13.8" x14ac:dyDescent="0.3">
      <c r="B6036" s="5">
        <v>100727</v>
      </c>
      <c r="C6036" s="6" t="s">
        <v>11501</v>
      </c>
      <c r="D6036" s="5" t="s">
        <v>20</v>
      </c>
      <c r="E6036" s="125">
        <v>23.76</v>
      </c>
    </row>
    <row r="6037" spans="2:5" ht="13.8" x14ac:dyDescent="0.3">
      <c r="B6037" s="5">
        <v>100728</v>
      </c>
      <c r="C6037" s="6" t="s">
        <v>3808</v>
      </c>
      <c r="D6037" s="5" t="s">
        <v>20</v>
      </c>
      <c r="E6037" s="125">
        <v>21.33</v>
      </c>
    </row>
    <row r="6038" spans="2:5" ht="13.8" x14ac:dyDescent="0.3">
      <c r="B6038" s="5">
        <v>100729</v>
      </c>
      <c r="C6038" s="6" t="s">
        <v>11502</v>
      </c>
      <c r="D6038" s="5" t="s">
        <v>20</v>
      </c>
      <c r="E6038" s="125">
        <v>18</v>
      </c>
    </row>
    <row r="6039" spans="2:5" ht="13.8" x14ac:dyDescent="0.3">
      <c r="B6039" s="5">
        <v>100730</v>
      </c>
      <c r="C6039" s="6" t="s">
        <v>3809</v>
      </c>
      <c r="D6039" s="5" t="s">
        <v>20</v>
      </c>
      <c r="E6039" s="125">
        <v>20.99</v>
      </c>
    </row>
    <row r="6040" spans="2:5" ht="13.8" x14ac:dyDescent="0.3">
      <c r="B6040" s="5">
        <v>100733</v>
      </c>
      <c r="C6040" s="6" t="s">
        <v>11503</v>
      </c>
      <c r="D6040" s="5" t="s">
        <v>20</v>
      </c>
      <c r="E6040" s="125">
        <v>10.01</v>
      </c>
    </row>
    <row r="6041" spans="2:5" ht="13.8" x14ac:dyDescent="0.3">
      <c r="B6041" s="5">
        <v>100734</v>
      </c>
      <c r="C6041" s="6" t="s">
        <v>3810</v>
      </c>
      <c r="D6041" s="5" t="s">
        <v>20</v>
      </c>
      <c r="E6041" s="125">
        <v>13.31</v>
      </c>
    </row>
    <row r="6042" spans="2:5" ht="13.8" x14ac:dyDescent="0.3">
      <c r="B6042" s="5">
        <v>100735</v>
      </c>
      <c r="C6042" s="6" t="s">
        <v>11504</v>
      </c>
      <c r="D6042" s="5" t="s">
        <v>20</v>
      </c>
      <c r="E6042" s="125">
        <v>9.83</v>
      </c>
    </row>
    <row r="6043" spans="2:5" ht="13.8" x14ac:dyDescent="0.3">
      <c r="B6043" s="5">
        <v>100736</v>
      </c>
      <c r="C6043" s="6" t="s">
        <v>3811</v>
      </c>
      <c r="D6043" s="5" t="s">
        <v>20</v>
      </c>
      <c r="E6043" s="125">
        <v>13.05</v>
      </c>
    </row>
    <row r="6044" spans="2:5" ht="13.8" x14ac:dyDescent="0.3">
      <c r="B6044" s="5">
        <v>100739</v>
      </c>
      <c r="C6044" s="6" t="s">
        <v>11505</v>
      </c>
      <c r="D6044" s="5" t="s">
        <v>20</v>
      </c>
      <c r="E6044" s="125">
        <v>9.57</v>
      </c>
    </row>
    <row r="6045" spans="2:5" ht="13.8" x14ac:dyDescent="0.3">
      <c r="B6045" s="5">
        <v>100740</v>
      </c>
      <c r="C6045" s="6" t="s">
        <v>3812</v>
      </c>
      <c r="D6045" s="5" t="s">
        <v>20</v>
      </c>
      <c r="E6045" s="125">
        <v>10.08</v>
      </c>
    </row>
    <row r="6046" spans="2:5" ht="13.8" x14ac:dyDescent="0.3">
      <c r="B6046" s="5">
        <v>100741</v>
      </c>
      <c r="C6046" s="6" t="s">
        <v>11506</v>
      </c>
      <c r="D6046" s="5" t="s">
        <v>20</v>
      </c>
      <c r="E6046" s="125">
        <v>21.9</v>
      </c>
    </row>
    <row r="6047" spans="2:5" ht="13.8" x14ac:dyDescent="0.3">
      <c r="B6047" s="5">
        <v>100742</v>
      </c>
      <c r="C6047" s="6" t="s">
        <v>3813</v>
      </c>
      <c r="D6047" s="5" t="s">
        <v>20</v>
      </c>
      <c r="E6047" s="125">
        <v>22.03</v>
      </c>
    </row>
    <row r="6048" spans="2:5" ht="13.8" x14ac:dyDescent="0.3">
      <c r="B6048" s="5">
        <v>100743</v>
      </c>
      <c r="C6048" s="6" t="s">
        <v>11507</v>
      </c>
      <c r="D6048" s="5" t="s">
        <v>20</v>
      </c>
      <c r="E6048" s="125">
        <v>9.35</v>
      </c>
    </row>
    <row r="6049" spans="2:5" ht="13.8" x14ac:dyDescent="0.3">
      <c r="B6049" s="5">
        <v>100744</v>
      </c>
      <c r="C6049" s="6" t="s">
        <v>3814</v>
      </c>
      <c r="D6049" s="5" t="s">
        <v>20</v>
      </c>
      <c r="E6049" s="125">
        <v>9.94</v>
      </c>
    </row>
    <row r="6050" spans="2:5" ht="13.8" x14ac:dyDescent="0.3">
      <c r="B6050" s="5">
        <v>100745</v>
      </c>
      <c r="C6050" s="6" t="s">
        <v>11508</v>
      </c>
      <c r="D6050" s="5" t="s">
        <v>20</v>
      </c>
      <c r="E6050" s="125">
        <v>21.67</v>
      </c>
    </row>
    <row r="6051" spans="2:5" ht="13.8" x14ac:dyDescent="0.3">
      <c r="B6051" s="5">
        <v>100746</v>
      </c>
      <c r="C6051" s="6" t="s">
        <v>3815</v>
      </c>
      <c r="D6051" s="5" t="s">
        <v>20</v>
      </c>
      <c r="E6051" s="125">
        <v>21.89</v>
      </c>
    </row>
    <row r="6052" spans="2:5" ht="13.8" x14ac:dyDescent="0.3">
      <c r="B6052" s="5">
        <v>100747</v>
      </c>
      <c r="C6052" s="6" t="s">
        <v>11509</v>
      </c>
      <c r="D6052" s="5" t="s">
        <v>20</v>
      </c>
      <c r="E6052" s="125">
        <v>9.44</v>
      </c>
    </row>
    <row r="6053" spans="2:5" ht="13.8" x14ac:dyDescent="0.3">
      <c r="B6053" s="5">
        <v>100748</v>
      </c>
      <c r="C6053" s="6" t="s">
        <v>3816</v>
      </c>
      <c r="D6053" s="5" t="s">
        <v>20</v>
      </c>
      <c r="E6053" s="125">
        <v>10</v>
      </c>
    </row>
    <row r="6054" spans="2:5" ht="13.8" x14ac:dyDescent="0.3">
      <c r="B6054" s="5">
        <v>100749</v>
      </c>
      <c r="C6054" s="6" t="s">
        <v>11510</v>
      </c>
      <c r="D6054" s="5" t="s">
        <v>20</v>
      </c>
      <c r="E6054" s="125">
        <v>21.76</v>
      </c>
    </row>
    <row r="6055" spans="2:5" ht="13.8" x14ac:dyDescent="0.3">
      <c r="B6055" s="5">
        <v>100750</v>
      </c>
      <c r="C6055" s="6" t="s">
        <v>3817</v>
      </c>
      <c r="D6055" s="5" t="s">
        <v>20</v>
      </c>
      <c r="E6055" s="125">
        <v>21.95</v>
      </c>
    </row>
    <row r="6056" spans="2:5" ht="13.8" x14ac:dyDescent="0.3">
      <c r="B6056" s="5">
        <v>100751</v>
      </c>
      <c r="C6056" s="6" t="s">
        <v>11511</v>
      </c>
      <c r="D6056" s="5" t="s">
        <v>20</v>
      </c>
      <c r="E6056" s="125">
        <v>35.99</v>
      </c>
    </row>
    <row r="6057" spans="2:5" ht="13.8" x14ac:dyDescent="0.3">
      <c r="B6057" s="5">
        <v>100752</v>
      </c>
      <c r="C6057" s="6" t="s">
        <v>3818</v>
      </c>
      <c r="D6057" s="5" t="s">
        <v>20</v>
      </c>
      <c r="E6057" s="125">
        <v>41.98</v>
      </c>
    </row>
    <row r="6058" spans="2:5" ht="13.8" x14ac:dyDescent="0.3">
      <c r="B6058" s="5">
        <v>100753</v>
      </c>
      <c r="C6058" s="6" t="s">
        <v>11512</v>
      </c>
      <c r="D6058" s="5" t="s">
        <v>20</v>
      </c>
      <c r="E6058" s="125">
        <v>19.68</v>
      </c>
    </row>
    <row r="6059" spans="2:5" ht="13.8" x14ac:dyDescent="0.3">
      <c r="B6059" s="5">
        <v>100754</v>
      </c>
      <c r="C6059" s="6" t="s">
        <v>3819</v>
      </c>
      <c r="D6059" s="5" t="s">
        <v>20</v>
      </c>
      <c r="E6059" s="125">
        <v>26.12</v>
      </c>
    </row>
    <row r="6060" spans="2:5" ht="13.8" x14ac:dyDescent="0.3">
      <c r="B6060" s="5">
        <v>100757</v>
      </c>
      <c r="C6060" s="6" t="s">
        <v>11513</v>
      </c>
      <c r="D6060" s="5" t="s">
        <v>20</v>
      </c>
      <c r="E6060" s="125">
        <v>43.82</v>
      </c>
    </row>
    <row r="6061" spans="2:5" ht="13.8" x14ac:dyDescent="0.3">
      <c r="B6061" s="5">
        <v>100758</v>
      </c>
      <c r="C6061" s="6" t="s">
        <v>3820</v>
      </c>
      <c r="D6061" s="5" t="s">
        <v>20</v>
      </c>
      <c r="E6061" s="125">
        <v>44.09</v>
      </c>
    </row>
    <row r="6062" spans="2:5" ht="13.8" x14ac:dyDescent="0.3">
      <c r="B6062" s="5">
        <v>100759</v>
      </c>
      <c r="C6062" s="6" t="s">
        <v>11514</v>
      </c>
      <c r="D6062" s="5" t="s">
        <v>20</v>
      </c>
      <c r="E6062" s="125">
        <v>43.36</v>
      </c>
    </row>
    <row r="6063" spans="2:5" ht="13.8" x14ac:dyDescent="0.3">
      <c r="B6063" s="5">
        <v>100760</v>
      </c>
      <c r="C6063" s="6" t="s">
        <v>3821</v>
      </c>
      <c r="D6063" s="5" t="s">
        <v>20</v>
      </c>
      <c r="E6063" s="125">
        <v>43.81</v>
      </c>
    </row>
    <row r="6064" spans="2:5" ht="13.8" x14ac:dyDescent="0.3">
      <c r="B6064" s="5">
        <v>100761</v>
      </c>
      <c r="C6064" s="6" t="s">
        <v>11515</v>
      </c>
      <c r="D6064" s="5" t="s">
        <v>20</v>
      </c>
      <c r="E6064" s="125">
        <v>43.55</v>
      </c>
    </row>
    <row r="6065" spans="2:5" ht="13.8" x14ac:dyDescent="0.3">
      <c r="B6065" s="5">
        <v>100762</v>
      </c>
      <c r="C6065" s="6" t="s">
        <v>3822</v>
      </c>
      <c r="D6065" s="5" t="s">
        <v>20</v>
      </c>
      <c r="E6065" s="125">
        <v>43.93</v>
      </c>
    </row>
    <row r="6066" spans="2:5" ht="13.8" x14ac:dyDescent="0.3">
      <c r="B6066" s="5">
        <v>102488</v>
      </c>
      <c r="C6066" s="6" t="s">
        <v>3823</v>
      </c>
      <c r="D6066" s="5" t="s">
        <v>20</v>
      </c>
      <c r="E6066" s="125">
        <v>3.18</v>
      </c>
    </row>
    <row r="6067" spans="2:5" ht="13.8" x14ac:dyDescent="0.3">
      <c r="B6067" s="5">
        <v>102489</v>
      </c>
      <c r="C6067" s="6" t="s">
        <v>3824</v>
      </c>
      <c r="D6067" s="5" t="s">
        <v>20</v>
      </c>
      <c r="E6067" s="125">
        <v>27.42</v>
      </c>
    </row>
    <row r="6068" spans="2:5" ht="13.8" x14ac:dyDescent="0.3">
      <c r="B6068" s="5">
        <v>102491</v>
      </c>
      <c r="C6068" s="6" t="s">
        <v>3825</v>
      </c>
      <c r="D6068" s="5" t="s">
        <v>20</v>
      </c>
      <c r="E6068" s="125">
        <v>17.989999999999998</v>
      </c>
    </row>
    <row r="6069" spans="2:5" ht="13.8" x14ac:dyDescent="0.3">
      <c r="B6069" s="5">
        <v>102492</v>
      </c>
      <c r="C6069" s="6" t="s">
        <v>3826</v>
      </c>
      <c r="D6069" s="5" t="s">
        <v>20</v>
      </c>
      <c r="E6069" s="125">
        <v>22.94</v>
      </c>
    </row>
    <row r="6070" spans="2:5" ht="13.8" x14ac:dyDescent="0.3">
      <c r="B6070" s="5">
        <v>102494</v>
      </c>
      <c r="C6070" s="6" t="s">
        <v>3827</v>
      </c>
      <c r="D6070" s="5" t="s">
        <v>20</v>
      </c>
      <c r="E6070" s="125">
        <v>56.03</v>
      </c>
    </row>
    <row r="6071" spans="2:5" ht="13.8" x14ac:dyDescent="0.3">
      <c r="B6071" s="5">
        <v>102496</v>
      </c>
      <c r="C6071" s="6" t="s">
        <v>3828</v>
      </c>
      <c r="D6071" s="5" t="s">
        <v>36</v>
      </c>
      <c r="E6071" s="125">
        <v>11.79</v>
      </c>
    </row>
    <row r="6072" spans="2:5" ht="13.8" x14ac:dyDescent="0.3">
      <c r="B6072" s="5">
        <v>102497</v>
      </c>
      <c r="C6072" s="6" t="s">
        <v>3829</v>
      </c>
      <c r="D6072" s="5" t="s">
        <v>36</v>
      </c>
      <c r="E6072" s="125">
        <v>4.46</v>
      </c>
    </row>
    <row r="6073" spans="2:5" ht="13.8" x14ac:dyDescent="0.3">
      <c r="B6073" s="5">
        <v>102498</v>
      </c>
      <c r="C6073" s="6" t="s">
        <v>3830</v>
      </c>
      <c r="D6073" s="5" t="s">
        <v>36</v>
      </c>
      <c r="E6073" s="125">
        <v>1.41</v>
      </c>
    </row>
    <row r="6074" spans="2:5" ht="13.8" x14ac:dyDescent="0.3">
      <c r="B6074" s="5">
        <v>102499</v>
      </c>
      <c r="C6074" s="6" t="s">
        <v>3831</v>
      </c>
      <c r="D6074" s="5" t="s">
        <v>20</v>
      </c>
      <c r="E6074" s="125">
        <v>2.96</v>
      </c>
    </row>
    <row r="6075" spans="2:5" ht="13.8" x14ac:dyDescent="0.3">
      <c r="B6075" s="5">
        <v>102500</v>
      </c>
      <c r="C6075" s="6" t="s">
        <v>3832</v>
      </c>
      <c r="D6075" s="5" t="s">
        <v>36</v>
      </c>
      <c r="E6075" s="125">
        <v>3.97</v>
      </c>
    </row>
    <row r="6076" spans="2:5" ht="13.8" x14ac:dyDescent="0.3">
      <c r="B6076" s="5">
        <v>102501</v>
      </c>
      <c r="C6076" s="6" t="s">
        <v>3833</v>
      </c>
      <c r="D6076" s="5" t="s">
        <v>20</v>
      </c>
      <c r="E6076" s="125">
        <v>22.32</v>
      </c>
    </row>
    <row r="6077" spans="2:5" ht="13.8" x14ac:dyDescent="0.3">
      <c r="B6077" s="5">
        <v>102504</v>
      </c>
      <c r="C6077" s="6" t="s">
        <v>3834</v>
      </c>
      <c r="D6077" s="5" t="s">
        <v>36</v>
      </c>
      <c r="E6077" s="125">
        <v>8.8000000000000007</v>
      </c>
    </row>
    <row r="6078" spans="2:5" ht="13.8" x14ac:dyDescent="0.3">
      <c r="B6078" s="5">
        <v>102505</v>
      </c>
      <c r="C6078" s="6" t="s">
        <v>3835</v>
      </c>
      <c r="D6078" s="5" t="s">
        <v>36</v>
      </c>
      <c r="E6078" s="125">
        <v>8.9600000000000009</v>
      </c>
    </row>
    <row r="6079" spans="2:5" ht="13.8" x14ac:dyDescent="0.3">
      <c r="B6079" s="5">
        <v>102506</v>
      </c>
      <c r="C6079" s="6" t="s">
        <v>3836</v>
      </c>
      <c r="D6079" s="5" t="s">
        <v>36</v>
      </c>
      <c r="E6079" s="125">
        <v>9.68</v>
      </c>
    </row>
    <row r="6080" spans="2:5" ht="13.8" x14ac:dyDescent="0.3">
      <c r="B6080" s="5">
        <v>102507</v>
      </c>
      <c r="C6080" s="6" t="s">
        <v>3837</v>
      </c>
      <c r="D6080" s="5" t="s">
        <v>36</v>
      </c>
      <c r="E6080" s="125">
        <v>5.7</v>
      </c>
    </row>
    <row r="6081" spans="2:5" ht="13.8" x14ac:dyDescent="0.3">
      <c r="B6081" s="5">
        <v>102508</v>
      </c>
      <c r="C6081" s="6" t="s">
        <v>3838</v>
      </c>
      <c r="D6081" s="5" t="s">
        <v>20</v>
      </c>
      <c r="E6081" s="125">
        <v>40.03</v>
      </c>
    </row>
    <row r="6082" spans="2:5" ht="13.8" x14ac:dyDescent="0.3">
      <c r="B6082" s="5">
        <v>102509</v>
      </c>
      <c r="C6082" s="6" t="s">
        <v>3839</v>
      </c>
      <c r="D6082" s="5" t="s">
        <v>20</v>
      </c>
      <c r="E6082" s="125">
        <v>22.83</v>
      </c>
    </row>
    <row r="6083" spans="2:5" ht="13.8" x14ac:dyDescent="0.3">
      <c r="B6083" s="5">
        <v>102512</v>
      </c>
      <c r="C6083" s="6" t="s">
        <v>3840</v>
      </c>
      <c r="D6083" s="5" t="s">
        <v>36</v>
      </c>
      <c r="E6083" s="125">
        <v>4.63</v>
      </c>
    </row>
    <row r="6084" spans="2:5" ht="13.8" x14ac:dyDescent="0.3">
      <c r="B6084" s="5">
        <v>102513</v>
      </c>
      <c r="C6084" s="6" t="s">
        <v>3841</v>
      </c>
      <c r="D6084" s="5" t="s">
        <v>20</v>
      </c>
      <c r="E6084" s="125">
        <v>42.34</v>
      </c>
    </row>
    <row r="6085" spans="2:5" ht="13.8" x14ac:dyDescent="0.3">
      <c r="B6085" s="5">
        <v>102520</v>
      </c>
      <c r="C6085" s="6" t="s">
        <v>3842</v>
      </c>
      <c r="D6085" s="5" t="s">
        <v>20</v>
      </c>
      <c r="E6085" s="125">
        <v>72.42</v>
      </c>
    </row>
    <row r="6086" spans="2:5" ht="13.8" x14ac:dyDescent="0.3">
      <c r="B6086" s="5">
        <v>101749</v>
      </c>
      <c r="C6086" s="6" t="s">
        <v>3843</v>
      </c>
      <c r="D6086" s="5" t="s">
        <v>20</v>
      </c>
      <c r="E6086" s="125">
        <v>56.58</v>
      </c>
    </row>
    <row r="6087" spans="2:5" ht="13.8" x14ac:dyDescent="0.3">
      <c r="B6087" s="5">
        <v>101750</v>
      </c>
      <c r="C6087" s="6" t="s">
        <v>3844</v>
      </c>
      <c r="D6087" s="5" t="s">
        <v>20</v>
      </c>
      <c r="E6087" s="125">
        <v>54.24</v>
      </c>
    </row>
    <row r="6088" spans="2:5" ht="13.8" x14ac:dyDescent="0.3">
      <c r="B6088" s="5">
        <v>101729</v>
      </c>
      <c r="C6088" s="6" t="s">
        <v>3845</v>
      </c>
      <c r="D6088" s="5" t="s">
        <v>20</v>
      </c>
      <c r="E6088" s="125">
        <v>224.44</v>
      </c>
    </row>
    <row r="6089" spans="2:5" ht="13.8" x14ac:dyDescent="0.3">
      <c r="B6089" s="5">
        <v>101746</v>
      </c>
      <c r="C6089" s="6" t="s">
        <v>3846</v>
      </c>
      <c r="D6089" s="5" t="s">
        <v>20</v>
      </c>
      <c r="E6089" s="125">
        <v>352.59</v>
      </c>
    </row>
    <row r="6090" spans="2:5" ht="13.8" x14ac:dyDescent="0.3">
      <c r="B6090" s="5">
        <v>101751</v>
      </c>
      <c r="C6090" s="6" t="s">
        <v>3847</v>
      </c>
      <c r="D6090" s="5" t="s">
        <v>20</v>
      </c>
      <c r="E6090" s="125">
        <v>230.17</v>
      </c>
    </row>
    <row r="6091" spans="2:5" ht="13.8" x14ac:dyDescent="0.3">
      <c r="B6091" s="5">
        <v>87246</v>
      </c>
      <c r="C6091" s="6" t="s">
        <v>12293</v>
      </c>
      <c r="D6091" s="5" t="s">
        <v>20</v>
      </c>
      <c r="E6091" s="125">
        <v>69.75</v>
      </c>
    </row>
    <row r="6092" spans="2:5" ht="13.8" x14ac:dyDescent="0.3">
      <c r="B6092" s="5">
        <v>87247</v>
      </c>
      <c r="C6092" s="6" t="s">
        <v>12294</v>
      </c>
      <c r="D6092" s="5" t="s">
        <v>20</v>
      </c>
      <c r="E6092" s="125">
        <v>63.53</v>
      </c>
    </row>
    <row r="6093" spans="2:5" ht="13.8" x14ac:dyDescent="0.3">
      <c r="B6093" s="5">
        <v>87248</v>
      </c>
      <c r="C6093" s="6" t="s">
        <v>12295</v>
      </c>
      <c r="D6093" s="5" t="s">
        <v>20</v>
      </c>
      <c r="E6093" s="125">
        <v>57.12</v>
      </c>
    </row>
    <row r="6094" spans="2:5" ht="13.8" x14ac:dyDescent="0.3">
      <c r="B6094" s="5">
        <v>87249</v>
      </c>
      <c r="C6094" s="6" t="s">
        <v>12296</v>
      </c>
      <c r="D6094" s="5" t="s">
        <v>20</v>
      </c>
      <c r="E6094" s="125">
        <v>73.95</v>
      </c>
    </row>
    <row r="6095" spans="2:5" ht="13.8" x14ac:dyDescent="0.3">
      <c r="B6095" s="5">
        <v>87250</v>
      </c>
      <c r="C6095" s="6" t="s">
        <v>12297</v>
      </c>
      <c r="D6095" s="5" t="s">
        <v>20</v>
      </c>
      <c r="E6095" s="125">
        <v>64.61</v>
      </c>
    </row>
    <row r="6096" spans="2:5" ht="13.8" x14ac:dyDescent="0.3">
      <c r="B6096" s="5">
        <v>87251</v>
      </c>
      <c r="C6096" s="6" t="s">
        <v>12298</v>
      </c>
      <c r="D6096" s="5" t="s">
        <v>20</v>
      </c>
      <c r="E6096" s="125">
        <v>57.23</v>
      </c>
    </row>
    <row r="6097" spans="2:5" ht="13.8" x14ac:dyDescent="0.3">
      <c r="B6097" s="5">
        <v>87255</v>
      </c>
      <c r="C6097" s="6" t="s">
        <v>12299</v>
      </c>
      <c r="D6097" s="5" t="s">
        <v>20</v>
      </c>
      <c r="E6097" s="125">
        <v>117.76</v>
      </c>
    </row>
    <row r="6098" spans="2:5" ht="13.8" x14ac:dyDescent="0.3">
      <c r="B6098" s="5">
        <v>87256</v>
      </c>
      <c r="C6098" s="6" t="s">
        <v>12300</v>
      </c>
      <c r="D6098" s="5" t="s">
        <v>20</v>
      </c>
      <c r="E6098" s="125">
        <v>106.13</v>
      </c>
    </row>
    <row r="6099" spans="2:5" ht="13.8" x14ac:dyDescent="0.3">
      <c r="B6099" s="5">
        <v>87257</v>
      </c>
      <c r="C6099" s="6" t="s">
        <v>12301</v>
      </c>
      <c r="D6099" s="5" t="s">
        <v>20</v>
      </c>
      <c r="E6099" s="125">
        <v>97.27</v>
      </c>
    </row>
    <row r="6100" spans="2:5" ht="13.8" x14ac:dyDescent="0.3">
      <c r="B6100" s="5">
        <v>87258</v>
      </c>
      <c r="C6100" s="6" t="s">
        <v>12302</v>
      </c>
      <c r="D6100" s="5" t="s">
        <v>20</v>
      </c>
      <c r="E6100" s="125">
        <v>168.3</v>
      </c>
    </row>
    <row r="6101" spans="2:5" ht="13.8" x14ac:dyDescent="0.3">
      <c r="B6101" s="5">
        <v>87259</v>
      </c>
      <c r="C6101" s="6" t="s">
        <v>12303</v>
      </c>
      <c r="D6101" s="5" t="s">
        <v>20</v>
      </c>
      <c r="E6101" s="125">
        <v>156.43</v>
      </c>
    </row>
    <row r="6102" spans="2:5" ht="13.8" x14ac:dyDescent="0.3">
      <c r="B6102" s="5">
        <v>87260</v>
      </c>
      <c r="C6102" s="6" t="s">
        <v>12304</v>
      </c>
      <c r="D6102" s="5" t="s">
        <v>20</v>
      </c>
      <c r="E6102" s="125">
        <v>148.33000000000001</v>
      </c>
    </row>
    <row r="6103" spans="2:5" ht="13.8" x14ac:dyDescent="0.3">
      <c r="B6103" s="5">
        <v>87261</v>
      </c>
      <c r="C6103" s="6" t="s">
        <v>12305</v>
      </c>
      <c r="D6103" s="5" t="s">
        <v>20</v>
      </c>
      <c r="E6103" s="125">
        <v>191.47</v>
      </c>
    </row>
    <row r="6104" spans="2:5" ht="13.8" x14ac:dyDescent="0.3">
      <c r="B6104" s="5">
        <v>87262</v>
      </c>
      <c r="C6104" s="6" t="s">
        <v>12306</v>
      </c>
      <c r="D6104" s="5" t="s">
        <v>20</v>
      </c>
      <c r="E6104" s="125">
        <v>177.92</v>
      </c>
    </row>
    <row r="6105" spans="2:5" ht="13.8" x14ac:dyDescent="0.3">
      <c r="B6105" s="5">
        <v>87263</v>
      </c>
      <c r="C6105" s="6" t="s">
        <v>12307</v>
      </c>
      <c r="D6105" s="5" t="s">
        <v>20</v>
      </c>
      <c r="E6105" s="125">
        <v>168.33</v>
      </c>
    </row>
    <row r="6106" spans="2:5" ht="13.8" x14ac:dyDescent="0.3">
      <c r="B6106" s="5">
        <v>89046</v>
      </c>
      <c r="C6106" s="6" t="s">
        <v>3848</v>
      </c>
      <c r="D6106" s="5" t="s">
        <v>20</v>
      </c>
      <c r="E6106" s="125">
        <v>62.84</v>
      </c>
    </row>
    <row r="6107" spans="2:5" ht="13.8" x14ac:dyDescent="0.3">
      <c r="B6107" s="5">
        <v>89171</v>
      </c>
      <c r="C6107" s="6" t="s">
        <v>3849</v>
      </c>
      <c r="D6107" s="5" t="s">
        <v>20</v>
      </c>
      <c r="E6107" s="125">
        <v>59.95</v>
      </c>
    </row>
    <row r="6108" spans="2:5" ht="13.8" x14ac:dyDescent="0.3">
      <c r="B6108" s="5">
        <v>93389</v>
      </c>
      <c r="C6108" s="6" t="s">
        <v>12308</v>
      </c>
      <c r="D6108" s="5" t="s">
        <v>20</v>
      </c>
      <c r="E6108" s="125">
        <v>63.27</v>
      </c>
    </row>
    <row r="6109" spans="2:5" ht="13.8" x14ac:dyDescent="0.3">
      <c r="B6109" s="5">
        <v>93390</v>
      </c>
      <c r="C6109" s="6" t="s">
        <v>12309</v>
      </c>
      <c r="D6109" s="5" t="s">
        <v>20</v>
      </c>
      <c r="E6109" s="125">
        <v>57.15</v>
      </c>
    </row>
    <row r="6110" spans="2:5" ht="13.8" x14ac:dyDescent="0.3">
      <c r="B6110" s="5">
        <v>93391</v>
      </c>
      <c r="C6110" s="6" t="s">
        <v>12310</v>
      </c>
      <c r="D6110" s="5" t="s">
        <v>20</v>
      </c>
      <c r="E6110" s="125">
        <v>50.76</v>
      </c>
    </row>
    <row r="6111" spans="2:5" ht="13.8" x14ac:dyDescent="0.3">
      <c r="B6111" s="5">
        <v>104593</v>
      </c>
      <c r="C6111" s="6" t="s">
        <v>12311</v>
      </c>
      <c r="D6111" s="5" t="s">
        <v>20</v>
      </c>
      <c r="E6111" s="125">
        <v>121.45</v>
      </c>
    </row>
    <row r="6112" spans="2:5" ht="13.8" x14ac:dyDescent="0.3">
      <c r="B6112" s="5">
        <v>104594</v>
      </c>
      <c r="C6112" s="6" t="s">
        <v>12312</v>
      </c>
      <c r="D6112" s="5" t="s">
        <v>20</v>
      </c>
      <c r="E6112" s="125">
        <v>108.34</v>
      </c>
    </row>
    <row r="6113" spans="2:5" ht="13.8" x14ac:dyDescent="0.3">
      <c r="B6113" s="5">
        <v>104595</v>
      </c>
      <c r="C6113" s="6" t="s">
        <v>12313</v>
      </c>
      <c r="D6113" s="5" t="s">
        <v>20</v>
      </c>
      <c r="E6113" s="125">
        <v>97.71</v>
      </c>
    </row>
    <row r="6114" spans="2:5" ht="13.8" x14ac:dyDescent="0.3">
      <c r="B6114" s="5">
        <v>104596</v>
      </c>
      <c r="C6114" s="6" t="s">
        <v>12314</v>
      </c>
      <c r="D6114" s="5" t="s">
        <v>20</v>
      </c>
      <c r="E6114" s="125">
        <v>196.04</v>
      </c>
    </row>
    <row r="6115" spans="2:5" ht="13.8" x14ac:dyDescent="0.3">
      <c r="B6115" s="5">
        <v>104597</v>
      </c>
      <c r="C6115" s="6" t="s">
        <v>12315</v>
      </c>
      <c r="D6115" s="5" t="s">
        <v>20</v>
      </c>
      <c r="E6115" s="125">
        <v>180.69</v>
      </c>
    </row>
    <row r="6116" spans="2:5" ht="13.8" x14ac:dyDescent="0.3">
      <c r="B6116" s="5">
        <v>104598</v>
      </c>
      <c r="C6116" s="6" t="s">
        <v>12316</v>
      </c>
      <c r="D6116" s="5" t="s">
        <v>20</v>
      </c>
      <c r="E6116" s="125">
        <v>168.93</v>
      </c>
    </row>
    <row r="6117" spans="2:5" ht="13.8" x14ac:dyDescent="0.3">
      <c r="B6117" s="5">
        <v>104599</v>
      </c>
      <c r="C6117" s="6" t="s">
        <v>12317</v>
      </c>
      <c r="D6117" s="5" t="s">
        <v>20</v>
      </c>
      <c r="E6117" s="125">
        <v>81.650000000000006</v>
      </c>
    </row>
    <row r="6118" spans="2:5" ht="13.8" x14ac:dyDescent="0.3">
      <c r="B6118" s="5">
        <v>104600</v>
      </c>
      <c r="C6118" s="6" t="s">
        <v>12318</v>
      </c>
      <c r="D6118" s="5" t="s">
        <v>20</v>
      </c>
      <c r="E6118" s="125">
        <v>74.650000000000006</v>
      </c>
    </row>
    <row r="6119" spans="2:5" ht="13.8" x14ac:dyDescent="0.3">
      <c r="B6119" s="5">
        <v>104601</v>
      </c>
      <c r="C6119" s="6" t="s">
        <v>12319</v>
      </c>
      <c r="D6119" s="5" t="s">
        <v>20</v>
      </c>
      <c r="E6119" s="125">
        <v>68.040000000000006</v>
      </c>
    </row>
    <row r="6120" spans="2:5" ht="13.8" x14ac:dyDescent="0.3">
      <c r="B6120" s="5">
        <v>104602</v>
      </c>
      <c r="C6120" s="6" t="s">
        <v>12320</v>
      </c>
      <c r="D6120" s="5" t="s">
        <v>20</v>
      </c>
      <c r="E6120" s="125">
        <v>61.47</v>
      </c>
    </row>
    <row r="6121" spans="2:5" ht="13.8" x14ac:dyDescent="0.3">
      <c r="B6121" s="5">
        <v>104603</v>
      </c>
      <c r="C6121" s="6" t="s">
        <v>12321</v>
      </c>
      <c r="D6121" s="5" t="s">
        <v>20</v>
      </c>
      <c r="E6121" s="125">
        <v>59.36</v>
      </c>
    </row>
    <row r="6122" spans="2:5" ht="13.8" x14ac:dyDescent="0.3">
      <c r="B6122" s="5">
        <v>104604</v>
      </c>
      <c r="C6122" s="6" t="s">
        <v>12322</v>
      </c>
      <c r="D6122" s="5" t="s">
        <v>20</v>
      </c>
      <c r="E6122" s="125">
        <v>52.91</v>
      </c>
    </row>
    <row r="6123" spans="2:5" ht="13.8" x14ac:dyDescent="0.3">
      <c r="B6123" s="5">
        <v>104605</v>
      </c>
      <c r="C6123" s="6" t="s">
        <v>12323</v>
      </c>
      <c r="D6123" s="5" t="s">
        <v>20</v>
      </c>
      <c r="E6123" s="125">
        <v>99.16</v>
      </c>
    </row>
    <row r="6124" spans="2:5" ht="13.8" x14ac:dyDescent="0.3">
      <c r="B6124" s="5">
        <v>104606</v>
      </c>
      <c r="C6124" s="6" t="s">
        <v>12324</v>
      </c>
      <c r="D6124" s="5" t="s">
        <v>20</v>
      </c>
      <c r="E6124" s="125">
        <v>71.760000000000005</v>
      </c>
    </row>
    <row r="6125" spans="2:5" ht="13.8" x14ac:dyDescent="0.3">
      <c r="B6125" s="5">
        <v>104607</v>
      </c>
      <c r="C6125" s="6" t="s">
        <v>12325</v>
      </c>
      <c r="D6125" s="5" t="s">
        <v>20</v>
      </c>
      <c r="E6125" s="125">
        <v>60.4</v>
      </c>
    </row>
    <row r="6126" spans="2:5" ht="13.8" x14ac:dyDescent="0.3">
      <c r="B6126" s="5">
        <v>104608</v>
      </c>
      <c r="C6126" s="6" t="s">
        <v>12326</v>
      </c>
      <c r="D6126" s="5" t="s">
        <v>20</v>
      </c>
      <c r="E6126" s="125">
        <v>204.17</v>
      </c>
    </row>
    <row r="6127" spans="2:5" ht="13.8" x14ac:dyDescent="0.3">
      <c r="B6127" s="5">
        <v>104609</v>
      </c>
      <c r="C6127" s="6" t="s">
        <v>12327</v>
      </c>
      <c r="D6127" s="5" t="s">
        <v>20</v>
      </c>
      <c r="E6127" s="125">
        <v>166.58</v>
      </c>
    </row>
    <row r="6128" spans="2:5" ht="13.8" x14ac:dyDescent="0.3">
      <c r="B6128" s="5">
        <v>104610</v>
      </c>
      <c r="C6128" s="6" t="s">
        <v>12328</v>
      </c>
      <c r="D6128" s="5" t="s">
        <v>20</v>
      </c>
      <c r="E6128" s="125">
        <v>152.87</v>
      </c>
    </row>
    <row r="6129" spans="2:5" ht="13.8" x14ac:dyDescent="0.3">
      <c r="B6129" s="5">
        <v>98671</v>
      </c>
      <c r="C6129" s="6" t="s">
        <v>3850</v>
      </c>
      <c r="D6129" s="5" t="s">
        <v>20</v>
      </c>
      <c r="E6129" s="125">
        <v>446.68</v>
      </c>
    </row>
    <row r="6130" spans="2:5" ht="13.8" x14ac:dyDescent="0.3">
      <c r="B6130" s="5">
        <v>98672</v>
      </c>
      <c r="C6130" s="6" t="s">
        <v>3851</v>
      </c>
      <c r="D6130" s="5" t="s">
        <v>20</v>
      </c>
      <c r="E6130" s="125">
        <v>522.64</v>
      </c>
    </row>
    <row r="6131" spans="2:5" ht="13.8" x14ac:dyDescent="0.3">
      <c r="B6131" s="5">
        <v>98678</v>
      </c>
      <c r="C6131" s="6" t="s">
        <v>3852</v>
      </c>
      <c r="D6131" s="5" t="s">
        <v>20</v>
      </c>
      <c r="E6131" s="125">
        <v>481.94</v>
      </c>
    </row>
    <row r="6132" spans="2:5" ht="13.8" x14ac:dyDescent="0.3">
      <c r="B6132" s="5">
        <v>98679</v>
      </c>
      <c r="C6132" s="6" t="s">
        <v>3853</v>
      </c>
      <c r="D6132" s="5" t="s">
        <v>20</v>
      </c>
      <c r="E6132" s="125">
        <v>37.89</v>
      </c>
    </row>
    <row r="6133" spans="2:5" ht="13.8" x14ac:dyDescent="0.3">
      <c r="B6133" s="5">
        <v>98680</v>
      </c>
      <c r="C6133" s="6" t="s">
        <v>3854</v>
      </c>
      <c r="D6133" s="5" t="s">
        <v>20</v>
      </c>
      <c r="E6133" s="125">
        <v>48.18</v>
      </c>
    </row>
    <row r="6134" spans="2:5" ht="13.8" x14ac:dyDescent="0.3">
      <c r="B6134" s="5">
        <v>98681</v>
      </c>
      <c r="C6134" s="6" t="s">
        <v>3855</v>
      </c>
      <c r="D6134" s="5" t="s">
        <v>20</v>
      </c>
      <c r="E6134" s="125">
        <v>35.549999999999997</v>
      </c>
    </row>
    <row r="6135" spans="2:5" ht="13.8" x14ac:dyDescent="0.3">
      <c r="B6135" s="5">
        <v>98682</v>
      </c>
      <c r="C6135" s="6" t="s">
        <v>3856</v>
      </c>
      <c r="D6135" s="5" t="s">
        <v>20</v>
      </c>
      <c r="E6135" s="125">
        <v>45.84</v>
      </c>
    </row>
    <row r="6136" spans="2:5" ht="13.8" x14ac:dyDescent="0.3">
      <c r="B6136" s="5">
        <v>98685</v>
      </c>
      <c r="C6136" s="6" t="s">
        <v>3857</v>
      </c>
      <c r="D6136" s="5" t="s">
        <v>36</v>
      </c>
      <c r="E6136" s="125">
        <v>80.36</v>
      </c>
    </row>
    <row r="6137" spans="2:5" ht="13.8" x14ac:dyDescent="0.3">
      <c r="B6137" s="5">
        <v>98686</v>
      </c>
      <c r="C6137" s="6" t="s">
        <v>3858</v>
      </c>
      <c r="D6137" s="5" t="s">
        <v>36</v>
      </c>
      <c r="E6137" s="125">
        <v>39.229999999999997</v>
      </c>
    </row>
    <row r="6138" spans="2:5" ht="13.8" x14ac:dyDescent="0.3">
      <c r="B6138" s="5">
        <v>98688</v>
      </c>
      <c r="C6138" s="6" t="s">
        <v>3859</v>
      </c>
      <c r="D6138" s="5" t="s">
        <v>36</v>
      </c>
      <c r="E6138" s="125">
        <v>85.89</v>
      </c>
    </row>
    <row r="6139" spans="2:5" ht="13.8" x14ac:dyDescent="0.3">
      <c r="B6139" s="5">
        <v>98689</v>
      </c>
      <c r="C6139" s="6" t="s">
        <v>3860</v>
      </c>
      <c r="D6139" s="5" t="s">
        <v>36</v>
      </c>
      <c r="E6139" s="125">
        <v>113.45</v>
      </c>
    </row>
    <row r="6140" spans="2:5" ht="13.8" x14ac:dyDescent="0.3">
      <c r="B6140" s="5">
        <v>101090</v>
      </c>
      <c r="C6140" s="6" t="s">
        <v>3861</v>
      </c>
      <c r="D6140" s="5" t="s">
        <v>20</v>
      </c>
      <c r="E6140" s="125">
        <v>234.55</v>
      </c>
    </row>
    <row r="6141" spans="2:5" ht="13.8" x14ac:dyDescent="0.3">
      <c r="B6141" s="5">
        <v>101091</v>
      </c>
      <c r="C6141" s="6" t="s">
        <v>3862</v>
      </c>
      <c r="D6141" s="5" t="s">
        <v>20</v>
      </c>
      <c r="E6141" s="125">
        <v>143.57</v>
      </c>
    </row>
    <row r="6142" spans="2:5" ht="13.8" x14ac:dyDescent="0.3">
      <c r="B6142" s="5">
        <v>101725</v>
      </c>
      <c r="C6142" s="6" t="s">
        <v>3863</v>
      </c>
      <c r="D6142" s="5" t="s">
        <v>20</v>
      </c>
      <c r="E6142" s="125">
        <v>262.14999999999998</v>
      </c>
    </row>
    <row r="6143" spans="2:5" ht="13.8" x14ac:dyDescent="0.3">
      <c r="B6143" s="5">
        <v>101726</v>
      </c>
      <c r="C6143" s="6" t="s">
        <v>3864</v>
      </c>
      <c r="D6143" s="5" t="s">
        <v>20</v>
      </c>
      <c r="E6143" s="125">
        <v>181.07</v>
      </c>
    </row>
    <row r="6144" spans="2:5" ht="13.8" x14ac:dyDescent="0.3">
      <c r="B6144" s="5">
        <v>101731</v>
      </c>
      <c r="C6144" s="6" t="s">
        <v>3865</v>
      </c>
      <c r="D6144" s="5" t="s">
        <v>20</v>
      </c>
      <c r="E6144" s="125">
        <v>341.67</v>
      </c>
    </row>
    <row r="6145" spans="2:5" ht="13.8" x14ac:dyDescent="0.3">
      <c r="B6145" s="5">
        <v>101732</v>
      </c>
      <c r="C6145" s="6" t="s">
        <v>3866</v>
      </c>
      <c r="D6145" s="5" t="s">
        <v>20</v>
      </c>
      <c r="E6145" s="125">
        <v>100.88</v>
      </c>
    </row>
    <row r="6146" spans="2:5" ht="13.8" x14ac:dyDescent="0.3">
      <c r="B6146" s="5">
        <v>101094</v>
      </c>
      <c r="C6146" s="6" t="s">
        <v>11516</v>
      </c>
      <c r="D6146" s="5" t="s">
        <v>36</v>
      </c>
      <c r="E6146" s="125">
        <v>185.31</v>
      </c>
    </row>
    <row r="6147" spans="2:5" ht="13.8" x14ac:dyDescent="0.3">
      <c r="B6147" s="5">
        <v>101727</v>
      </c>
      <c r="C6147" s="6" t="s">
        <v>3867</v>
      </c>
      <c r="D6147" s="5" t="s">
        <v>20</v>
      </c>
      <c r="E6147" s="125">
        <v>217.83</v>
      </c>
    </row>
    <row r="6148" spans="2:5" ht="13.8" x14ac:dyDescent="0.3">
      <c r="B6148" s="5">
        <v>101733</v>
      </c>
      <c r="C6148" s="6" t="s">
        <v>3868</v>
      </c>
      <c r="D6148" s="5" t="s">
        <v>20</v>
      </c>
      <c r="E6148" s="125">
        <v>292.86</v>
      </c>
    </row>
    <row r="6149" spans="2:5" ht="13.8" x14ac:dyDescent="0.3">
      <c r="B6149" s="5">
        <v>101734</v>
      </c>
      <c r="C6149" s="6" t="s">
        <v>3869</v>
      </c>
      <c r="D6149" s="5" t="s">
        <v>20</v>
      </c>
      <c r="E6149" s="125">
        <v>448.89</v>
      </c>
    </row>
    <row r="6150" spans="2:5" ht="13.8" x14ac:dyDescent="0.3">
      <c r="B6150" s="5">
        <v>101735</v>
      </c>
      <c r="C6150" s="6" t="s">
        <v>3870</v>
      </c>
      <c r="D6150" s="5" t="s">
        <v>20</v>
      </c>
      <c r="E6150" s="125">
        <v>460.21</v>
      </c>
    </row>
    <row r="6151" spans="2:5" ht="13.8" x14ac:dyDescent="0.3">
      <c r="B6151" s="5">
        <v>101736</v>
      </c>
      <c r="C6151" s="6" t="s">
        <v>3871</v>
      </c>
      <c r="D6151" s="5" t="s">
        <v>20</v>
      </c>
      <c r="E6151" s="125">
        <v>101.69</v>
      </c>
    </row>
    <row r="6152" spans="2:5" ht="13.8" x14ac:dyDescent="0.3">
      <c r="B6152" s="5">
        <v>101737</v>
      </c>
      <c r="C6152" s="6" t="s">
        <v>3872</v>
      </c>
      <c r="D6152" s="5" t="s">
        <v>20</v>
      </c>
      <c r="E6152" s="125">
        <v>124.07</v>
      </c>
    </row>
    <row r="6153" spans="2:5" ht="13.8" x14ac:dyDescent="0.3">
      <c r="B6153" s="5">
        <v>101748</v>
      </c>
      <c r="C6153" s="6" t="s">
        <v>3873</v>
      </c>
      <c r="D6153" s="5" t="s">
        <v>20</v>
      </c>
      <c r="E6153" s="125">
        <v>3.21</v>
      </c>
    </row>
    <row r="6154" spans="2:5" ht="13.8" x14ac:dyDescent="0.3">
      <c r="B6154" s="5">
        <v>104162</v>
      </c>
      <c r="C6154" s="6" t="s">
        <v>10937</v>
      </c>
      <c r="D6154" s="5" t="s">
        <v>20</v>
      </c>
      <c r="E6154" s="125">
        <v>97.39</v>
      </c>
    </row>
    <row r="6155" spans="2:5" ht="13.8" x14ac:dyDescent="0.3">
      <c r="B6155" s="5">
        <v>101092</v>
      </c>
      <c r="C6155" s="6" t="s">
        <v>3874</v>
      </c>
      <c r="D6155" s="5" t="s">
        <v>20</v>
      </c>
      <c r="E6155" s="125">
        <v>456.4</v>
      </c>
    </row>
    <row r="6156" spans="2:5" ht="13.8" x14ac:dyDescent="0.3">
      <c r="B6156" s="5">
        <v>101093</v>
      </c>
      <c r="C6156" s="6" t="s">
        <v>3875</v>
      </c>
      <c r="D6156" s="5" t="s">
        <v>20</v>
      </c>
      <c r="E6156" s="125">
        <v>532.36</v>
      </c>
    </row>
    <row r="6157" spans="2:5" ht="13.8" x14ac:dyDescent="0.3">
      <c r="B6157" s="5">
        <v>98695</v>
      </c>
      <c r="C6157" s="6" t="s">
        <v>3876</v>
      </c>
      <c r="D6157" s="5" t="s">
        <v>36</v>
      </c>
      <c r="E6157" s="125">
        <v>92.16</v>
      </c>
    </row>
    <row r="6158" spans="2:5" ht="13.8" x14ac:dyDescent="0.3">
      <c r="B6158" s="5">
        <v>98697</v>
      </c>
      <c r="C6158" s="6" t="s">
        <v>3877</v>
      </c>
      <c r="D6158" s="5" t="s">
        <v>36</v>
      </c>
      <c r="E6158" s="125">
        <v>60.97</v>
      </c>
    </row>
    <row r="6159" spans="2:5" ht="13.8" x14ac:dyDescent="0.3">
      <c r="B6159" s="5">
        <v>101738</v>
      </c>
      <c r="C6159" s="6" t="s">
        <v>3878</v>
      </c>
      <c r="D6159" s="5" t="s">
        <v>36</v>
      </c>
      <c r="E6159" s="125">
        <v>31.26</v>
      </c>
    </row>
    <row r="6160" spans="2:5" ht="13.8" x14ac:dyDescent="0.3">
      <c r="B6160" s="5">
        <v>101739</v>
      </c>
      <c r="C6160" s="6" t="s">
        <v>3879</v>
      </c>
      <c r="D6160" s="5" t="s">
        <v>36</v>
      </c>
      <c r="E6160" s="125">
        <v>33.880000000000003</v>
      </c>
    </row>
    <row r="6161" spans="2:5" ht="13.8" x14ac:dyDescent="0.3">
      <c r="B6161" s="5">
        <v>88648</v>
      </c>
      <c r="C6161" s="6" t="s">
        <v>12329</v>
      </c>
      <c r="D6161" s="5" t="s">
        <v>36</v>
      </c>
      <c r="E6161" s="125">
        <v>7.9</v>
      </c>
    </row>
    <row r="6162" spans="2:5" ht="13.8" x14ac:dyDescent="0.3">
      <c r="B6162" s="5">
        <v>88649</v>
      </c>
      <c r="C6162" s="6" t="s">
        <v>12330</v>
      </c>
      <c r="D6162" s="5" t="s">
        <v>36</v>
      </c>
      <c r="E6162" s="125">
        <v>8.9700000000000006</v>
      </c>
    </row>
    <row r="6163" spans="2:5" ht="13.8" x14ac:dyDescent="0.3">
      <c r="B6163" s="5">
        <v>88650</v>
      </c>
      <c r="C6163" s="6" t="s">
        <v>12331</v>
      </c>
      <c r="D6163" s="5" t="s">
        <v>36</v>
      </c>
      <c r="E6163" s="125">
        <v>17.440000000000001</v>
      </c>
    </row>
    <row r="6164" spans="2:5" ht="13.8" x14ac:dyDescent="0.3">
      <c r="B6164" s="5">
        <v>96467</v>
      </c>
      <c r="C6164" s="6" t="s">
        <v>12332</v>
      </c>
      <c r="D6164" s="5" t="s">
        <v>36</v>
      </c>
      <c r="E6164" s="125">
        <v>7.16</v>
      </c>
    </row>
    <row r="6165" spans="2:5" ht="13.8" x14ac:dyDescent="0.3">
      <c r="B6165" s="5">
        <v>101740</v>
      </c>
      <c r="C6165" s="6" t="s">
        <v>3880</v>
      </c>
      <c r="D6165" s="5" t="s">
        <v>36</v>
      </c>
      <c r="E6165" s="125">
        <v>47.86</v>
      </c>
    </row>
    <row r="6166" spans="2:5" ht="13.8" x14ac:dyDescent="0.3">
      <c r="B6166" s="5">
        <v>101741</v>
      </c>
      <c r="C6166" s="6" t="s">
        <v>3881</v>
      </c>
      <c r="D6166" s="5" t="s">
        <v>36</v>
      </c>
      <c r="E6166" s="125">
        <v>21.41</v>
      </c>
    </row>
    <row r="6167" spans="2:5" ht="13.8" x14ac:dyDescent="0.3">
      <c r="B6167" s="5">
        <v>94990</v>
      </c>
      <c r="C6167" s="6" t="s">
        <v>10938</v>
      </c>
      <c r="D6167" s="5" t="s">
        <v>0</v>
      </c>
      <c r="E6167" s="125">
        <v>820.92</v>
      </c>
    </row>
    <row r="6168" spans="2:5" ht="13.8" x14ac:dyDescent="0.3">
      <c r="B6168" s="5">
        <v>94991</v>
      </c>
      <c r="C6168" s="6" t="s">
        <v>12333</v>
      </c>
      <c r="D6168" s="5" t="s">
        <v>0</v>
      </c>
      <c r="E6168" s="125">
        <v>953.49</v>
      </c>
    </row>
    <row r="6169" spans="2:5" ht="13.8" x14ac:dyDescent="0.3">
      <c r="B6169" s="5">
        <v>94992</v>
      </c>
      <c r="C6169" s="6" t="s">
        <v>10939</v>
      </c>
      <c r="D6169" s="5" t="s">
        <v>20</v>
      </c>
      <c r="E6169" s="125">
        <v>89.64</v>
      </c>
    </row>
    <row r="6170" spans="2:5" ht="13.8" x14ac:dyDescent="0.3">
      <c r="B6170" s="5">
        <v>94993</v>
      </c>
      <c r="C6170" s="6" t="s">
        <v>10940</v>
      </c>
      <c r="D6170" s="5" t="s">
        <v>20</v>
      </c>
      <c r="E6170" s="125">
        <v>97.59</v>
      </c>
    </row>
    <row r="6171" spans="2:5" ht="13.8" x14ac:dyDescent="0.3">
      <c r="B6171" s="5">
        <v>94994</v>
      </c>
      <c r="C6171" s="6" t="s">
        <v>10941</v>
      </c>
      <c r="D6171" s="5" t="s">
        <v>20</v>
      </c>
      <c r="E6171" s="125">
        <v>106.27</v>
      </c>
    </row>
    <row r="6172" spans="2:5" ht="13.8" x14ac:dyDescent="0.3">
      <c r="B6172" s="5">
        <v>94995</v>
      </c>
      <c r="C6172" s="6" t="s">
        <v>10942</v>
      </c>
      <c r="D6172" s="5" t="s">
        <v>20</v>
      </c>
      <c r="E6172" s="125">
        <v>116.87</v>
      </c>
    </row>
    <row r="6173" spans="2:5" ht="13.8" x14ac:dyDescent="0.3">
      <c r="B6173" s="5">
        <v>101747</v>
      </c>
      <c r="C6173" s="6" t="s">
        <v>3882</v>
      </c>
      <c r="D6173" s="5" t="s">
        <v>20</v>
      </c>
      <c r="E6173" s="125">
        <v>97.58</v>
      </c>
    </row>
    <row r="6174" spans="2:5" ht="13.8" x14ac:dyDescent="0.3">
      <c r="B6174" s="5">
        <v>104626</v>
      </c>
      <c r="C6174" s="6" t="s">
        <v>12334</v>
      </c>
      <c r="D6174" s="5" t="s">
        <v>0</v>
      </c>
      <c r="E6174" s="125">
        <v>977.08</v>
      </c>
    </row>
    <row r="6175" spans="2:5" ht="13.8" x14ac:dyDescent="0.3">
      <c r="B6175" s="5">
        <v>87620</v>
      </c>
      <c r="C6175" s="6" t="s">
        <v>3883</v>
      </c>
      <c r="D6175" s="5" t="s">
        <v>20</v>
      </c>
      <c r="E6175" s="125">
        <v>34.659999999999997</v>
      </c>
    </row>
    <row r="6176" spans="2:5" ht="13.8" x14ac:dyDescent="0.3">
      <c r="B6176" s="5">
        <v>87622</v>
      </c>
      <c r="C6176" s="6" t="s">
        <v>3884</v>
      </c>
      <c r="D6176" s="5" t="s">
        <v>20</v>
      </c>
      <c r="E6176" s="125">
        <v>38.31</v>
      </c>
    </row>
    <row r="6177" spans="2:5" ht="13.8" x14ac:dyDescent="0.3">
      <c r="B6177" s="5">
        <v>87623</v>
      </c>
      <c r="C6177" s="6" t="s">
        <v>3885</v>
      </c>
      <c r="D6177" s="5" t="s">
        <v>20</v>
      </c>
      <c r="E6177" s="125">
        <v>96.77</v>
      </c>
    </row>
    <row r="6178" spans="2:5" ht="13.8" x14ac:dyDescent="0.3">
      <c r="B6178" s="5">
        <v>87624</v>
      </c>
      <c r="C6178" s="6" t="s">
        <v>3885</v>
      </c>
      <c r="D6178" s="5" t="s">
        <v>20</v>
      </c>
      <c r="E6178" s="125">
        <v>103.6</v>
      </c>
    </row>
    <row r="6179" spans="2:5" ht="13.8" x14ac:dyDescent="0.3">
      <c r="B6179" s="5">
        <v>87630</v>
      </c>
      <c r="C6179" s="6" t="s">
        <v>3886</v>
      </c>
      <c r="D6179" s="5" t="s">
        <v>20</v>
      </c>
      <c r="E6179" s="125">
        <v>43.85</v>
      </c>
    </row>
    <row r="6180" spans="2:5" ht="13.8" x14ac:dyDescent="0.3">
      <c r="B6180" s="5">
        <v>87632</v>
      </c>
      <c r="C6180" s="6" t="s">
        <v>3887</v>
      </c>
      <c r="D6180" s="5" t="s">
        <v>20</v>
      </c>
      <c r="E6180" s="125">
        <v>48.91</v>
      </c>
    </row>
    <row r="6181" spans="2:5" ht="13.8" x14ac:dyDescent="0.3">
      <c r="B6181" s="5">
        <v>87633</v>
      </c>
      <c r="C6181" s="6" t="s">
        <v>3888</v>
      </c>
      <c r="D6181" s="5" t="s">
        <v>20</v>
      </c>
      <c r="E6181" s="125">
        <v>130.19999999999999</v>
      </c>
    </row>
    <row r="6182" spans="2:5" ht="13.8" x14ac:dyDescent="0.3">
      <c r="B6182" s="5">
        <v>87634</v>
      </c>
      <c r="C6182" s="6" t="s">
        <v>3889</v>
      </c>
      <c r="D6182" s="5" t="s">
        <v>20</v>
      </c>
      <c r="E6182" s="125">
        <v>139.69</v>
      </c>
    </row>
    <row r="6183" spans="2:5" ht="13.8" x14ac:dyDescent="0.3">
      <c r="B6183" s="5">
        <v>87640</v>
      </c>
      <c r="C6183" s="6" t="s">
        <v>3890</v>
      </c>
      <c r="D6183" s="5" t="s">
        <v>20</v>
      </c>
      <c r="E6183" s="125">
        <v>51.36</v>
      </c>
    </row>
    <row r="6184" spans="2:5" ht="13.8" x14ac:dyDescent="0.3">
      <c r="B6184" s="5">
        <v>87642</v>
      </c>
      <c r="C6184" s="6" t="s">
        <v>3891</v>
      </c>
      <c r="D6184" s="5" t="s">
        <v>20</v>
      </c>
      <c r="E6184" s="125">
        <v>57.59</v>
      </c>
    </row>
    <row r="6185" spans="2:5" ht="13.8" x14ac:dyDescent="0.3">
      <c r="B6185" s="5">
        <v>87643</v>
      </c>
      <c r="C6185" s="6" t="s">
        <v>3892</v>
      </c>
      <c r="D6185" s="5" t="s">
        <v>20</v>
      </c>
      <c r="E6185" s="125">
        <v>157.55000000000001</v>
      </c>
    </row>
    <row r="6186" spans="2:5" ht="13.8" x14ac:dyDescent="0.3">
      <c r="B6186" s="5">
        <v>87644</v>
      </c>
      <c r="C6186" s="6" t="s">
        <v>3893</v>
      </c>
      <c r="D6186" s="5" t="s">
        <v>20</v>
      </c>
      <c r="E6186" s="125">
        <v>169.23</v>
      </c>
    </row>
    <row r="6187" spans="2:5" ht="13.8" x14ac:dyDescent="0.3">
      <c r="B6187" s="5">
        <v>87680</v>
      </c>
      <c r="C6187" s="6" t="s">
        <v>3894</v>
      </c>
      <c r="D6187" s="5" t="s">
        <v>20</v>
      </c>
      <c r="E6187" s="125">
        <v>43.95</v>
      </c>
    </row>
    <row r="6188" spans="2:5" ht="13.8" x14ac:dyDescent="0.3">
      <c r="B6188" s="5">
        <v>87682</v>
      </c>
      <c r="C6188" s="6" t="s">
        <v>3895</v>
      </c>
      <c r="D6188" s="5" t="s">
        <v>20</v>
      </c>
      <c r="E6188" s="125">
        <v>50.18</v>
      </c>
    </row>
    <row r="6189" spans="2:5" ht="13.8" x14ac:dyDescent="0.3">
      <c r="B6189" s="5">
        <v>87683</v>
      </c>
      <c r="C6189" s="6" t="s">
        <v>3896</v>
      </c>
      <c r="D6189" s="5" t="s">
        <v>20</v>
      </c>
      <c r="E6189" s="125">
        <v>150.13999999999999</v>
      </c>
    </row>
    <row r="6190" spans="2:5" ht="13.8" x14ac:dyDescent="0.3">
      <c r="B6190" s="5">
        <v>87684</v>
      </c>
      <c r="C6190" s="6" t="s">
        <v>3897</v>
      </c>
      <c r="D6190" s="5" t="s">
        <v>20</v>
      </c>
      <c r="E6190" s="125">
        <v>161.82</v>
      </c>
    </row>
    <row r="6191" spans="2:5" ht="13.8" x14ac:dyDescent="0.3">
      <c r="B6191" s="5">
        <v>87690</v>
      </c>
      <c r="C6191" s="6" t="s">
        <v>3898</v>
      </c>
      <c r="D6191" s="5" t="s">
        <v>20</v>
      </c>
      <c r="E6191" s="125">
        <v>50.36</v>
      </c>
    </row>
    <row r="6192" spans="2:5" ht="13.8" x14ac:dyDescent="0.3">
      <c r="B6192" s="5">
        <v>87692</v>
      </c>
      <c r="C6192" s="6" t="s">
        <v>3899</v>
      </c>
      <c r="D6192" s="5" t="s">
        <v>20</v>
      </c>
      <c r="E6192" s="125">
        <v>57.49</v>
      </c>
    </row>
    <row r="6193" spans="2:5" ht="13.8" x14ac:dyDescent="0.3">
      <c r="B6193" s="5">
        <v>87693</v>
      </c>
      <c r="C6193" s="6" t="s">
        <v>3900</v>
      </c>
      <c r="D6193" s="5" t="s">
        <v>20</v>
      </c>
      <c r="E6193" s="125">
        <v>171.97</v>
      </c>
    </row>
    <row r="6194" spans="2:5" ht="13.8" x14ac:dyDescent="0.3">
      <c r="B6194" s="5">
        <v>87694</v>
      </c>
      <c r="C6194" s="6" t="s">
        <v>3901</v>
      </c>
      <c r="D6194" s="5" t="s">
        <v>20</v>
      </c>
      <c r="E6194" s="125">
        <v>185.34</v>
      </c>
    </row>
    <row r="6195" spans="2:5" ht="13.8" x14ac:dyDescent="0.3">
      <c r="B6195" s="5">
        <v>87700</v>
      </c>
      <c r="C6195" s="6" t="s">
        <v>3902</v>
      </c>
      <c r="D6195" s="5" t="s">
        <v>20</v>
      </c>
      <c r="E6195" s="125">
        <v>54.46</v>
      </c>
    </row>
    <row r="6196" spans="2:5" ht="13.8" x14ac:dyDescent="0.3">
      <c r="B6196" s="5">
        <v>87702</v>
      </c>
      <c r="C6196" s="6" t="s">
        <v>3903</v>
      </c>
      <c r="D6196" s="5" t="s">
        <v>20</v>
      </c>
      <c r="E6196" s="125">
        <v>62.23</v>
      </c>
    </row>
    <row r="6197" spans="2:5" ht="13.8" x14ac:dyDescent="0.3">
      <c r="B6197" s="5">
        <v>87703</v>
      </c>
      <c r="C6197" s="6" t="s">
        <v>3904</v>
      </c>
      <c r="D6197" s="5" t="s">
        <v>20</v>
      </c>
      <c r="E6197" s="125">
        <v>186.89</v>
      </c>
    </row>
    <row r="6198" spans="2:5" ht="13.8" x14ac:dyDescent="0.3">
      <c r="B6198" s="5">
        <v>87704</v>
      </c>
      <c r="C6198" s="6" t="s">
        <v>3905</v>
      </c>
      <c r="D6198" s="5" t="s">
        <v>20</v>
      </c>
      <c r="E6198" s="125">
        <v>201.45</v>
      </c>
    </row>
    <row r="6199" spans="2:5" ht="13.8" x14ac:dyDescent="0.3">
      <c r="B6199" s="5">
        <v>87735</v>
      </c>
      <c r="C6199" s="6" t="s">
        <v>3906</v>
      </c>
      <c r="D6199" s="5" t="s">
        <v>20</v>
      </c>
      <c r="E6199" s="125">
        <v>45.38</v>
      </c>
    </row>
    <row r="6200" spans="2:5" ht="13.8" x14ac:dyDescent="0.3">
      <c r="B6200" s="5">
        <v>87737</v>
      </c>
      <c r="C6200" s="6" t="s">
        <v>3907</v>
      </c>
      <c r="D6200" s="5" t="s">
        <v>20</v>
      </c>
      <c r="E6200" s="125">
        <v>49.03</v>
      </c>
    </row>
    <row r="6201" spans="2:5" ht="13.8" x14ac:dyDescent="0.3">
      <c r="B6201" s="5">
        <v>87738</v>
      </c>
      <c r="C6201" s="6" t="s">
        <v>3908</v>
      </c>
      <c r="D6201" s="5" t="s">
        <v>20</v>
      </c>
      <c r="E6201" s="125">
        <v>107.49</v>
      </c>
    </row>
    <row r="6202" spans="2:5" ht="13.8" x14ac:dyDescent="0.3">
      <c r="B6202" s="5">
        <v>87739</v>
      </c>
      <c r="C6202" s="6" t="s">
        <v>3909</v>
      </c>
      <c r="D6202" s="5" t="s">
        <v>20</v>
      </c>
      <c r="E6202" s="125">
        <v>114.32</v>
      </c>
    </row>
    <row r="6203" spans="2:5" ht="13.8" x14ac:dyDescent="0.3">
      <c r="B6203" s="5">
        <v>87745</v>
      </c>
      <c r="C6203" s="6" t="s">
        <v>3910</v>
      </c>
      <c r="D6203" s="5" t="s">
        <v>20</v>
      </c>
      <c r="E6203" s="125">
        <v>54.56</v>
      </c>
    </row>
    <row r="6204" spans="2:5" ht="13.8" x14ac:dyDescent="0.3">
      <c r="B6204" s="5">
        <v>87747</v>
      </c>
      <c r="C6204" s="6" t="s">
        <v>3911</v>
      </c>
      <c r="D6204" s="5" t="s">
        <v>20</v>
      </c>
      <c r="E6204" s="125">
        <v>59.62</v>
      </c>
    </row>
    <row r="6205" spans="2:5" ht="13.8" x14ac:dyDescent="0.3">
      <c r="B6205" s="5">
        <v>87748</v>
      </c>
      <c r="C6205" s="6" t="s">
        <v>3912</v>
      </c>
      <c r="D6205" s="5" t="s">
        <v>20</v>
      </c>
      <c r="E6205" s="125">
        <v>140.91</v>
      </c>
    </row>
    <row r="6206" spans="2:5" ht="13.8" x14ac:dyDescent="0.3">
      <c r="B6206" s="5">
        <v>87749</v>
      </c>
      <c r="C6206" s="6" t="s">
        <v>3913</v>
      </c>
      <c r="D6206" s="5" t="s">
        <v>20</v>
      </c>
      <c r="E6206" s="125">
        <v>150.4</v>
      </c>
    </row>
    <row r="6207" spans="2:5" ht="13.8" x14ac:dyDescent="0.3">
      <c r="B6207" s="5">
        <v>87755</v>
      </c>
      <c r="C6207" s="6" t="s">
        <v>3914</v>
      </c>
      <c r="D6207" s="5" t="s">
        <v>20</v>
      </c>
      <c r="E6207" s="125">
        <v>49.34</v>
      </c>
    </row>
    <row r="6208" spans="2:5" ht="13.8" x14ac:dyDescent="0.3">
      <c r="B6208" s="5">
        <v>87757</v>
      </c>
      <c r="C6208" s="6" t="s">
        <v>3915</v>
      </c>
      <c r="D6208" s="5" t="s">
        <v>20</v>
      </c>
      <c r="E6208" s="125">
        <v>54.4</v>
      </c>
    </row>
    <row r="6209" spans="2:5" ht="13.8" x14ac:dyDescent="0.3">
      <c r="B6209" s="5">
        <v>87758</v>
      </c>
      <c r="C6209" s="6" t="s">
        <v>3916</v>
      </c>
      <c r="D6209" s="5" t="s">
        <v>20</v>
      </c>
      <c r="E6209" s="125">
        <v>135.69</v>
      </c>
    </row>
    <row r="6210" spans="2:5" ht="13.8" x14ac:dyDescent="0.3">
      <c r="B6210" s="5">
        <v>87759</v>
      </c>
      <c r="C6210" s="6" t="s">
        <v>3917</v>
      </c>
      <c r="D6210" s="5" t="s">
        <v>20</v>
      </c>
      <c r="E6210" s="125">
        <v>145.18</v>
      </c>
    </row>
    <row r="6211" spans="2:5" ht="13.8" x14ac:dyDescent="0.3">
      <c r="B6211" s="5">
        <v>87765</v>
      </c>
      <c r="C6211" s="6" t="s">
        <v>3918</v>
      </c>
      <c r="D6211" s="5" t="s">
        <v>20</v>
      </c>
      <c r="E6211" s="125">
        <v>56.89</v>
      </c>
    </row>
    <row r="6212" spans="2:5" ht="13.8" x14ac:dyDescent="0.3">
      <c r="B6212" s="5">
        <v>87767</v>
      </c>
      <c r="C6212" s="6" t="s">
        <v>3919</v>
      </c>
      <c r="D6212" s="5" t="s">
        <v>20</v>
      </c>
      <c r="E6212" s="125">
        <v>63.12</v>
      </c>
    </row>
    <row r="6213" spans="2:5" ht="13.8" x14ac:dyDescent="0.3">
      <c r="B6213" s="5">
        <v>87768</v>
      </c>
      <c r="C6213" s="6" t="s">
        <v>3920</v>
      </c>
      <c r="D6213" s="5" t="s">
        <v>20</v>
      </c>
      <c r="E6213" s="125">
        <v>163.08000000000001</v>
      </c>
    </row>
    <row r="6214" spans="2:5" ht="13.8" x14ac:dyDescent="0.3">
      <c r="B6214" s="5">
        <v>87769</v>
      </c>
      <c r="C6214" s="6" t="s">
        <v>3921</v>
      </c>
      <c r="D6214" s="5" t="s">
        <v>20</v>
      </c>
      <c r="E6214" s="125">
        <v>174.76</v>
      </c>
    </row>
    <row r="6215" spans="2:5" ht="13.8" x14ac:dyDescent="0.3">
      <c r="B6215" s="5">
        <v>88470</v>
      </c>
      <c r="C6215" s="6" t="s">
        <v>3922</v>
      </c>
      <c r="D6215" s="5" t="s">
        <v>20</v>
      </c>
      <c r="E6215" s="125">
        <v>34.72</v>
      </c>
    </row>
    <row r="6216" spans="2:5" ht="13.8" x14ac:dyDescent="0.3">
      <c r="B6216" s="5">
        <v>88471</v>
      </c>
      <c r="C6216" s="6" t="s">
        <v>3923</v>
      </c>
      <c r="D6216" s="5" t="s">
        <v>20</v>
      </c>
      <c r="E6216" s="125">
        <v>43.22</v>
      </c>
    </row>
    <row r="6217" spans="2:5" ht="13.8" x14ac:dyDescent="0.3">
      <c r="B6217" s="5">
        <v>88472</v>
      </c>
      <c r="C6217" s="6" t="s">
        <v>3924</v>
      </c>
      <c r="D6217" s="5" t="s">
        <v>20</v>
      </c>
      <c r="E6217" s="125">
        <v>50.01</v>
      </c>
    </row>
    <row r="6218" spans="2:5" ht="13.8" x14ac:dyDescent="0.3">
      <c r="B6218" s="5">
        <v>88476</v>
      </c>
      <c r="C6218" s="6" t="s">
        <v>3925</v>
      </c>
      <c r="D6218" s="5" t="s">
        <v>20</v>
      </c>
      <c r="E6218" s="125">
        <v>30.96</v>
      </c>
    </row>
    <row r="6219" spans="2:5" ht="13.8" x14ac:dyDescent="0.3">
      <c r="B6219" s="5">
        <v>88477</v>
      </c>
      <c r="C6219" s="6" t="s">
        <v>3926</v>
      </c>
      <c r="D6219" s="5" t="s">
        <v>20</v>
      </c>
      <c r="E6219" s="125">
        <v>41.47</v>
      </c>
    </row>
    <row r="6220" spans="2:5" ht="13.8" x14ac:dyDescent="0.3">
      <c r="B6220" s="5">
        <v>88478</v>
      </c>
      <c r="C6220" s="6" t="s">
        <v>3927</v>
      </c>
      <c r="D6220" s="5" t="s">
        <v>20</v>
      </c>
      <c r="E6220" s="125">
        <v>50.18</v>
      </c>
    </row>
    <row r="6221" spans="2:5" ht="13.8" x14ac:dyDescent="0.3">
      <c r="B6221" s="5">
        <v>90930</v>
      </c>
      <c r="C6221" s="6" t="s">
        <v>3928</v>
      </c>
      <c r="D6221" s="5" t="s">
        <v>20</v>
      </c>
      <c r="E6221" s="125">
        <v>88.32</v>
      </c>
    </row>
    <row r="6222" spans="2:5" ht="13.8" x14ac:dyDescent="0.3">
      <c r="B6222" s="5">
        <v>90932</v>
      </c>
      <c r="C6222" s="6" t="s">
        <v>3929</v>
      </c>
      <c r="D6222" s="5" t="s">
        <v>20</v>
      </c>
      <c r="E6222" s="125">
        <v>95.45</v>
      </c>
    </row>
    <row r="6223" spans="2:5" ht="13.8" x14ac:dyDescent="0.3">
      <c r="B6223" s="5">
        <v>90933</v>
      </c>
      <c r="C6223" s="6" t="s">
        <v>3930</v>
      </c>
      <c r="D6223" s="5" t="s">
        <v>20</v>
      </c>
      <c r="E6223" s="125">
        <v>209.93</v>
      </c>
    </row>
    <row r="6224" spans="2:5" ht="13.8" x14ac:dyDescent="0.3">
      <c r="B6224" s="5">
        <v>90934</v>
      </c>
      <c r="C6224" s="6" t="s">
        <v>3931</v>
      </c>
      <c r="D6224" s="5" t="s">
        <v>20</v>
      </c>
      <c r="E6224" s="125">
        <v>223.3</v>
      </c>
    </row>
    <row r="6225" spans="2:5" ht="13.8" x14ac:dyDescent="0.3">
      <c r="B6225" s="5">
        <v>90940</v>
      </c>
      <c r="C6225" s="6" t="s">
        <v>3932</v>
      </c>
      <c r="D6225" s="5" t="s">
        <v>20</v>
      </c>
      <c r="E6225" s="125">
        <v>93.58</v>
      </c>
    </row>
    <row r="6226" spans="2:5" ht="13.8" x14ac:dyDescent="0.3">
      <c r="B6226" s="5">
        <v>90942</v>
      </c>
      <c r="C6226" s="6" t="s">
        <v>3933</v>
      </c>
      <c r="D6226" s="5" t="s">
        <v>20</v>
      </c>
      <c r="E6226" s="125">
        <v>101.35</v>
      </c>
    </row>
    <row r="6227" spans="2:5" ht="13.8" x14ac:dyDescent="0.3">
      <c r="B6227" s="5">
        <v>90943</v>
      </c>
      <c r="C6227" s="6" t="s">
        <v>3934</v>
      </c>
      <c r="D6227" s="5" t="s">
        <v>20</v>
      </c>
      <c r="E6227" s="125">
        <v>226.01</v>
      </c>
    </row>
    <row r="6228" spans="2:5" ht="13.8" x14ac:dyDescent="0.3">
      <c r="B6228" s="5">
        <v>90944</v>
      </c>
      <c r="C6228" s="6" t="s">
        <v>3935</v>
      </c>
      <c r="D6228" s="5" t="s">
        <v>20</v>
      </c>
      <c r="E6228" s="125">
        <v>240.57</v>
      </c>
    </row>
    <row r="6229" spans="2:5" ht="13.8" x14ac:dyDescent="0.3">
      <c r="B6229" s="5">
        <v>90950</v>
      </c>
      <c r="C6229" s="6" t="s">
        <v>3936</v>
      </c>
      <c r="D6229" s="5" t="s">
        <v>20</v>
      </c>
      <c r="E6229" s="125">
        <v>103.19</v>
      </c>
    </row>
    <row r="6230" spans="2:5" ht="13.8" x14ac:dyDescent="0.3">
      <c r="B6230" s="5">
        <v>90952</v>
      </c>
      <c r="C6230" s="6" t="s">
        <v>3937</v>
      </c>
      <c r="D6230" s="5" t="s">
        <v>20</v>
      </c>
      <c r="E6230" s="125">
        <v>112.12</v>
      </c>
    </row>
    <row r="6231" spans="2:5" ht="13.8" x14ac:dyDescent="0.3">
      <c r="B6231" s="5">
        <v>90953</v>
      </c>
      <c r="C6231" s="6" t="s">
        <v>3938</v>
      </c>
      <c r="D6231" s="5" t="s">
        <v>20</v>
      </c>
      <c r="E6231" s="125">
        <v>255.46</v>
      </c>
    </row>
    <row r="6232" spans="2:5" ht="13.8" x14ac:dyDescent="0.3">
      <c r="B6232" s="5">
        <v>90954</v>
      </c>
      <c r="C6232" s="6" t="s">
        <v>3939</v>
      </c>
      <c r="D6232" s="5" t="s">
        <v>20</v>
      </c>
      <c r="E6232" s="125">
        <v>272.2</v>
      </c>
    </row>
    <row r="6233" spans="2:5" ht="13.8" x14ac:dyDescent="0.3">
      <c r="B6233" s="5">
        <v>94438</v>
      </c>
      <c r="C6233" s="6" t="s">
        <v>3940</v>
      </c>
      <c r="D6233" s="5" t="s">
        <v>20</v>
      </c>
      <c r="E6233" s="125">
        <v>46.87</v>
      </c>
    </row>
    <row r="6234" spans="2:5" ht="13.8" x14ac:dyDescent="0.3">
      <c r="B6234" s="5">
        <v>94439</v>
      </c>
      <c r="C6234" s="6" t="s">
        <v>5225</v>
      </c>
      <c r="D6234" s="5" t="s">
        <v>20</v>
      </c>
      <c r="E6234" s="125">
        <v>52.89</v>
      </c>
    </row>
    <row r="6235" spans="2:5" ht="13.8" x14ac:dyDescent="0.3">
      <c r="B6235" s="5">
        <v>94779</v>
      </c>
      <c r="C6235" s="6" t="s">
        <v>3941</v>
      </c>
      <c r="D6235" s="5" t="s">
        <v>20</v>
      </c>
      <c r="E6235" s="125">
        <v>45.65</v>
      </c>
    </row>
    <row r="6236" spans="2:5" ht="13.8" x14ac:dyDescent="0.3">
      <c r="B6236" s="5">
        <v>94782</v>
      </c>
      <c r="C6236" s="6" t="s">
        <v>5226</v>
      </c>
      <c r="D6236" s="5" t="s">
        <v>20</v>
      </c>
      <c r="E6236" s="125">
        <v>52.33</v>
      </c>
    </row>
    <row r="6237" spans="2:5" ht="13.8" x14ac:dyDescent="0.3">
      <c r="B6237" s="5">
        <v>102803</v>
      </c>
      <c r="C6237" s="6" t="s">
        <v>3942</v>
      </c>
      <c r="D6237" s="5" t="s">
        <v>20</v>
      </c>
      <c r="E6237" s="125">
        <v>2.2000000000000002</v>
      </c>
    </row>
    <row r="6238" spans="2:5" ht="13.8" x14ac:dyDescent="0.3">
      <c r="B6238" s="5">
        <v>101742</v>
      </c>
      <c r="C6238" s="6" t="s">
        <v>3943</v>
      </c>
      <c r="D6238" s="5" t="s">
        <v>36</v>
      </c>
      <c r="E6238" s="125">
        <v>61.5</v>
      </c>
    </row>
    <row r="6239" spans="2:5" ht="13.8" x14ac:dyDescent="0.3">
      <c r="B6239" s="5">
        <v>87878</v>
      </c>
      <c r="C6239" s="6" t="s">
        <v>11517</v>
      </c>
      <c r="D6239" s="5" t="s">
        <v>20</v>
      </c>
      <c r="E6239" s="125">
        <v>4.76</v>
      </c>
    </row>
    <row r="6240" spans="2:5" ht="13.8" x14ac:dyDescent="0.3">
      <c r="B6240" s="5">
        <v>87879</v>
      </c>
      <c r="C6240" s="6" t="s">
        <v>11518</v>
      </c>
      <c r="D6240" s="5" t="s">
        <v>20</v>
      </c>
      <c r="E6240" s="125">
        <v>4.28</v>
      </c>
    </row>
    <row r="6241" spans="2:5" ht="13.8" x14ac:dyDescent="0.3">
      <c r="B6241" s="5">
        <v>87881</v>
      </c>
      <c r="C6241" s="6" t="s">
        <v>11519</v>
      </c>
      <c r="D6241" s="5" t="s">
        <v>20</v>
      </c>
      <c r="E6241" s="125">
        <v>10.37</v>
      </c>
    </row>
    <row r="6242" spans="2:5" ht="13.8" x14ac:dyDescent="0.3">
      <c r="B6242" s="5">
        <v>87882</v>
      </c>
      <c r="C6242" s="6" t="s">
        <v>11520</v>
      </c>
      <c r="D6242" s="5" t="s">
        <v>20</v>
      </c>
      <c r="E6242" s="125">
        <v>10.210000000000001</v>
      </c>
    </row>
    <row r="6243" spans="2:5" ht="13.8" x14ac:dyDescent="0.3">
      <c r="B6243" s="5">
        <v>87884</v>
      </c>
      <c r="C6243" s="6" t="s">
        <v>11521</v>
      </c>
      <c r="D6243" s="5" t="s">
        <v>20</v>
      </c>
      <c r="E6243" s="125">
        <v>12.47</v>
      </c>
    </row>
    <row r="6244" spans="2:5" ht="13.8" x14ac:dyDescent="0.3">
      <c r="B6244" s="5">
        <v>87885</v>
      </c>
      <c r="C6244" s="6" t="s">
        <v>11522</v>
      </c>
      <c r="D6244" s="5" t="s">
        <v>20</v>
      </c>
      <c r="E6244" s="125">
        <v>12.08</v>
      </c>
    </row>
    <row r="6245" spans="2:5" ht="13.8" x14ac:dyDescent="0.3">
      <c r="B6245" s="5">
        <v>87886</v>
      </c>
      <c r="C6245" s="6" t="s">
        <v>11523</v>
      </c>
      <c r="D6245" s="5" t="s">
        <v>20</v>
      </c>
      <c r="E6245" s="125">
        <v>20.3</v>
      </c>
    </row>
    <row r="6246" spans="2:5" ht="13.8" x14ac:dyDescent="0.3">
      <c r="B6246" s="5">
        <v>87887</v>
      </c>
      <c r="C6246" s="6" t="s">
        <v>11524</v>
      </c>
      <c r="D6246" s="5" t="s">
        <v>20</v>
      </c>
      <c r="E6246" s="125">
        <v>19.48</v>
      </c>
    </row>
    <row r="6247" spans="2:5" ht="13.8" x14ac:dyDescent="0.3">
      <c r="B6247" s="5">
        <v>87888</v>
      </c>
      <c r="C6247" s="6" t="s">
        <v>11525</v>
      </c>
      <c r="D6247" s="5" t="s">
        <v>20</v>
      </c>
      <c r="E6247" s="125">
        <v>11.81</v>
      </c>
    </row>
    <row r="6248" spans="2:5" ht="13.8" x14ac:dyDescent="0.3">
      <c r="B6248" s="5">
        <v>87889</v>
      </c>
      <c r="C6248" s="6" t="s">
        <v>11526</v>
      </c>
      <c r="D6248" s="5" t="s">
        <v>20</v>
      </c>
      <c r="E6248" s="125">
        <v>11.65</v>
      </c>
    </row>
    <row r="6249" spans="2:5" ht="13.8" x14ac:dyDescent="0.3">
      <c r="B6249" s="5">
        <v>87891</v>
      </c>
      <c r="C6249" s="6" t="s">
        <v>11527</v>
      </c>
      <c r="D6249" s="5" t="s">
        <v>20</v>
      </c>
      <c r="E6249" s="125">
        <v>13.91</v>
      </c>
    </row>
    <row r="6250" spans="2:5" ht="13.8" x14ac:dyDescent="0.3">
      <c r="B6250" s="5">
        <v>87892</v>
      </c>
      <c r="C6250" s="6" t="s">
        <v>11528</v>
      </c>
      <c r="D6250" s="5" t="s">
        <v>20</v>
      </c>
      <c r="E6250" s="125">
        <v>13.52</v>
      </c>
    </row>
    <row r="6251" spans="2:5" ht="13.8" x14ac:dyDescent="0.3">
      <c r="B6251" s="5">
        <v>87893</v>
      </c>
      <c r="C6251" s="6" t="s">
        <v>11529</v>
      </c>
      <c r="D6251" s="5" t="s">
        <v>20</v>
      </c>
      <c r="E6251" s="125">
        <v>6.9</v>
      </c>
    </row>
    <row r="6252" spans="2:5" ht="13.8" x14ac:dyDescent="0.3">
      <c r="B6252" s="5">
        <v>87894</v>
      </c>
      <c r="C6252" s="6" t="s">
        <v>11530</v>
      </c>
      <c r="D6252" s="5" t="s">
        <v>20</v>
      </c>
      <c r="E6252" s="125">
        <v>6.42</v>
      </c>
    </row>
    <row r="6253" spans="2:5" ht="13.8" x14ac:dyDescent="0.3">
      <c r="B6253" s="5">
        <v>87896</v>
      </c>
      <c r="C6253" s="6" t="s">
        <v>11531</v>
      </c>
      <c r="D6253" s="5" t="s">
        <v>20</v>
      </c>
      <c r="E6253" s="125">
        <v>5.39</v>
      </c>
    </row>
    <row r="6254" spans="2:5" ht="13.8" x14ac:dyDescent="0.3">
      <c r="B6254" s="5">
        <v>87897</v>
      </c>
      <c r="C6254" s="6" t="s">
        <v>11532</v>
      </c>
      <c r="D6254" s="5" t="s">
        <v>20</v>
      </c>
      <c r="E6254" s="125">
        <v>4.91</v>
      </c>
    </row>
    <row r="6255" spans="2:5" ht="13.8" x14ac:dyDescent="0.3">
      <c r="B6255" s="5">
        <v>87899</v>
      </c>
      <c r="C6255" s="6" t="s">
        <v>11533</v>
      </c>
      <c r="D6255" s="5" t="s">
        <v>20</v>
      </c>
      <c r="E6255" s="125">
        <v>12.45</v>
      </c>
    </row>
    <row r="6256" spans="2:5" ht="13.8" x14ac:dyDescent="0.3">
      <c r="B6256" s="5">
        <v>87900</v>
      </c>
      <c r="C6256" s="6" t="s">
        <v>11534</v>
      </c>
      <c r="D6256" s="5" t="s">
        <v>20</v>
      </c>
      <c r="E6256" s="125">
        <v>12.29</v>
      </c>
    </row>
    <row r="6257" spans="2:5" ht="13.8" x14ac:dyDescent="0.3">
      <c r="B6257" s="5">
        <v>87902</v>
      </c>
      <c r="C6257" s="6" t="s">
        <v>11535</v>
      </c>
      <c r="D6257" s="5" t="s">
        <v>20</v>
      </c>
      <c r="E6257" s="125">
        <v>14.55</v>
      </c>
    </row>
    <row r="6258" spans="2:5" ht="13.8" x14ac:dyDescent="0.3">
      <c r="B6258" s="5">
        <v>87903</v>
      </c>
      <c r="C6258" s="6" t="s">
        <v>11536</v>
      </c>
      <c r="D6258" s="5" t="s">
        <v>20</v>
      </c>
      <c r="E6258" s="125">
        <v>14.16</v>
      </c>
    </row>
    <row r="6259" spans="2:5" ht="13.8" x14ac:dyDescent="0.3">
      <c r="B6259" s="5">
        <v>87904</v>
      </c>
      <c r="C6259" s="6" t="s">
        <v>11537</v>
      </c>
      <c r="D6259" s="5" t="s">
        <v>20</v>
      </c>
      <c r="E6259" s="125">
        <v>7.91</v>
      </c>
    </row>
    <row r="6260" spans="2:5" ht="13.8" x14ac:dyDescent="0.3">
      <c r="B6260" s="5">
        <v>87905</v>
      </c>
      <c r="C6260" s="6" t="s">
        <v>11538</v>
      </c>
      <c r="D6260" s="5" t="s">
        <v>20</v>
      </c>
      <c r="E6260" s="125">
        <v>7.43</v>
      </c>
    </row>
    <row r="6261" spans="2:5" ht="13.8" x14ac:dyDescent="0.3">
      <c r="B6261" s="5">
        <v>87907</v>
      </c>
      <c r="C6261" s="6" t="s">
        <v>11539</v>
      </c>
      <c r="D6261" s="5" t="s">
        <v>20</v>
      </c>
      <c r="E6261" s="125">
        <v>6.38</v>
      </c>
    </row>
    <row r="6262" spans="2:5" ht="13.8" x14ac:dyDescent="0.3">
      <c r="B6262" s="5">
        <v>87908</v>
      </c>
      <c r="C6262" s="6" t="s">
        <v>11540</v>
      </c>
      <c r="D6262" s="5" t="s">
        <v>20</v>
      </c>
      <c r="E6262" s="125">
        <v>5.9</v>
      </c>
    </row>
    <row r="6263" spans="2:5" ht="13.8" x14ac:dyDescent="0.3">
      <c r="B6263" s="5">
        <v>87910</v>
      </c>
      <c r="C6263" s="6" t="s">
        <v>11541</v>
      </c>
      <c r="D6263" s="5" t="s">
        <v>20</v>
      </c>
      <c r="E6263" s="125">
        <v>25.1</v>
      </c>
    </row>
    <row r="6264" spans="2:5" ht="13.8" x14ac:dyDescent="0.3">
      <c r="B6264" s="5">
        <v>87911</v>
      </c>
      <c r="C6264" s="6" t="s">
        <v>11542</v>
      </c>
      <c r="D6264" s="5" t="s">
        <v>20</v>
      </c>
      <c r="E6264" s="125">
        <v>24.28</v>
      </c>
    </row>
    <row r="6265" spans="2:5" ht="13.8" x14ac:dyDescent="0.3">
      <c r="B6265" s="5">
        <v>104410</v>
      </c>
      <c r="C6265" s="6" t="s">
        <v>11543</v>
      </c>
      <c r="D6265" s="5" t="s">
        <v>20</v>
      </c>
      <c r="E6265" s="125">
        <v>5.04</v>
      </c>
    </row>
    <row r="6266" spans="2:5" ht="13.8" x14ac:dyDescent="0.3">
      <c r="B6266" s="5">
        <v>104411</v>
      </c>
      <c r="C6266" s="6" t="s">
        <v>11544</v>
      </c>
      <c r="D6266" s="5" t="s">
        <v>20</v>
      </c>
      <c r="E6266" s="125">
        <v>5.04</v>
      </c>
    </row>
    <row r="6267" spans="2:5" ht="13.8" x14ac:dyDescent="0.3">
      <c r="B6267" s="5">
        <v>87411</v>
      </c>
      <c r="C6267" s="6" t="s">
        <v>12335</v>
      </c>
      <c r="D6267" s="5" t="s">
        <v>20</v>
      </c>
      <c r="E6267" s="125">
        <v>16.350000000000001</v>
      </c>
    </row>
    <row r="6268" spans="2:5" ht="13.8" x14ac:dyDescent="0.3">
      <c r="B6268" s="5">
        <v>87412</v>
      </c>
      <c r="C6268" s="6" t="s">
        <v>12336</v>
      </c>
      <c r="D6268" s="5" t="s">
        <v>20</v>
      </c>
      <c r="E6268" s="125">
        <v>23.39</v>
      </c>
    </row>
    <row r="6269" spans="2:5" ht="13.8" x14ac:dyDescent="0.3">
      <c r="B6269" s="5">
        <v>87413</v>
      </c>
      <c r="C6269" s="6" t="s">
        <v>12337</v>
      </c>
      <c r="D6269" s="5" t="s">
        <v>20</v>
      </c>
      <c r="E6269" s="125">
        <v>27.44</v>
      </c>
    </row>
    <row r="6270" spans="2:5" ht="13.8" x14ac:dyDescent="0.3">
      <c r="B6270" s="5">
        <v>87414</v>
      </c>
      <c r="C6270" s="6" t="s">
        <v>12338</v>
      </c>
      <c r="D6270" s="5" t="s">
        <v>20</v>
      </c>
      <c r="E6270" s="125">
        <v>26.4</v>
      </c>
    </row>
    <row r="6271" spans="2:5" ht="13.8" x14ac:dyDescent="0.3">
      <c r="B6271" s="5">
        <v>87415</v>
      </c>
      <c r="C6271" s="6" t="s">
        <v>12339</v>
      </c>
      <c r="D6271" s="5" t="s">
        <v>20</v>
      </c>
      <c r="E6271" s="125">
        <v>33.44</v>
      </c>
    </row>
    <row r="6272" spans="2:5" ht="13.8" x14ac:dyDescent="0.3">
      <c r="B6272" s="5">
        <v>87416</v>
      </c>
      <c r="C6272" s="6" t="s">
        <v>12340</v>
      </c>
      <c r="D6272" s="5" t="s">
        <v>20</v>
      </c>
      <c r="E6272" s="125">
        <v>37.49</v>
      </c>
    </row>
    <row r="6273" spans="2:5" ht="13.8" x14ac:dyDescent="0.3">
      <c r="B6273" s="5">
        <v>87418</v>
      </c>
      <c r="C6273" s="6" t="s">
        <v>12341</v>
      </c>
      <c r="D6273" s="5" t="s">
        <v>20</v>
      </c>
      <c r="E6273" s="125">
        <v>18.579999999999998</v>
      </c>
    </row>
    <row r="6274" spans="2:5" ht="13.8" x14ac:dyDescent="0.3">
      <c r="B6274" s="5">
        <v>87421</v>
      </c>
      <c r="C6274" s="6" t="s">
        <v>12342</v>
      </c>
      <c r="D6274" s="5" t="s">
        <v>20</v>
      </c>
      <c r="E6274" s="125">
        <v>28.95</v>
      </c>
    </row>
    <row r="6275" spans="2:5" ht="13.8" x14ac:dyDescent="0.3">
      <c r="B6275" s="5">
        <v>87424</v>
      </c>
      <c r="C6275" s="6" t="s">
        <v>12343</v>
      </c>
      <c r="D6275" s="5" t="s">
        <v>20</v>
      </c>
      <c r="E6275" s="125">
        <v>36.83</v>
      </c>
    </row>
    <row r="6276" spans="2:5" ht="13.8" x14ac:dyDescent="0.3">
      <c r="B6276" s="5">
        <v>87427</v>
      </c>
      <c r="C6276" s="6" t="s">
        <v>12344</v>
      </c>
      <c r="D6276" s="5" t="s">
        <v>20</v>
      </c>
      <c r="E6276" s="125">
        <v>44.06</v>
      </c>
    </row>
    <row r="6277" spans="2:5" ht="13.8" x14ac:dyDescent="0.3">
      <c r="B6277" s="5">
        <v>87430</v>
      </c>
      <c r="C6277" s="6" t="s">
        <v>12345</v>
      </c>
      <c r="D6277" s="5" t="s">
        <v>20</v>
      </c>
      <c r="E6277" s="125">
        <v>18.079999999999998</v>
      </c>
    </row>
    <row r="6278" spans="2:5" ht="13.8" x14ac:dyDescent="0.3">
      <c r="B6278" s="5">
        <v>87433</v>
      </c>
      <c r="C6278" s="6" t="s">
        <v>12346</v>
      </c>
      <c r="D6278" s="5" t="s">
        <v>20</v>
      </c>
      <c r="E6278" s="125">
        <v>26.79</v>
      </c>
    </row>
    <row r="6279" spans="2:5" ht="13.8" x14ac:dyDescent="0.3">
      <c r="B6279" s="5">
        <v>87436</v>
      </c>
      <c r="C6279" s="6" t="s">
        <v>12347</v>
      </c>
      <c r="D6279" s="5" t="s">
        <v>20</v>
      </c>
      <c r="E6279" s="125">
        <v>29.98</v>
      </c>
    </row>
    <row r="6280" spans="2:5" ht="13.8" x14ac:dyDescent="0.3">
      <c r="B6280" s="5">
        <v>87439</v>
      </c>
      <c r="C6280" s="6" t="s">
        <v>12348</v>
      </c>
      <c r="D6280" s="5" t="s">
        <v>20</v>
      </c>
      <c r="E6280" s="125">
        <v>36.99</v>
      </c>
    </row>
    <row r="6281" spans="2:5" ht="13.8" x14ac:dyDescent="0.3">
      <c r="B6281" s="5">
        <v>87527</v>
      </c>
      <c r="C6281" s="6" t="s">
        <v>3944</v>
      </c>
      <c r="D6281" s="5" t="s">
        <v>20</v>
      </c>
      <c r="E6281" s="125">
        <v>39.979999999999997</v>
      </c>
    </row>
    <row r="6282" spans="2:5" ht="13.8" x14ac:dyDescent="0.3">
      <c r="B6282" s="5">
        <v>87528</v>
      </c>
      <c r="C6282" s="6" t="s">
        <v>3945</v>
      </c>
      <c r="D6282" s="5" t="s">
        <v>20</v>
      </c>
      <c r="E6282" s="125">
        <v>44.6</v>
      </c>
    </row>
    <row r="6283" spans="2:5" ht="13.8" x14ac:dyDescent="0.3">
      <c r="B6283" s="5">
        <v>87529</v>
      </c>
      <c r="C6283" s="6" t="s">
        <v>39</v>
      </c>
      <c r="D6283" s="5" t="s">
        <v>20</v>
      </c>
      <c r="E6283" s="125">
        <v>36.520000000000003</v>
      </c>
    </row>
    <row r="6284" spans="2:5" ht="13.8" x14ac:dyDescent="0.3">
      <c r="B6284" s="5">
        <v>87530</v>
      </c>
      <c r="C6284" s="6" t="s">
        <v>3946</v>
      </c>
      <c r="D6284" s="5" t="s">
        <v>20</v>
      </c>
      <c r="E6284" s="125">
        <v>41.14</v>
      </c>
    </row>
    <row r="6285" spans="2:5" ht="13.8" x14ac:dyDescent="0.3">
      <c r="B6285" s="5">
        <v>87531</v>
      </c>
      <c r="C6285" s="6" t="s">
        <v>3947</v>
      </c>
      <c r="D6285" s="5" t="s">
        <v>20</v>
      </c>
      <c r="E6285" s="125">
        <v>35.299999999999997</v>
      </c>
    </row>
    <row r="6286" spans="2:5" ht="13.8" x14ac:dyDescent="0.3">
      <c r="B6286" s="5">
        <v>87532</v>
      </c>
      <c r="C6286" s="6" t="s">
        <v>3948</v>
      </c>
      <c r="D6286" s="5" t="s">
        <v>20</v>
      </c>
      <c r="E6286" s="125">
        <v>39.92</v>
      </c>
    </row>
    <row r="6287" spans="2:5" ht="13.8" x14ac:dyDescent="0.3">
      <c r="B6287" s="5">
        <v>87535</v>
      </c>
      <c r="C6287" s="6" t="s">
        <v>3949</v>
      </c>
      <c r="D6287" s="5" t="s">
        <v>20</v>
      </c>
      <c r="E6287" s="125">
        <v>31.85</v>
      </c>
    </row>
    <row r="6288" spans="2:5" ht="13.8" x14ac:dyDescent="0.3">
      <c r="B6288" s="5">
        <v>87536</v>
      </c>
      <c r="C6288" s="6" t="s">
        <v>3950</v>
      </c>
      <c r="D6288" s="5" t="s">
        <v>20</v>
      </c>
      <c r="E6288" s="125">
        <v>36.47</v>
      </c>
    </row>
    <row r="6289" spans="2:5" ht="13.8" x14ac:dyDescent="0.3">
      <c r="B6289" s="5">
        <v>87537</v>
      </c>
      <c r="C6289" s="6" t="s">
        <v>3951</v>
      </c>
      <c r="D6289" s="5" t="s">
        <v>20</v>
      </c>
      <c r="E6289" s="125">
        <v>102.37</v>
      </c>
    </row>
    <row r="6290" spans="2:5" ht="13.8" x14ac:dyDescent="0.3">
      <c r="B6290" s="5">
        <v>87538</v>
      </c>
      <c r="C6290" s="6" t="s">
        <v>3952</v>
      </c>
      <c r="D6290" s="5" t="s">
        <v>20</v>
      </c>
      <c r="E6290" s="125">
        <v>99.43</v>
      </c>
    </row>
    <row r="6291" spans="2:5" ht="13.8" x14ac:dyDescent="0.3">
      <c r="B6291" s="5">
        <v>87539</v>
      </c>
      <c r="C6291" s="6" t="s">
        <v>3953</v>
      </c>
      <c r="D6291" s="5" t="s">
        <v>20</v>
      </c>
      <c r="E6291" s="125">
        <v>98.37</v>
      </c>
    </row>
    <row r="6292" spans="2:5" ht="13.8" x14ac:dyDescent="0.3">
      <c r="B6292" s="5">
        <v>87541</v>
      </c>
      <c r="C6292" s="6" t="s">
        <v>3954</v>
      </c>
      <c r="D6292" s="5" t="s">
        <v>20</v>
      </c>
      <c r="E6292" s="125">
        <v>95.43</v>
      </c>
    </row>
    <row r="6293" spans="2:5" ht="13.8" x14ac:dyDescent="0.3">
      <c r="B6293" s="5">
        <v>87543</v>
      </c>
      <c r="C6293" s="6" t="s">
        <v>3955</v>
      </c>
      <c r="D6293" s="5" t="s">
        <v>20</v>
      </c>
      <c r="E6293" s="125">
        <v>31.77</v>
      </c>
    </row>
    <row r="6294" spans="2:5" ht="13.8" x14ac:dyDescent="0.3">
      <c r="B6294" s="5">
        <v>87545</v>
      </c>
      <c r="C6294" s="6" t="s">
        <v>3956</v>
      </c>
      <c r="D6294" s="5" t="s">
        <v>20</v>
      </c>
      <c r="E6294" s="125">
        <v>26.76</v>
      </c>
    </row>
    <row r="6295" spans="2:5" ht="13.8" x14ac:dyDescent="0.3">
      <c r="B6295" s="5">
        <v>87546</v>
      </c>
      <c r="C6295" s="6" t="s">
        <v>3957</v>
      </c>
      <c r="D6295" s="5" t="s">
        <v>20</v>
      </c>
      <c r="E6295" s="125">
        <v>29.38</v>
      </c>
    </row>
    <row r="6296" spans="2:5" ht="13.8" x14ac:dyDescent="0.3">
      <c r="B6296" s="5">
        <v>87547</v>
      </c>
      <c r="C6296" s="6" t="s">
        <v>3958</v>
      </c>
      <c r="D6296" s="5" t="s">
        <v>20</v>
      </c>
      <c r="E6296" s="125">
        <v>23.32</v>
      </c>
    </row>
    <row r="6297" spans="2:5" ht="13.8" x14ac:dyDescent="0.3">
      <c r="B6297" s="5">
        <v>87548</v>
      </c>
      <c r="C6297" s="6" t="s">
        <v>3959</v>
      </c>
      <c r="D6297" s="5" t="s">
        <v>20</v>
      </c>
      <c r="E6297" s="125">
        <v>25.94</v>
      </c>
    </row>
    <row r="6298" spans="2:5" ht="13.8" x14ac:dyDescent="0.3">
      <c r="B6298" s="5">
        <v>87549</v>
      </c>
      <c r="C6298" s="6" t="s">
        <v>3960</v>
      </c>
      <c r="D6298" s="5" t="s">
        <v>20</v>
      </c>
      <c r="E6298" s="125">
        <v>22.08</v>
      </c>
    </row>
    <row r="6299" spans="2:5" ht="13.8" x14ac:dyDescent="0.3">
      <c r="B6299" s="5">
        <v>87550</v>
      </c>
      <c r="C6299" s="6" t="s">
        <v>3961</v>
      </c>
      <c r="D6299" s="5" t="s">
        <v>20</v>
      </c>
      <c r="E6299" s="125">
        <v>24.7</v>
      </c>
    </row>
    <row r="6300" spans="2:5" ht="13.8" x14ac:dyDescent="0.3">
      <c r="B6300" s="5">
        <v>87553</v>
      </c>
      <c r="C6300" s="6" t="s">
        <v>3962</v>
      </c>
      <c r="D6300" s="5" t="s">
        <v>20</v>
      </c>
      <c r="E6300" s="125">
        <v>18.63</v>
      </c>
    </row>
    <row r="6301" spans="2:5" ht="13.8" x14ac:dyDescent="0.3">
      <c r="B6301" s="5">
        <v>87554</v>
      </c>
      <c r="C6301" s="6" t="s">
        <v>3963</v>
      </c>
      <c r="D6301" s="5" t="s">
        <v>20</v>
      </c>
      <c r="E6301" s="125">
        <v>21.25</v>
      </c>
    </row>
    <row r="6302" spans="2:5" ht="13.8" x14ac:dyDescent="0.3">
      <c r="B6302" s="5">
        <v>87555</v>
      </c>
      <c r="C6302" s="6" t="s">
        <v>3964</v>
      </c>
      <c r="D6302" s="5" t="s">
        <v>20</v>
      </c>
      <c r="E6302" s="125">
        <v>61.03</v>
      </c>
    </row>
    <row r="6303" spans="2:5" ht="13.8" x14ac:dyDescent="0.3">
      <c r="B6303" s="5">
        <v>87556</v>
      </c>
      <c r="C6303" s="6" t="s">
        <v>3965</v>
      </c>
      <c r="D6303" s="5" t="s">
        <v>20</v>
      </c>
      <c r="E6303" s="125">
        <v>58.11</v>
      </c>
    </row>
    <row r="6304" spans="2:5" ht="13.8" x14ac:dyDescent="0.3">
      <c r="B6304" s="5">
        <v>87557</v>
      </c>
      <c r="C6304" s="6" t="s">
        <v>3966</v>
      </c>
      <c r="D6304" s="5" t="s">
        <v>20</v>
      </c>
      <c r="E6304" s="125">
        <v>57.03</v>
      </c>
    </row>
    <row r="6305" spans="2:5" ht="13.8" x14ac:dyDescent="0.3">
      <c r="B6305" s="5">
        <v>87559</v>
      </c>
      <c r="C6305" s="6" t="s">
        <v>3967</v>
      </c>
      <c r="D6305" s="5" t="s">
        <v>20</v>
      </c>
      <c r="E6305" s="125">
        <v>54.09</v>
      </c>
    </row>
    <row r="6306" spans="2:5" ht="13.8" x14ac:dyDescent="0.3">
      <c r="B6306" s="5">
        <v>87561</v>
      </c>
      <c r="C6306" s="6" t="s">
        <v>3968</v>
      </c>
      <c r="D6306" s="5" t="s">
        <v>20</v>
      </c>
      <c r="E6306" s="125">
        <v>57.3</v>
      </c>
    </row>
    <row r="6307" spans="2:5" ht="13.8" x14ac:dyDescent="0.3">
      <c r="B6307" s="5">
        <v>87775</v>
      </c>
      <c r="C6307" s="6" t="s">
        <v>10943</v>
      </c>
      <c r="D6307" s="5" t="s">
        <v>20</v>
      </c>
      <c r="E6307" s="125">
        <v>50.91</v>
      </c>
    </row>
    <row r="6308" spans="2:5" ht="13.8" x14ac:dyDescent="0.3">
      <c r="B6308" s="5">
        <v>87777</v>
      </c>
      <c r="C6308" s="6" t="s">
        <v>10944</v>
      </c>
      <c r="D6308" s="5" t="s">
        <v>20</v>
      </c>
      <c r="E6308" s="125">
        <v>54.77</v>
      </c>
    </row>
    <row r="6309" spans="2:5" ht="13.8" x14ac:dyDescent="0.3">
      <c r="B6309" s="5">
        <v>87778</v>
      </c>
      <c r="C6309" s="6" t="s">
        <v>10945</v>
      </c>
      <c r="D6309" s="5" t="s">
        <v>20</v>
      </c>
      <c r="E6309" s="125">
        <v>103.45</v>
      </c>
    </row>
    <row r="6310" spans="2:5" ht="13.8" x14ac:dyDescent="0.3">
      <c r="B6310" s="5">
        <v>87779</v>
      </c>
      <c r="C6310" s="6" t="s">
        <v>10946</v>
      </c>
      <c r="D6310" s="5" t="s">
        <v>20</v>
      </c>
      <c r="E6310" s="125">
        <v>65.41</v>
      </c>
    </row>
    <row r="6311" spans="2:5" ht="13.8" x14ac:dyDescent="0.3">
      <c r="B6311" s="5">
        <v>87781</v>
      </c>
      <c r="C6311" s="6" t="s">
        <v>10947</v>
      </c>
      <c r="D6311" s="5" t="s">
        <v>20</v>
      </c>
      <c r="E6311" s="125">
        <v>70.58</v>
      </c>
    </row>
    <row r="6312" spans="2:5" ht="13.8" x14ac:dyDescent="0.3">
      <c r="B6312" s="5">
        <v>87783</v>
      </c>
      <c r="C6312" s="6" t="s">
        <v>10948</v>
      </c>
      <c r="D6312" s="5" t="s">
        <v>20</v>
      </c>
      <c r="E6312" s="125">
        <v>136.06</v>
      </c>
    </row>
    <row r="6313" spans="2:5" ht="13.8" x14ac:dyDescent="0.3">
      <c r="B6313" s="5">
        <v>87784</v>
      </c>
      <c r="C6313" s="6" t="s">
        <v>10949</v>
      </c>
      <c r="D6313" s="5" t="s">
        <v>20</v>
      </c>
      <c r="E6313" s="125">
        <v>71.61</v>
      </c>
    </row>
    <row r="6314" spans="2:5" ht="13.8" x14ac:dyDescent="0.3">
      <c r="B6314" s="5">
        <v>87786</v>
      </c>
      <c r="C6314" s="6" t="s">
        <v>10950</v>
      </c>
      <c r="D6314" s="5" t="s">
        <v>20</v>
      </c>
      <c r="E6314" s="125">
        <v>78.11</v>
      </c>
    </row>
    <row r="6315" spans="2:5" ht="13.8" x14ac:dyDescent="0.3">
      <c r="B6315" s="5">
        <v>87787</v>
      </c>
      <c r="C6315" s="6" t="s">
        <v>10951</v>
      </c>
      <c r="D6315" s="5" t="s">
        <v>20</v>
      </c>
      <c r="E6315" s="125">
        <v>161.09</v>
      </c>
    </row>
    <row r="6316" spans="2:5" ht="13.8" x14ac:dyDescent="0.3">
      <c r="B6316" s="5">
        <v>87788</v>
      </c>
      <c r="C6316" s="6" t="s">
        <v>10952</v>
      </c>
      <c r="D6316" s="5" t="s">
        <v>20</v>
      </c>
      <c r="E6316" s="125">
        <v>84.1</v>
      </c>
    </row>
    <row r="6317" spans="2:5" ht="13.8" x14ac:dyDescent="0.3">
      <c r="B6317" s="5">
        <v>87790</v>
      </c>
      <c r="C6317" s="6" t="s">
        <v>3969</v>
      </c>
      <c r="D6317" s="5" t="s">
        <v>20</v>
      </c>
      <c r="E6317" s="125">
        <v>91.24</v>
      </c>
    </row>
    <row r="6318" spans="2:5" ht="13.8" x14ac:dyDescent="0.3">
      <c r="B6318" s="5">
        <v>87791</v>
      </c>
      <c r="C6318" s="6" t="s">
        <v>10953</v>
      </c>
      <c r="D6318" s="5" t="s">
        <v>20</v>
      </c>
      <c r="E6318" s="125">
        <v>177.38</v>
      </c>
    </row>
    <row r="6319" spans="2:5" ht="13.8" x14ac:dyDescent="0.3">
      <c r="B6319" s="5">
        <v>87792</v>
      </c>
      <c r="C6319" s="6" t="s">
        <v>10954</v>
      </c>
      <c r="D6319" s="5" t="s">
        <v>20</v>
      </c>
      <c r="E6319" s="125">
        <v>38.35</v>
      </c>
    </row>
    <row r="6320" spans="2:5" ht="13.8" x14ac:dyDescent="0.3">
      <c r="B6320" s="5">
        <v>87794</v>
      </c>
      <c r="C6320" s="6" t="s">
        <v>10955</v>
      </c>
      <c r="D6320" s="5" t="s">
        <v>20</v>
      </c>
      <c r="E6320" s="125">
        <v>41.95</v>
      </c>
    </row>
    <row r="6321" spans="2:5" ht="13.8" x14ac:dyDescent="0.3">
      <c r="B6321" s="5">
        <v>87795</v>
      </c>
      <c r="C6321" s="6" t="s">
        <v>10956</v>
      </c>
      <c r="D6321" s="5" t="s">
        <v>20</v>
      </c>
      <c r="E6321" s="125">
        <v>88.28</v>
      </c>
    </row>
    <row r="6322" spans="2:5" ht="13.8" x14ac:dyDescent="0.3">
      <c r="B6322" s="5">
        <v>87797</v>
      </c>
      <c r="C6322" s="6" t="s">
        <v>10957</v>
      </c>
      <c r="D6322" s="5" t="s">
        <v>20</v>
      </c>
      <c r="E6322" s="125">
        <v>52.48</v>
      </c>
    </row>
    <row r="6323" spans="2:5" ht="13.8" x14ac:dyDescent="0.3">
      <c r="B6323" s="5">
        <v>87799</v>
      </c>
      <c r="C6323" s="6" t="s">
        <v>10958</v>
      </c>
      <c r="D6323" s="5" t="s">
        <v>20</v>
      </c>
      <c r="E6323" s="125">
        <v>57.31</v>
      </c>
    </row>
    <row r="6324" spans="2:5" ht="13.8" x14ac:dyDescent="0.3">
      <c r="B6324" s="5">
        <v>87800</v>
      </c>
      <c r="C6324" s="6" t="s">
        <v>10959</v>
      </c>
      <c r="D6324" s="5" t="s">
        <v>20</v>
      </c>
      <c r="E6324" s="125">
        <v>119.21</v>
      </c>
    </row>
    <row r="6325" spans="2:5" ht="13.8" x14ac:dyDescent="0.3">
      <c r="B6325" s="5">
        <v>87801</v>
      </c>
      <c r="C6325" s="6" t="s">
        <v>10960</v>
      </c>
      <c r="D6325" s="5" t="s">
        <v>20</v>
      </c>
      <c r="E6325" s="125">
        <v>58.27</v>
      </c>
    </row>
    <row r="6326" spans="2:5" ht="13.8" x14ac:dyDescent="0.3">
      <c r="B6326" s="5">
        <v>87803</v>
      </c>
      <c r="C6326" s="6" t="s">
        <v>10961</v>
      </c>
      <c r="D6326" s="5" t="s">
        <v>20</v>
      </c>
      <c r="E6326" s="125">
        <v>64.34</v>
      </c>
    </row>
    <row r="6327" spans="2:5" ht="13.8" x14ac:dyDescent="0.3">
      <c r="B6327" s="5">
        <v>87804</v>
      </c>
      <c r="C6327" s="6" t="s">
        <v>10962</v>
      </c>
      <c r="D6327" s="5" t="s">
        <v>20</v>
      </c>
      <c r="E6327" s="125">
        <v>142.6</v>
      </c>
    </row>
    <row r="6328" spans="2:5" ht="13.8" x14ac:dyDescent="0.3">
      <c r="B6328" s="5">
        <v>87805</v>
      </c>
      <c r="C6328" s="6" t="s">
        <v>10963</v>
      </c>
      <c r="D6328" s="5" t="s">
        <v>20</v>
      </c>
      <c r="E6328" s="125">
        <v>63.57</v>
      </c>
    </row>
    <row r="6329" spans="2:5" ht="13.8" x14ac:dyDescent="0.3">
      <c r="B6329" s="5">
        <v>87807</v>
      </c>
      <c r="C6329" s="6" t="s">
        <v>10964</v>
      </c>
      <c r="D6329" s="5" t="s">
        <v>20</v>
      </c>
      <c r="E6329" s="125">
        <v>70.25</v>
      </c>
    </row>
    <row r="6330" spans="2:5" ht="13.8" x14ac:dyDescent="0.3">
      <c r="B6330" s="5">
        <v>87808</v>
      </c>
      <c r="C6330" s="6" t="s">
        <v>10965</v>
      </c>
      <c r="D6330" s="5" t="s">
        <v>20</v>
      </c>
      <c r="E6330" s="125">
        <v>153.69</v>
      </c>
    </row>
    <row r="6331" spans="2:5" ht="13.8" x14ac:dyDescent="0.3">
      <c r="B6331" s="5">
        <v>87809</v>
      </c>
      <c r="C6331" s="6" t="s">
        <v>10966</v>
      </c>
      <c r="D6331" s="5" t="s">
        <v>20</v>
      </c>
      <c r="E6331" s="125">
        <v>70.02</v>
      </c>
    </row>
    <row r="6332" spans="2:5" ht="13.8" x14ac:dyDescent="0.3">
      <c r="B6332" s="5">
        <v>87811</v>
      </c>
      <c r="C6332" s="6" t="s">
        <v>10967</v>
      </c>
      <c r="D6332" s="5" t="s">
        <v>20</v>
      </c>
      <c r="E6332" s="125">
        <v>73.62</v>
      </c>
    </row>
    <row r="6333" spans="2:5" ht="13.8" x14ac:dyDescent="0.3">
      <c r="B6333" s="5">
        <v>87812</v>
      </c>
      <c r="C6333" s="6" t="s">
        <v>10968</v>
      </c>
      <c r="D6333" s="5" t="s">
        <v>20</v>
      </c>
      <c r="E6333" s="125">
        <v>116.72</v>
      </c>
    </row>
    <row r="6334" spans="2:5" ht="13.8" x14ac:dyDescent="0.3">
      <c r="B6334" s="5">
        <v>87813</v>
      </c>
      <c r="C6334" s="6" t="s">
        <v>10969</v>
      </c>
      <c r="D6334" s="5" t="s">
        <v>20</v>
      </c>
      <c r="E6334" s="125">
        <v>84.16</v>
      </c>
    </row>
    <row r="6335" spans="2:5" ht="13.8" x14ac:dyDescent="0.3">
      <c r="B6335" s="5">
        <v>87815</v>
      </c>
      <c r="C6335" s="6" t="s">
        <v>10970</v>
      </c>
      <c r="D6335" s="5" t="s">
        <v>20</v>
      </c>
      <c r="E6335" s="125">
        <v>88.99</v>
      </c>
    </row>
    <row r="6336" spans="2:5" ht="13.8" x14ac:dyDescent="0.3">
      <c r="B6336" s="5">
        <v>87816</v>
      </c>
      <c r="C6336" s="6" t="s">
        <v>10971</v>
      </c>
      <c r="D6336" s="5" t="s">
        <v>20</v>
      </c>
      <c r="E6336" s="125">
        <v>147.69999999999999</v>
      </c>
    </row>
    <row r="6337" spans="2:5" ht="13.8" x14ac:dyDescent="0.3">
      <c r="B6337" s="5">
        <v>87817</v>
      </c>
      <c r="C6337" s="6" t="s">
        <v>10972</v>
      </c>
      <c r="D6337" s="5" t="s">
        <v>20</v>
      </c>
      <c r="E6337" s="125">
        <v>89.95</v>
      </c>
    </row>
    <row r="6338" spans="2:5" ht="13.8" x14ac:dyDescent="0.3">
      <c r="B6338" s="5">
        <v>87819</v>
      </c>
      <c r="C6338" s="6" t="s">
        <v>10973</v>
      </c>
      <c r="D6338" s="5" t="s">
        <v>20</v>
      </c>
      <c r="E6338" s="125">
        <v>96.02</v>
      </c>
    </row>
    <row r="6339" spans="2:5" ht="13.8" x14ac:dyDescent="0.3">
      <c r="B6339" s="5">
        <v>87820</v>
      </c>
      <c r="C6339" s="6" t="s">
        <v>10974</v>
      </c>
      <c r="D6339" s="5" t="s">
        <v>20</v>
      </c>
      <c r="E6339" s="125">
        <v>171.09</v>
      </c>
    </row>
    <row r="6340" spans="2:5" ht="13.8" x14ac:dyDescent="0.3">
      <c r="B6340" s="5">
        <v>87821</v>
      </c>
      <c r="C6340" s="6" t="s">
        <v>10975</v>
      </c>
      <c r="D6340" s="5" t="s">
        <v>20</v>
      </c>
      <c r="E6340" s="125">
        <v>116.26</v>
      </c>
    </row>
    <row r="6341" spans="2:5" ht="13.8" x14ac:dyDescent="0.3">
      <c r="B6341" s="5">
        <v>87823</v>
      </c>
      <c r="C6341" s="6" t="s">
        <v>10976</v>
      </c>
      <c r="D6341" s="5" t="s">
        <v>20</v>
      </c>
      <c r="E6341" s="125">
        <v>122.94</v>
      </c>
    </row>
    <row r="6342" spans="2:5" ht="13.8" x14ac:dyDescent="0.3">
      <c r="B6342" s="5">
        <v>87824</v>
      </c>
      <c r="C6342" s="6" t="s">
        <v>10977</v>
      </c>
      <c r="D6342" s="5" t="s">
        <v>20</v>
      </c>
      <c r="E6342" s="125">
        <v>195.79</v>
      </c>
    </row>
    <row r="6343" spans="2:5" ht="13.8" x14ac:dyDescent="0.3">
      <c r="B6343" s="5">
        <v>87825</v>
      </c>
      <c r="C6343" s="6" t="s">
        <v>10978</v>
      </c>
      <c r="D6343" s="5" t="s">
        <v>20</v>
      </c>
      <c r="E6343" s="125">
        <v>66.040000000000006</v>
      </c>
    </row>
    <row r="6344" spans="2:5" ht="13.8" x14ac:dyDescent="0.3">
      <c r="B6344" s="5">
        <v>87827</v>
      </c>
      <c r="C6344" s="6" t="s">
        <v>10979</v>
      </c>
      <c r="D6344" s="5" t="s">
        <v>20</v>
      </c>
      <c r="E6344" s="125">
        <v>70.459999999999994</v>
      </c>
    </row>
    <row r="6345" spans="2:5" ht="13.8" x14ac:dyDescent="0.3">
      <c r="B6345" s="5">
        <v>87828</v>
      </c>
      <c r="C6345" s="6" t="s">
        <v>10980</v>
      </c>
      <c r="D6345" s="5" t="s">
        <v>20</v>
      </c>
      <c r="E6345" s="125">
        <v>125.13</v>
      </c>
    </row>
    <row r="6346" spans="2:5" ht="13.8" x14ac:dyDescent="0.3">
      <c r="B6346" s="5">
        <v>87829</v>
      </c>
      <c r="C6346" s="6" t="s">
        <v>10981</v>
      </c>
      <c r="D6346" s="5" t="s">
        <v>20</v>
      </c>
      <c r="E6346" s="125">
        <v>80.22</v>
      </c>
    </row>
    <row r="6347" spans="2:5" ht="13.8" x14ac:dyDescent="0.3">
      <c r="B6347" s="5">
        <v>87831</v>
      </c>
      <c r="C6347" s="6" t="s">
        <v>10982</v>
      </c>
      <c r="D6347" s="5" t="s">
        <v>20</v>
      </c>
      <c r="E6347" s="125">
        <v>86.13</v>
      </c>
    </row>
    <row r="6348" spans="2:5" ht="13.8" x14ac:dyDescent="0.3">
      <c r="B6348" s="5">
        <v>87832</v>
      </c>
      <c r="C6348" s="6" t="s">
        <v>10983</v>
      </c>
      <c r="D6348" s="5" t="s">
        <v>20</v>
      </c>
      <c r="E6348" s="125">
        <v>160.13</v>
      </c>
    </row>
    <row r="6349" spans="2:5" ht="13.8" x14ac:dyDescent="0.3">
      <c r="B6349" s="5">
        <v>87834</v>
      </c>
      <c r="C6349" s="6" t="s">
        <v>3970</v>
      </c>
      <c r="D6349" s="5" t="s">
        <v>20</v>
      </c>
      <c r="E6349" s="125">
        <v>252.4</v>
      </c>
    </row>
    <row r="6350" spans="2:5" ht="13.8" x14ac:dyDescent="0.3">
      <c r="B6350" s="5">
        <v>87835</v>
      </c>
      <c r="C6350" s="6" t="s">
        <v>3971</v>
      </c>
      <c r="D6350" s="5" t="s">
        <v>20</v>
      </c>
      <c r="E6350" s="125">
        <v>174.98</v>
      </c>
    </row>
    <row r="6351" spans="2:5" ht="13.8" x14ac:dyDescent="0.3">
      <c r="B6351" s="5">
        <v>87836</v>
      </c>
      <c r="C6351" s="6" t="s">
        <v>3972</v>
      </c>
      <c r="D6351" s="5" t="s">
        <v>20</v>
      </c>
      <c r="E6351" s="125">
        <v>244.25</v>
      </c>
    </row>
    <row r="6352" spans="2:5" ht="13.8" x14ac:dyDescent="0.3">
      <c r="B6352" s="5">
        <v>87837</v>
      </c>
      <c r="C6352" s="6" t="s">
        <v>3973</v>
      </c>
      <c r="D6352" s="5" t="s">
        <v>20</v>
      </c>
      <c r="E6352" s="125">
        <v>167.95</v>
      </c>
    </row>
    <row r="6353" spans="2:5" ht="13.8" x14ac:dyDescent="0.3">
      <c r="B6353" s="5">
        <v>87838</v>
      </c>
      <c r="C6353" s="6" t="s">
        <v>3974</v>
      </c>
      <c r="D6353" s="5" t="s">
        <v>20</v>
      </c>
      <c r="E6353" s="125">
        <v>259.63</v>
      </c>
    </row>
    <row r="6354" spans="2:5" ht="13.8" x14ac:dyDescent="0.3">
      <c r="B6354" s="5">
        <v>87839</v>
      </c>
      <c r="C6354" s="6" t="s">
        <v>3975</v>
      </c>
      <c r="D6354" s="5" t="s">
        <v>20</v>
      </c>
      <c r="E6354" s="125">
        <v>180.32</v>
      </c>
    </row>
    <row r="6355" spans="2:5" ht="13.8" x14ac:dyDescent="0.3">
      <c r="B6355" s="5">
        <v>87840</v>
      </c>
      <c r="C6355" s="6" t="s">
        <v>3976</v>
      </c>
      <c r="D6355" s="5" t="s">
        <v>20</v>
      </c>
      <c r="E6355" s="125">
        <v>249.7</v>
      </c>
    </row>
    <row r="6356" spans="2:5" ht="13.8" x14ac:dyDescent="0.3">
      <c r="B6356" s="5">
        <v>87841</v>
      </c>
      <c r="C6356" s="6" t="s">
        <v>3977</v>
      </c>
      <c r="D6356" s="5" t="s">
        <v>20</v>
      </c>
      <c r="E6356" s="125">
        <v>171.5</v>
      </c>
    </row>
    <row r="6357" spans="2:5" ht="13.8" x14ac:dyDescent="0.3">
      <c r="B6357" s="5">
        <v>87842</v>
      </c>
      <c r="C6357" s="6" t="s">
        <v>3978</v>
      </c>
      <c r="D6357" s="5" t="s">
        <v>20</v>
      </c>
      <c r="E6357" s="125">
        <v>261.22000000000003</v>
      </c>
    </row>
    <row r="6358" spans="2:5" ht="13.8" x14ac:dyDescent="0.3">
      <c r="B6358" s="5">
        <v>87843</v>
      </c>
      <c r="C6358" s="6" t="s">
        <v>3979</v>
      </c>
      <c r="D6358" s="5" t="s">
        <v>20</v>
      </c>
      <c r="E6358" s="125">
        <v>189.9</v>
      </c>
    </row>
    <row r="6359" spans="2:5" ht="13.8" x14ac:dyDescent="0.3">
      <c r="B6359" s="5">
        <v>87844</v>
      </c>
      <c r="C6359" s="6" t="s">
        <v>3980</v>
      </c>
      <c r="D6359" s="5" t="s">
        <v>20</v>
      </c>
      <c r="E6359" s="125">
        <v>246.61</v>
      </c>
    </row>
    <row r="6360" spans="2:5" ht="13.8" x14ac:dyDescent="0.3">
      <c r="B6360" s="5">
        <v>87845</v>
      </c>
      <c r="C6360" s="6" t="s">
        <v>3981</v>
      </c>
      <c r="D6360" s="5" t="s">
        <v>20</v>
      </c>
      <c r="E6360" s="125">
        <v>176.42</v>
      </c>
    </row>
    <row r="6361" spans="2:5" ht="13.8" x14ac:dyDescent="0.3">
      <c r="B6361" s="5">
        <v>87846</v>
      </c>
      <c r="C6361" s="6" t="s">
        <v>3982</v>
      </c>
      <c r="D6361" s="5" t="s">
        <v>20</v>
      </c>
      <c r="E6361" s="125">
        <v>272.55</v>
      </c>
    </row>
    <row r="6362" spans="2:5" ht="13.8" x14ac:dyDescent="0.3">
      <c r="B6362" s="5">
        <v>87847</v>
      </c>
      <c r="C6362" s="6" t="s">
        <v>3983</v>
      </c>
      <c r="D6362" s="5" t="s">
        <v>20</v>
      </c>
      <c r="E6362" s="125">
        <v>195.11</v>
      </c>
    </row>
    <row r="6363" spans="2:5" ht="13.8" x14ac:dyDescent="0.3">
      <c r="B6363" s="5">
        <v>87848</v>
      </c>
      <c r="C6363" s="6" t="s">
        <v>3984</v>
      </c>
      <c r="D6363" s="5" t="s">
        <v>20</v>
      </c>
      <c r="E6363" s="125">
        <v>263.19</v>
      </c>
    </row>
    <row r="6364" spans="2:5" ht="13.8" x14ac:dyDescent="0.3">
      <c r="B6364" s="5">
        <v>87849</v>
      </c>
      <c r="C6364" s="6" t="s">
        <v>3985</v>
      </c>
      <c r="D6364" s="5" t="s">
        <v>20</v>
      </c>
      <c r="E6364" s="125">
        <v>186.88</v>
      </c>
    </row>
    <row r="6365" spans="2:5" ht="13.8" x14ac:dyDescent="0.3">
      <c r="B6365" s="5">
        <v>87850</v>
      </c>
      <c r="C6365" s="6" t="s">
        <v>3986</v>
      </c>
      <c r="D6365" s="5" t="s">
        <v>20</v>
      </c>
      <c r="E6365" s="125">
        <v>279.79000000000002</v>
      </c>
    </row>
    <row r="6366" spans="2:5" ht="13.8" x14ac:dyDescent="0.3">
      <c r="B6366" s="5">
        <v>87851</v>
      </c>
      <c r="C6366" s="6" t="s">
        <v>3987</v>
      </c>
      <c r="D6366" s="5" t="s">
        <v>20</v>
      </c>
      <c r="E6366" s="125">
        <v>200.48</v>
      </c>
    </row>
    <row r="6367" spans="2:5" ht="13.8" x14ac:dyDescent="0.3">
      <c r="B6367" s="5">
        <v>87852</v>
      </c>
      <c r="C6367" s="6" t="s">
        <v>3988</v>
      </c>
      <c r="D6367" s="5" t="s">
        <v>20</v>
      </c>
      <c r="E6367" s="125">
        <v>268.62</v>
      </c>
    </row>
    <row r="6368" spans="2:5" ht="13.8" x14ac:dyDescent="0.3">
      <c r="B6368" s="5">
        <v>87853</v>
      </c>
      <c r="C6368" s="6" t="s">
        <v>3989</v>
      </c>
      <c r="D6368" s="5" t="s">
        <v>20</v>
      </c>
      <c r="E6368" s="125">
        <v>190.4</v>
      </c>
    </row>
    <row r="6369" spans="2:5" ht="13.8" x14ac:dyDescent="0.3">
      <c r="B6369" s="5">
        <v>87854</v>
      </c>
      <c r="C6369" s="6" t="s">
        <v>3990</v>
      </c>
      <c r="D6369" s="5" t="s">
        <v>20</v>
      </c>
      <c r="E6369" s="125">
        <v>281.37</v>
      </c>
    </row>
    <row r="6370" spans="2:5" ht="13.8" x14ac:dyDescent="0.3">
      <c r="B6370" s="5">
        <v>87855</v>
      </c>
      <c r="C6370" s="6" t="s">
        <v>3991</v>
      </c>
      <c r="D6370" s="5" t="s">
        <v>20</v>
      </c>
      <c r="E6370" s="125">
        <v>210.05</v>
      </c>
    </row>
    <row r="6371" spans="2:5" ht="13.8" x14ac:dyDescent="0.3">
      <c r="B6371" s="5">
        <v>87856</v>
      </c>
      <c r="C6371" s="6" t="s">
        <v>3992</v>
      </c>
      <c r="D6371" s="5" t="s">
        <v>20</v>
      </c>
      <c r="E6371" s="125">
        <v>265.55</v>
      </c>
    </row>
    <row r="6372" spans="2:5" ht="13.8" x14ac:dyDescent="0.3">
      <c r="B6372" s="5">
        <v>87857</v>
      </c>
      <c r="C6372" s="6" t="s">
        <v>3993</v>
      </c>
      <c r="D6372" s="5" t="s">
        <v>20</v>
      </c>
      <c r="E6372" s="125">
        <v>195.33</v>
      </c>
    </row>
    <row r="6373" spans="2:5" ht="13.8" x14ac:dyDescent="0.3">
      <c r="B6373" s="5">
        <v>87858</v>
      </c>
      <c r="C6373" s="6" t="s">
        <v>3994</v>
      </c>
      <c r="D6373" s="5" t="s">
        <v>20</v>
      </c>
      <c r="E6373" s="125">
        <v>184.71</v>
      </c>
    </row>
    <row r="6374" spans="2:5" ht="13.8" x14ac:dyDescent="0.3">
      <c r="B6374" s="5">
        <v>87859</v>
      </c>
      <c r="C6374" s="6" t="s">
        <v>3995</v>
      </c>
      <c r="D6374" s="5" t="s">
        <v>20</v>
      </c>
      <c r="E6374" s="125">
        <v>210.54</v>
      </c>
    </row>
    <row r="6375" spans="2:5" ht="13.8" x14ac:dyDescent="0.3">
      <c r="B6375" s="5">
        <v>89048</v>
      </c>
      <c r="C6375" s="6" t="s">
        <v>3996</v>
      </c>
      <c r="D6375" s="5" t="s">
        <v>20</v>
      </c>
      <c r="E6375" s="125">
        <v>37.25</v>
      </c>
    </row>
    <row r="6376" spans="2:5" ht="13.8" x14ac:dyDescent="0.3">
      <c r="B6376" s="5">
        <v>89049</v>
      </c>
      <c r="C6376" s="6" t="s">
        <v>3997</v>
      </c>
      <c r="D6376" s="5" t="s">
        <v>20</v>
      </c>
      <c r="E6376" s="125">
        <v>22.8</v>
      </c>
    </row>
    <row r="6377" spans="2:5" ht="13.8" x14ac:dyDescent="0.3">
      <c r="B6377" s="5">
        <v>89173</v>
      </c>
      <c r="C6377" s="6" t="s">
        <v>3998</v>
      </c>
      <c r="D6377" s="5" t="s">
        <v>20</v>
      </c>
      <c r="E6377" s="125">
        <v>36.71</v>
      </c>
    </row>
    <row r="6378" spans="2:5" ht="13.8" x14ac:dyDescent="0.3">
      <c r="B6378" s="5">
        <v>90406</v>
      </c>
      <c r="C6378" s="6" t="s">
        <v>3999</v>
      </c>
      <c r="D6378" s="5" t="s">
        <v>20</v>
      </c>
      <c r="E6378" s="125">
        <v>46.59</v>
      </c>
    </row>
    <row r="6379" spans="2:5" ht="13.8" x14ac:dyDescent="0.3">
      <c r="B6379" s="5">
        <v>90407</v>
      </c>
      <c r="C6379" s="6" t="s">
        <v>4000</v>
      </c>
      <c r="D6379" s="5" t="s">
        <v>20</v>
      </c>
      <c r="E6379" s="125">
        <v>51.21</v>
      </c>
    </row>
    <row r="6380" spans="2:5" ht="13.8" x14ac:dyDescent="0.3">
      <c r="B6380" s="5">
        <v>90408</v>
      </c>
      <c r="C6380" s="6" t="s">
        <v>4001</v>
      </c>
      <c r="D6380" s="5" t="s">
        <v>20</v>
      </c>
      <c r="E6380" s="125">
        <v>33.08</v>
      </c>
    </row>
    <row r="6381" spans="2:5" ht="13.8" x14ac:dyDescent="0.3">
      <c r="B6381" s="5">
        <v>90409</v>
      </c>
      <c r="C6381" s="6" t="s">
        <v>4002</v>
      </c>
      <c r="D6381" s="5" t="s">
        <v>20</v>
      </c>
      <c r="E6381" s="125">
        <v>35.700000000000003</v>
      </c>
    </row>
    <row r="6382" spans="2:5" ht="13.8" x14ac:dyDescent="0.3">
      <c r="B6382" s="5">
        <v>104203</v>
      </c>
      <c r="C6382" s="6" t="s">
        <v>10984</v>
      </c>
      <c r="D6382" s="5" t="s">
        <v>20</v>
      </c>
      <c r="E6382" s="125">
        <v>54.95</v>
      </c>
    </row>
    <row r="6383" spans="2:5" ht="13.8" x14ac:dyDescent="0.3">
      <c r="B6383" s="5">
        <v>104204</v>
      </c>
      <c r="C6383" s="6" t="s">
        <v>10985</v>
      </c>
      <c r="D6383" s="5" t="s">
        <v>20</v>
      </c>
      <c r="E6383" s="125">
        <v>70.849999999999994</v>
      </c>
    </row>
    <row r="6384" spans="2:5" ht="13.8" x14ac:dyDescent="0.3">
      <c r="B6384" s="5">
        <v>104205</v>
      </c>
      <c r="C6384" s="6" t="s">
        <v>10986</v>
      </c>
      <c r="D6384" s="5" t="s">
        <v>20</v>
      </c>
      <c r="E6384" s="125">
        <v>77.72</v>
      </c>
    </row>
    <row r="6385" spans="2:5" ht="13.8" x14ac:dyDescent="0.3">
      <c r="B6385" s="5">
        <v>104206</v>
      </c>
      <c r="C6385" s="6" t="s">
        <v>10987</v>
      </c>
      <c r="D6385" s="5" t="s">
        <v>20</v>
      </c>
      <c r="E6385" s="125">
        <v>85.76</v>
      </c>
    </row>
    <row r="6386" spans="2:5" ht="13.8" x14ac:dyDescent="0.3">
      <c r="B6386" s="5">
        <v>104207</v>
      </c>
      <c r="C6386" s="6" t="s">
        <v>10988</v>
      </c>
      <c r="D6386" s="5" t="s">
        <v>20</v>
      </c>
      <c r="E6386" s="125">
        <v>41.48</v>
      </c>
    </row>
    <row r="6387" spans="2:5" ht="13.8" x14ac:dyDescent="0.3">
      <c r="B6387" s="5">
        <v>104208</v>
      </c>
      <c r="C6387" s="6" t="s">
        <v>10989</v>
      </c>
      <c r="D6387" s="5" t="s">
        <v>20</v>
      </c>
      <c r="E6387" s="125">
        <v>56.92</v>
      </c>
    </row>
    <row r="6388" spans="2:5" ht="13.8" x14ac:dyDescent="0.3">
      <c r="B6388" s="5">
        <v>104209</v>
      </c>
      <c r="C6388" s="6" t="s">
        <v>10990</v>
      </c>
      <c r="D6388" s="5" t="s">
        <v>20</v>
      </c>
      <c r="E6388" s="125">
        <v>63.38</v>
      </c>
    </row>
    <row r="6389" spans="2:5" ht="13.8" x14ac:dyDescent="0.3">
      <c r="B6389" s="5">
        <v>104210</v>
      </c>
      <c r="C6389" s="6" t="s">
        <v>10991</v>
      </c>
      <c r="D6389" s="5" t="s">
        <v>20</v>
      </c>
      <c r="E6389" s="125">
        <v>65.900000000000006</v>
      </c>
    </row>
    <row r="6390" spans="2:5" ht="13.8" x14ac:dyDescent="0.3">
      <c r="B6390" s="5">
        <v>104211</v>
      </c>
      <c r="C6390" s="6" t="s">
        <v>10992</v>
      </c>
      <c r="D6390" s="5" t="s">
        <v>20</v>
      </c>
      <c r="E6390" s="125">
        <v>75.91</v>
      </c>
    </row>
    <row r="6391" spans="2:5" ht="13.8" x14ac:dyDescent="0.3">
      <c r="B6391" s="5">
        <v>104212</v>
      </c>
      <c r="C6391" s="6" t="s">
        <v>10993</v>
      </c>
      <c r="D6391" s="5" t="s">
        <v>20</v>
      </c>
      <c r="E6391" s="125">
        <v>91.41</v>
      </c>
    </row>
    <row r="6392" spans="2:5" ht="13.8" x14ac:dyDescent="0.3">
      <c r="B6392" s="5">
        <v>104213</v>
      </c>
      <c r="C6392" s="6" t="s">
        <v>10994</v>
      </c>
      <c r="D6392" s="5" t="s">
        <v>20</v>
      </c>
      <c r="E6392" s="125">
        <v>97.88</v>
      </c>
    </row>
    <row r="6393" spans="2:5" ht="13.8" x14ac:dyDescent="0.3">
      <c r="B6393" s="5">
        <v>104214</v>
      </c>
      <c r="C6393" s="6" t="s">
        <v>10995</v>
      </c>
      <c r="D6393" s="5" t="s">
        <v>20</v>
      </c>
      <c r="E6393" s="125">
        <v>116.56</v>
      </c>
    </row>
    <row r="6394" spans="2:5" ht="13.8" x14ac:dyDescent="0.3">
      <c r="B6394" s="5">
        <v>104215</v>
      </c>
      <c r="C6394" s="6" t="s">
        <v>10996</v>
      </c>
      <c r="D6394" s="5" t="s">
        <v>20</v>
      </c>
      <c r="E6394" s="125">
        <v>71.39</v>
      </c>
    </row>
    <row r="6395" spans="2:5" ht="13.8" x14ac:dyDescent="0.3">
      <c r="B6395" s="5">
        <v>104216</v>
      </c>
      <c r="C6395" s="6" t="s">
        <v>10997</v>
      </c>
      <c r="D6395" s="5" t="s">
        <v>20</v>
      </c>
      <c r="E6395" s="125">
        <v>86.82</v>
      </c>
    </row>
    <row r="6396" spans="2:5" ht="13.8" x14ac:dyDescent="0.3">
      <c r="B6396" s="5">
        <v>104217</v>
      </c>
      <c r="C6396" s="6" t="s">
        <v>10998</v>
      </c>
      <c r="D6396" s="5" t="s">
        <v>20</v>
      </c>
      <c r="E6396" s="125">
        <v>47.51</v>
      </c>
    </row>
    <row r="6397" spans="2:5" ht="13.8" x14ac:dyDescent="0.3">
      <c r="B6397" s="5">
        <v>104218</v>
      </c>
      <c r="C6397" s="6" t="s">
        <v>10999</v>
      </c>
      <c r="D6397" s="5" t="s">
        <v>20</v>
      </c>
      <c r="E6397" s="125">
        <v>51.37</v>
      </c>
    </row>
    <row r="6398" spans="2:5" ht="13.8" x14ac:dyDescent="0.3">
      <c r="B6398" s="5">
        <v>104219</v>
      </c>
      <c r="C6398" s="6" t="s">
        <v>11000</v>
      </c>
      <c r="D6398" s="5" t="s">
        <v>20</v>
      </c>
      <c r="E6398" s="125">
        <v>100.39</v>
      </c>
    </row>
    <row r="6399" spans="2:5" ht="13.8" x14ac:dyDescent="0.3">
      <c r="B6399" s="5">
        <v>104220</v>
      </c>
      <c r="C6399" s="6" t="s">
        <v>11001</v>
      </c>
      <c r="D6399" s="5" t="s">
        <v>20</v>
      </c>
      <c r="E6399" s="125">
        <v>51.32</v>
      </c>
    </row>
    <row r="6400" spans="2:5" ht="13.8" x14ac:dyDescent="0.3">
      <c r="B6400" s="5">
        <v>104221</v>
      </c>
      <c r="C6400" s="6" t="s">
        <v>11002</v>
      </c>
      <c r="D6400" s="5" t="s">
        <v>20</v>
      </c>
      <c r="E6400" s="125">
        <v>61.04</v>
      </c>
    </row>
    <row r="6401" spans="2:5" ht="13.8" x14ac:dyDescent="0.3">
      <c r="B6401" s="5">
        <v>104222</v>
      </c>
      <c r="C6401" s="6" t="s">
        <v>11003</v>
      </c>
      <c r="D6401" s="5" t="s">
        <v>20</v>
      </c>
      <c r="E6401" s="125">
        <v>66.209999999999994</v>
      </c>
    </row>
    <row r="6402" spans="2:5" ht="13.8" x14ac:dyDescent="0.3">
      <c r="B6402" s="5">
        <v>104223</v>
      </c>
      <c r="C6402" s="6" t="s">
        <v>11004</v>
      </c>
      <c r="D6402" s="5" t="s">
        <v>20</v>
      </c>
      <c r="E6402" s="125">
        <v>132.1</v>
      </c>
    </row>
    <row r="6403" spans="2:5" ht="13.8" x14ac:dyDescent="0.3">
      <c r="B6403" s="5">
        <v>104224</v>
      </c>
      <c r="C6403" s="6" t="s">
        <v>11005</v>
      </c>
      <c r="D6403" s="5" t="s">
        <v>20</v>
      </c>
      <c r="E6403" s="125">
        <v>66.150000000000006</v>
      </c>
    </row>
    <row r="6404" spans="2:5" ht="13.8" x14ac:dyDescent="0.3">
      <c r="B6404" s="5">
        <v>104225</v>
      </c>
      <c r="C6404" s="6" t="s">
        <v>11006</v>
      </c>
      <c r="D6404" s="5" t="s">
        <v>20</v>
      </c>
      <c r="E6404" s="125">
        <v>67.239999999999995</v>
      </c>
    </row>
    <row r="6405" spans="2:5" ht="13.8" x14ac:dyDescent="0.3">
      <c r="B6405" s="5">
        <v>104226</v>
      </c>
      <c r="C6405" s="6" t="s">
        <v>11007</v>
      </c>
      <c r="D6405" s="5" t="s">
        <v>20</v>
      </c>
      <c r="E6405" s="125">
        <v>73.739999999999995</v>
      </c>
    </row>
    <row r="6406" spans="2:5" ht="13.8" x14ac:dyDescent="0.3">
      <c r="B6406" s="5">
        <v>104227</v>
      </c>
      <c r="C6406" s="6" t="s">
        <v>11008</v>
      </c>
      <c r="D6406" s="5" t="s">
        <v>20</v>
      </c>
      <c r="E6406" s="125">
        <v>157.13</v>
      </c>
    </row>
    <row r="6407" spans="2:5" ht="13.8" x14ac:dyDescent="0.3">
      <c r="B6407" s="5">
        <v>104228</v>
      </c>
      <c r="C6407" s="6" t="s">
        <v>11009</v>
      </c>
      <c r="D6407" s="5" t="s">
        <v>20</v>
      </c>
      <c r="E6407" s="125">
        <v>73.02</v>
      </c>
    </row>
    <row r="6408" spans="2:5" ht="13.8" x14ac:dyDescent="0.3">
      <c r="B6408" s="5">
        <v>104229</v>
      </c>
      <c r="C6408" s="6" t="s">
        <v>11010</v>
      </c>
      <c r="D6408" s="5" t="s">
        <v>20</v>
      </c>
      <c r="E6408" s="125">
        <v>78.7</v>
      </c>
    </row>
    <row r="6409" spans="2:5" ht="13.8" x14ac:dyDescent="0.3">
      <c r="B6409" s="5">
        <v>104230</v>
      </c>
      <c r="C6409" s="6" t="s">
        <v>11011</v>
      </c>
      <c r="D6409" s="5" t="s">
        <v>20</v>
      </c>
      <c r="E6409" s="125">
        <v>85.84</v>
      </c>
    </row>
    <row r="6410" spans="2:5" ht="13.8" x14ac:dyDescent="0.3">
      <c r="B6410" s="5">
        <v>104231</v>
      </c>
      <c r="C6410" s="6" t="s">
        <v>11012</v>
      </c>
      <c r="D6410" s="5" t="s">
        <v>20</v>
      </c>
      <c r="E6410" s="125">
        <v>173.01</v>
      </c>
    </row>
    <row r="6411" spans="2:5" ht="13.8" x14ac:dyDescent="0.3">
      <c r="B6411" s="5">
        <v>104232</v>
      </c>
      <c r="C6411" s="6" t="s">
        <v>11013</v>
      </c>
      <c r="D6411" s="5" t="s">
        <v>20</v>
      </c>
      <c r="E6411" s="125">
        <v>80.58</v>
      </c>
    </row>
    <row r="6412" spans="2:5" ht="13.8" x14ac:dyDescent="0.3">
      <c r="B6412" s="5">
        <v>104233</v>
      </c>
      <c r="C6412" s="6" t="s">
        <v>11014</v>
      </c>
      <c r="D6412" s="5" t="s">
        <v>20</v>
      </c>
      <c r="E6412" s="125">
        <v>36.35</v>
      </c>
    </row>
    <row r="6413" spans="2:5" ht="13.8" x14ac:dyDescent="0.3">
      <c r="B6413" s="5">
        <v>104234</v>
      </c>
      <c r="C6413" s="6" t="s">
        <v>11015</v>
      </c>
      <c r="D6413" s="5" t="s">
        <v>20</v>
      </c>
      <c r="E6413" s="125">
        <v>39.950000000000003</v>
      </c>
    </row>
    <row r="6414" spans="2:5" ht="13.8" x14ac:dyDescent="0.3">
      <c r="B6414" s="5">
        <v>104235</v>
      </c>
      <c r="C6414" s="6" t="s">
        <v>11016</v>
      </c>
      <c r="D6414" s="5" t="s">
        <v>20</v>
      </c>
      <c r="E6414" s="125">
        <v>86.4</v>
      </c>
    </row>
    <row r="6415" spans="2:5" ht="13.8" x14ac:dyDescent="0.3">
      <c r="B6415" s="5">
        <v>104236</v>
      </c>
      <c r="C6415" s="6" t="s">
        <v>11017</v>
      </c>
      <c r="D6415" s="5" t="s">
        <v>20</v>
      </c>
      <c r="E6415" s="125">
        <v>39.25</v>
      </c>
    </row>
    <row r="6416" spans="2:5" ht="13.8" x14ac:dyDescent="0.3">
      <c r="B6416" s="5">
        <v>104237</v>
      </c>
      <c r="C6416" s="6" t="s">
        <v>11018</v>
      </c>
      <c r="D6416" s="5" t="s">
        <v>20</v>
      </c>
      <c r="E6416" s="125">
        <v>49.52</v>
      </c>
    </row>
    <row r="6417" spans="2:5" ht="13.8" x14ac:dyDescent="0.3">
      <c r="B6417" s="5">
        <v>104238</v>
      </c>
      <c r="C6417" s="6" t="s">
        <v>11019</v>
      </c>
      <c r="D6417" s="5" t="s">
        <v>20</v>
      </c>
      <c r="E6417" s="125">
        <v>54.35</v>
      </c>
    </row>
    <row r="6418" spans="2:5" ht="13.8" x14ac:dyDescent="0.3">
      <c r="B6418" s="5">
        <v>104239</v>
      </c>
      <c r="C6418" s="6" t="s">
        <v>11020</v>
      </c>
      <c r="D6418" s="5" t="s">
        <v>20</v>
      </c>
      <c r="E6418" s="125">
        <v>116.51</v>
      </c>
    </row>
    <row r="6419" spans="2:5" ht="13.8" x14ac:dyDescent="0.3">
      <c r="B6419" s="5">
        <v>104240</v>
      </c>
      <c r="C6419" s="6" t="s">
        <v>11021</v>
      </c>
      <c r="D6419" s="5" t="s">
        <v>20</v>
      </c>
      <c r="E6419" s="125">
        <v>53.71</v>
      </c>
    </row>
    <row r="6420" spans="2:5" ht="13.8" x14ac:dyDescent="0.3">
      <c r="B6420" s="5">
        <v>104241</v>
      </c>
      <c r="C6420" s="6" t="s">
        <v>11022</v>
      </c>
      <c r="D6420" s="5" t="s">
        <v>20</v>
      </c>
      <c r="E6420" s="125">
        <v>55.31</v>
      </c>
    </row>
    <row r="6421" spans="2:5" ht="13.8" x14ac:dyDescent="0.3">
      <c r="B6421" s="5">
        <v>104242</v>
      </c>
      <c r="C6421" s="6" t="s">
        <v>11023</v>
      </c>
      <c r="D6421" s="5" t="s">
        <v>20</v>
      </c>
      <c r="E6421" s="125">
        <v>61.38</v>
      </c>
    </row>
    <row r="6422" spans="2:5" ht="13.8" x14ac:dyDescent="0.3">
      <c r="B6422" s="5">
        <v>104243</v>
      </c>
      <c r="C6422" s="6" t="s">
        <v>11024</v>
      </c>
      <c r="D6422" s="5" t="s">
        <v>20</v>
      </c>
      <c r="E6422" s="125">
        <v>139.9</v>
      </c>
    </row>
    <row r="6423" spans="2:5" ht="13.8" x14ac:dyDescent="0.3">
      <c r="B6423" s="5">
        <v>104244</v>
      </c>
      <c r="C6423" s="6" t="s">
        <v>11025</v>
      </c>
      <c r="D6423" s="5" t="s">
        <v>20</v>
      </c>
      <c r="E6423" s="125">
        <v>60.17</v>
      </c>
    </row>
    <row r="6424" spans="2:5" ht="13.8" x14ac:dyDescent="0.3">
      <c r="B6424" s="5">
        <v>104245</v>
      </c>
      <c r="C6424" s="6" t="s">
        <v>11026</v>
      </c>
      <c r="D6424" s="5" t="s">
        <v>20</v>
      </c>
      <c r="E6424" s="125">
        <v>60.3</v>
      </c>
    </row>
    <row r="6425" spans="2:5" ht="13.8" x14ac:dyDescent="0.3">
      <c r="B6425" s="5">
        <v>104246</v>
      </c>
      <c r="C6425" s="6" t="s">
        <v>11027</v>
      </c>
      <c r="D6425" s="5" t="s">
        <v>20</v>
      </c>
      <c r="E6425" s="125">
        <v>66.98</v>
      </c>
    </row>
    <row r="6426" spans="2:5" ht="13.8" x14ac:dyDescent="0.3">
      <c r="B6426" s="5">
        <v>104247</v>
      </c>
      <c r="C6426" s="6" t="s">
        <v>11028</v>
      </c>
      <c r="D6426" s="5" t="s">
        <v>20</v>
      </c>
      <c r="E6426" s="125">
        <v>151.07</v>
      </c>
    </row>
    <row r="6427" spans="2:5" ht="13.8" x14ac:dyDescent="0.3">
      <c r="B6427" s="5">
        <v>104248</v>
      </c>
      <c r="C6427" s="6" t="s">
        <v>11029</v>
      </c>
      <c r="D6427" s="5" t="s">
        <v>20</v>
      </c>
      <c r="E6427" s="125">
        <v>62.79</v>
      </c>
    </row>
    <row r="6428" spans="2:5" ht="13.8" x14ac:dyDescent="0.3">
      <c r="B6428" s="5">
        <v>104249</v>
      </c>
      <c r="C6428" s="6" t="s">
        <v>11030</v>
      </c>
      <c r="D6428" s="5" t="s">
        <v>20</v>
      </c>
      <c r="E6428" s="125">
        <v>63.91</v>
      </c>
    </row>
    <row r="6429" spans="2:5" ht="13.8" x14ac:dyDescent="0.3">
      <c r="B6429" s="5">
        <v>104250</v>
      </c>
      <c r="C6429" s="6" t="s">
        <v>11031</v>
      </c>
      <c r="D6429" s="5" t="s">
        <v>20</v>
      </c>
      <c r="E6429" s="125">
        <v>67.510000000000005</v>
      </c>
    </row>
    <row r="6430" spans="2:5" ht="13.8" x14ac:dyDescent="0.3">
      <c r="B6430" s="5">
        <v>104251</v>
      </c>
      <c r="C6430" s="6" t="s">
        <v>11032</v>
      </c>
      <c r="D6430" s="5" t="s">
        <v>20</v>
      </c>
      <c r="E6430" s="125">
        <v>111.22</v>
      </c>
    </row>
    <row r="6431" spans="2:5" ht="13.8" x14ac:dyDescent="0.3">
      <c r="B6431" s="5">
        <v>104252</v>
      </c>
      <c r="C6431" s="6" t="s">
        <v>11033</v>
      </c>
      <c r="D6431" s="5" t="s">
        <v>20</v>
      </c>
      <c r="E6431" s="125">
        <v>69.38</v>
      </c>
    </row>
    <row r="6432" spans="2:5" ht="13.8" x14ac:dyDescent="0.3">
      <c r="B6432" s="5">
        <v>104253</v>
      </c>
      <c r="C6432" s="6" t="s">
        <v>11034</v>
      </c>
      <c r="D6432" s="5" t="s">
        <v>20</v>
      </c>
      <c r="E6432" s="125">
        <v>77.09</v>
      </c>
    </row>
    <row r="6433" spans="2:5" ht="13.8" x14ac:dyDescent="0.3">
      <c r="B6433" s="5">
        <v>104254</v>
      </c>
      <c r="C6433" s="6" t="s">
        <v>11035</v>
      </c>
      <c r="D6433" s="5" t="s">
        <v>20</v>
      </c>
      <c r="E6433" s="125">
        <v>81.92</v>
      </c>
    </row>
    <row r="6434" spans="2:5" ht="13.8" x14ac:dyDescent="0.3">
      <c r="B6434" s="5">
        <v>104255</v>
      </c>
      <c r="C6434" s="6" t="s">
        <v>11036</v>
      </c>
      <c r="D6434" s="5" t="s">
        <v>20</v>
      </c>
      <c r="E6434" s="125">
        <v>141.33000000000001</v>
      </c>
    </row>
    <row r="6435" spans="2:5" ht="13.8" x14ac:dyDescent="0.3">
      <c r="B6435" s="5">
        <v>104256</v>
      </c>
      <c r="C6435" s="6" t="s">
        <v>11037</v>
      </c>
      <c r="D6435" s="5" t="s">
        <v>20</v>
      </c>
      <c r="E6435" s="125">
        <v>83.85</v>
      </c>
    </row>
    <row r="6436" spans="2:5" ht="13.8" x14ac:dyDescent="0.3">
      <c r="B6436" s="5">
        <v>104257</v>
      </c>
      <c r="C6436" s="6" t="s">
        <v>11038</v>
      </c>
      <c r="D6436" s="5" t="s">
        <v>20</v>
      </c>
      <c r="E6436" s="125">
        <v>82.88</v>
      </c>
    </row>
    <row r="6437" spans="2:5" ht="13.8" x14ac:dyDescent="0.3">
      <c r="B6437" s="5">
        <v>104258</v>
      </c>
      <c r="C6437" s="6" t="s">
        <v>11039</v>
      </c>
      <c r="D6437" s="5" t="s">
        <v>20</v>
      </c>
      <c r="E6437" s="125">
        <v>88.95</v>
      </c>
    </row>
    <row r="6438" spans="2:5" ht="13.8" x14ac:dyDescent="0.3">
      <c r="B6438" s="5">
        <v>104259</v>
      </c>
      <c r="C6438" s="6" t="s">
        <v>11040</v>
      </c>
      <c r="D6438" s="5" t="s">
        <v>20</v>
      </c>
      <c r="E6438" s="125">
        <v>164.72</v>
      </c>
    </row>
    <row r="6439" spans="2:5" ht="13.8" x14ac:dyDescent="0.3">
      <c r="B6439" s="5">
        <v>104260</v>
      </c>
      <c r="C6439" s="6" t="s">
        <v>11041</v>
      </c>
      <c r="D6439" s="5" t="s">
        <v>20</v>
      </c>
      <c r="E6439" s="125">
        <v>90.31</v>
      </c>
    </row>
    <row r="6440" spans="2:5" ht="13.8" x14ac:dyDescent="0.3">
      <c r="B6440" s="5">
        <v>104261</v>
      </c>
      <c r="C6440" s="6" t="s">
        <v>11042</v>
      </c>
      <c r="D6440" s="5" t="s">
        <v>20</v>
      </c>
      <c r="E6440" s="125">
        <v>106.63</v>
      </c>
    </row>
    <row r="6441" spans="2:5" ht="13.8" x14ac:dyDescent="0.3">
      <c r="B6441" s="5">
        <v>104262</v>
      </c>
      <c r="C6441" s="6" t="s">
        <v>11043</v>
      </c>
      <c r="D6441" s="5" t="s">
        <v>20</v>
      </c>
      <c r="E6441" s="125">
        <v>113.31</v>
      </c>
    </row>
    <row r="6442" spans="2:5" ht="13.8" x14ac:dyDescent="0.3">
      <c r="B6442" s="5">
        <v>104263</v>
      </c>
      <c r="C6442" s="6" t="s">
        <v>11044</v>
      </c>
      <c r="D6442" s="5" t="s">
        <v>20</v>
      </c>
      <c r="E6442" s="125">
        <v>187.93</v>
      </c>
    </row>
    <row r="6443" spans="2:5" ht="13.8" x14ac:dyDescent="0.3">
      <c r="B6443" s="5">
        <v>104264</v>
      </c>
      <c r="C6443" s="6" t="s">
        <v>11045</v>
      </c>
      <c r="D6443" s="5" t="s">
        <v>20</v>
      </c>
      <c r="E6443" s="125">
        <v>107.22</v>
      </c>
    </row>
    <row r="6444" spans="2:5" ht="13.8" x14ac:dyDescent="0.3">
      <c r="B6444" s="5">
        <v>104627</v>
      </c>
      <c r="C6444" s="6" t="s">
        <v>12349</v>
      </c>
      <c r="D6444" s="5" t="s">
        <v>20</v>
      </c>
      <c r="E6444" s="125">
        <v>18.57</v>
      </c>
    </row>
    <row r="6445" spans="2:5" ht="13.8" x14ac:dyDescent="0.3">
      <c r="B6445" s="5">
        <v>104628</v>
      </c>
      <c r="C6445" s="6" t="s">
        <v>12350</v>
      </c>
      <c r="D6445" s="5" t="s">
        <v>20</v>
      </c>
      <c r="E6445" s="125">
        <v>27.71</v>
      </c>
    </row>
    <row r="6446" spans="2:5" ht="13.8" x14ac:dyDescent="0.3">
      <c r="B6446" s="5">
        <v>104629</v>
      </c>
      <c r="C6446" s="6" t="s">
        <v>12351</v>
      </c>
      <c r="D6446" s="5" t="s">
        <v>20</v>
      </c>
      <c r="E6446" s="125">
        <v>32.97</v>
      </c>
    </row>
    <row r="6447" spans="2:5" ht="13.8" x14ac:dyDescent="0.3">
      <c r="B6447" s="5">
        <v>104630</v>
      </c>
      <c r="C6447" s="6" t="s">
        <v>12352</v>
      </c>
      <c r="D6447" s="5" t="s">
        <v>20</v>
      </c>
      <c r="E6447" s="125">
        <v>29.58</v>
      </c>
    </row>
    <row r="6448" spans="2:5" ht="13.8" x14ac:dyDescent="0.3">
      <c r="B6448" s="5">
        <v>104631</v>
      </c>
      <c r="C6448" s="6" t="s">
        <v>12353</v>
      </c>
      <c r="D6448" s="5" t="s">
        <v>20</v>
      </c>
      <c r="E6448" s="125">
        <v>38.729999999999997</v>
      </c>
    </row>
    <row r="6449" spans="2:5" ht="13.8" x14ac:dyDescent="0.3">
      <c r="B6449" s="5">
        <v>104632</v>
      </c>
      <c r="C6449" s="6" t="s">
        <v>12354</v>
      </c>
      <c r="D6449" s="5" t="s">
        <v>20</v>
      </c>
      <c r="E6449" s="125">
        <v>43.98</v>
      </c>
    </row>
    <row r="6450" spans="2:5" ht="13.8" x14ac:dyDescent="0.3">
      <c r="B6450" s="5">
        <v>104633</v>
      </c>
      <c r="C6450" s="6" t="s">
        <v>12355</v>
      </c>
      <c r="D6450" s="5" t="s">
        <v>20</v>
      </c>
      <c r="E6450" s="125">
        <v>24.71</v>
      </c>
    </row>
    <row r="6451" spans="2:5" ht="13.8" x14ac:dyDescent="0.3">
      <c r="B6451" s="5">
        <v>104634</v>
      </c>
      <c r="C6451" s="6" t="s">
        <v>12356</v>
      </c>
      <c r="D6451" s="5" t="s">
        <v>20</v>
      </c>
      <c r="E6451" s="125">
        <v>37.11</v>
      </c>
    </row>
    <row r="6452" spans="2:5" ht="13.8" x14ac:dyDescent="0.3">
      <c r="B6452" s="5">
        <v>104635</v>
      </c>
      <c r="C6452" s="6" t="s">
        <v>12357</v>
      </c>
      <c r="D6452" s="5" t="s">
        <v>20</v>
      </c>
      <c r="E6452" s="125">
        <v>49.85</v>
      </c>
    </row>
    <row r="6453" spans="2:5" ht="13.8" x14ac:dyDescent="0.3">
      <c r="B6453" s="5">
        <v>104636</v>
      </c>
      <c r="C6453" s="6" t="s">
        <v>12358</v>
      </c>
      <c r="D6453" s="5" t="s">
        <v>20</v>
      </c>
      <c r="E6453" s="125">
        <v>58.49</v>
      </c>
    </row>
    <row r="6454" spans="2:5" ht="13.8" x14ac:dyDescent="0.3">
      <c r="B6454" s="5">
        <v>87244</v>
      </c>
      <c r="C6454" s="6" t="s">
        <v>12359</v>
      </c>
      <c r="D6454" s="5" t="s">
        <v>20</v>
      </c>
      <c r="E6454" s="125">
        <v>210.99</v>
      </c>
    </row>
    <row r="6455" spans="2:5" ht="13.8" x14ac:dyDescent="0.3">
      <c r="B6455" s="5">
        <v>87245</v>
      </c>
      <c r="C6455" s="6" t="s">
        <v>12360</v>
      </c>
      <c r="D6455" s="5" t="s">
        <v>20</v>
      </c>
      <c r="E6455" s="125">
        <v>249.77</v>
      </c>
    </row>
    <row r="6456" spans="2:5" ht="13.8" x14ac:dyDescent="0.3">
      <c r="B6456" s="5">
        <v>87265</v>
      </c>
      <c r="C6456" s="6" t="s">
        <v>12361</v>
      </c>
      <c r="D6456" s="5" t="s">
        <v>20</v>
      </c>
      <c r="E6456" s="125">
        <v>62.26</v>
      </c>
    </row>
    <row r="6457" spans="2:5" ht="13.8" x14ac:dyDescent="0.3">
      <c r="B6457" s="5">
        <v>87267</v>
      </c>
      <c r="C6457" s="6" t="s">
        <v>12362</v>
      </c>
      <c r="D6457" s="5" t="s">
        <v>20</v>
      </c>
      <c r="E6457" s="125">
        <v>66.77</v>
      </c>
    </row>
    <row r="6458" spans="2:5" ht="13.8" x14ac:dyDescent="0.3">
      <c r="B6458" s="5">
        <v>87269</v>
      </c>
      <c r="C6458" s="6" t="s">
        <v>12363</v>
      </c>
      <c r="D6458" s="5" t="s">
        <v>20</v>
      </c>
      <c r="E6458" s="125">
        <v>65.38</v>
      </c>
    </row>
    <row r="6459" spans="2:5" ht="13.8" x14ac:dyDescent="0.3">
      <c r="B6459" s="5">
        <v>87271</v>
      </c>
      <c r="C6459" s="6" t="s">
        <v>12364</v>
      </c>
      <c r="D6459" s="5" t="s">
        <v>20</v>
      </c>
      <c r="E6459" s="125">
        <v>69.959999999999994</v>
      </c>
    </row>
    <row r="6460" spans="2:5" ht="13.8" x14ac:dyDescent="0.3">
      <c r="B6460" s="5">
        <v>87273</v>
      </c>
      <c r="C6460" s="6" t="s">
        <v>12365</v>
      </c>
      <c r="D6460" s="5" t="s">
        <v>20</v>
      </c>
      <c r="E6460" s="125">
        <v>68.75</v>
      </c>
    </row>
    <row r="6461" spans="2:5" ht="13.8" x14ac:dyDescent="0.3">
      <c r="B6461" s="5">
        <v>87275</v>
      </c>
      <c r="C6461" s="6" t="s">
        <v>12366</v>
      </c>
      <c r="D6461" s="5" t="s">
        <v>20</v>
      </c>
      <c r="E6461" s="125">
        <v>74.86</v>
      </c>
    </row>
    <row r="6462" spans="2:5" ht="13.8" x14ac:dyDescent="0.3">
      <c r="B6462" s="5">
        <v>88788</v>
      </c>
      <c r="C6462" s="6" t="s">
        <v>12367</v>
      </c>
      <c r="D6462" s="5" t="s">
        <v>20</v>
      </c>
      <c r="E6462" s="125">
        <v>298.82</v>
      </c>
    </row>
    <row r="6463" spans="2:5" ht="13.8" x14ac:dyDescent="0.3">
      <c r="B6463" s="5">
        <v>88789</v>
      </c>
      <c r="C6463" s="6" t="s">
        <v>12368</v>
      </c>
      <c r="D6463" s="5" t="s">
        <v>20</v>
      </c>
      <c r="E6463" s="125">
        <v>355.47</v>
      </c>
    </row>
    <row r="6464" spans="2:5" ht="13.8" x14ac:dyDescent="0.3">
      <c r="B6464" s="5">
        <v>89045</v>
      </c>
      <c r="C6464" s="6" t="s">
        <v>4003</v>
      </c>
      <c r="D6464" s="5" t="s">
        <v>20</v>
      </c>
      <c r="E6464" s="125">
        <v>63.38</v>
      </c>
    </row>
    <row r="6465" spans="2:5" ht="13.8" x14ac:dyDescent="0.3">
      <c r="B6465" s="5">
        <v>89170</v>
      </c>
      <c r="C6465" s="6" t="s">
        <v>5227</v>
      </c>
      <c r="D6465" s="5" t="s">
        <v>20</v>
      </c>
      <c r="E6465" s="125">
        <v>63.38</v>
      </c>
    </row>
    <row r="6466" spans="2:5" ht="13.8" x14ac:dyDescent="0.3">
      <c r="B6466" s="5">
        <v>93393</v>
      </c>
      <c r="C6466" s="6" t="s">
        <v>12369</v>
      </c>
      <c r="D6466" s="5" t="s">
        <v>20</v>
      </c>
      <c r="E6466" s="125">
        <v>52.63</v>
      </c>
    </row>
    <row r="6467" spans="2:5" ht="13.8" x14ac:dyDescent="0.3">
      <c r="B6467" s="5">
        <v>93395</v>
      </c>
      <c r="C6467" s="6" t="s">
        <v>12370</v>
      </c>
      <c r="D6467" s="5" t="s">
        <v>20</v>
      </c>
      <c r="E6467" s="125">
        <v>57.07</v>
      </c>
    </row>
    <row r="6468" spans="2:5" ht="13.8" x14ac:dyDescent="0.3">
      <c r="B6468" s="5">
        <v>99195</v>
      </c>
      <c r="C6468" s="6" t="s">
        <v>12371</v>
      </c>
      <c r="D6468" s="5" t="s">
        <v>20</v>
      </c>
      <c r="E6468" s="125">
        <v>63.82</v>
      </c>
    </row>
    <row r="6469" spans="2:5" ht="13.8" x14ac:dyDescent="0.3">
      <c r="B6469" s="5">
        <v>99198</v>
      </c>
      <c r="C6469" s="6" t="s">
        <v>12372</v>
      </c>
      <c r="D6469" s="5" t="s">
        <v>20</v>
      </c>
      <c r="E6469" s="125">
        <v>68.260000000000005</v>
      </c>
    </row>
    <row r="6470" spans="2:5" ht="13.8" x14ac:dyDescent="0.3">
      <c r="B6470" s="5">
        <v>104611</v>
      </c>
      <c r="C6470" s="6" t="s">
        <v>12373</v>
      </c>
      <c r="D6470" s="5" t="s">
        <v>20</v>
      </c>
      <c r="E6470" s="125">
        <v>83.92</v>
      </c>
    </row>
    <row r="6471" spans="2:5" ht="13.8" x14ac:dyDescent="0.3">
      <c r="B6471" s="5">
        <v>104612</v>
      </c>
      <c r="C6471" s="6" t="s">
        <v>12374</v>
      </c>
      <c r="D6471" s="5" t="s">
        <v>20</v>
      </c>
      <c r="E6471" s="125">
        <v>84.5</v>
      </c>
    </row>
    <row r="6472" spans="2:5" ht="13.8" x14ac:dyDescent="0.3">
      <c r="B6472" s="5">
        <v>104613</v>
      </c>
      <c r="C6472" s="6" t="s">
        <v>12375</v>
      </c>
      <c r="D6472" s="5" t="s">
        <v>20</v>
      </c>
      <c r="E6472" s="125">
        <v>65.34</v>
      </c>
    </row>
    <row r="6473" spans="2:5" ht="13.8" x14ac:dyDescent="0.3">
      <c r="B6473" s="5">
        <v>104614</v>
      </c>
      <c r="C6473" s="6" t="s">
        <v>12376</v>
      </c>
      <c r="D6473" s="5" t="s">
        <v>20</v>
      </c>
      <c r="E6473" s="125">
        <v>71.27</v>
      </c>
    </row>
    <row r="6474" spans="2:5" ht="13.8" x14ac:dyDescent="0.3">
      <c r="B6474" s="5">
        <v>104615</v>
      </c>
      <c r="C6474" s="6" t="s">
        <v>12377</v>
      </c>
      <c r="D6474" s="5" t="s">
        <v>20</v>
      </c>
      <c r="E6474" s="125">
        <v>207.89</v>
      </c>
    </row>
    <row r="6475" spans="2:5" ht="13.8" x14ac:dyDescent="0.3">
      <c r="B6475" s="5">
        <v>104616</v>
      </c>
      <c r="C6475" s="6" t="s">
        <v>12378</v>
      </c>
      <c r="D6475" s="5" t="s">
        <v>20</v>
      </c>
      <c r="E6475" s="125">
        <v>300.20999999999998</v>
      </c>
    </row>
    <row r="6476" spans="2:5" ht="13.8" x14ac:dyDescent="0.3">
      <c r="B6476" s="5">
        <v>104617</v>
      </c>
      <c r="C6476" s="6" t="s">
        <v>12379</v>
      </c>
      <c r="D6476" s="5" t="s">
        <v>20</v>
      </c>
      <c r="E6476" s="125">
        <v>216.89</v>
      </c>
    </row>
    <row r="6477" spans="2:5" ht="13.8" x14ac:dyDescent="0.3">
      <c r="B6477" s="5">
        <v>104618</v>
      </c>
      <c r="C6477" s="6" t="s">
        <v>12380</v>
      </c>
      <c r="D6477" s="5" t="s">
        <v>20</v>
      </c>
      <c r="E6477" s="125">
        <v>309.20999999999998</v>
      </c>
    </row>
    <row r="6478" spans="2:5" ht="13.8" x14ac:dyDescent="0.3">
      <c r="B6478" s="5">
        <v>104619</v>
      </c>
      <c r="C6478" s="6" t="s">
        <v>12381</v>
      </c>
      <c r="D6478" s="5" t="s">
        <v>36</v>
      </c>
      <c r="E6478" s="125">
        <v>21.13</v>
      </c>
    </row>
    <row r="6479" spans="2:5" ht="13.8" x14ac:dyDescent="0.3">
      <c r="B6479" s="5">
        <v>101965</v>
      </c>
      <c r="C6479" s="6" t="s">
        <v>4004</v>
      </c>
      <c r="D6479" s="5" t="s">
        <v>36</v>
      </c>
      <c r="E6479" s="125">
        <v>120.74</v>
      </c>
    </row>
    <row r="6480" spans="2:5" ht="13.8" x14ac:dyDescent="0.3">
      <c r="B6480" s="5">
        <v>101966</v>
      </c>
      <c r="C6480" s="6" t="s">
        <v>4005</v>
      </c>
      <c r="D6480" s="5" t="s">
        <v>36</v>
      </c>
      <c r="E6480" s="125">
        <v>155.41999999999999</v>
      </c>
    </row>
    <row r="6481" spans="2:5" ht="13.8" x14ac:dyDescent="0.3">
      <c r="B6481" s="5">
        <v>101979</v>
      </c>
      <c r="C6481" s="6" t="s">
        <v>4006</v>
      </c>
      <c r="D6481" s="5" t="s">
        <v>36</v>
      </c>
      <c r="E6481" s="125">
        <v>47.28</v>
      </c>
    </row>
    <row r="6482" spans="2:5" ht="13.8" x14ac:dyDescent="0.3">
      <c r="B6482" s="5">
        <v>96112</v>
      </c>
      <c r="C6482" s="6" t="s">
        <v>4007</v>
      </c>
      <c r="D6482" s="5" t="s">
        <v>20</v>
      </c>
      <c r="E6482" s="125">
        <v>141.05000000000001</v>
      </c>
    </row>
    <row r="6483" spans="2:5" ht="13.8" x14ac:dyDescent="0.3">
      <c r="B6483" s="5">
        <v>96117</v>
      </c>
      <c r="C6483" s="6" t="s">
        <v>4008</v>
      </c>
      <c r="D6483" s="5" t="s">
        <v>20</v>
      </c>
      <c r="E6483" s="125">
        <v>173.71</v>
      </c>
    </row>
    <row r="6484" spans="2:5" ht="13.8" x14ac:dyDescent="0.3">
      <c r="B6484" s="5">
        <v>96122</v>
      </c>
      <c r="C6484" s="6" t="s">
        <v>4009</v>
      </c>
      <c r="D6484" s="5" t="s">
        <v>36</v>
      </c>
      <c r="E6484" s="125">
        <v>39.700000000000003</v>
      </c>
    </row>
    <row r="6485" spans="2:5" ht="13.8" x14ac:dyDescent="0.3">
      <c r="B6485" s="5">
        <v>96109</v>
      </c>
      <c r="C6485" s="6" t="s">
        <v>11545</v>
      </c>
      <c r="D6485" s="5" t="s">
        <v>20</v>
      </c>
      <c r="E6485" s="125">
        <v>42.35</v>
      </c>
    </row>
    <row r="6486" spans="2:5" ht="13.8" x14ac:dyDescent="0.3">
      <c r="B6486" s="5">
        <v>96110</v>
      </c>
      <c r="C6486" s="6" t="s">
        <v>11546</v>
      </c>
      <c r="D6486" s="5" t="s">
        <v>20</v>
      </c>
      <c r="E6486" s="125">
        <v>72.08</v>
      </c>
    </row>
    <row r="6487" spans="2:5" ht="13.8" x14ac:dyDescent="0.3">
      <c r="B6487" s="5">
        <v>96113</v>
      </c>
      <c r="C6487" s="6" t="s">
        <v>11547</v>
      </c>
      <c r="D6487" s="5" t="s">
        <v>20</v>
      </c>
      <c r="E6487" s="125">
        <v>37.450000000000003</v>
      </c>
    </row>
    <row r="6488" spans="2:5" ht="13.8" x14ac:dyDescent="0.3">
      <c r="B6488" s="5">
        <v>96114</v>
      </c>
      <c r="C6488" s="6" t="s">
        <v>11548</v>
      </c>
      <c r="D6488" s="5" t="s">
        <v>20</v>
      </c>
      <c r="E6488" s="125">
        <v>75.73</v>
      </c>
    </row>
    <row r="6489" spans="2:5" ht="13.8" x14ac:dyDescent="0.3">
      <c r="B6489" s="5">
        <v>96120</v>
      </c>
      <c r="C6489" s="6" t="s">
        <v>4010</v>
      </c>
      <c r="D6489" s="5" t="s">
        <v>36</v>
      </c>
      <c r="E6489" s="125">
        <v>3.01</v>
      </c>
    </row>
    <row r="6490" spans="2:5" ht="13.8" x14ac:dyDescent="0.3">
      <c r="B6490" s="5">
        <v>96123</v>
      </c>
      <c r="C6490" s="6" t="s">
        <v>11549</v>
      </c>
      <c r="D6490" s="5" t="s">
        <v>36</v>
      </c>
      <c r="E6490" s="125">
        <v>33.450000000000003</v>
      </c>
    </row>
    <row r="6491" spans="2:5" ht="13.8" x14ac:dyDescent="0.3">
      <c r="B6491" s="5">
        <v>99054</v>
      </c>
      <c r="C6491" s="6" t="s">
        <v>11550</v>
      </c>
      <c r="D6491" s="5" t="s">
        <v>20</v>
      </c>
      <c r="E6491" s="125">
        <v>52.17</v>
      </c>
    </row>
    <row r="6492" spans="2:5" ht="13.8" x14ac:dyDescent="0.3">
      <c r="B6492" s="5">
        <v>96111</v>
      </c>
      <c r="C6492" s="6" t="s">
        <v>11551</v>
      </c>
      <c r="D6492" s="5" t="s">
        <v>20</v>
      </c>
      <c r="E6492" s="125">
        <v>64.59</v>
      </c>
    </row>
    <row r="6493" spans="2:5" ht="13.8" x14ac:dyDescent="0.3">
      <c r="B6493" s="5">
        <v>96116</v>
      </c>
      <c r="C6493" s="6" t="s">
        <v>11552</v>
      </c>
      <c r="D6493" s="5" t="s">
        <v>20</v>
      </c>
      <c r="E6493" s="125">
        <v>71.62</v>
      </c>
    </row>
    <row r="6494" spans="2:5" ht="13.8" x14ac:dyDescent="0.3">
      <c r="B6494" s="5">
        <v>96121</v>
      </c>
      <c r="C6494" s="6" t="s">
        <v>4011</v>
      </c>
      <c r="D6494" s="5" t="s">
        <v>36</v>
      </c>
      <c r="E6494" s="125">
        <v>12.05</v>
      </c>
    </row>
    <row r="6495" spans="2:5" ht="13.8" x14ac:dyDescent="0.3">
      <c r="B6495" s="5">
        <v>96485</v>
      </c>
      <c r="C6495" s="6" t="s">
        <v>11553</v>
      </c>
      <c r="D6495" s="5" t="s">
        <v>20</v>
      </c>
      <c r="E6495" s="125">
        <v>76.41</v>
      </c>
    </row>
    <row r="6496" spans="2:5" ht="13.8" x14ac:dyDescent="0.3">
      <c r="B6496" s="5">
        <v>96486</v>
      </c>
      <c r="C6496" s="6" t="s">
        <v>11554</v>
      </c>
      <c r="D6496" s="5" t="s">
        <v>20</v>
      </c>
      <c r="E6496" s="125">
        <v>84.15</v>
      </c>
    </row>
    <row r="6497" spans="2:5" ht="13.8" x14ac:dyDescent="0.3">
      <c r="B6497" s="5">
        <v>91515</v>
      </c>
      <c r="C6497" s="6" t="s">
        <v>11555</v>
      </c>
      <c r="D6497" s="5" t="s">
        <v>20</v>
      </c>
      <c r="E6497" s="125">
        <v>5.65</v>
      </c>
    </row>
    <row r="6498" spans="2:5" ht="13.8" x14ac:dyDescent="0.3">
      <c r="B6498" s="5">
        <v>91519</v>
      </c>
      <c r="C6498" s="6" t="s">
        <v>11556</v>
      </c>
      <c r="D6498" s="5" t="s">
        <v>20</v>
      </c>
      <c r="E6498" s="125">
        <v>7.56</v>
      </c>
    </row>
    <row r="6499" spans="2:5" ht="13.8" x14ac:dyDescent="0.3">
      <c r="B6499" s="5">
        <v>91520</v>
      </c>
      <c r="C6499" s="6" t="s">
        <v>11557</v>
      </c>
      <c r="D6499" s="5" t="s">
        <v>20</v>
      </c>
      <c r="E6499" s="125">
        <v>2.14</v>
      </c>
    </row>
    <row r="6500" spans="2:5" ht="13.8" x14ac:dyDescent="0.3">
      <c r="B6500" s="5">
        <v>91522</v>
      </c>
      <c r="C6500" s="6" t="s">
        <v>11558</v>
      </c>
      <c r="D6500" s="5" t="s">
        <v>20</v>
      </c>
      <c r="E6500" s="125">
        <v>2.93</v>
      </c>
    </row>
    <row r="6501" spans="2:5" ht="13.8" x14ac:dyDescent="0.3">
      <c r="B6501" s="5">
        <v>91525</v>
      </c>
      <c r="C6501" s="6" t="s">
        <v>11559</v>
      </c>
      <c r="D6501" s="5" t="s">
        <v>20</v>
      </c>
      <c r="E6501" s="125">
        <v>7.98</v>
      </c>
    </row>
    <row r="6502" spans="2:5" ht="13.8" x14ac:dyDescent="0.3">
      <c r="B6502" s="5">
        <v>104412</v>
      </c>
      <c r="C6502" s="6" t="s">
        <v>11560</v>
      </c>
      <c r="D6502" s="5" t="s">
        <v>20</v>
      </c>
      <c r="E6502" s="125">
        <v>2.63</v>
      </c>
    </row>
    <row r="6503" spans="2:5" ht="13.8" x14ac:dyDescent="0.3">
      <c r="B6503" s="5">
        <v>104413</v>
      </c>
      <c r="C6503" s="6" t="s">
        <v>11561</v>
      </c>
      <c r="D6503" s="5" t="s">
        <v>20</v>
      </c>
      <c r="E6503" s="125">
        <v>4.58</v>
      </c>
    </row>
    <row r="6504" spans="2:5" ht="13.8" x14ac:dyDescent="0.3">
      <c r="B6504" s="5">
        <v>104414</v>
      </c>
      <c r="C6504" s="6" t="s">
        <v>11562</v>
      </c>
      <c r="D6504" s="5" t="s">
        <v>20</v>
      </c>
      <c r="E6504" s="125">
        <v>7.3</v>
      </c>
    </row>
    <row r="6505" spans="2:5" ht="13.8" x14ac:dyDescent="0.3">
      <c r="B6505" s="5">
        <v>104415</v>
      </c>
      <c r="C6505" s="6" t="s">
        <v>11563</v>
      </c>
      <c r="D6505" s="5" t="s">
        <v>20</v>
      </c>
      <c r="E6505" s="125">
        <v>11.67</v>
      </c>
    </row>
    <row r="6506" spans="2:5" ht="13.8" x14ac:dyDescent="0.3">
      <c r="B6506" s="5">
        <v>104416</v>
      </c>
      <c r="C6506" s="6" t="s">
        <v>11564</v>
      </c>
      <c r="D6506" s="5" t="s">
        <v>20</v>
      </c>
      <c r="E6506" s="125">
        <v>1.83</v>
      </c>
    </row>
    <row r="6507" spans="2:5" ht="13.8" x14ac:dyDescent="0.3">
      <c r="B6507" s="5">
        <v>104417</v>
      </c>
      <c r="C6507" s="6" t="s">
        <v>11565</v>
      </c>
      <c r="D6507" s="5" t="s">
        <v>20</v>
      </c>
      <c r="E6507" s="125">
        <v>3.79</v>
      </c>
    </row>
    <row r="6508" spans="2:5" ht="13.8" x14ac:dyDescent="0.3">
      <c r="B6508" s="5">
        <v>104418</v>
      </c>
      <c r="C6508" s="6" t="s">
        <v>11566</v>
      </c>
      <c r="D6508" s="5" t="s">
        <v>20</v>
      </c>
      <c r="E6508" s="125">
        <v>2.5099999999999998</v>
      </c>
    </row>
    <row r="6509" spans="2:5" ht="13.8" x14ac:dyDescent="0.3">
      <c r="B6509" s="5">
        <v>104419</v>
      </c>
      <c r="C6509" s="6" t="s">
        <v>11567</v>
      </c>
      <c r="D6509" s="5" t="s">
        <v>20</v>
      </c>
      <c r="E6509" s="125">
        <v>10.07</v>
      </c>
    </row>
    <row r="6510" spans="2:5" ht="13.8" x14ac:dyDescent="0.3">
      <c r="B6510" s="5">
        <v>104420</v>
      </c>
      <c r="C6510" s="6" t="s">
        <v>11568</v>
      </c>
      <c r="D6510" s="5" t="s">
        <v>20</v>
      </c>
      <c r="E6510" s="125">
        <v>9.1</v>
      </c>
    </row>
    <row r="6511" spans="2:5" ht="13.8" x14ac:dyDescent="0.3">
      <c r="B6511" s="5">
        <v>104421</v>
      </c>
      <c r="C6511" s="6" t="s">
        <v>11569</v>
      </c>
      <c r="D6511" s="5" t="s">
        <v>20</v>
      </c>
      <c r="E6511" s="125">
        <v>14.9</v>
      </c>
    </row>
    <row r="6512" spans="2:5" ht="13.8" x14ac:dyDescent="0.3">
      <c r="B6512" s="5">
        <v>104422</v>
      </c>
      <c r="C6512" s="6" t="s">
        <v>11570</v>
      </c>
      <c r="D6512" s="5" t="s">
        <v>20</v>
      </c>
      <c r="E6512" s="125">
        <v>9.64</v>
      </c>
    </row>
    <row r="6513" spans="2:5" ht="13.8" x14ac:dyDescent="0.3">
      <c r="B6513" s="5">
        <v>104423</v>
      </c>
      <c r="C6513" s="6" t="s">
        <v>11571</v>
      </c>
      <c r="D6513" s="5" t="s">
        <v>20</v>
      </c>
      <c r="E6513" s="125">
        <v>22.35</v>
      </c>
    </row>
    <row r="6514" spans="2:5" ht="13.8" x14ac:dyDescent="0.3">
      <c r="B6514" s="5">
        <v>104424</v>
      </c>
      <c r="C6514" s="6" t="s">
        <v>11572</v>
      </c>
      <c r="D6514" s="5" t="s">
        <v>20</v>
      </c>
      <c r="E6514" s="125">
        <v>20.77</v>
      </c>
    </row>
    <row r="6515" spans="2:5" ht="13.8" x14ac:dyDescent="0.3">
      <c r="B6515" s="5">
        <v>104425</v>
      </c>
      <c r="C6515" s="6" t="s">
        <v>11573</v>
      </c>
      <c r="D6515" s="5" t="s">
        <v>20</v>
      </c>
      <c r="E6515" s="125">
        <v>18.14</v>
      </c>
    </row>
    <row r="6516" spans="2:5" ht="13.8" x14ac:dyDescent="0.3">
      <c r="B6516" s="5">
        <v>87280</v>
      </c>
      <c r="C6516" s="6" t="s">
        <v>4012</v>
      </c>
      <c r="D6516" s="5" t="s">
        <v>0</v>
      </c>
      <c r="E6516" s="125">
        <v>475.07</v>
      </c>
    </row>
    <row r="6517" spans="2:5" ht="13.8" x14ac:dyDescent="0.3">
      <c r="B6517" s="5">
        <v>87281</v>
      </c>
      <c r="C6517" s="6" t="s">
        <v>4013</v>
      </c>
      <c r="D6517" s="5" t="s">
        <v>0</v>
      </c>
      <c r="E6517" s="125">
        <v>473.39</v>
      </c>
    </row>
    <row r="6518" spans="2:5" ht="13.8" x14ac:dyDescent="0.3">
      <c r="B6518" s="5">
        <v>87283</v>
      </c>
      <c r="C6518" s="6" t="s">
        <v>4014</v>
      </c>
      <c r="D6518" s="5" t="s">
        <v>0</v>
      </c>
      <c r="E6518" s="125">
        <v>497.21</v>
      </c>
    </row>
    <row r="6519" spans="2:5" ht="13.8" x14ac:dyDescent="0.3">
      <c r="B6519" s="5">
        <v>87284</v>
      </c>
      <c r="C6519" s="6" t="s">
        <v>4015</v>
      </c>
      <c r="D6519" s="5" t="s">
        <v>0</v>
      </c>
      <c r="E6519" s="125">
        <v>493.26</v>
      </c>
    </row>
    <row r="6520" spans="2:5" ht="13.8" x14ac:dyDescent="0.3">
      <c r="B6520" s="5">
        <v>87286</v>
      </c>
      <c r="C6520" s="6" t="s">
        <v>4016</v>
      </c>
      <c r="D6520" s="5" t="s">
        <v>0</v>
      </c>
      <c r="E6520" s="125">
        <v>596.19000000000005</v>
      </c>
    </row>
    <row r="6521" spans="2:5" ht="13.8" x14ac:dyDescent="0.3">
      <c r="B6521" s="5">
        <v>87287</v>
      </c>
      <c r="C6521" s="6" t="s">
        <v>4017</v>
      </c>
      <c r="D6521" s="5" t="s">
        <v>0</v>
      </c>
      <c r="E6521" s="125">
        <v>586.66999999999996</v>
      </c>
    </row>
    <row r="6522" spans="2:5" ht="13.8" x14ac:dyDescent="0.3">
      <c r="B6522" s="5">
        <v>87289</v>
      </c>
      <c r="C6522" s="6" t="s">
        <v>4018</v>
      </c>
      <c r="D6522" s="5" t="s">
        <v>0</v>
      </c>
      <c r="E6522" s="125">
        <v>570.12</v>
      </c>
    </row>
    <row r="6523" spans="2:5" ht="13.8" x14ac:dyDescent="0.3">
      <c r="B6523" s="5">
        <v>87290</v>
      </c>
      <c r="C6523" s="6" t="s">
        <v>4019</v>
      </c>
      <c r="D6523" s="5" t="s">
        <v>0</v>
      </c>
      <c r="E6523" s="125">
        <v>565.92999999999995</v>
      </c>
    </row>
    <row r="6524" spans="2:5" ht="13.8" x14ac:dyDescent="0.3">
      <c r="B6524" s="5">
        <v>87292</v>
      </c>
      <c r="C6524" s="6" t="s">
        <v>4020</v>
      </c>
      <c r="D6524" s="5" t="s">
        <v>0</v>
      </c>
      <c r="E6524" s="125">
        <v>579.91</v>
      </c>
    </row>
    <row r="6525" spans="2:5" ht="13.8" x14ac:dyDescent="0.3">
      <c r="B6525" s="5">
        <v>87294</v>
      </c>
      <c r="C6525" s="6" t="s">
        <v>4021</v>
      </c>
      <c r="D6525" s="5" t="s">
        <v>0</v>
      </c>
      <c r="E6525" s="125">
        <v>556.21</v>
      </c>
    </row>
    <row r="6526" spans="2:5" ht="13.8" x14ac:dyDescent="0.3">
      <c r="B6526" s="5">
        <v>87295</v>
      </c>
      <c r="C6526" s="6" t="s">
        <v>4022</v>
      </c>
      <c r="D6526" s="5" t="s">
        <v>0</v>
      </c>
      <c r="E6526" s="125">
        <v>555.87</v>
      </c>
    </row>
    <row r="6527" spans="2:5" ht="13.8" x14ac:dyDescent="0.3">
      <c r="B6527" s="5">
        <v>87296</v>
      </c>
      <c r="C6527" s="6" t="s">
        <v>4023</v>
      </c>
      <c r="D6527" s="5" t="s">
        <v>0</v>
      </c>
      <c r="E6527" s="125">
        <v>537.25</v>
      </c>
    </row>
    <row r="6528" spans="2:5" ht="13.8" x14ac:dyDescent="0.3">
      <c r="B6528" s="5">
        <v>87298</v>
      </c>
      <c r="C6528" s="6" t="s">
        <v>4024</v>
      </c>
      <c r="D6528" s="5" t="s">
        <v>0</v>
      </c>
      <c r="E6528" s="125">
        <v>751.05</v>
      </c>
    </row>
    <row r="6529" spans="2:5" ht="13.8" x14ac:dyDescent="0.3">
      <c r="B6529" s="5">
        <v>87299</v>
      </c>
      <c r="C6529" s="6" t="s">
        <v>4025</v>
      </c>
      <c r="D6529" s="5" t="s">
        <v>0</v>
      </c>
      <c r="E6529" s="125">
        <v>488.11</v>
      </c>
    </row>
    <row r="6530" spans="2:5" ht="13.8" x14ac:dyDescent="0.3">
      <c r="B6530" s="5">
        <v>87301</v>
      </c>
      <c r="C6530" s="6" t="s">
        <v>4026</v>
      </c>
      <c r="D6530" s="5" t="s">
        <v>0</v>
      </c>
      <c r="E6530" s="125">
        <v>670.54</v>
      </c>
    </row>
    <row r="6531" spans="2:5" ht="13.8" x14ac:dyDescent="0.3">
      <c r="B6531" s="5">
        <v>87302</v>
      </c>
      <c r="C6531" s="6" t="s">
        <v>4027</v>
      </c>
      <c r="D6531" s="5" t="s">
        <v>0</v>
      </c>
      <c r="E6531" s="125">
        <v>666.91</v>
      </c>
    </row>
    <row r="6532" spans="2:5" ht="13.8" x14ac:dyDescent="0.3">
      <c r="B6532" s="5">
        <v>87304</v>
      </c>
      <c r="C6532" s="6" t="s">
        <v>4028</v>
      </c>
      <c r="D6532" s="5" t="s">
        <v>0</v>
      </c>
      <c r="E6532" s="125">
        <v>607.45000000000005</v>
      </c>
    </row>
    <row r="6533" spans="2:5" ht="13.8" x14ac:dyDescent="0.3">
      <c r="B6533" s="5">
        <v>87305</v>
      </c>
      <c r="C6533" s="6" t="s">
        <v>4029</v>
      </c>
      <c r="D6533" s="5" t="s">
        <v>0</v>
      </c>
      <c r="E6533" s="125">
        <v>612.59</v>
      </c>
    </row>
    <row r="6534" spans="2:5" ht="13.8" x14ac:dyDescent="0.3">
      <c r="B6534" s="5">
        <v>87307</v>
      </c>
      <c r="C6534" s="6" t="s">
        <v>4030</v>
      </c>
      <c r="D6534" s="5" t="s">
        <v>0</v>
      </c>
      <c r="E6534" s="125">
        <v>573.98</v>
      </c>
    </row>
    <row r="6535" spans="2:5" ht="13.8" x14ac:dyDescent="0.3">
      <c r="B6535" s="5">
        <v>87308</v>
      </c>
      <c r="C6535" s="6" t="s">
        <v>4031</v>
      </c>
      <c r="D6535" s="5" t="s">
        <v>0</v>
      </c>
      <c r="E6535" s="125">
        <v>568.47</v>
      </c>
    </row>
    <row r="6536" spans="2:5" ht="13.8" x14ac:dyDescent="0.3">
      <c r="B6536" s="5">
        <v>87310</v>
      </c>
      <c r="C6536" s="6" t="s">
        <v>4032</v>
      </c>
      <c r="D6536" s="5" t="s">
        <v>0</v>
      </c>
      <c r="E6536" s="125">
        <v>474.49</v>
      </c>
    </row>
    <row r="6537" spans="2:5" ht="13.8" x14ac:dyDescent="0.3">
      <c r="B6537" s="5">
        <v>87311</v>
      </c>
      <c r="C6537" s="6" t="s">
        <v>4033</v>
      </c>
      <c r="D6537" s="5" t="s">
        <v>0</v>
      </c>
      <c r="E6537" s="125">
        <v>468.9</v>
      </c>
    </row>
    <row r="6538" spans="2:5" ht="13.8" x14ac:dyDescent="0.3">
      <c r="B6538" s="5">
        <v>87313</v>
      </c>
      <c r="C6538" s="6" t="s">
        <v>4034</v>
      </c>
      <c r="D6538" s="5" t="s">
        <v>0</v>
      </c>
      <c r="E6538" s="125">
        <v>579.77</v>
      </c>
    </row>
    <row r="6539" spans="2:5" ht="13.8" x14ac:dyDescent="0.3">
      <c r="B6539" s="5">
        <v>87314</v>
      </c>
      <c r="C6539" s="6" t="s">
        <v>4035</v>
      </c>
      <c r="D6539" s="5" t="s">
        <v>0</v>
      </c>
      <c r="E6539" s="125">
        <v>576.32000000000005</v>
      </c>
    </row>
    <row r="6540" spans="2:5" ht="13.8" x14ac:dyDescent="0.3">
      <c r="B6540" s="5">
        <v>87316</v>
      </c>
      <c r="C6540" s="6" t="s">
        <v>4036</v>
      </c>
      <c r="D6540" s="5" t="s">
        <v>0</v>
      </c>
      <c r="E6540" s="125">
        <v>521.84</v>
      </c>
    </row>
    <row r="6541" spans="2:5" ht="13.8" x14ac:dyDescent="0.3">
      <c r="B6541" s="5">
        <v>87317</v>
      </c>
      <c r="C6541" s="6" t="s">
        <v>4037</v>
      </c>
      <c r="D6541" s="5" t="s">
        <v>0</v>
      </c>
      <c r="E6541" s="125">
        <v>512.80999999999995</v>
      </c>
    </row>
    <row r="6542" spans="2:5" ht="13.8" x14ac:dyDescent="0.3">
      <c r="B6542" s="5">
        <v>87319</v>
      </c>
      <c r="C6542" s="6" t="s">
        <v>4038</v>
      </c>
      <c r="D6542" s="5" t="s">
        <v>0</v>
      </c>
      <c r="E6542" s="125">
        <v>5971.84</v>
      </c>
    </row>
    <row r="6543" spans="2:5" ht="13.8" x14ac:dyDescent="0.3">
      <c r="B6543" s="5">
        <v>87320</v>
      </c>
      <c r="C6543" s="6" t="s">
        <v>4039</v>
      </c>
      <c r="D6543" s="5" t="s">
        <v>0</v>
      </c>
      <c r="E6543" s="125">
        <v>5991.08</v>
      </c>
    </row>
    <row r="6544" spans="2:5" ht="13.8" x14ac:dyDescent="0.3">
      <c r="B6544" s="5">
        <v>87322</v>
      </c>
      <c r="C6544" s="6" t="s">
        <v>4040</v>
      </c>
      <c r="D6544" s="5" t="s">
        <v>0</v>
      </c>
      <c r="E6544" s="125">
        <v>6113.72</v>
      </c>
    </row>
    <row r="6545" spans="2:5" ht="13.8" x14ac:dyDescent="0.3">
      <c r="B6545" s="5">
        <v>87323</v>
      </c>
      <c r="C6545" s="6" t="s">
        <v>4041</v>
      </c>
      <c r="D6545" s="5" t="s">
        <v>0</v>
      </c>
      <c r="E6545" s="125">
        <v>6129.43</v>
      </c>
    </row>
    <row r="6546" spans="2:5" ht="13.8" x14ac:dyDescent="0.3">
      <c r="B6546" s="5">
        <v>87325</v>
      </c>
      <c r="C6546" s="6" t="s">
        <v>4042</v>
      </c>
      <c r="D6546" s="5" t="s">
        <v>0</v>
      </c>
      <c r="E6546" s="125">
        <v>5995.57</v>
      </c>
    </row>
    <row r="6547" spans="2:5" ht="13.8" x14ac:dyDescent="0.3">
      <c r="B6547" s="5">
        <v>87326</v>
      </c>
      <c r="C6547" s="6" t="s">
        <v>4043</v>
      </c>
      <c r="D6547" s="5" t="s">
        <v>0</v>
      </c>
      <c r="E6547" s="125">
        <v>6035.16</v>
      </c>
    </row>
    <row r="6548" spans="2:5" ht="13.8" x14ac:dyDescent="0.3">
      <c r="B6548" s="5">
        <v>87327</v>
      </c>
      <c r="C6548" s="6" t="s">
        <v>4044</v>
      </c>
      <c r="D6548" s="5" t="s">
        <v>0</v>
      </c>
      <c r="E6548" s="125">
        <v>493.37</v>
      </c>
    </row>
    <row r="6549" spans="2:5" ht="13.8" x14ac:dyDescent="0.3">
      <c r="B6549" s="5">
        <v>87328</v>
      </c>
      <c r="C6549" s="6" t="s">
        <v>4045</v>
      </c>
      <c r="D6549" s="5" t="s">
        <v>0</v>
      </c>
      <c r="E6549" s="125">
        <v>447.44</v>
      </c>
    </row>
    <row r="6550" spans="2:5" ht="13.8" x14ac:dyDescent="0.3">
      <c r="B6550" s="5">
        <v>87329</v>
      </c>
      <c r="C6550" s="6" t="s">
        <v>4046</v>
      </c>
      <c r="D6550" s="5" t="s">
        <v>0</v>
      </c>
      <c r="E6550" s="125">
        <v>528.4</v>
      </c>
    </row>
    <row r="6551" spans="2:5" ht="13.8" x14ac:dyDescent="0.3">
      <c r="B6551" s="5">
        <v>87330</v>
      </c>
      <c r="C6551" s="6" t="s">
        <v>4047</v>
      </c>
      <c r="D6551" s="5" t="s">
        <v>0</v>
      </c>
      <c r="E6551" s="125">
        <v>476</v>
      </c>
    </row>
    <row r="6552" spans="2:5" ht="13.8" x14ac:dyDescent="0.3">
      <c r="B6552" s="5">
        <v>87331</v>
      </c>
      <c r="C6552" s="6" t="s">
        <v>4048</v>
      </c>
      <c r="D6552" s="5" t="s">
        <v>0</v>
      </c>
      <c r="E6552" s="125">
        <v>613.78</v>
      </c>
    </row>
    <row r="6553" spans="2:5" ht="13.8" x14ac:dyDescent="0.3">
      <c r="B6553" s="5">
        <v>87332</v>
      </c>
      <c r="C6553" s="6" t="s">
        <v>4049</v>
      </c>
      <c r="D6553" s="5" t="s">
        <v>0</v>
      </c>
      <c r="E6553" s="125">
        <v>566.29</v>
      </c>
    </row>
    <row r="6554" spans="2:5" ht="13.8" x14ac:dyDescent="0.3">
      <c r="B6554" s="5">
        <v>87333</v>
      </c>
      <c r="C6554" s="6" t="s">
        <v>4050</v>
      </c>
      <c r="D6554" s="5" t="s">
        <v>0</v>
      </c>
      <c r="E6554" s="125">
        <v>572</v>
      </c>
    </row>
    <row r="6555" spans="2:5" ht="13.8" x14ac:dyDescent="0.3">
      <c r="B6555" s="5">
        <v>87334</v>
      </c>
      <c r="C6555" s="6" t="s">
        <v>4051</v>
      </c>
      <c r="D6555" s="5" t="s">
        <v>0</v>
      </c>
      <c r="E6555" s="125">
        <v>543.72</v>
      </c>
    </row>
    <row r="6556" spans="2:5" ht="13.8" x14ac:dyDescent="0.3">
      <c r="B6556" s="5">
        <v>87335</v>
      </c>
      <c r="C6556" s="6" t="s">
        <v>4052</v>
      </c>
      <c r="D6556" s="5" t="s">
        <v>0</v>
      </c>
      <c r="E6556" s="125">
        <v>566.76</v>
      </c>
    </row>
    <row r="6557" spans="2:5" ht="13.8" x14ac:dyDescent="0.3">
      <c r="B6557" s="5">
        <v>87336</v>
      </c>
      <c r="C6557" s="6" t="s">
        <v>4053</v>
      </c>
      <c r="D6557" s="5" t="s">
        <v>0</v>
      </c>
      <c r="E6557" s="125">
        <v>557.19000000000005</v>
      </c>
    </row>
    <row r="6558" spans="2:5" ht="13.8" x14ac:dyDescent="0.3">
      <c r="B6558" s="5">
        <v>87337</v>
      </c>
      <c r="C6558" s="6" t="s">
        <v>4054</v>
      </c>
      <c r="D6558" s="5" t="s">
        <v>0</v>
      </c>
      <c r="E6558" s="125">
        <v>554.6</v>
      </c>
    </row>
    <row r="6559" spans="2:5" ht="13.8" x14ac:dyDescent="0.3">
      <c r="B6559" s="5">
        <v>87338</v>
      </c>
      <c r="C6559" s="6" t="s">
        <v>4055</v>
      </c>
      <c r="D6559" s="5" t="s">
        <v>0</v>
      </c>
      <c r="E6559" s="125">
        <v>532.72</v>
      </c>
    </row>
    <row r="6560" spans="2:5" ht="13.8" x14ac:dyDescent="0.3">
      <c r="B6560" s="5">
        <v>87339</v>
      </c>
      <c r="C6560" s="6" t="s">
        <v>4056</v>
      </c>
      <c r="D6560" s="5" t="s">
        <v>0</v>
      </c>
      <c r="E6560" s="125">
        <v>843.86</v>
      </c>
    </row>
    <row r="6561" spans="2:5" ht="13.8" x14ac:dyDescent="0.3">
      <c r="B6561" s="5">
        <v>87340</v>
      </c>
      <c r="C6561" s="6" t="s">
        <v>4057</v>
      </c>
      <c r="D6561" s="5" t="s">
        <v>0</v>
      </c>
      <c r="E6561" s="125">
        <v>745.54</v>
      </c>
    </row>
    <row r="6562" spans="2:5" ht="13.8" x14ac:dyDescent="0.3">
      <c r="B6562" s="5">
        <v>87341</v>
      </c>
      <c r="C6562" s="6" t="s">
        <v>4058</v>
      </c>
      <c r="D6562" s="5" t="s">
        <v>0</v>
      </c>
      <c r="E6562" s="125">
        <v>722.2</v>
      </c>
    </row>
    <row r="6563" spans="2:5" ht="13.8" x14ac:dyDescent="0.3">
      <c r="B6563" s="5">
        <v>87342</v>
      </c>
      <c r="C6563" s="6" t="s">
        <v>4059</v>
      </c>
      <c r="D6563" s="5" t="s">
        <v>0</v>
      </c>
      <c r="E6563" s="125">
        <v>724.36</v>
      </c>
    </row>
    <row r="6564" spans="2:5" ht="13.8" x14ac:dyDescent="0.3">
      <c r="B6564" s="5">
        <v>87343</v>
      </c>
      <c r="C6564" s="6" t="s">
        <v>4060</v>
      </c>
      <c r="D6564" s="5" t="s">
        <v>0</v>
      </c>
      <c r="E6564" s="125">
        <v>668.91</v>
      </c>
    </row>
    <row r="6565" spans="2:5" ht="13.8" x14ac:dyDescent="0.3">
      <c r="B6565" s="5">
        <v>87344</v>
      </c>
      <c r="C6565" s="6" t="s">
        <v>4061</v>
      </c>
      <c r="D6565" s="5" t="s">
        <v>0</v>
      </c>
      <c r="E6565" s="125">
        <v>640.16999999999996</v>
      </c>
    </row>
    <row r="6566" spans="2:5" ht="13.8" x14ac:dyDescent="0.3">
      <c r="B6566" s="5">
        <v>87345</v>
      </c>
      <c r="C6566" s="6" t="s">
        <v>4062</v>
      </c>
      <c r="D6566" s="5" t="s">
        <v>0</v>
      </c>
      <c r="E6566" s="125">
        <v>651.71</v>
      </c>
    </row>
    <row r="6567" spans="2:5" ht="13.8" x14ac:dyDescent="0.3">
      <c r="B6567" s="5">
        <v>87346</v>
      </c>
      <c r="C6567" s="6" t="s">
        <v>4063</v>
      </c>
      <c r="D6567" s="5" t="s">
        <v>0</v>
      </c>
      <c r="E6567" s="125">
        <v>606.30999999999995</v>
      </c>
    </row>
    <row r="6568" spans="2:5" ht="13.8" x14ac:dyDescent="0.3">
      <c r="B6568" s="5">
        <v>87347</v>
      </c>
      <c r="C6568" s="6" t="s">
        <v>4064</v>
      </c>
      <c r="D6568" s="5" t="s">
        <v>0</v>
      </c>
      <c r="E6568" s="125">
        <v>583.34</v>
      </c>
    </row>
    <row r="6569" spans="2:5" ht="13.8" x14ac:dyDescent="0.3">
      <c r="B6569" s="5">
        <v>87348</v>
      </c>
      <c r="C6569" s="6" t="s">
        <v>4065</v>
      </c>
      <c r="D6569" s="5" t="s">
        <v>0</v>
      </c>
      <c r="E6569" s="125">
        <v>598.08000000000004</v>
      </c>
    </row>
    <row r="6570" spans="2:5" ht="13.8" x14ac:dyDescent="0.3">
      <c r="B6570" s="5">
        <v>87349</v>
      </c>
      <c r="C6570" s="6" t="s">
        <v>4066</v>
      </c>
      <c r="D6570" s="5" t="s">
        <v>0</v>
      </c>
      <c r="E6570" s="125">
        <v>540.29</v>
      </c>
    </row>
    <row r="6571" spans="2:5" ht="13.8" x14ac:dyDescent="0.3">
      <c r="B6571" s="5">
        <v>87350</v>
      </c>
      <c r="C6571" s="6" t="s">
        <v>4067</v>
      </c>
      <c r="D6571" s="5" t="s">
        <v>0</v>
      </c>
      <c r="E6571" s="125">
        <v>510.29</v>
      </c>
    </row>
    <row r="6572" spans="2:5" ht="13.8" x14ac:dyDescent="0.3">
      <c r="B6572" s="5">
        <v>87351</v>
      </c>
      <c r="C6572" s="6" t="s">
        <v>4068</v>
      </c>
      <c r="D6572" s="5" t="s">
        <v>0</v>
      </c>
      <c r="E6572" s="125">
        <v>453.51</v>
      </c>
    </row>
    <row r="6573" spans="2:5" ht="13.8" x14ac:dyDescent="0.3">
      <c r="B6573" s="5">
        <v>87352</v>
      </c>
      <c r="C6573" s="6" t="s">
        <v>4069</v>
      </c>
      <c r="D6573" s="5" t="s">
        <v>0</v>
      </c>
      <c r="E6573" s="125">
        <v>642.63</v>
      </c>
    </row>
    <row r="6574" spans="2:5" ht="13.8" x14ac:dyDescent="0.3">
      <c r="B6574" s="5">
        <v>87353</v>
      </c>
      <c r="C6574" s="6" t="s">
        <v>4070</v>
      </c>
      <c r="D6574" s="5" t="s">
        <v>0</v>
      </c>
      <c r="E6574" s="125">
        <v>581.01</v>
      </c>
    </row>
    <row r="6575" spans="2:5" ht="13.8" x14ac:dyDescent="0.3">
      <c r="B6575" s="5">
        <v>87354</v>
      </c>
      <c r="C6575" s="6" t="s">
        <v>4071</v>
      </c>
      <c r="D6575" s="5" t="s">
        <v>0</v>
      </c>
      <c r="E6575" s="125">
        <v>555.77</v>
      </c>
    </row>
    <row r="6576" spans="2:5" ht="13.8" x14ac:dyDescent="0.3">
      <c r="B6576" s="5">
        <v>87355</v>
      </c>
      <c r="C6576" s="6" t="s">
        <v>4072</v>
      </c>
      <c r="D6576" s="5" t="s">
        <v>0</v>
      </c>
      <c r="E6576" s="125">
        <v>550.42999999999995</v>
      </c>
    </row>
    <row r="6577" spans="2:5" ht="13.8" x14ac:dyDescent="0.3">
      <c r="B6577" s="5">
        <v>87356</v>
      </c>
      <c r="C6577" s="6" t="s">
        <v>4073</v>
      </c>
      <c r="D6577" s="5" t="s">
        <v>0</v>
      </c>
      <c r="E6577" s="125">
        <v>509.83</v>
      </c>
    </row>
    <row r="6578" spans="2:5" ht="13.8" x14ac:dyDescent="0.3">
      <c r="B6578" s="5">
        <v>87357</v>
      </c>
      <c r="C6578" s="6" t="s">
        <v>4074</v>
      </c>
      <c r="D6578" s="5" t="s">
        <v>0</v>
      </c>
      <c r="E6578" s="125">
        <v>491.08</v>
      </c>
    </row>
    <row r="6579" spans="2:5" ht="13.8" x14ac:dyDescent="0.3">
      <c r="B6579" s="5">
        <v>87358</v>
      </c>
      <c r="C6579" s="6" t="s">
        <v>4075</v>
      </c>
      <c r="D6579" s="5" t="s">
        <v>0</v>
      </c>
      <c r="E6579" s="125">
        <v>5879.06</v>
      </c>
    </row>
    <row r="6580" spans="2:5" ht="13.8" x14ac:dyDescent="0.3">
      <c r="B6580" s="5">
        <v>87359</v>
      </c>
      <c r="C6580" s="6" t="s">
        <v>4076</v>
      </c>
      <c r="D6580" s="5" t="s">
        <v>0</v>
      </c>
      <c r="E6580" s="125">
        <v>5870.24</v>
      </c>
    </row>
    <row r="6581" spans="2:5" ht="13.8" x14ac:dyDescent="0.3">
      <c r="B6581" s="5">
        <v>87360</v>
      </c>
      <c r="C6581" s="6" t="s">
        <v>4077</v>
      </c>
      <c r="D6581" s="5" t="s">
        <v>0</v>
      </c>
      <c r="E6581" s="125">
        <v>5990.36</v>
      </c>
    </row>
    <row r="6582" spans="2:5" ht="13.8" x14ac:dyDescent="0.3">
      <c r="B6582" s="5">
        <v>87361</v>
      </c>
      <c r="C6582" s="6" t="s">
        <v>4078</v>
      </c>
      <c r="D6582" s="5" t="s">
        <v>0</v>
      </c>
      <c r="E6582" s="125">
        <v>5973.48</v>
      </c>
    </row>
    <row r="6583" spans="2:5" ht="13.8" x14ac:dyDescent="0.3">
      <c r="B6583" s="5">
        <v>87362</v>
      </c>
      <c r="C6583" s="6" t="s">
        <v>4079</v>
      </c>
      <c r="D6583" s="5" t="s">
        <v>0</v>
      </c>
      <c r="E6583" s="125">
        <v>5996.74</v>
      </c>
    </row>
    <row r="6584" spans="2:5" ht="13.8" x14ac:dyDescent="0.3">
      <c r="B6584" s="5">
        <v>87363</v>
      </c>
      <c r="C6584" s="6" t="s">
        <v>4080</v>
      </c>
      <c r="D6584" s="5" t="s">
        <v>0</v>
      </c>
      <c r="E6584" s="125">
        <v>5916.62</v>
      </c>
    </row>
    <row r="6585" spans="2:5" ht="13.8" x14ac:dyDescent="0.3">
      <c r="B6585" s="5">
        <v>87364</v>
      </c>
      <c r="C6585" s="6" t="s">
        <v>4081</v>
      </c>
      <c r="D6585" s="5" t="s">
        <v>0</v>
      </c>
      <c r="E6585" s="125">
        <v>5928.11</v>
      </c>
    </row>
    <row r="6586" spans="2:5" ht="13.8" x14ac:dyDescent="0.3">
      <c r="B6586" s="5">
        <v>87365</v>
      </c>
      <c r="C6586" s="6" t="s">
        <v>4082</v>
      </c>
      <c r="D6586" s="5" t="s">
        <v>0</v>
      </c>
      <c r="E6586" s="125">
        <v>592.12</v>
      </c>
    </row>
    <row r="6587" spans="2:5" ht="13.8" x14ac:dyDescent="0.3">
      <c r="B6587" s="5">
        <v>87366</v>
      </c>
      <c r="C6587" s="6" t="s">
        <v>4083</v>
      </c>
      <c r="D6587" s="5" t="s">
        <v>0</v>
      </c>
      <c r="E6587" s="125">
        <v>625.09</v>
      </c>
    </row>
    <row r="6588" spans="2:5" ht="13.8" x14ac:dyDescent="0.3">
      <c r="B6588" s="5">
        <v>87367</v>
      </c>
      <c r="C6588" s="6" t="s">
        <v>4084</v>
      </c>
      <c r="D6588" s="5" t="s">
        <v>0</v>
      </c>
      <c r="E6588" s="125">
        <v>714.28</v>
      </c>
    </row>
    <row r="6589" spans="2:5" ht="13.8" x14ac:dyDescent="0.3">
      <c r="B6589" s="5">
        <v>87368</v>
      </c>
      <c r="C6589" s="6" t="s">
        <v>4085</v>
      </c>
      <c r="D6589" s="5" t="s">
        <v>0</v>
      </c>
      <c r="E6589" s="125">
        <v>690.87</v>
      </c>
    </row>
    <row r="6590" spans="2:5" ht="13.8" x14ac:dyDescent="0.3">
      <c r="B6590" s="5">
        <v>87369</v>
      </c>
      <c r="C6590" s="6" t="s">
        <v>4086</v>
      </c>
      <c r="D6590" s="5" t="s">
        <v>0</v>
      </c>
      <c r="E6590" s="125">
        <v>702.85</v>
      </c>
    </row>
    <row r="6591" spans="2:5" ht="13.8" x14ac:dyDescent="0.3">
      <c r="B6591" s="5">
        <v>87370</v>
      </c>
      <c r="C6591" s="6" t="s">
        <v>4087</v>
      </c>
      <c r="D6591" s="5" t="s">
        <v>0</v>
      </c>
      <c r="E6591" s="125">
        <v>677.71</v>
      </c>
    </row>
    <row r="6592" spans="2:5" ht="13.8" x14ac:dyDescent="0.3">
      <c r="B6592" s="5">
        <v>87371</v>
      </c>
      <c r="C6592" s="6" t="s">
        <v>4088</v>
      </c>
      <c r="D6592" s="5" t="s">
        <v>0</v>
      </c>
      <c r="E6592" s="125">
        <v>659.91</v>
      </c>
    </row>
    <row r="6593" spans="2:5" ht="13.8" x14ac:dyDescent="0.3">
      <c r="B6593" s="5">
        <v>87372</v>
      </c>
      <c r="C6593" s="6" t="s">
        <v>4089</v>
      </c>
      <c r="D6593" s="5" t="s">
        <v>0</v>
      </c>
      <c r="E6593" s="125">
        <v>883.17</v>
      </c>
    </row>
    <row r="6594" spans="2:5" ht="13.8" x14ac:dyDescent="0.3">
      <c r="B6594" s="5">
        <v>87373</v>
      </c>
      <c r="C6594" s="6" t="s">
        <v>4090</v>
      </c>
      <c r="D6594" s="5" t="s">
        <v>0</v>
      </c>
      <c r="E6594" s="125">
        <v>788.1</v>
      </c>
    </row>
    <row r="6595" spans="2:5" ht="13.8" x14ac:dyDescent="0.3">
      <c r="B6595" s="5">
        <v>87374</v>
      </c>
      <c r="C6595" s="6" t="s">
        <v>4091</v>
      </c>
      <c r="D6595" s="5" t="s">
        <v>0</v>
      </c>
      <c r="E6595" s="125">
        <v>732.6</v>
      </c>
    </row>
    <row r="6596" spans="2:5" ht="13.8" x14ac:dyDescent="0.3">
      <c r="B6596" s="5">
        <v>87375</v>
      </c>
      <c r="C6596" s="6" t="s">
        <v>4092</v>
      </c>
      <c r="D6596" s="5" t="s">
        <v>0</v>
      </c>
      <c r="E6596" s="125">
        <v>696.4</v>
      </c>
    </row>
    <row r="6597" spans="2:5" ht="13.8" x14ac:dyDescent="0.3">
      <c r="B6597" s="5">
        <v>87376</v>
      </c>
      <c r="C6597" s="6" t="s">
        <v>4093</v>
      </c>
      <c r="D6597" s="5" t="s">
        <v>0</v>
      </c>
      <c r="E6597" s="125">
        <v>598.69000000000005</v>
      </c>
    </row>
    <row r="6598" spans="2:5" ht="13.8" x14ac:dyDescent="0.3">
      <c r="B6598" s="5">
        <v>87377</v>
      </c>
      <c r="C6598" s="6" t="s">
        <v>4094</v>
      </c>
      <c r="D6598" s="5" t="s">
        <v>0</v>
      </c>
      <c r="E6598" s="125">
        <v>708.26</v>
      </c>
    </row>
    <row r="6599" spans="2:5" ht="13.8" x14ac:dyDescent="0.3">
      <c r="B6599" s="5">
        <v>87378</v>
      </c>
      <c r="C6599" s="6" t="s">
        <v>4095</v>
      </c>
      <c r="D6599" s="5" t="s">
        <v>0</v>
      </c>
      <c r="E6599" s="125">
        <v>638.19000000000005</v>
      </c>
    </row>
    <row r="6600" spans="2:5" ht="13.8" x14ac:dyDescent="0.3">
      <c r="B6600" s="5">
        <v>87379</v>
      </c>
      <c r="C6600" s="6" t="s">
        <v>4096</v>
      </c>
      <c r="D6600" s="5" t="s">
        <v>0</v>
      </c>
      <c r="E6600" s="125">
        <v>6059.54</v>
      </c>
    </row>
    <row r="6601" spans="2:5" ht="13.8" x14ac:dyDescent="0.3">
      <c r="B6601" s="5">
        <v>87380</v>
      </c>
      <c r="C6601" s="6" t="s">
        <v>4097</v>
      </c>
      <c r="D6601" s="5" t="s">
        <v>0</v>
      </c>
      <c r="E6601" s="125">
        <v>6177.36</v>
      </c>
    </row>
    <row r="6602" spans="2:5" ht="13.8" x14ac:dyDescent="0.3">
      <c r="B6602" s="5">
        <v>87381</v>
      </c>
      <c r="C6602" s="6" t="s">
        <v>4098</v>
      </c>
      <c r="D6602" s="5" t="s">
        <v>0</v>
      </c>
      <c r="E6602" s="125">
        <v>6102.06</v>
      </c>
    </row>
    <row r="6603" spans="2:5" ht="13.8" x14ac:dyDescent="0.3">
      <c r="B6603" s="5">
        <v>87382</v>
      </c>
      <c r="C6603" s="6" t="s">
        <v>4099</v>
      </c>
      <c r="D6603" s="5" t="s">
        <v>0</v>
      </c>
      <c r="E6603" s="125">
        <v>2293.86</v>
      </c>
    </row>
    <row r="6604" spans="2:5" ht="13.8" x14ac:dyDescent="0.3">
      <c r="B6604" s="5">
        <v>87383</v>
      </c>
      <c r="C6604" s="6" t="s">
        <v>4100</v>
      </c>
      <c r="D6604" s="5" t="s">
        <v>0</v>
      </c>
      <c r="E6604" s="125">
        <v>2299.13</v>
      </c>
    </row>
    <row r="6605" spans="2:5" ht="13.8" x14ac:dyDescent="0.3">
      <c r="B6605" s="5">
        <v>87384</v>
      </c>
      <c r="C6605" s="6" t="s">
        <v>4101</v>
      </c>
      <c r="D6605" s="5" t="s">
        <v>0</v>
      </c>
      <c r="E6605" s="125">
        <v>2299.33</v>
      </c>
    </row>
    <row r="6606" spans="2:5" ht="13.8" x14ac:dyDescent="0.3">
      <c r="B6606" s="5">
        <v>87385</v>
      </c>
      <c r="C6606" s="6" t="s">
        <v>4102</v>
      </c>
      <c r="D6606" s="5" t="s">
        <v>0</v>
      </c>
      <c r="E6606" s="125">
        <v>2671.58</v>
      </c>
    </row>
    <row r="6607" spans="2:5" ht="13.8" x14ac:dyDescent="0.3">
      <c r="B6607" s="5">
        <v>87386</v>
      </c>
      <c r="C6607" s="6" t="s">
        <v>4103</v>
      </c>
      <c r="D6607" s="5" t="s">
        <v>0</v>
      </c>
      <c r="E6607" s="125">
        <v>2674.08</v>
      </c>
    </row>
    <row r="6608" spans="2:5" ht="13.8" x14ac:dyDescent="0.3">
      <c r="B6608" s="5">
        <v>87387</v>
      </c>
      <c r="C6608" s="6" t="s">
        <v>4104</v>
      </c>
      <c r="D6608" s="5" t="s">
        <v>0</v>
      </c>
      <c r="E6608" s="125">
        <v>2678.11</v>
      </c>
    </row>
    <row r="6609" spans="2:5" ht="13.8" x14ac:dyDescent="0.3">
      <c r="B6609" s="5">
        <v>87388</v>
      </c>
      <c r="C6609" s="6" t="s">
        <v>4105</v>
      </c>
      <c r="D6609" s="5" t="s">
        <v>0</v>
      </c>
      <c r="E6609" s="125">
        <v>6463.28</v>
      </c>
    </row>
    <row r="6610" spans="2:5" ht="13.8" x14ac:dyDescent="0.3">
      <c r="B6610" s="5">
        <v>87389</v>
      </c>
      <c r="C6610" s="6" t="s">
        <v>4106</v>
      </c>
      <c r="D6610" s="5" t="s">
        <v>0</v>
      </c>
      <c r="E6610" s="125">
        <v>6498.83</v>
      </c>
    </row>
    <row r="6611" spans="2:5" ht="13.8" x14ac:dyDescent="0.3">
      <c r="B6611" s="5">
        <v>87390</v>
      </c>
      <c r="C6611" s="6" t="s">
        <v>4107</v>
      </c>
      <c r="D6611" s="5" t="s">
        <v>0</v>
      </c>
      <c r="E6611" s="125">
        <v>6541.79</v>
      </c>
    </row>
    <row r="6612" spans="2:5" ht="13.8" x14ac:dyDescent="0.3">
      <c r="B6612" s="5">
        <v>87391</v>
      </c>
      <c r="C6612" s="6" t="s">
        <v>4108</v>
      </c>
      <c r="D6612" s="5" t="s">
        <v>0</v>
      </c>
      <c r="E6612" s="125">
        <v>7170.07</v>
      </c>
    </row>
    <row r="6613" spans="2:5" ht="13.8" x14ac:dyDescent="0.3">
      <c r="B6613" s="5">
        <v>87393</v>
      </c>
      <c r="C6613" s="6" t="s">
        <v>4109</v>
      </c>
      <c r="D6613" s="5" t="s">
        <v>0</v>
      </c>
      <c r="E6613" s="125">
        <v>7245.49</v>
      </c>
    </row>
    <row r="6614" spans="2:5" ht="13.8" x14ac:dyDescent="0.3">
      <c r="B6614" s="5">
        <v>87394</v>
      </c>
      <c r="C6614" s="6" t="s">
        <v>4110</v>
      </c>
      <c r="D6614" s="5" t="s">
        <v>0</v>
      </c>
      <c r="E6614" s="125">
        <v>7320.5</v>
      </c>
    </row>
    <row r="6615" spans="2:5" ht="13.8" x14ac:dyDescent="0.3">
      <c r="B6615" s="5">
        <v>87395</v>
      </c>
      <c r="C6615" s="6" t="s">
        <v>4111</v>
      </c>
      <c r="D6615" s="5" t="s">
        <v>0</v>
      </c>
      <c r="E6615" s="125">
        <v>4491.76</v>
      </c>
    </row>
    <row r="6616" spans="2:5" ht="13.8" x14ac:dyDescent="0.3">
      <c r="B6616" s="5">
        <v>87396</v>
      </c>
      <c r="C6616" s="6" t="s">
        <v>4112</v>
      </c>
      <c r="D6616" s="5" t="s">
        <v>0</v>
      </c>
      <c r="E6616" s="125">
        <v>4531.2</v>
      </c>
    </row>
    <row r="6617" spans="2:5" ht="13.8" x14ac:dyDescent="0.3">
      <c r="B6617" s="5">
        <v>87397</v>
      </c>
      <c r="C6617" s="6" t="s">
        <v>4113</v>
      </c>
      <c r="D6617" s="5" t="s">
        <v>0</v>
      </c>
      <c r="E6617" s="125">
        <v>4571.8599999999997</v>
      </c>
    </row>
    <row r="6618" spans="2:5" ht="13.8" x14ac:dyDescent="0.3">
      <c r="B6618" s="5">
        <v>87398</v>
      </c>
      <c r="C6618" s="6" t="s">
        <v>4114</v>
      </c>
      <c r="D6618" s="5" t="s">
        <v>0</v>
      </c>
      <c r="E6618" s="125">
        <v>2510.86</v>
      </c>
    </row>
    <row r="6619" spans="2:5" ht="13.8" x14ac:dyDescent="0.3">
      <c r="B6619" s="5">
        <v>87399</v>
      </c>
      <c r="C6619" s="6" t="s">
        <v>4115</v>
      </c>
      <c r="D6619" s="5" t="s">
        <v>0</v>
      </c>
      <c r="E6619" s="125">
        <v>2894.39</v>
      </c>
    </row>
    <row r="6620" spans="2:5" ht="13.8" x14ac:dyDescent="0.3">
      <c r="B6620" s="5">
        <v>87401</v>
      </c>
      <c r="C6620" s="6" t="s">
        <v>4116</v>
      </c>
      <c r="D6620" s="5" t="s">
        <v>0</v>
      </c>
      <c r="E6620" s="125">
        <v>7506.34</v>
      </c>
    </row>
    <row r="6621" spans="2:5" ht="13.8" x14ac:dyDescent="0.3">
      <c r="B6621" s="5">
        <v>87402</v>
      </c>
      <c r="C6621" s="6" t="s">
        <v>4117</v>
      </c>
      <c r="D6621" s="5" t="s">
        <v>0</v>
      </c>
      <c r="E6621" s="125">
        <v>4773.1899999999996</v>
      </c>
    </row>
    <row r="6622" spans="2:5" ht="13.8" x14ac:dyDescent="0.3">
      <c r="B6622" s="5">
        <v>87404</v>
      </c>
      <c r="C6622" s="6" t="s">
        <v>4118</v>
      </c>
      <c r="D6622" s="5" t="s">
        <v>0</v>
      </c>
      <c r="E6622" s="125">
        <v>6693.4</v>
      </c>
    </row>
    <row r="6623" spans="2:5" ht="13.8" x14ac:dyDescent="0.3">
      <c r="B6623" s="5">
        <v>87405</v>
      </c>
      <c r="C6623" s="6" t="s">
        <v>4119</v>
      </c>
      <c r="D6623" s="5" t="s">
        <v>0</v>
      </c>
      <c r="E6623" s="125">
        <v>6725.3</v>
      </c>
    </row>
    <row r="6624" spans="2:5" ht="13.8" x14ac:dyDescent="0.3">
      <c r="B6624" s="5">
        <v>87407</v>
      </c>
      <c r="C6624" s="6" t="s">
        <v>4120</v>
      </c>
      <c r="D6624" s="5" t="s">
        <v>0</v>
      </c>
      <c r="E6624" s="125">
        <v>2339.13</v>
      </c>
    </row>
    <row r="6625" spans="2:5" ht="13.8" x14ac:dyDescent="0.3">
      <c r="B6625" s="5">
        <v>87408</v>
      </c>
      <c r="C6625" s="6" t="s">
        <v>4121</v>
      </c>
      <c r="D6625" s="5" t="s">
        <v>0</v>
      </c>
      <c r="E6625" s="125">
        <v>2334.14</v>
      </c>
    </row>
    <row r="6626" spans="2:5" ht="13.8" x14ac:dyDescent="0.3">
      <c r="B6626" s="5">
        <v>87410</v>
      </c>
      <c r="C6626" s="6" t="s">
        <v>4122</v>
      </c>
      <c r="D6626" s="5" t="s">
        <v>0</v>
      </c>
      <c r="E6626" s="125">
        <v>928.96</v>
      </c>
    </row>
    <row r="6627" spans="2:5" ht="13.8" x14ac:dyDescent="0.3">
      <c r="B6627" s="5">
        <v>88626</v>
      </c>
      <c r="C6627" s="6" t="s">
        <v>4123</v>
      </c>
      <c r="D6627" s="5" t="s">
        <v>0</v>
      </c>
      <c r="E6627" s="125">
        <v>592.47</v>
      </c>
    </row>
    <row r="6628" spans="2:5" ht="13.8" x14ac:dyDescent="0.3">
      <c r="B6628" s="5">
        <v>88627</v>
      </c>
      <c r="C6628" s="6" t="s">
        <v>4124</v>
      </c>
      <c r="D6628" s="5" t="s">
        <v>0</v>
      </c>
      <c r="E6628" s="125">
        <v>690.59</v>
      </c>
    </row>
    <row r="6629" spans="2:5" ht="13.8" x14ac:dyDescent="0.3">
      <c r="B6629" s="5">
        <v>88628</v>
      </c>
      <c r="C6629" s="6" t="s">
        <v>4125</v>
      </c>
      <c r="D6629" s="5" t="s">
        <v>0</v>
      </c>
      <c r="E6629" s="125">
        <v>627.57000000000005</v>
      </c>
    </row>
    <row r="6630" spans="2:5" ht="13.8" x14ac:dyDescent="0.3">
      <c r="B6630" s="5">
        <v>88629</v>
      </c>
      <c r="C6630" s="6" t="s">
        <v>4126</v>
      </c>
      <c r="D6630" s="5" t="s">
        <v>0</v>
      </c>
      <c r="E6630" s="125">
        <v>729.41</v>
      </c>
    </row>
    <row r="6631" spans="2:5" ht="13.8" x14ac:dyDescent="0.3">
      <c r="B6631" s="5">
        <v>88630</v>
      </c>
      <c r="C6631" s="6" t="s">
        <v>4127</v>
      </c>
      <c r="D6631" s="5" t="s">
        <v>0</v>
      </c>
      <c r="E6631" s="125">
        <v>534.03</v>
      </c>
    </row>
    <row r="6632" spans="2:5" ht="13.8" x14ac:dyDescent="0.3">
      <c r="B6632" s="5">
        <v>88631</v>
      </c>
      <c r="C6632" s="6" t="s">
        <v>4128</v>
      </c>
      <c r="D6632" s="5" t="s">
        <v>0</v>
      </c>
      <c r="E6632" s="125">
        <v>652.20000000000005</v>
      </c>
    </row>
    <row r="6633" spans="2:5" ht="13.8" x14ac:dyDescent="0.3">
      <c r="B6633" s="5">
        <v>88715</v>
      </c>
      <c r="C6633" s="6" t="s">
        <v>4129</v>
      </c>
      <c r="D6633" s="5" t="s">
        <v>0</v>
      </c>
      <c r="E6633" s="125">
        <v>549.25</v>
      </c>
    </row>
    <row r="6634" spans="2:5" ht="13.8" x14ac:dyDescent="0.3">
      <c r="B6634" s="5">
        <v>95563</v>
      </c>
      <c r="C6634" s="6" t="s">
        <v>4130</v>
      </c>
      <c r="D6634" s="5" t="s">
        <v>0</v>
      </c>
      <c r="E6634" s="125">
        <v>904.01</v>
      </c>
    </row>
    <row r="6635" spans="2:5" ht="13.8" x14ac:dyDescent="0.3">
      <c r="B6635" s="5">
        <v>100464</v>
      </c>
      <c r="C6635" s="6" t="s">
        <v>4131</v>
      </c>
      <c r="D6635" s="5" t="s">
        <v>0</v>
      </c>
      <c r="E6635" s="125">
        <v>610.59</v>
      </c>
    </row>
    <row r="6636" spans="2:5" ht="13.8" x14ac:dyDescent="0.3">
      <c r="B6636" s="5">
        <v>100465</v>
      </c>
      <c r="C6636" s="6" t="s">
        <v>4132</v>
      </c>
      <c r="D6636" s="5" t="s">
        <v>0</v>
      </c>
      <c r="E6636" s="125">
        <v>580.89</v>
      </c>
    </row>
    <row r="6637" spans="2:5" ht="13.8" x14ac:dyDescent="0.3">
      <c r="B6637" s="5">
        <v>100466</v>
      </c>
      <c r="C6637" s="6" t="s">
        <v>4133</v>
      </c>
      <c r="D6637" s="5" t="s">
        <v>0</v>
      </c>
      <c r="E6637" s="125">
        <v>567.5</v>
      </c>
    </row>
    <row r="6638" spans="2:5" ht="13.8" x14ac:dyDescent="0.3">
      <c r="B6638" s="5">
        <v>100468</v>
      </c>
      <c r="C6638" s="6" t="s">
        <v>4134</v>
      </c>
      <c r="D6638" s="5" t="s">
        <v>0</v>
      </c>
      <c r="E6638" s="125">
        <v>730.75</v>
      </c>
    </row>
    <row r="6639" spans="2:5" ht="13.8" x14ac:dyDescent="0.3">
      <c r="B6639" s="5">
        <v>100469</v>
      </c>
      <c r="C6639" s="6" t="s">
        <v>4135</v>
      </c>
      <c r="D6639" s="5" t="s">
        <v>0</v>
      </c>
      <c r="E6639" s="125">
        <v>617.4</v>
      </c>
    </row>
    <row r="6640" spans="2:5" ht="13.8" x14ac:dyDescent="0.3">
      <c r="B6640" s="5">
        <v>100470</v>
      </c>
      <c r="C6640" s="6" t="s">
        <v>4136</v>
      </c>
      <c r="D6640" s="5" t="s">
        <v>0</v>
      </c>
      <c r="E6640" s="125">
        <v>558.30999999999995</v>
      </c>
    </row>
    <row r="6641" spans="2:5" ht="13.8" x14ac:dyDescent="0.3">
      <c r="B6641" s="5">
        <v>100472</v>
      </c>
      <c r="C6641" s="6" t="s">
        <v>4137</v>
      </c>
      <c r="D6641" s="5" t="s">
        <v>0</v>
      </c>
      <c r="E6641" s="125">
        <v>590.16</v>
      </c>
    </row>
    <row r="6642" spans="2:5" ht="13.8" x14ac:dyDescent="0.3">
      <c r="B6642" s="5">
        <v>100473</v>
      </c>
      <c r="C6642" s="6" t="s">
        <v>4138</v>
      </c>
      <c r="D6642" s="5" t="s">
        <v>0</v>
      </c>
      <c r="E6642" s="125">
        <v>551.74</v>
      </c>
    </row>
    <row r="6643" spans="2:5" ht="13.8" x14ac:dyDescent="0.3">
      <c r="B6643" s="5">
        <v>100474</v>
      </c>
      <c r="C6643" s="6" t="s">
        <v>4139</v>
      </c>
      <c r="D6643" s="5" t="s">
        <v>0</v>
      </c>
      <c r="E6643" s="125">
        <v>536.91999999999996</v>
      </c>
    </row>
    <row r="6644" spans="2:5" ht="13.8" x14ac:dyDescent="0.3">
      <c r="B6644" s="5">
        <v>100475</v>
      </c>
      <c r="C6644" s="6" t="s">
        <v>4140</v>
      </c>
      <c r="D6644" s="5" t="s">
        <v>0</v>
      </c>
      <c r="E6644" s="125">
        <v>789.16</v>
      </c>
    </row>
    <row r="6645" spans="2:5" ht="13.8" x14ac:dyDescent="0.3">
      <c r="B6645" s="5">
        <v>100477</v>
      </c>
      <c r="C6645" s="6" t="s">
        <v>4141</v>
      </c>
      <c r="D6645" s="5" t="s">
        <v>0</v>
      </c>
      <c r="E6645" s="125">
        <v>833.57</v>
      </c>
    </row>
    <row r="6646" spans="2:5" ht="13.8" x14ac:dyDescent="0.3">
      <c r="B6646" s="5">
        <v>100478</v>
      </c>
      <c r="C6646" s="6" t="s">
        <v>4142</v>
      </c>
      <c r="D6646" s="5" t="s">
        <v>0</v>
      </c>
      <c r="E6646" s="125">
        <v>775.08</v>
      </c>
    </row>
    <row r="6647" spans="2:5" ht="13.8" x14ac:dyDescent="0.3">
      <c r="B6647" s="5">
        <v>100479</v>
      </c>
      <c r="C6647" s="6" t="s">
        <v>4143</v>
      </c>
      <c r="D6647" s="5" t="s">
        <v>0</v>
      </c>
      <c r="E6647" s="125">
        <v>764.39</v>
      </c>
    </row>
    <row r="6648" spans="2:5" ht="13.8" x14ac:dyDescent="0.3">
      <c r="B6648" s="5">
        <v>100480</v>
      </c>
      <c r="C6648" s="6" t="s">
        <v>4144</v>
      </c>
      <c r="D6648" s="5" t="s">
        <v>0</v>
      </c>
      <c r="E6648" s="125">
        <v>890.4</v>
      </c>
    </row>
    <row r="6649" spans="2:5" ht="13.8" x14ac:dyDescent="0.3">
      <c r="B6649" s="5">
        <v>100481</v>
      </c>
      <c r="C6649" s="6" t="s">
        <v>4145</v>
      </c>
      <c r="D6649" s="5" t="s">
        <v>0</v>
      </c>
      <c r="E6649" s="125">
        <v>681.21</v>
      </c>
    </row>
    <row r="6650" spans="2:5" ht="13.8" x14ac:dyDescent="0.3">
      <c r="B6650" s="5">
        <v>100483</v>
      </c>
      <c r="C6650" s="6" t="s">
        <v>4146</v>
      </c>
      <c r="D6650" s="5" t="s">
        <v>0</v>
      </c>
      <c r="E6650" s="125">
        <v>714.48</v>
      </c>
    </row>
    <row r="6651" spans="2:5" ht="13.8" x14ac:dyDescent="0.3">
      <c r="B6651" s="5">
        <v>100484</v>
      </c>
      <c r="C6651" s="6" t="s">
        <v>4147</v>
      </c>
      <c r="D6651" s="5" t="s">
        <v>0</v>
      </c>
      <c r="E6651" s="125">
        <v>677.23</v>
      </c>
    </row>
    <row r="6652" spans="2:5" ht="13.8" x14ac:dyDescent="0.3">
      <c r="B6652" s="5">
        <v>100485</v>
      </c>
      <c r="C6652" s="6" t="s">
        <v>4148</v>
      </c>
      <c r="D6652" s="5" t="s">
        <v>0</v>
      </c>
      <c r="E6652" s="125">
        <v>664.76</v>
      </c>
    </row>
    <row r="6653" spans="2:5" ht="13.8" x14ac:dyDescent="0.3">
      <c r="B6653" s="5">
        <v>100486</v>
      </c>
      <c r="C6653" s="6" t="s">
        <v>4149</v>
      </c>
      <c r="D6653" s="5" t="s">
        <v>0</v>
      </c>
      <c r="E6653" s="125">
        <v>788.03</v>
      </c>
    </row>
    <row r="6654" spans="2:5" ht="13.8" x14ac:dyDescent="0.3">
      <c r="B6654" s="5">
        <v>100487</v>
      </c>
      <c r="C6654" s="6" t="s">
        <v>4150</v>
      </c>
      <c r="D6654" s="5" t="s">
        <v>0</v>
      </c>
      <c r="E6654" s="125">
        <v>528.88</v>
      </c>
    </row>
    <row r="6655" spans="2:5" ht="13.8" x14ac:dyDescent="0.3">
      <c r="B6655" s="5">
        <v>100488</v>
      </c>
      <c r="C6655" s="6" t="s">
        <v>4151</v>
      </c>
      <c r="D6655" s="5" t="s">
        <v>0</v>
      </c>
      <c r="E6655" s="125">
        <v>589.23</v>
      </c>
    </row>
    <row r="6656" spans="2:5" ht="13.8" x14ac:dyDescent="0.3">
      <c r="B6656" s="5">
        <v>100489</v>
      </c>
      <c r="C6656" s="6" t="s">
        <v>4152</v>
      </c>
      <c r="D6656" s="5" t="s">
        <v>0</v>
      </c>
      <c r="E6656" s="125">
        <v>628.88</v>
      </c>
    </row>
    <row r="6657" spans="2:5" ht="13.8" x14ac:dyDescent="0.3">
      <c r="B6657" s="5">
        <v>100490</v>
      </c>
      <c r="C6657" s="6" t="s">
        <v>4153</v>
      </c>
      <c r="D6657" s="5" t="s">
        <v>0</v>
      </c>
      <c r="E6657" s="125">
        <v>554.65</v>
      </c>
    </row>
    <row r="6658" spans="2:5" ht="13.8" x14ac:dyDescent="0.3">
      <c r="B6658" s="5">
        <v>100491</v>
      </c>
      <c r="C6658" s="6" t="s">
        <v>4154</v>
      </c>
      <c r="D6658" s="5" t="s">
        <v>0</v>
      </c>
      <c r="E6658" s="125">
        <v>791.77</v>
      </c>
    </row>
    <row r="6659" spans="2:5" ht="13.8" x14ac:dyDescent="0.3">
      <c r="B6659" s="5">
        <v>100492</v>
      </c>
      <c r="C6659" s="6" t="s">
        <v>4155</v>
      </c>
      <c r="D6659" s="5" t="s">
        <v>0</v>
      </c>
      <c r="E6659" s="125">
        <v>684.42</v>
      </c>
    </row>
    <row r="6660" spans="2:5" ht="13.8" x14ac:dyDescent="0.3">
      <c r="B6660" s="5">
        <v>92121</v>
      </c>
      <c r="C6660" s="6" t="s">
        <v>4156</v>
      </c>
      <c r="D6660" s="5" t="s">
        <v>0</v>
      </c>
      <c r="E6660" s="125">
        <v>28.36</v>
      </c>
    </row>
    <row r="6661" spans="2:5" ht="13.8" x14ac:dyDescent="0.3">
      <c r="B6661" s="5">
        <v>92122</v>
      </c>
      <c r="C6661" s="6" t="s">
        <v>4157</v>
      </c>
      <c r="D6661" s="5" t="s">
        <v>0</v>
      </c>
      <c r="E6661" s="125">
        <v>46.25</v>
      </c>
    </row>
    <row r="6662" spans="2:5" ht="13.8" x14ac:dyDescent="0.3">
      <c r="B6662" s="5">
        <v>92123</v>
      </c>
      <c r="C6662" s="6" t="s">
        <v>4158</v>
      </c>
      <c r="D6662" s="5" t="s">
        <v>0</v>
      </c>
      <c r="E6662" s="125">
        <v>45.75</v>
      </c>
    </row>
    <row r="6663" spans="2:5" ht="13.8" x14ac:dyDescent="0.3">
      <c r="B6663" s="5">
        <v>100195</v>
      </c>
      <c r="C6663" s="6" t="s">
        <v>4159</v>
      </c>
      <c r="D6663" s="5" t="s">
        <v>4160</v>
      </c>
      <c r="E6663" s="125">
        <v>0.7</v>
      </c>
    </row>
    <row r="6664" spans="2:5" ht="13.8" x14ac:dyDescent="0.3">
      <c r="B6664" s="5">
        <v>100196</v>
      </c>
      <c r="C6664" s="6" t="s">
        <v>4161</v>
      </c>
      <c r="D6664" s="5" t="s">
        <v>4160</v>
      </c>
      <c r="E6664" s="125">
        <v>1.18</v>
      </c>
    </row>
    <row r="6665" spans="2:5" ht="13.8" x14ac:dyDescent="0.3">
      <c r="B6665" s="5">
        <v>100197</v>
      </c>
      <c r="C6665" s="6" t="s">
        <v>4162</v>
      </c>
      <c r="D6665" s="5" t="s">
        <v>4160</v>
      </c>
      <c r="E6665" s="125">
        <v>1.77</v>
      </c>
    </row>
    <row r="6666" spans="2:5" ht="13.8" x14ac:dyDescent="0.3">
      <c r="B6666" s="5">
        <v>100198</v>
      </c>
      <c r="C6666" s="6" t="s">
        <v>4163</v>
      </c>
      <c r="D6666" s="5" t="s">
        <v>4160</v>
      </c>
      <c r="E6666" s="125">
        <v>0.24</v>
      </c>
    </row>
    <row r="6667" spans="2:5" ht="13.8" x14ac:dyDescent="0.3">
      <c r="B6667" s="5">
        <v>100199</v>
      </c>
      <c r="C6667" s="6" t="s">
        <v>4164</v>
      </c>
      <c r="D6667" s="5" t="s">
        <v>4160</v>
      </c>
      <c r="E6667" s="125">
        <v>0.28999999999999998</v>
      </c>
    </row>
    <row r="6668" spans="2:5" ht="13.8" x14ac:dyDescent="0.3">
      <c r="B6668" s="5">
        <v>100200</v>
      </c>
      <c r="C6668" s="6" t="s">
        <v>4165</v>
      </c>
      <c r="D6668" s="5" t="s">
        <v>4160</v>
      </c>
      <c r="E6668" s="125">
        <v>0.36</v>
      </c>
    </row>
    <row r="6669" spans="2:5" ht="13.8" x14ac:dyDescent="0.3">
      <c r="B6669" s="5">
        <v>100201</v>
      </c>
      <c r="C6669" s="6" t="s">
        <v>4166</v>
      </c>
      <c r="D6669" s="5" t="s">
        <v>4160</v>
      </c>
      <c r="E6669" s="125">
        <v>0.71</v>
      </c>
    </row>
    <row r="6670" spans="2:5" ht="13.8" x14ac:dyDescent="0.3">
      <c r="B6670" s="5">
        <v>100202</v>
      </c>
      <c r="C6670" s="6" t="s">
        <v>4167</v>
      </c>
      <c r="D6670" s="5" t="s">
        <v>4160</v>
      </c>
      <c r="E6670" s="125">
        <v>0.84</v>
      </c>
    </row>
    <row r="6671" spans="2:5" ht="13.8" x14ac:dyDescent="0.3">
      <c r="B6671" s="5">
        <v>100203</v>
      </c>
      <c r="C6671" s="6" t="s">
        <v>4168</v>
      </c>
      <c r="D6671" s="5" t="s">
        <v>4160</v>
      </c>
      <c r="E6671" s="125">
        <v>0.99</v>
      </c>
    </row>
    <row r="6672" spans="2:5" ht="13.8" x14ac:dyDescent="0.3">
      <c r="B6672" s="5">
        <v>100204</v>
      </c>
      <c r="C6672" s="6" t="s">
        <v>4169</v>
      </c>
      <c r="D6672" s="5" t="s">
        <v>4160</v>
      </c>
      <c r="E6672" s="125">
        <v>0.09</v>
      </c>
    </row>
    <row r="6673" spans="2:5" ht="13.8" x14ac:dyDescent="0.3">
      <c r="B6673" s="5">
        <v>100205</v>
      </c>
      <c r="C6673" s="6" t="s">
        <v>4170</v>
      </c>
      <c r="D6673" s="5" t="s">
        <v>4171</v>
      </c>
      <c r="E6673" s="125">
        <v>1317.63</v>
      </c>
    </row>
    <row r="6674" spans="2:5" ht="13.8" x14ac:dyDescent="0.3">
      <c r="B6674" s="5">
        <v>100206</v>
      </c>
      <c r="C6674" s="6" t="s">
        <v>4172</v>
      </c>
      <c r="D6674" s="5" t="s">
        <v>4171</v>
      </c>
      <c r="E6674" s="125">
        <v>952.42</v>
      </c>
    </row>
    <row r="6675" spans="2:5" ht="13.8" x14ac:dyDescent="0.3">
      <c r="B6675" s="5">
        <v>100207</v>
      </c>
      <c r="C6675" s="6" t="s">
        <v>4173</v>
      </c>
      <c r="D6675" s="5" t="s">
        <v>4171</v>
      </c>
      <c r="E6675" s="125">
        <v>397.48</v>
      </c>
    </row>
    <row r="6676" spans="2:5" ht="13.8" x14ac:dyDescent="0.3">
      <c r="B6676" s="5">
        <v>100208</v>
      </c>
      <c r="C6676" s="6" t="s">
        <v>4174</v>
      </c>
      <c r="D6676" s="5" t="s">
        <v>4175</v>
      </c>
      <c r="E6676" s="125">
        <v>17.43</v>
      </c>
    </row>
    <row r="6677" spans="2:5" ht="13.8" x14ac:dyDescent="0.3">
      <c r="B6677" s="5">
        <v>100209</v>
      </c>
      <c r="C6677" s="6" t="s">
        <v>4176</v>
      </c>
      <c r="D6677" s="5" t="s">
        <v>4175</v>
      </c>
      <c r="E6677" s="125">
        <v>8.7100000000000009</v>
      </c>
    </row>
    <row r="6678" spans="2:5" ht="13.8" x14ac:dyDescent="0.3">
      <c r="B6678" s="5">
        <v>100210</v>
      </c>
      <c r="C6678" s="6" t="s">
        <v>4177</v>
      </c>
      <c r="D6678" s="5" t="s">
        <v>4175</v>
      </c>
      <c r="E6678" s="125">
        <v>16.059999999999999</v>
      </c>
    </row>
    <row r="6679" spans="2:5" ht="13.8" x14ac:dyDescent="0.3">
      <c r="B6679" s="5">
        <v>100211</v>
      </c>
      <c r="C6679" s="6" t="s">
        <v>4178</v>
      </c>
      <c r="D6679" s="5" t="s">
        <v>4175</v>
      </c>
      <c r="E6679" s="125">
        <v>6.19</v>
      </c>
    </row>
    <row r="6680" spans="2:5" ht="13.8" x14ac:dyDescent="0.3">
      <c r="B6680" s="5">
        <v>100212</v>
      </c>
      <c r="C6680" s="6" t="s">
        <v>4179</v>
      </c>
      <c r="D6680" s="5" t="s">
        <v>4175</v>
      </c>
      <c r="E6680" s="125">
        <v>6.84</v>
      </c>
    </row>
    <row r="6681" spans="2:5" ht="13.8" x14ac:dyDescent="0.3">
      <c r="B6681" s="5">
        <v>100213</v>
      </c>
      <c r="C6681" s="6" t="s">
        <v>4180</v>
      </c>
      <c r="D6681" s="5" t="s">
        <v>4175</v>
      </c>
      <c r="E6681" s="125">
        <v>2.4500000000000002</v>
      </c>
    </row>
    <row r="6682" spans="2:5" ht="13.8" x14ac:dyDescent="0.3">
      <c r="B6682" s="5">
        <v>100214</v>
      </c>
      <c r="C6682" s="6" t="s">
        <v>4181</v>
      </c>
      <c r="D6682" s="5" t="s">
        <v>4175</v>
      </c>
      <c r="E6682" s="125">
        <v>3.77</v>
      </c>
    </row>
    <row r="6683" spans="2:5" ht="13.8" x14ac:dyDescent="0.3">
      <c r="B6683" s="5">
        <v>100215</v>
      </c>
      <c r="C6683" s="6" t="s">
        <v>4182</v>
      </c>
      <c r="D6683" s="5" t="s">
        <v>4175</v>
      </c>
      <c r="E6683" s="125">
        <v>3.23</v>
      </c>
    </row>
    <row r="6684" spans="2:5" ht="13.8" x14ac:dyDescent="0.3">
      <c r="B6684" s="5">
        <v>100216</v>
      </c>
      <c r="C6684" s="6" t="s">
        <v>4183</v>
      </c>
      <c r="D6684" s="5" t="s">
        <v>4175</v>
      </c>
      <c r="E6684" s="125">
        <v>0.87</v>
      </c>
    </row>
    <row r="6685" spans="2:5" ht="13.8" x14ac:dyDescent="0.3">
      <c r="B6685" s="5">
        <v>100217</v>
      </c>
      <c r="C6685" s="6" t="s">
        <v>4184</v>
      </c>
      <c r="D6685" s="5" t="s">
        <v>4175</v>
      </c>
      <c r="E6685" s="125">
        <v>2.76</v>
      </c>
    </row>
    <row r="6686" spans="2:5" ht="13.8" x14ac:dyDescent="0.3">
      <c r="B6686" s="5">
        <v>100218</v>
      </c>
      <c r="C6686" s="6" t="s">
        <v>4185</v>
      </c>
      <c r="D6686" s="5" t="s">
        <v>4175</v>
      </c>
      <c r="E6686" s="125">
        <v>1.88</v>
      </c>
    </row>
    <row r="6687" spans="2:5" ht="13.8" x14ac:dyDescent="0.3">
      <c r="B6687" s="5">
        <v>100219</v>
      </c>
      <c r="C6687" s="6" t="s">
        <v>4186</v>
      </c>
      <c r="D6687" s="5" t="s">
        <v>4175</v>
      </c>
      <c r="E6687" s="125">
        <v>0.41</v>
      </c>
    </row>
    <row r="6688" spans="2:5" ht="13.8" x14ac:dyDescent="0.3">
      <c r="B6688" s="5">
        <v>100220</v>
      </c>
      <c r="C6688" s="6" t="s">
        <v>4187</v>
      </c>
      <c r="D6688" s="5" t="s">
        <v>4188</v>
      </c>
      <c r="E6688" s="125">
        <v>25.04</v>
      </c>
    </row>
    <row r="6689" spans="2:5" ht="13.8" x14ac:dyDescent="0.3">
      <c r="B6689" s="5">
        <v>100221</v>
      </c>
      <c r="C6689" s="6" t="s">
        <v>4189</v>
      </c>
      <c r="D6689" s="5" t="s">
        <v>4188</v>
      </c>
      <c r="E6689" s="125">
        <v>28.38</v>
      </c>
    </row>
    <row r="6690" spans="2:5" ht="13.8" x14ac:dyDescent="0.3">
      <c r="B6690" s="5">
        <v>100222</v>
      </c>
      <c r="C6690" s="6" t="s">
        <v>4190</v>
      </c>
      <c r="D6690" s="5" t="s">
        <v>4188</v>
      </c>
      <c r="E6690" s="125">
        <v>10.75</v>
      </c>
    </row>
    <row r="6691" spans="2:5" ht="13.8" x14ac:dyDescent="0.3">
      <c r="B6691" s="5">
        <v>100223</v>
      </c>
      <c r="C6691" s="6" t="s">
        <v>4191</v>
      </c>
      <c r="D6691" s="5" t="s">
        <v>4188</v>
      </c>
      <c r="E6691" s="125">
        <v>5.03</v>
      </c>
    </row>
    <row r="6692" spans="2:5" ht="13.8" x14ac:dyDescent="0.3">
      <c r="B6692" s="5">
        <v>100224</v>
      </c>
      <c r="C6692" s="6" t="s">
        <v>4192</v>
      </c>
      <c r="D6692" s="5" t="s">
        <v>4188</v>
      </c>
      <c r="E6692" s="125">
        <v>2.76</v>
      </c>
    </row>
    <row r="6693" spans="2:5" ht="13.8" x14ac:dyDescent="0.3">
      <c r="B6693" s="5">
        <v>100225</v>
      </c>
      <c r="C6693" s="6" t="s">
        <v>4193</v>
      </c>
      <c r="D6693" s="5" t="s">
        <v>4194</v>
      </c>
      <c r="E6693" s="125">
        <v>1.96</v>
      </c>
    </row>
    <row r="6694" spans="2:5" ht="13.8" x14ac:dyDescent="0.3">
      <c r="B6694" s="5">
        <v>100226</v>
      </c>
      <c r="C6694" s="6" t="s">
        <v>4195</v>
      </c>
      <c r="D6694" s="5" t="s">
        <v>4194</v>
      </c>
      <c r="E6694" s="125">
        <v>0.61</v>
      </c>
    </row>
    <row r="6695" spans="2:5" ht="13.8" x14ac:dyDescent="0.3">
      <c r="B6695" s="5">
        <v>100227</v>
      </c>
      <c r="C6695" s="6" t="s">
        <v>4196</v>
      </c>
      <c r="D6695" s="5" t="s">
        <v>4194</v>
      </c>
      <c r="E6695" s="125">
        <v>0.91</v>
      </c>
    </row>
    <row r="6696" spans="2:5" ht="13.8" x14ac:dyDescent="0.3">
      <c r="B6696" s="5">
        <v>100228</v>
      </c>
      <c r="C6696" s="6" t="s">
        <v>4197</v>
      </c>
      <c r="D6696" s="5" t="s">
        <v>4194</v>
      </c>
      <c r="E6696" s="125">
        <v>0.26</v>
      </c>
    </row>
    <row r="6697" spans="2:5" ht="13.8" x14ac:dyDescent="0.3">
      <c r="B6697" s="5">
        <v>100229</v>
      </c>
      <c r="C6697" s="6" t="s">
        <v>4198</v>
      </c>
      <c r="D6697" s="5" t="s">
        <v>21</v>
      </c>
      <c r="E6697" s="125">
        <v>0.01</v>
      </c>
    </row>
    <row r="6698" spans="2:5" ht="13.8" x14ac:dyDescent="0.3">
      <c r="B6698" s="5">
        <v>100230</v>
      </c>
      <c r="C6698" s="6" t="s">
        <v>4199</v>
      </c>
      <c r="D6698" s="5" t="s">
        <v>21</v>
      </c>
      <c r="E6698" s="125">
        <v>0.02</v>
      </c>
    </row>
    <row r="6699" spans="2:5" ht="13.8" x14ac:dyDescent="0.3">
      <c r="B6699" s="5">
        <v>100231</v>
      </c>
      <c r="C6699" s="6" t="s">
        <v>4200</v>
      </c>
      <c r="D6699" s="5" t="s">
        <v>21</v>
      </c>
      <c r="E6699" s="125">
        <v>0.03</v>
      </c>
    </row>
    <row r="6700" spans="2:5" ht="13.8" x14ac:dyDescent="0.3">
      <c r="B6700" s="5">
        <v>100232</v>
      </c>
      <c r="C6700" s="6" t="s">
        <v>4201</v>
      </c>
      <c r="D6700" s="5" t="s">
        <v>31</v>
      </c>
      <c r="E6700" s="125">
        <v>0.33</v>
      </c>
    </row>
    <row r="6701" spans="2:5" ht="13.8" x14ac:dyDescent="0.3">
      <c r="B6701" s="5">
        <v>100233</v>
      </c>
      <c r="C6701" s="6" t="s">
        <v>4202</v>
      </c>
      <c r="D6701" s="5" t="s">
        <v>31</v>
      </c>
      <c r="E6701" s="125">
        <v>0.16</v>
      </c>
    </row>
    <row r="6702" spans="2:5" ht="13.8" x14ac:dyDescent="0.3">
      <c r="B6702" s="5">
        <v>100234</v>
      </c>
      <c r="C6702" s="6" t="s">
        <v>4203</v>
      </c>
      <c r="D6702" s="5" t="s">
        <v>20</v>
      </c>
      <c r="E6702" s="125">
        <v>0.49</v>
      </c>
    </row>
    <row r="6703" spans="2:5" ht="13.8" x14ac:dyDescent="0.3">
      <c r="B6703" s="5">
        <v>100235</v>
      </c>
      <c r="C6703" s="6" t="s">
        <v>4204</v>
      </c>
      <c r="D6703" s="5" t="s">
        <v>4205</v>
      </c>
      <c r="E6703" s="125">
        <v>0.03</v>
      </c>
    </row>
    <row r="6704" spans="2:5" ht="13.8" x14ac:dyDescent="0.3">
      <c r="B6704" s="5">
        <v>100236</v>
      </c>
      <c r="C6704" s="6" t="s">
        <v>4206</v>
      </c>
      <c r="D6704" s="5" t="s">
        <v>4207</v>
      </c>
      <c r="E6704" s="125">
        <v>2.4900000000000002</v>
      </c>
    </row>
    <row r="6705" spans="2:5" ht="13.8" x14ac:dyDescent="0.3">
      <c r="B6705" s="5">
        <v>100237</v>
      </c>
      <c r="C6705" s="6" t="s">
        <v>4208</v>
      </c>
      <c r="D6705" s="5" t="s">
        <v>4207</v>
      </c>
      <c r="E6705" s="125">
        <v>2.99</v>
      </c>
    </row>
    <row r="6706" spans="2:5" ht="13.8" x14ac:dyDescent="0.3">
      <c r="B6706" s="5">
        <v>100238</v>
      </c>
      <c r="C6706" s="6" t="s">
        <v>4209</v>
      </c>
      <c r="D6706" s="5" t="s">
        <v>4207</v>
      </c>
      <c r="E6706" s="125">
        <v>4.79</v>
      </c>
    </row>
    <row r="6707" spans="2:5" ht="13.8" x14ac:dyDescent="0.3">
      <c r="B6707" s="5">
        <v>100239</v>
      </c>
      <c r="C6707" s="6" t="s">
        <v>4210</v>
      </c>
      <c r="D6707" s="5" t="s">
        <v>4207</v>
      </c>
      <c r="E6707" s="125">
        <v>5.99</v>
      </c>
    </row>
    <row r="6708" spans="2:5" ht="13.8" x14ac:dyDescent="0.3">
      <c r="B6708" s="5">
        <v>100240</v>
      </c>
      <c r="C6708" s="6" t="s">
        <v>4211</v>
      </c>
      <c r="D6708" s="5" t="s">
        <v>4207</v>
      </c>
      <c r="E6708" s="125">
        <v>3.59</v>
      </c>
    </row>
    <row r="6709" spans="2:5" ht="13.8" x14ac:dyDescent="0.3">
      <c r="B6709" s="5">
        <v>100241</v>
      </c>
      <c r="C6709" s="6" t="s">
        <v>4212</v>
      </c>
      <c r="D6709" s="5" t="s">
        <v>4207</v>
      </c>
      <c r="E6709" s="125">
        <v>5.99</v>
      </c>
    </row>
    <row r="6710" spans="2:5" ht="13.8" x14ac:dyDescent="0.3">
      <c r="B6710" s="5">
        <v>100242</v>
      </c>
      <c r="C6710" s="6" t="s">
        <v>4213</v>
      </c>
      <c r="D6710" s="5" t="s">
        <v>4207</v>
      </c>
      <c r="E6710" s="125">
        <v>17.7</v>
      </c>
    </row>
    <row r="6711" spans="2:5" ht="13.8" x14ac:dyDescent="0.3">
      <c r="B6711" s="5">
        <v>100243</v>
      </c>
      <c r="C6711" s="6" t="s">
        <v>4214</v>
      </c>
      <c r="D6711" s="5" t="s">
        <v>4207</v>
      </c>
      <c r="E6711" s="125">
        <v>2.87</v>
      </c>
    </row>
    <row r="6712" spans="2:5" ht="13.8" x14ac:dyDescent="0.3">
      <c r="B6712" s="5">
        <v>100244</v>
      </c>
      <c r="C6712" s="6" t="s">
        <v>4215</v>
      </c>
      <c r="D6712" s="5" t="s">
        <v>4207</v>
      </c>
      <c r="E6712" s="125">
        <v>3.59</v>
      </c>
    </row>
    <row r="6713" spans="2:5" ht="13.8" x14ac:dyDescent="0.3">
      <c r="B6713" s="5">
        <v>100245</v>
      </c>
      <c r="C6713" s="6" t="s">
        <v>4216</v>
      </c>
      <c r="D6713" s="5" t="s">
        <v>4207</v>
      </c>
      <c r="E6713" s="125">
        <v>7.18</v>
      </c>
    </row>
    <row r="6714" spans="2:5" ht="13.8" x14ac:dyDescent="0.3">
      <c r="B6714" s="5">
        <v>100246</v>
      </c>
      <c r="C6714" s="6" t="s">
        <v>4217</v>
      </c>
      <c r="D6714" s="5" t="s">
        <v>4207</v>
      </c>
      <c r="E6714" s="125">
        <v>2.39</v>
      </c>
    </row>
    <row r="6715" spans="2:5" ht="13.8" x14ac:dyDescent="0.3">
      <c r="B6715" s="5">
        <v>100247</v>
      </c>
      <c r="C6715" s="6" t="s">
        <v>4218</v>
      </c>
      <c r="D6715" s="5" t="s">
        <v>4207</v>
      </c>
      <c r="E6715" s="125">
        <v>2.99</v>
      </c>
    </row>
    <row r="6716" spans="2:5" ht="13.8" x14ac:dyDescent="0.3">
      <c r="B6716" s="5">
        <v>100248</v>
      </c>
      <c r="C6716" s="6" t="s">
        <v>4219</v>
      </c>
      <c r="D6716" s="5" t="s">
        <v>4207</v>
      </c>
      <c r="E6716" s="125">
        <v>11.8</v>
      </c>
    </row>
    <row r="6717" spans="2:5" ht="13.8" x14ac:dyDescent="0.3">
      <c r="B6717" s="5">
        <v>100249</v>
      </c>
      <c r="C6717" s="6" t="s">
        <v>4220</v>
      </c>
      <c r="D6717" s="5" t="s">
        <v>4207</v>
      </c>
      <c r="E6717" s="125">
        <v>2.39</v>
      </c>
    </row>
    <row r="6718" spans="2:5" ht="13.8" x14ac:dyDescent="0.3">
      <c r="B6718" s="5">
        <v>100250</v>
      </c>
      <c r="C6718" s="6" t="s">
        <v>4221</v>
      </c>
      <c r="D6718" s="5" t="s">
        <v>4207</v>
      </c>
      <c r="E6718" s="125">
        <v>3.99</v>
      </c>
    </row>
    <row r="6719" spans="2:5" ht="13.8" x14ac:dyDescent="0.3">
      <c r="B6719" s="5">
        <v>100251</v>
      </c>
      <c r="C6719" s="6" t="s">
        <v>4222</v>
      </c>
      <c r="D6719" s="5" t="s">
        <v>4207</v>
      </c>
      <c r="E6719" s="125">
        <v>11.8</v>
      </c>
    </row>
    <row r="6720" spans="2:5" ht="13.8" x14ac:dyDescent="0.3">
      <c r="B6720" s="5">
        <v>100252</v>
      </c>
      <c r="C6720" s="6" t="s">
        <v>4223</v>
      </c>
      <c r="D6720" s="5" t="s">
        <v>4207</v>
      </c>
      <c r="E6720" s="125">
        <v>17.7</v>
      </c>
    </row>
    <row r="6721" spans="2:5" ht="13.8" x14ac:dyDescent="0.3">
      <c r="B6721" s="5">
        <v>100253</v>
      </c>
      <c r="C6721" s="6" t="s">
        <v>4224</v>
      </c>
      <c r="D6721" s="5" t="s">
        <v>4207</v>
      </c>
      <c r="E6721" s="125">
        <v>23.6</v>
      </c>
    </row>
    <row r="6722" spans="2:5" ht="13.8" x14ac:dyDescent="0.3">
      <c r="B6722" s="5">
        <v>100254</v>
      </c>
      <c r="C6722" s="6" t="s">
        <v>4225</v>
      </c>
      <c r="D6722" s="5" t="s">
        <v>4207</v>
      </c>
      <c r="E6722" s="125">
        <v>35.4</v>
      </c>
    </row>
    <row r="6723" spans="2:5" ht="13.8" x14ac:dyDescent="0.3">
      <c r="B6723" s="5">
        <v>100255</v>
      </c>
      <c r="C6723" s="6" t="s">
        <v>4226</v>
      </c>
      <c r="D6723" s="5" t="s">
        <v>4207</v>
      </c>
      <c r="E6723" s="125">
        <v>11.98</v>
      </c>
    </row>
    <row r="6724" spans="2:5" ht="13.8" x14ac:dyDescent="0.3">
      <c r="B6724" s="5">
        <v>100256</v>
      </c>
      <c r="C6724" s="6" t="s">
        <v>4227</v>
      </c>
      <c r="D6724" s="5" t="s">
        <v>4207</v>
      </c>
      <c r="E6724" s="125">
        <v>7.98</v>
      </c>
    </row>
    <row r="6725" spans="2:5" ht="13.8" x14ac:dyDescent="0.3">
      <c r="B6725" s="5">
        <v>100257</v>
      </c>
      <c r="C6725" s="6" t="s">
        <v>4228</v>
      </c>
      <c r="D6725" s="5" t="s">
        <v>4207</v>
      </c>
      <c r="E6725" s="125">
        <v>4.79</v>
      </c>
    </row>
    <row r="6726" spans="2:5" ht="13.8" x14ac:dyDescent="0.3">
      <c r="B6726" s="5">
        <v>100258</v>
      </c>
      <c r="C6726" s="6" t="s">
        <v>4229</v>
      </c>
      <c r="D6726" s="5" t="s">
        <v>4207</v>
      </c>
      <c r="E6726" s="125">
        <v>11.98</v>
      </c>
    </row>
    <row r="6727" spans="2:5" ht="13.8" x14ac:dyDescent="0.3">
      <c r="B6727" s="5">
        <v>100259</v>
      </c>
      <c r="C6727" s="6" t="s">
        <v>4230</v>
      </c>
      <c r="D6727" s="5" t="s">
        <v>4207</v>
      </c>
      <c r="E6727" s="125">
        <v>23.6</v>
      </c>
    </row>
    <row r="6728" spans="2:5" ht="13.8" x14ac:dyDescent="0.3">
      <c r="B6728" s="5">
        <v>100260</v>
      </c>
      <c r="C6728" s="6" t="s">
        <v>4231</v>
      </c>
      <c r="D6728" s="5" t="s">
        <v>4160</v>
      </c>
      <c r="E6728" s="125">
        <v>7.77</v>
      </c>
    </row>
    <row r="6729" spans="2:5" ht="13.8" x14ac:dyDescent="0.3">
      <c r="B6729" s="5">
        <v>100261</v>
      </c>
      <c r="C6729" s="6" t="s">
        <v>4232</v>
      </c>
      <c r="D6729" s="5" t="s">
        <v>4160</v>
      </c>
      <c r="E6729" s="125">
        <v>4.8899999999999997</v>
      </c>
    </row>
    <row r="6730" spans="2:5" ht="13.8" x14ac:dyDescent="0.3">
      <c r="B6730" s="5">
        <v>100262</v>
      </c>
      <c r="C6730" s="6" t="s">
        <v>4233</v>
      </c>
      <c r="D6730" s="5" t="s">
        <v>4160</v>
      </c>
      <c r="E6730" s="125">
        <v>3.03</v>
      </c>
    </row>
    <row r="6731" spans="2:5" ht="13.8" x14ac:dyDescent="0.3">
      <c r="B6731" s="5">
        <v>100263</v>
      </c>
      <c r="C6731" s="6" t="s">
        <v>4234</v>
      </c>
      <c r="D6731" s="5" t="s">
        <v>4160</v>
      </c>
      <c r="E6731" s="125">
        <v>1.94</v>
      </c>
    </row>
    <row r="6732" spans="2:5" ht="13.8" x14ac:dyDescent="0.3">
      <c r="B6732" s="5">
        <v>100264</v>
      </c>
      <c r="C6732" s="6" t="s">
        <v>4235</v>
      </c>
      <c r="D6732" s="5" t="s">
        <v>4188</v>
      </c>
      <c r="E6732" s="125">
        <v>35.35</v>
      </c>
    </row>
    <row r="6733" spans="2:5" ht="13.8" x14ac:dyDescent="0.3">
      <c r="B6733" s="5">
        <v>100265</v>
      </c>
      <c r="C6733" s="6" t="s">
        <v>4236</v>
      </c>
      <c r="D6733" s="5" t="s">
        <v>20</v>
      </c>
      <c r="E6733" s="125">
        <v>0.74</v>
      </c>
    </row>
    <row r="6734" spans="2:5" ht="13.8" x14ac:dyDescent="0.3">
      <c r="B6734" s="5">
        <v>100266</v>
      </c>
      <c r="C6734" s="6" t="s">
        <v>4237</v>
      </c>
      <c r="D6734" s="5" t="s">
        <v>4175</v>
      </c>
      <c r="E6734" s="125">
        <v>75.12</v>
      </c>
    </row>
    <row r="6735" spans="2:5" ht="13.8" x14ac:dyDescent="0.3">
      <c r="B6735" s="5">
        <v>100267</v>
      </c>
      <c r="C6735" s="6" t="s">
        <v>4238</v>
      </c>
      <c r="D6735" s="5" t="s">
        <v>31</v>
      </c>
      <c r="E6735" s="125">
        <v>1.48</v>
      </c>
    </row>
    <row r="6736" spans="2:5" ht="13.8" x14ac:dyDescent="0.3">
      <c r="B6736" s="5">
        <v>100268</v>
      </c>
      <c r="C6736" s="6" t="s">
        <v>4239</v>
      </c>
      <c r="D6736" s="5" t="s">
        <v>4175</v>
      </c>
      <c r="E6736" s="125">
        <v>75.12</v>
      </c>
    </row>
    <row r="6737" spans="2:5" ht="13.8" x14ac:dyDescent="0.3">
      <c r="B6737" s="5">
        <v>100269</v>
      </c>
      <c r="C6737" s="6" t="s">
        <v>4240</v>
      </c>
      <c r="D6737" s="5" t="s">
        <v>31</v>
      </c>
      <c r="E6737" s="125">
        <v>1.48</v>
      </c>
    </row>
    <row r="6738" spans="2:5" ht="13.8" x14ac:dyDescent="0.3">
      <c r="B6738" s="5">
        <v>100270</v>
      </c>
      <c r="C6738" s="6" t="s">
        <v>4241</v>
      </c>
      <c r="D6738" s="5" t="s">
        <v>4175</v>
      </c>
      <c r="E6738" s="125">
        <v>56.31</v>
      </c>
    </row>
    <row r="6739" spans="2:5" ht="13.8" x14ac:dyDescent="0.3">
      <c r="B6739" s="5">
        <v>100271</v>
      </c>
      <c r="C6739" s="6" t="s">
        <v>4242</v>
      </c>
      <c r="D6739" s="5" t="s">
        <v>4188</v>
      </c>
      <c r="E6739" s="125">
        <v>56.34</v>
      </c>
    </row>
    <row r="6740" spans="2:5" ht="13.8" x14ac:dyDescent="0.3">
      <c r="B6740" s="5">
        <v>100272</v>
      </c>
      <c r="C6740" s="6" t="s">
        <v>4243</v>
      </c>
      <c r="D6740" s="5" t="s">
        <v>20</v>
      </c>
      <c r="E6740" s="125">
        <v>1.1100000000000001</v>
      </c>
    </row>
    <row r="6741" spans="2:5" ht="13.8" x14ac:dyDescent="0.3">
      <c r="B6741" s="5">
        <v>100273</v>
      </c>
      <c r="C6741" s="6" t="s">
        <v>4244</v>
      </c>
      <c r="D6741" s="5" t="s">
        <v>4160</v>
      </c>
      <c r="E6741" s="125">
        <v>2.93</v>
      </c>
    </row>
    <row r="6742" spans="2:5" ht="13.8" x14ac:dyDescent="0.3">
      <c r="B6742" s="5">
        <v>100274</v>
      </c>
      <c r="C6742" s="6" t="s">
        <v>4245</v>
      </c>
      <c r="D6742" s="5" t="s">
        <v>4188</v>
      </c>
      <c r="E6742" s="125">
        <v>25.05</v>
      </c>
    </row>
    <row r="6743" spans="2:5" ht="13.8" x14ac:dyDescent="0.3">
      <c r="B6743" s="5">
        <v>100275</v>
      </c>
      <c r="C6743" s="6" t="s">
        <v>4246</v>
      </c>
      <c r="D6743" s="5" t="s">
        <v>4188</v>
      </c>
      <c r="E6743" s="125">
        <v>16.190000000000001</v>
      </c>
    </row>
    <row r="6744" spans="2:5" ht="13.8" x14ac:dyDescent="0.3">
      <c r="B6744" s="5">
        <v>100276</v>
      </c>
      <c r="C6744" s="6" t="s">
        <v>4247</v>
      </c>
      <c r="D6744" s="5" t="s">
        <v>4188</v>
      </c>
      <c r="E6744" s="125">
        <v>29.56</v>
      </c>
    </row>
    <row r="6745" spans="2:5" ht="13.8" x14ac:dyDescent="0.3">
      <c r="B6745" s="5">
        <v>100277</v>
      </c>
      <c r="C6745" s="6" t="s">
        <v>4248</v>
      </c>
      <c r="D6745" s="5" t="s">
        <v>4188</v>
      </c>
      <c r="E6745" s="125">
        <v>1.76</v>
      </c>
    </row>
    <row r="6746" spans="2:5" ht="13.8" x14ac:dyDescent="0.3">
      <c r="B6746" s="5">
        <v>100278</v>
      </c>
      <c r="C6746" s="6" t="s">
        <v>4249</v>
      </c>
      <c r="D6746" s="5" t="s">
        <v>4175</v>
      </c>
      <c r="E6746" s="125">
        <v>35.94</v>
      </c>
    </row>
    <row r="6747" spans="2:5" ht="13.8" x14ac:dyDescent="0.3">
      <c r="B6747" s="5">
        <v>100279</v>
      </c>
      <c r="C6747" s="6" t="s">
        <v>4250</v>
      </c>
      <c r="D6747" s="5" t="s">
        <v>31</v>
      </c>
      <c r="E6747" s="125">
        <v>0.69</v>
      </c>
    </row>
    <row r="6748" spans="2:5" ht="13.8" x14ac:dyDescent="0.3">
      <c r="B6748" s="5">
        <v>100280</v>
      </c>
      <c r="C6748" s="6" t="s">
        <v>4251</v>
      </c>
      <c r="D6748" s="5" t="s">
        <v>4175</v>
      </c>
      <c r="E6748" s="125">
        <v>16.5</v>
      </c>
    </row>
    <row r="6749" spans="2:5" ht="13.8" x14ac:dyDescent="0.3">
      <c r="B6749" s="5">
        <v>100281</v>
      </c>
      <c r="C6749" s="6" t="s">
        <v>4252</v>
      </c>
      <c r="D6749" s="5" t="s">
        <v>4175</v>
      </c>
      <c r="E6749" s="125">
        <v>3.38</v>
      </c>
    </row>
    <row r="6750" spans="2:5" ht="13.8" x14ac:dyDescent="0.3">
      <c r="B6750" s="5">
        <v>100282</v>
      </c>
      <c r="C6750" s="6" t="s">
        <v>4253</v>
      </c>
      <c r="D6750" s="5" t="s">
        <v>4188</v>
      </c>
      <c r="E6750" s="125">
        <v>140.75</v>
      </c>
    </row>
    <row r="6751" spans="2:5" ht="13.8" x14ac:dyDescent="0.3">
      <c r="B6751" s="5">
        <v>100283</v>
      </c>
      <c r="C6751" s="6" t="s">
        <v>4254</v>
      </c>
      <c r="D6751" s="5" t="s">
        <v>4188</v>
      </c>
      <c r="E6751" s="125">
        <v>22.73</v>
      </c>
    </row>
    <row r="6752" spans="2:5" ht="13.8" x14ac:dyDescent="0.3">
      <c r="B6752" s="5">
        <v>100284</v>
      </c>
      <c r="C6752" s="6" t="s">
        <v>4255</v>
      </c>
      <c r="D6752" s="5" t="s">
        <v>4188</v>
      </c>
      <c r="E6752" s="125">
        <v>9.91</v>
      </c>
    </row>
    <row r="6753" spans="2:5" ht="13.8" x14ac:dyDescent="0.3">
      <c r="B6753" s="5">
        <v>100285</v>
      </c>
      <c r="C6753" s="6" t="s">
        <v>4256</v>
      </c>
      <c r="D6753" s="5" t="s">
        <v>4207</v>
      </c>
      <c r="E6753" s="125">
        <v>37.81</v>
      </c>
    </row>
    <row r="6754" spans="2:5" ht="13.8" x14ac:dyDescent="0.3">
      <c r="B6754" s="5">
        <v>100286</v>
      </c>
      <c r="C6754" s="6" t="s">
        <v>4257</v>
      </c>
      <c r="D6754" s="5" t="s">
        <v>4207</v>
      </c>
      <c r="E6754" s="125">
        <v>12.32</v>
      </c>
    </row>
    <row r="6755" spans="2:5" ht="13.8" x14ac:dyDescent="0.3">
      <c r="B6755" s="5">
        <v>100287</v>
      </c>
      <c r="C6755" s="6" t="s">
        <v>4258</v>
      </c>
      <c r="D6755" s="5" t="s">
        <v>4207</v>
      </c>
      <c r="E6755" s="125">
        <v>11.8</v>
      </c>
    </row>
    <row r="6756" spans="2:5" ht="13.8" x14ac:dyDescent="0.3">
      <c r="B6756" s="5">
        <v>99802</v>
      </c>
      <c r="C6756" s="6" t="s">
        <v>4259</v>
      </c>
      <c r="D6756" s="5" t="s">
        <v>20</v>
      </c>
      <c r="E6756" s="125">
        <v>0.48</v>
      </c>
    </row>
    <row r="6757" spans="2:5" ht="13.8" x14ac:dyDescent="0.3">
      <c r="B6757" s="5">
        <v>99803</v>
      </c>
      <c r="C6757" s="6" t="s">
        <v>4260</v>
      </c>
      <c r="D6757" s="5" t="s">
        <v>20</v>
      </c>
      <c r="E6757" s="125">
        <v>1.87</v>
      </c>
    </row>
    <row r="6758" spans="2:5" ht="13.8" x14ac:dyDescent="0.3">
      <c r="B6758" s="5">
        <v>99804</v>
      </c>
      <c r="C6758" s="6" t="s">
        <v>4261</v>
      </c>
      <c r="D6758" s="5" t="s">
        <v>20</v>
      </c>
      <c r="E6758" s="125">
        <v>4.8499999999999996</v>
      </c>
    </row>
    <row r="6759" spans="2:5" ht="13.8" x14ac:dyDescent="0.3">
      <c r="B6759" s="5">
        <v>99805</v>
      </c>
      <c r="C6759" s="6" t="s">
        <v>4262</v>
      </c>
      <c r="D6759" s="5" t="s">
        <v>20</v>
      </c>
      <c r="E6759" s="125">
        <v>10.14</v>
      </c>
    </row>
    <row r="6760" spans="2:5" ht="13.8" x14ac:dyDescent="0.3">
      <c r="B6760" s="5">
        <v>99806</v>
      </c>
      <c r="C6760" s="6" t="s">
        <v>4263</v>
      </c>
      <c r="D6760" s="5" t="s">
        <v>20</v>
      </c>
      <c r="E6760" s="125">
        <v>0.77</v>
      </c>
    </row>
    <row r="6761" spans="2:5" ht="13.8" x14ac:dyDescent="0.3">
      <c r="B6761" s="5">
        <v>99807</v>
      </c>
      <c r="C6761" s="6" t="s">
        <v>4264</v>
      </c>
      <c r="D6761" s="5" t="s">
        <v>20</v>
      </c>
      <c r="E6761" s="125">
        <v>1.47</v>
      </c>
    </row>
    <row r="6762" spans="2:5" ht="13.8" x14ac:dyDescent="0.3">
      <c r="B6762" s="5">
        <v>99808</v>
      </c>
      <c r="C6762" s="6" t="s">
        <v>4265</v>
      </c>
      <c r="D6762" s="5" t="s">
        <v>20</v>
      </c>
      <c r="E6762" s="125">
        <v>3.59</v>
      </c>
    </row>
    <row r="6763" spans="2:5" ht="13.8" x14ac:dyDescent="0.3">
      <c r="B6763" s="5">
        <v>99809</v>
      </c>
      <c r="C6763" s="6" t="s">
        <v>4266</v>
      </c>
      <c r="D6763" s="5" t="s">
        <v>20</v>
      </c>
      <c r="E6763" s="125">
        <v>5.32</v>
      </c>
    </row>
    <row r="6764" spans="2:5" ht="13.8" x14ac:dyDescent="0.3">
      <c r="B6764" s="5">
        <v>99810</v>
      </c>
      <c r="C6764" s="6" t="s">
        <v>4267</v>
      </c>
      <c r="D6764" s="5" t="s">
        <v>20</v>
      </c>
      <c r="E6764" s="125">
        <v>6.62</v>
      </c>
    </row>
    <row r="6765" spans="2:5" ht="13.8" x14ac:dyDescent="0.3">
      <c r="B6765" s="5">
        <v>99811</v>
      </c>
      <c r="C6765" s="6" t="s">
        <v>4268</v>
      </c>
      <c r="D6765" s="5" t="s">
        <v>20</v>
      </c>
      <c r="E6765" s="125">
        <v>3.18</v>
      </c>
    </row>
    <row r="6766" spans="2:5" ht="13.8" x14ac:dyDescent="0.3">
      <c r="B6766" s="5">
        <v>99812</v>
      </c>
      <c r="C6766" s="6" t="s">
        <v>4269</v>
      </c>
      <c r="D6766" s="5" t="s">
        <v>20</v>
      </c>
      <c r="E6766" s="125">
        <v>1.02</v>
      </c>
    </row>
    <row r="6767" spans="2:5" ht="13.8" x14ac:dyDescent="0.3">
      <c r="B6767" s="5">
        <v>99813</v>
      </c>
      <c r="C6767" s="6" t="s">
        <v>4270</v>
      </c>
      <c r="D6767" s="5" t="s">
        <v>20</v>
      </c>
      <c r="E6767" s="125">
        <v>0.88</v>
      </c>
    </row>
    <row r="6768" spans="2:5" ht="13.8" x14ac:dyDescent="0.3">
      <c r="B6768" s="5">
        <v>99814</v>
      </c>
      <c r="C6768" s="6" t="s">
        <v>4271</v>
      </c>
      <c r="D6768" s="5" t="s">
        <v>20</v>
      </c>
      <c r="E6768" s="125">
        <v>1.79</v>
      </c>
    </row>
    <row r="6769" spans="2:5" ht="13.8" x14ac:dyDescent="0.3">
      <c r="B6769" s="5">
        <v>99815</v>
      </c>
      <c r="C6769" s="6" t="s">
        <v>4272</v>
      </c>
      <c r="D6769" s="5" t="s">
        <v>31</v>
      </c>
      <c r="E6769" s="125">
        <v>7.96</v>
      </c>
    </row>
    <row r="6770" spans="2:5" ht="13.8" x14ac:dyDescent="0.3">
      <c r="B6770" s="5">
        <v>99816</v>
      </c>
      <c r="C6770" s="6" t="s">
        <v>4273</v>
      </c>
      <c r="D6770" s="5" t="s">
        <v>31</v>
      </c>
      <c r="E6770" s="125">
        <v>8.44</v>
      </c>
    </row>
    <row r="6771" spans="2:5" ht="13.8" x14ac:dyDescent="0.3">
      <c r="B6771" s="5">
        <v>99817</v>
      </c>
      <c r="C6771" s="6" t="s">
        <v>4274</v>
      </c>
      <c r="D6771" s="5" t="s">
        <v>31</v>
      </c>
      <c r="E6771" s="125">
        <v>5.09</v>
      </c>
    </row>
    <row r="6772" spans="2:5" ht="13.8" x14ac:dyDescent="0.3">
      <c r="B6772" s="5">
        <v>99818</v>
      </c>
      <c r="C6772" s="6" t="s">
        <v>4275</v>
      </c>
      <c r="D6772" s="5" t="s">
        <v>31</v>
      </c>
      <c r="E6772" s="125">
        <v>5.09</v>
      </c>
    </row>
    <row r="6773" spans="2:5" ht="13.8" x14ac:dyDescent="0.3">
      <c r="B6773" s="5">
        <v>99819</v>
      </c>
      <c r="C6773" s="6" t="s">
        <v>4276</v>
      </c>
      <c r="D6773" s="5" t="s">
        <v>20</v>
      </c>
      <c r="E6773" s="125">
        <v>15.16</v>
      </c>
    </row>
    <row r="6774" spans="2:5" ht="13.8" x14ac:dyDescent="0.3">
      <c r="B6774" s="5">
        <v>99820</v>
      </c>
      <c r="C6774" s="6" t="s">
        <v>4277</v>
      </c>
      <c r="D6774" s="5" t="s">
        <v>20</v>
      </c>
      <c r="E6774" s="125">
        <v>1.8</v>
      </c>
    </row>
    <row r="6775" spans="2:5" ht="13.8" x14ac:dyDescent="0.3">
      <c r="B6775" s="5">
        <v>99821</v>
      </c>
      <c r="C6775" s="6" t="s">
        <v>4278</v>
      </c>
      <c r="D6775" s="5" t="s">
        <v>20</v>
      </c>
      <c r="E6775" s="125">
        <v>2.8</v>
      </c>
    </row>
    <row r="6776" spans="2:5" ht="13.8" x14ac:dyDescent="0.3">
      <c r="B6776" s="5">
        <v>99822</v>
      </c>
      <c r="C6776" s="6" t="s">
        <v>4279</v>
      </c>
      <c r="D6776" s="5" t="s">
        <v>20</v>
      </c>
      <c r="E6776" s="125">
        <v>0.9</v>
      </c>
    </row>
    <row r="6777" spans="2:5" ht="13.8" x14ac:dyDescent="0.3">
      <c r="B6777" s="5">
        <v>99823</v>
      </c>
      <c r="C6777" s="6" t="s">
        <v>4280</v>
      </c>
      <c r="D6777" s="5" t="s">
        <v>20</v>
      </c>
      <c r="E6777" s="125">
        <v>2.11</v>
      </c>
    </row>
    <row r="6778" spans="2:5" ht="13.8" x14ac:dyDescent="0.3">
      <c r="B6778" s="5">
        <v>99824</v>
      </c>
      <c r="C6778" s="6" t="s">
        <v>4281</v>
      </c>
      <c r="D6778" s="5" t="s">
        <v>20</v>
      </c>
      <c r="E6778" s="125">
        <v>2.2999999999999998</v>
      </c>
    </row>
    <row r="6779" spans="2:5" ht="13.8" x14ac:dyDescent="0.3">
      <c r="B6779" s="5">
        <v>99825</v>
      </c>
      <c r="C6779" s="6" t="s">
        <v>4282</v>
      </c>
      <c r="D6779" s="5" t="s">
        <v>20</v>
      </c>
      <c r="E6779" s="125">
        <v>3.26</v>
      </c>
    </row>
    <row r="6780" spans="2:5" ht="13.8" x14ac:dyDescent="0.3">
      <c r="B6780" s="5">
        <v>99826</v>
      </c>
      <c r="C6780" s="6" t="s">
        <v>4283</v>
      </c>
      <c r="D6780" s="5" t="s">
        <v>20</v>
      </c>
      <c r="E6780" s="125">
        <v>1.38</v>
      </c>
    </row>
    <row r="6781" spans="2:5" ht="13.8" x14ac:dyDescent="0.3">
      <c r="B6781" s="5">
        <v>97010</v>
      </c>
      <c r="C6781" s="6" t="s">
        <v>4284</v>
      </c>
      <c r="D6781" s="5" t="s">
        <v>36</v>
      </c>
      <c r="E6781" s="125">
        <v>59.82</v>
      </c>
    </row>
    <row r="6782" spans="2:5" ht="13.8" x14ac:dyDescent="0.3">
      <c r="B6782" s="5">
        <v>97011</v>
      </c>
      <c r="C6782" s="6" t="s">
        <v>4285</v>
      </c>
      <c r="D6782" s="5" t="s">
        <v>36</v>
      </c>
      <c r="E6782" s="125">
        <v>46.02</v>
      </c>
    </row>
    <row r="6783" spans="2:5" ht="13.8" x14ac:dyDescent="0.3">
      <c r="B6783" s="5">
        <v>97012</v>
      </c>
      <c r="C6783" s="6" t="s">
        <v>4286</v>
      </c>
      <c r="D6783" s="5" t="s">
        <v>36</v>
      </c>
      <c r="E6783" s="125">
        <v>39.130000000000003</v>
      </c>
    </row>
    <row r="6784" spans="2:5" ht="13.8" x14ac:dyDescent="0.3">
      <c r="B6784" s="5">
        <v>97013</v>
      </c>
      <c r="C6784" s="6" t="s">
        <v>4287</v>
      </c>
      <c r="D6784" s="5" t="s">
        <v>36</v>
      </c>
      <c r="E6784" s="125">
        <v>107.21</v>
      </c>
    </row>
    <row r="6785" spans="2:5" ht="13.8" x14ac:dyDescent="0.3">
      <c r="B6785" s="5">
        <v>97014</v>
      </c>
      <c r="C6785" s="6" t="s">
        <v>4288</v>
      </c>
      <c r="D6785" s="5" t="s">
        <v>36</v>
      </c>
      <c r="E6785" s="125">
        <v>77.819999999999993</v>
      </c>
    </row>
    <row r="6786" spans="2:5" ht="13.8" x14ac:dyDescent="0.3">
      <c r="B6786" s="5">
        <v>97015</v>
      </c>
      <c r="C6786" s="6" t="s">
        <v>4289</v>
      </c>
      <c r="D6786" s="5" t="s">
        <v>36</v>
      </c>
      <c r="E6786" s="125">
        <v>63.02</v>
      </c>
    </row>
    <row r="6787" spans="2:5" ht="13.8" x14ac:dyDescent="0.3">
      <c r="B6787" s="5">
        <v>97016</v>
      </c>
      <c r="C6787" s="6" t="s">
        <v>4290</v>
      </c>
      <c r="D6787" s="5" t="s">
        <v>36</v>
      </c>
      <c r="E6787" s="125">
        <v>53.03</v>
      </c>
    </row>
    <row r="6788" spans="2:5" ht="13.8" x14ac:dyDescent="0.3">
      <c r="B6788" s="5">
        <v>97017</v>
      </c>
      <c r="C6788" s="6" t="s">
        <v>4291</v>
      </c>
      <c r="D6788" s="5" t="s">
        <v>36</v>
      </c>
      <c r="E6788" s="125">
        <v>39.86</v>
      </c>
    </row>
    <row r="6789" spans="2:5" ht="13.8" x14ac:dyDescent="0.3">
      <c r="B6789" s="5">
        <v>97018</v>
      </c>
      <c r="C6789" s="6" t="s">
        <v>4292</v>
      </c>
      <c r="D6789" s="5" t="s">
        <v>36</v>
      </c>
      <c r="E6789" s="125">
        <v>33.049999999999997</v>
      </c>
    </row>
    <row r="6790" spans="2:5" ht="13.8" x14ac:dyDescent="0.3">
      <c r="B6790" s="5">
        <v>97031</v>
      </c>
      <c r="C6790" s="6" t="s">
        <v>4293</v>
      </c>
      <c r="D6790" s="5" t="s">
        <v>36</v>
      </c>
      <c r="E6790" s="125">
        <v>95.89</v>
      </c>
    </row>
    <row r="6791" spans="2:5" ht="13.8" x14ac:dyDescent="0.3">
      <c r="B6791" s="5">
        <v>97032</v>
      </c>
      <c r="C6791" s="6" t="s">
        <v>4294</v>
      </c>
      <c r="D6791" s="5" t="s">
        <v>36</v>
      </c>
      <c r="E6791" s="125">
        <v>57.97</v>
      </c>
    </row>
    <row r="6792" spans="2:5" ht="13.8" x14ac:dyDescent="0.3">
      <c r="B6792" s="5">
        <v>97033</v>
      </c>
      <c r="C6792" s="6" t="s">
        <v>4295</v>
      </c>
      <c r="D6792" s="5" t="s">
        <v>36</v>
      </c>
      <c r="E6792" s="125">
        <v>100.74</v>
      </c>
    </row>
    <row r="6793" spans="2:5" ht="13.8" x14ac:dyDescent="0.3">
      <c r="B6793" s="5">
        <v>97034</v>
      </c>
      <c r="C6793" s="6" t="s">
        <v>4296</v>
      </c>
      <c r="D6793" s="5" t="s">
        <v>36</v>
      </c>
      <c r="E6793" s="125">
        <v>59.09</v>
      </c>
    </row>
    <row r="6794" spans="2:5" ht="13.8" x14ac:dyDescent="0.3">
      <c r="B6794" s="5">
        <v>97039</v>
      </c>
      <c r="C6794" s="6" t="s">
        <v>4297</v>
      </c>
      <c r="D6794" s="5" t="s">
        <v>20</v>
      </c>
      <c r="E6794" s="125">
        <v>58.36</v>
      </c>
    </row>
    <row r="6795" spans="2:5" ht="13.8" x14ac:dyDescent="0.3">
      <c r="B6795" s="5">
        <v>97040</v>
      </c>
      <c r="C6795" s="6" t="s">
        <v>4298</v>
      </c>
      <c r="D6795" s="5" t="s">
        <v>20</v>
      </c>
      <c r="E6795" s="125">
        <v>18.93</v>
      </c>
    </row>
    <row r="6796" spans="2:5" ht="13.8" x14ac:dyDescent="0.3">
      <c r="B6796" s="5">
        <v>97041</v>
      </c>
      <c r="C6796" s="6" t="s">
        <v>4299</v>
      </c>
      <c r="D6796" s="5" t="s">
        <v>20</v>
      </c>
      <c r="E6796" s="125">
        <v>239.52</v>
      </c>
    </row>
    <row r="6797" spans="2:5" ht="13.8" x14ac:dyDescent="0.3">
      <c r="B6797" s="5">
        <v>97046</v>
      </c>
      <c r="C6797" s="6" t="s">
        <v>4300</v>
      </c>
      <c r="D6797" s="5" t="s">
        <v>20</v>
      </c>
      <c r="E6797" s="125">
        <v>0.36</v>
      </c>
    </row>
    <row r="6798" spans="2:5" ht="13.8" x14ac:dyDescent="0.3">
      <c r="B6798" s="5">
        <v>97047</v>
      </c>
      <c r="C6798" s="6" t="s">
        <v>4301</v>
      </c>
      <c r="D6798" s="5" t="s">
        <v>20</v>
      </c>
      <c r="E6798" s="125">
        <v>0.14000000000000001</v>
      </c>
    </row>
    <row r="6799" spans="2:5" ht="13.8" x14ac:dyDescent="0.3">
      <c r="B6799" s="5">
        <v>97048</v>
      </c>
      <c r="C6799" s="6" t="s">
        <v>4302</v>
      </c>
      <c r="D6799" s="5" t="s">
        <v>20</v>
      </c>
      <c r="E6799" s="125">
        <v>0.1</v>
      </c>
    </row>
    <row r="6800" spans="2:5" ht="13.8" x14ac:dyDescent="0.3">
      <c r="B6800" s="5">
        <v>97054</v>
      </c>
      <c r="C6800" s="6" t="s">
        <v>4303</v>
      </c>
      <c r="D6800" s="5" t="s">
        <v>31</v>
      </c>
      <c r="E6800" s="125">
        <v>28.16</v>
      </c>
    </row>
    <row r="6801" spans="2:5" ht="13.8" x14ac:dyDescent="0.3">
      <c r="B6801" s="5">
        <v>97062</v>
      </c>
      <c r="C6801" s="6" t="s">
        <v>4304</v>
      </c>
      <c r="D6801" s="5" t="s">
        <v>20</v>
      </c>
      <c r="E6801" s="125">
        <v>7.02</v>
      </c>
    </row>
    <row r="6802" spans="2:5" ht="13.8" x14ac:dyDescent="0.3">
      <c r="B6802" s="5">
        <v>97063</v>
      </c>
      <c r="C6802" s="6" t="s">
        <v>4305</v>
      </c>
      <c r="D6802" s="5" t="s">
        <v>20</v>
      </c>
      <c r="E6802" s="125">
        <v>8.24</v>
      </c>
    </row>
    <row r="6803" spans="2:5" ht="13.8" x14ac:dyDescent="0.3">
      <c r="B6803" s="5">
        <v>97064</v>
      </c>
      <c r="C6803" s="6" t="s">
        <v>4306</v>
      </c>
      <c r="D6803" s="5" t="s">
        <v>36</v>
      </c>
      <c r="E6803" s="125">
        <v>15.37</v>
      </c>
    </row>
    <row r="6804" spans="2:5" ht="13.8" x14ac:dyDescent="0.3">
      <c r="B6804" s="5">
        <v>97065</v>
      </c>
      <c r="C6804" s="6" t="s">
        <v>4307</v>
      </c>
      <c r="D6804" s="5" t="s">
        <v>0</v>
      </c>
      <c r="E6804" s="125">
        <v>5.49</v>
      </c>
    </row>
    <row r="6805" spans="2:5" ht="13.8" x14ac:dyDescent="0.3">
      <c r="B6805" s="5">
        <v>97066</v>
      </c>
      <c r="C6805" s="6" t="s">
        <v>4308</v>
      </c>
      <c r="D6805" s="5" t="s">
        <v>20</v>
      </c>
      <c r="E6805" s="125">
        <v>121.59</v>
      </c>
    </row>
    <row r="6806" spans="2:5" ht="13.8" x14ac:dyDescent="0.3">
      <c r="B6806" s="5">
        <v>97067</v>
      </c>
      <c r="C6806" s="6" t="s">
        <v>4309</v>
      </c>
      <c r="D6806" s="5" t="s">
        <v>36</v>
      </c>
      <c r="E6806" s="125">
        <v>641.16999999999996</v>
      </c>
    </row>
    <row r="6807" spans="2:5" ht="13.8" x14ac:dyDescent="0.3">
      <c r="B6807" s="5">
        <v>97621</v>
      </c>
      <c r="C6807" s="6" t="s">
        <v>4310</v>
      </c>
      <c r="D6807" s="5" t="s">
        <v>0</v>
      </c>
      <c r="E6807" s="125">
        <v>103.23</v>
      </c>
    </row>
    <row r="6808" spans="2:5" ht="13.8" x14ac:dyDescent="0.3">
      <c r="B6808" s="5">
        <v>97622</v>
      </c>
      <c r="C6808" s="6" t="s">
        <v>4311</v>
      </c>
      <c r="D6808" s="5" t="s">
        <v>0</v>
      </c>
      <c r="E6808" s="125">
        <v>50.31</v>
      </c>
    </row>
    <row r="6809" spans="2:5" ht="13.8" x14ac:dyDescent="0.3">
      <c r="B6809" s="5">
        <v>97623</v>
      </c>
      <c r="C6809" s="6" t="s">
        <v>4312</v>
      </c>
      <c r="D6809" s="5" t="s">
        <v>0</v>
      </c>
      <c r="E6809" s="125">
        <v>154.12</v>
      </c>
    </row>
    <row r="6810" spans="2:5" ht="13.8" x14ac:dyDescent="0.3">
      <c r="B6810" s="5">
        <v>97624</v>
      </c>
      <c r="C6810" s="6" t="s">
        <v>4313</v>
      </c>
      <c r="D6810" s="5" t="s">
        <v>0</v>
      </c>
      <c r="E6810" s="125">
        <v>94.59</v>
      </c>
    </row>
    <row r="6811" spans="2:5" ht="13.8" x14ac:dyDescent="0.3">
      <c r="B6811" s="5">
        <v>97625</v>
      </c>
      <c r="C6811" s="6" t="s">
        <v>19</v>
      </c>
      <c r="D6811" s="5" t="s">
        <v>0</v>
      </c>
      <c r="E6811" s="125">
        <v>49.52</v>
      </c>
    </row>
    <row r="6812" spans="2:5" ht="13.8" x14ac:dyDescent="0.3">
      <c r="B6812" s="5">
        <v>97626</v>
      </c>
      <c r="C6812" s="6" t="s">
        <v>4314</v>
      </c>
      <c r="D6812" s="5" t="s">
        <v>0</v>
      </c>
      <c r="E6812" s="125">
        <v>542.51</v>
      </c>
    </row>
    <row r="6813" spans="2:5" ht="13.8" x14ac:dyDescent="0.3">
      <c r="B6813" s="5">
        <v>97627</v>
      </c>
      <c r="C6813" s="6" t="s">
        <v>22</v>
      </c>
      <c r="D6813" s="5" t="s">
        <v>0</v>
      </c>
      <c r="E6813" s="125">
        <v>245.57</v>
      </c>
    </row>
    <row r="6814" spans="2:5" ht="13.8" x14ac:dyDescent="0.3">
      <c r="B6814" s="5">
        <v>97628</v>
      </c>
      <c r="C6814" s="6" t="s">
        <v>4315</v>
      </c>
      <c r="D6814" s="5" t="s">
        <v>0</v>
      </c>
      <c r="E6814" s="125">
        <v>248.65</v>
      </c>
    </row>
    <row r="6815" spans="2:5" ht="13.8" x14ac:dyDescent="0.3">
      <c r="B6815" s="5">
        <v>97629</v>
      </c>
      <c r="C6815" s="6" t="s">
        <v>4316</v>
      </c>
      <c r="D6815" s="5" t="s">
        <v>0</v>
      </c>
      <c r="E6815" s="125">
        <v>106.33</v>
      </c>
    </row>
    <row r="6816" spans="2:5" ht="13.8" x14ac:dyDescent="0.3">
      <c r="B6816" s="5">
        <v>97631</v>
      </c>
      <c r="C6816" s="6" t="s">
        <v>4317</v>
      </c>
      <c r="D6816" s="5" t="s">
        <v>20</v>
      </c>
      <c r="E6816" s="125">
        <v>2.93</v>
      </c>
    </row>
    <row r="6817" spans="2:5" ht="13.8" x14ac:dyDescent="0.3">
      <c r="B6817" s="5">
        <v>97632</v>
      </c>
      <c r="C6817" s="6" t="s">
        <v>4318</v>
      </c>
      <c r="D6817" s="5" t="s">
        <v>36</v>
      </c>
      <c r="E6817" s="125">
        <v>2.29</v>
      </c>
    </row>
    <row r="6818" spans="2:5" ht="13.8" x14ac:dyDescent="0.3">
      <c r="B6818" s="5">
        <v>97633</v>
      </c>
      <c r="C6818" s="6" t="s">
        <v>4319</v>
      </c>
      <c r="D6818" s="5" t="s">
        <v>20</v>
      </c>
      <c r="E6818" s="125">
        <v>20.05</v>
      </c>
    </row>
    <row r="6819" spans="2:5" ht="13.8" x14ac:dyDescent="0.3">
      <c r="B6819" s="5">
        <v>97634</v>
      </c>
      <c r="C6819" s="6" t="s">
        <v>4320</v>
      </c>
      <c r="D6819" s="5" t="s">
        <v>20</v>
      </c>
      <c r="E6819" s="125">
        <v>10.47</v>
      </c>
    </row>
    <row r="6820" spans="2:5" ht="13.8" x14ac:dyDescent="0.3">
      <c r="B6820" s="5">
        <v>97635</v>
      </c>
      <c r="C6820" s="6" t="s">
        <v>4321</v>
      </c>
      <c r="D6820" s="5" t="s">
        <v>20</v>
      </c>
      <c r="E6820" s="125">
        <v>13.3</v>
      </c>
    </row>
    <row r="6821" spans="2:5" ht="13.8" x14ac:dyDescent="0.3">
      <c r="B6821" s="5">
        <v>97636</v>
      </c>
      <c r="C6821" s="6" t="s">
        <v>4322</v>
      </c>
      <c r="D6821" s="5" t="s">
        <v>20</v>
      </c>
      <c r="E6821" s="125">
        <v>16.12</v>
      </c>
    </row>
    <row r="6822" spans="2:5" ht="13.8" x14ac:dyDescent="0.3">
      <c r="B6822" s="5">
        <v>97637</v>
      </c>
      <c r="C6822" s="6" t="s">
        <v>4323</v>
      </c>
      <c r="D6822" s="5" t="s">
        <v>20</v>
      </c>
      <c r="E6822" s="125">
        <v>2.25</v>
      </c>
    </row>
    <row r="6823" spans="2:5" ht="13.8" x14ac:dyDescent="0.3">
      <c r="B6823" s="5">
        <v>97638</v>
      </c>
      <c r="C6823" s="6" t="s">
        <v>4324</v>
      </c>
      <c r="D6823" s="5" t="s">
        <v>20</v>
      </c>
      <c r="E6823" s="125">
        <v>6.55</v>
      </c>
    </row>
    <row r="6824" spans="2:5" ht="13.8" x14ac:dyDescent="0.3">
      <c r="B6824" s="5">
        <v>97639</v>
      </c>
      <c r="C6824" s="6" t="s">
        <v>4325</v>
      </c>
      <c r="D6824" s="5" t="s">
        <v>20</v>
      </c>
      <c r="E6824" s="125">
        <v>17.68</v>
      </c>
    </row>
    <row r="6825" spans="2:5" ht="13.8" x14ac:dyDescent="0.3">
      <c r="B6825" s="5">
        <v>97640</v>
      </c>
      <c r="C6825" s="6" t="s">
        <v>4326</v>
      </c>
      <c r="D6825" s="5" t="s">
        <v>20</v>
      </c>
      <c r="E6825" s="125">
        <v>1.41</v>
      </c>
    </row>
    <row r="6826" spans="2:5" ht="13.8" x14ac:dyDescent="0.3">
      <c r="B6826" s="5">
        <v>97641</v>
      </c>
      <c r="C6826" s="6" t="s">
        <v>4327</v>
      </c>
      <c r="D6826" s="5" t="s">
        <v>20</v>
      </c>
      <c r="E6826" s="125">
        <v>4.3600000000000003</v>
      </c>
    </row>
    <row r="6827" spans="2:5" ht="13.8" x14ac:dyDescent="0.3">
      <c r="B6827" s="5">
        <v>97642</v>
      </c>
      <c r="C6827" s="6" t="s">
        <v>4328</v>
      </c>
      <c r="D6827" s="5" t="s">
        <v>20</v>
      </c>
      <c r="E6827" s="125">
        <v>2.54</v>
      </c>
    </row>
    <row r="6828" spans="2:5" ht="13.8" x14ac:dyDescent="0.3">
      <c r="B6828" s="5">
        <v>97643</v>
      </c>
      <c r="C6828" s="6" t="s">
        <v>4329</v>
      </c>
      <c r="D6828" s="5" t="s">
        <v>20</v>
      </c>
      <c r="E6828" s="125">
        <v>21.65</v>
      </c>
    </row>
    <row r="6829" spans="2:5" ht="13.8" x14ac:dyDescent="0.3">
      <c r="B6829" s="5">
        <v>97644</v>
      </c>
      <c r="C6829" s="6" t="s">
        <v>4330</v>
      </c>
      <c r="D6829" s="5" t="s">
        <v>20</v>
      </c>
      <c r="E6829" s="125">
        <v>8.17</v>
      </c>
    </row>
    <row r="6830" spans="2:5" ht="13.8" x14ac:dyDescent="0.3">
      <c r="B6830" s="5">
        <v>97645</v>
      </c>
      <c r="C6830" s="6" t="s">
        <v>4331</v>
      </c>
      <c r="D6830" s="5" t="s">
        <v>20</v>
      </c>
      <c r="E6830" s="125">
        <v>30.89</v>
      </c>
    </row>
    <row r="6831" spans="2:5" ht="13.8" x14ac:dyDescent="0.3">
      <c r="B6831" s="5">
        <v>97647</v>
      </c>
      <c r="C6831" s="6" t="s">
        <v>4332</v>
      </c>
      <c r="D6831" s="5" t="s">
        <v>20</v>
      </c>
      <c r="E6831" s="125">
        <v>3.04</v>
      </c>
    </row>
    <row r="6832" spans="2:5" ht="13.8" x14ac:dyDescent="0.3">
      <c r="B6832" s="5">
        <v>97648</v>
      </c>
      <c r="C6832" s="6" t="s">
        <v>4333</v>
      </c>
      <c r="D6832" s="5" t="s">
        <v>20</v>
      </c>
      <c r="E6832" s="125">
        <v>1.74</v>
      </c>
    </row>
    <row r="6833" spans="2:5" ht="13.8" x14ac:dyDescent="0.3">
      <c r="B6833" s="5">
        <v>97649</v>
      </c>
      <c r="C6833" s="6" t="s">
        <v>4334</v>
      </c>
      <c r="D6833" s="5" t="s">
        <v>20</v>
      </c>
      <c r="E6833" s="125">
        <v>3.85</v>
      </c>
    </row>
    <row r="6834" spans="2:5" ht="13.8" x14ac:dyDescent="0.3">
      <c r="B6834" s="5">
        <v>97650</v>
      </c>
      <c r="C6834" s="6" t="s">
        <v>4335</v>
      </c>
      <c r="D6834" s="5" t="s">
        <v>20</v>
      </c>
      <c r="E6834" s="125">
        <v>6.54</v>
      </c>
    </row>
    <row r="6835" spans="2:5" ht="13.8" x14ac:dyDescent="0.3">
      <c r="B6835" s="5">
        <v>97651</v>
      </c>
      <c r="C6835" s="6" t="s">
        <v>4336</v>
      </c>
      <c r="D6835" s="5" t="s">
        <v>31</v>
      </c>
      <c r="E6835" s="125">
        <v>72.36</v>
      </c>
    </row>
    <row r="6836" spans="2:5" ht="13.8" x14ac:dyDescent="0.3">
      <c r="B6836" s="5">
        <v>97652</v>
      </c>
      <c r="C6836" s="6" t="s">
        <v>4337</v>
      </c>
      <c r="D6836" s="5" t="s">
        <v>31</v>
      </c>
      <c r="E6836" s="125">
        <v>164.05</v>
      </c>
    </row>
    <row r="6837" spans="2:5" ht="13.8" x14ac:dyDescent="0.3">
      <c r="B6837" s="5">
        <v>97653</v>
      </c>
      <c r="C6837" s="6" t="s">
        <v>4338</v>
      </c>
      <c r="D6837" s="5" t="s">
        <v>31</v>
      </c>
      <c r="E6837" s="125">
        <v>116.93</v>
      </c>
    </row>
    <row r="6838" spans="2:5" ht="13.8" x14ac:dyDescent="0.3">
      <c r="B6838" s="5">
        <v>97654</v>
      </c>
      <c r="C6838" s="6" t="s">
        <v>4339</v>
      </c>
      <c r="D6838" s="5" t="s">
        <v>31</v>
      </c>
      <c r="E6838" s="125">
        <v>142.02000000000001</v>
      </c>
    </row>
    <row r="6839" spans="2:5" ht="13.8" x14ac:dyDescent="0.3">
      <c r="B6839" s="5">
        <v>97655</v>
      </c>
      <c r="C6839" s="6" t="s">
        <v>4340</v>
      </c>
      <c r="D6839" s="5" t="s">
        <v>20</v>
      </c>
      <c r="E6839" s="125">
        <v>39.47</v>
      </c>
    </row>
    <row r="6840" spans="2:5" ht="13.8" x14ac:dyDescent="0.3">
      <c r="B6840" s="5">
        <v>97656</v>
      </c>
      <c r="C6840" s="6" t="s">
        <v>4341</v>
      </c>
      <c r="D6840" s="5" t="s">
        <v>31</v>
      </c>
      <c r="E6840" s="125">
        <v>350.63</v>
      </c>
    </row>
    <row r="6841" spans="2:5" ht="13.8" x14ac:dyDescent="0.3">
      <c r="B6841" s="5">
        <v>97657</v>
      </c>
      <c r="C6841" s="6" t="s">
        <v>4342</v>
      </c>
      <c r="D6841" s="5" t="s">
        <v>31</v>
      </c>
      <c r="E6841" s="125">
        <v>694.98</v>
      </c>
    </row>
    <row r="6842" spans="2:5" ht="13.8" x14ac:dyDescent="0.3">
      <c r="B6842" s="5">
        <v>97658</v>
      </c>
      <c r="C6842" s="6" t="s">
        <v>4343</v>
      </c>
      <c r="D6842" s="5" t="s">
        <v>31</v>
      </c>
      <c r="E6842" s="125">
        <v>203.38</v>
      </c>
    </row>
    <row r="6843" spans="2:5" ht="13.8" x14ac:dyDescent="0.3">
      <c r="B6843" s="5">
        <v>97659</v>
      </c>
      <c r="C6843" s="6" t="s">
        <v>4344</v>
      </c>
      <c r="D6843" s="5" t="s">
        <v>31</v>
      </c>
      <c r="E6843" s="125">
        <v>289.61</v>
      </c>
    </row>
    <row r="6844" spans="2:5" ht="13.8" x14ac:dyDescent="0.3">
      <c r="B6844" s="5">
        <v>97660</v>
      </c>
      <c r="C6844" s="6" t="s">
        <v>4345</v>
      </c>
      <c r="D6844" s="5" t="s">
        <v>31</v>
      </c>
      <c r="E6844" s="125">
        <v>0.6</v>
      </c>
    </row>
    <row r="6845" spans="2:5" ht="13.8" x14ac:dyDescent="0.3">
      <c r="B6845" s="5">
        <v>97661</v>
      </c>
      <c r="C6845" s="6" t="s">
        <v>4346</v>
      </c>
      <c r="D6845" s="5" t="s">
        <v>36</v>
      </c>
      <c r="E6845" s="125">
        <v>0.6</v>
      </c>
    </row>
    <row r="6846" spans="2:5" ht="13.8" x14ac:dyDescent="0.3">
      <c r="B6846" s="5">
        <v>97662</v>
      </c>
      <c r="C6846" s="6" t="s">
        <v>4347</v>
      </c>
      <c r="D6846" s="5" t="s">
        <v>36</v>
      </c>
      <c r="E6846" s="125">
        <v>0.44</v>
      </c>
    </row>
    <row r="6847" spans="2:5" ht="13.8" x14ac:dyDescent="0.3">
      <c r="B6847" s="5">
        <v>97663</v>
      </c>
      <c r="C6847" s="6" t="s">
        <v>4348</v>
      </c>
      <c r="D6847" s="5" t="s">
        <v>31</v>
      </c>
      <c r="E6847" s="125">
        <v>10.9</v>
      </c>
    </row>
    <row r="6848" spans="2:5" ht="13.8" x14ac:dyDescent="0.3">
      <c r="B6848" s="5">
        <v>97664</v>
      </c>
      <c r="C6848" s="6" t="s">
        <v>4349</v>
      </c>
      <c r="D6848" s="5" t="s">
        <v>31</v>
      </c>
      <c r="E6848" s="125">
        <v>1.36</v>
      </c>
    </row>
    <row r="6849" spans="2:5" ht="13.8" x14ac:dyDescent="0.3">
      <c r="B6849" s="5">
        <v>97665</v>
      </c>
      <c r="C6849" s="6" t="s">
        <v>4350</v>
      </c>
      <c r="D6849" s="5" t="s">
        <v>31</v>
      </c>
      <c r="E6849" s="125">
        <v>1.1499999999999999</v>
      </c>
    </row>
    <row r="6850" spans="2:5" ht="13.8" x14ac:dyDescent="0.3">
      <c r="B6850" s="5">
        <v>97666</v>
      </c>
      <c r="C6850" s="6" t="s">
        <v>4351</v>
      </c>
      <c r="D6850" s="5" t="s">
        <v>31</v>
      </c>
      <c r="E6850" s="125">
        <v>7.94</v>
      </c>
    </row>
    <row r="6851" spans="2:5" ht="13.8" x14ac:dyDescent="0.3">
      <c r="B6851" s="5">
        <v>95967</v>
      </c>
      <c r="C6851" s="6" t="s">
        <v>4352</v>
      </c>
      <c r="D6851" s="5" t="s">
        <v>17</v>
      </c>
      <c r="E6851" s="125">
        <v>150.74</v>
      </c>
    </row>
    <row r="6852" spans="2:5" ht="13.8" x14ac:dyDescent="0.3">
      <c r="B6852" s="5">
        <v>99058</v>
      </c>
      <c r="C6852" s="6" t="s">
        <v>4353</v>
      </c>
      <c r="D6852" s="5" t="s">
        <v>31</v>
      </c>
      <c r="E6852" s="125">
        <v>7.27</v>
      </c>
    </row>
    <row r="6853" spans="2:5" ht="13.8" x14ac:dyDescent="0.3">
      <c r="B6853" s="5">
        <v>99059</v>
      </c>
      <c r="C6853" s="6" t="s">
        <v>4354</v>
      </c>
      <c r="D6853" s="5" t="s">
        <v>36</v>
      </c>
      <c r="E6853" s="125">
        <v>56.01</v>
      </c>
    </row>
    <row r="6854" spans="2:5" ht="13.8" x14ac:dyDescent="0.3">
      <c r="B6854" s="5">
        <v>99060</v>
      </c>
      <c r="C6854" s="6" t="s">
        <v>4355</v>
      </c>
      <c r="D6854" s="5" t="s">
        <v>31</v>
      </c>
      <c r="E6854" s="125">
        <v>143.58000000000001</v>
      </c>
    </row>
    <row r="6855" spans="2:5" ht="13.8" x14ac:dyDescent="0.3">
      <c r="B6855" s="5">
        <v>99061</v>
      </c>
      <c r="C6855" s="6" t="s">
        <v>4356</v>
      </c>
      <c r="D6855" s="5" t="s">
        <v>31</v>
      </c>
      <c r="E6855" s="125">
        <v>97.5</v>
      </c>
    </row>
    <row r="6856" spans="2:5" ht="13.8" x14ac:dyDescent="0.3">
      <c r="B6856" s="5">
        <v>99062</v>
      </c>
      <c r="C6856" s="6" t="s">
        <v>4357</v>
      </c>
      <c r="D6856" s="5" t="s">
        <v>31</v>
      </c>
      <c r="E6856" s="125">
        <v>2.27</v>
      </c>
    </row>
    <row r="6857" spans="2:5" ht="13.8" x14ac:dyDescent="0.3">
      <c r="B6857" s="5">
        <v>99063</v>
      </c>
      <c r="C6857" s="6" t="s">
        <v>4358</v>
      </c>
      <c r="D6857" s="5" t="s">
        <v>36</v>
      </c>
      <c r="E6857" s="125">
        <v>4.87</v>
      </c>
    </row>
    <row r="6858" spans="2:5" ht="13.8" x14ac:dyDescent="0.3">
      <c r="B6858" s="5">
        <v>99064</v>
      </c>
      <c r="C6858" s="6" t="s">
        <v>4359</v>
      </c>
      <c r="D6858" s="5" t="s">
        <v>36</v>
      </c>
      <c r="E6858" s="125">
        <v>0.36</v>
      </c>
    </row>
    <row r="6859" spans="2:5" ht="13.8" x14ac:dyDescent="0.3">
      <c r="B6859" s="5">
        <v>93588</v>
      </c>
      <c r="C6859" s="6" t="s">
        <v>4360</v>
      </c>
      <c r="D6859" s="5" t="s">
        <v>4171</v>
      </c>
      <c r="E6859" s="125">
        <v>2.9</v>
      </c>
    </row>
    <row r="6860" spans="2:5" ht="13.8" x14ac:dyDescent="0.3">
      <c r="B6860" s="5">
        <v>93589</v>
      </c>
      <c r="C6860" s="6" t="s">
        <v>4361</v>
      </c>
      <c r="D6860" s="5" t="s">
        <v>4171</v>
      </c>
      <c r="E6860" s="125">
        <v>2.4900000000000002</v>
      </c>
    </row>
    <row r="6861" spans="2:5" ht="13.8" x14ac:dyDescent="0.3">
      <c r="B6861" s="5">
        <v>93590</v>
      </c>
      <c r="C6861" s="6" t="s">
        <v>4362</v>
      </c>
      <c r="D6861" s="5" t="s">
        <v>4171</v>
      </c>
      <c r="E6861" s="125">
        <v>0.91</v>
      </c>
    </row>
    <row r="6862" spans="2:5" ht="13.8" x14ac:dyDescent="0.3">
      <c r="B6862" s="5">
        <v>93591</v>
      </c>
      <c r="C6862" s="6" t="s">
        <v>4363</v>
      </c>
      <c r="D6862" s="5" t="s">
        <v>4171</v>
      </c>
      <c r="E6862" s="125">
        <v>2.48</v>
      </c>
    </row>
    <row r="6863" spans="2:5" ht="13.8" x14ac:dyDescent="0.3">
      <c r="B6863" s="5">
        <v>93592</v>
      </c>
      <c r="C6863" s="6" t="s">
        <v>4364</v>
      </c>
      <c r="D6863" s="5" t="s">
        <v>4171</v>
      </c>
      <c r="E6863" s="125">
        <v>2.15</v>
      </c>
    </row>
    <row r="6864" spans="2:5" ht="13.8" x14ac:dyDescent="0.3">
      <c r="B6864" s="5">
        <v>93593</v>
      </c>
      <c r="C6864" s="6" t="s">
        <v>4365</v>
      </c>
      <c r="D6864" s="5" t="s">
        <v>4171</v>
      </c>
      <c r="E6864" s="125">
        <v>0.78</v>
      </c>
    </row>
    <row r="6865" spans="2:5" ht="13.8" x14ac:dyDescent="0.3">
      <c r="B6865" s="5">
        <v>93594</v>
      </c>
      <c r="C6865" s="6" t="s">
        <v>4366</v>
      </c>
      <c r="D6865" s="5" t="s">
        <v>3624</v>
      </c>
      <c r="E6865" s="125">
        <v>1.93</v>
      </c>
    </row>
    <row r="6866" spans="2:5" ht="13.8" x14ac:dyDescent="0.3">
      <c r="B6866" s="5">
        <v>93595</v>
      </c>
      <c r="C6866" s="6" t="s">
        <v>4367</v>
      </c>
      <c r="D6866" s="5" t="s">
        <v>3624</v>
      </c>
      <c r="E6866" s="125">
        <v>1.68</v>
      </c>
    </row>
    <row r="6867" spans="2:5" ht="13.8" x14ac:dyDescent="0.3">
      <c r="B6867" s="5">
        <v>93596</v>
      </c>
      <c r="C6867" s="6" t="s">
        <v>4368</v>
      </c>
      <c r="D6867" s="5" t="s">
        <v>3624</v>
      </c>
      <c r="E6867" s="125">
        <v>0.6</v>
      </c>
    </row>
    <row r="6868" spans="2:5" ht="13.8" x14ac:dyDescent="0.3">
      <c r="B6868" s="5">
        <v>93597</v>
      </c>
      <c r="C6868" s="6" t="s">
        <v>4369</v>
      </c>
      <c r="D6868" s="5" t="s">
        <v>3624</v>
      </c>
      <c r="E6868" s="125">
        <v>1.65</v>
      </c>
    </row>
    <row r="6869" spans="2:5" ht="13.8" x14ac:dyDescent="0.3">
      <c r="B6869" s="5">
        <v>93598</v>
      </c>
      <c r="C6869" s="6" t="s">
        <v>4370</v>
      </c>
      <c r="D6869" s="5" t="s">
        <v>3624</v>
      </c>
      <c r="E6869" s="125">
        <v>1.42</v>
      </c>
    </row>
    <row r="6870" spans="2:5" ht="13.8" x14ac:dyDescent="0.3">
      <c r="B6870" s="5">
        <v>93599</v>
      </c>
      <c r="C6870" s="6" t="s">
        <v>4371</v>
      </c>
      <c r="D6870" s="5" t="s">
        <v>3624</v>
      </c>
      <c r="E6870" s="125">
        <v>0.52</v>
      </c>
    </row>
    <row r="6871" spans="2:5" ht="13.8" x14ac:dyDescent="0.3">
      <c r="B6871" s="5">
        <v>95425</v>
      </c>
      <c r="C6871" s="6" t="s">
        <v>4372</v>
      </c>
      <c r="D6871" s="5" t="s">
        <v>4171</v>
      </c>
      <c r="E6871" s="125">
        <v>2.12</v>
      </c>
    </row>
    <row r="6872" spans="2:5" ht="13.8" x14ac:dyDescent="0.3">
      <c r="B6872" s="5">
        <v>95426</v>
      </c>
      <c r="C6872" s="6" t="s">
        <v>4373</v>
      </c>
      <c r="D6872" s="5" t="s">
        <v>4171</v>
      </c>
      <c r="E6872" s="125">
        <v>1.83</v>
      </c>
    </row>
    <row r="6873" spans="2:5" ht="13.8" x14ac:dyDescent="0.3">
      <c r="B6873" s="5">
        <v>95427</v>
      </c>
      <c r="C6873" s="6" t="s">
        <v>4374</v>
      </c>
      <c r="D6873" s="5" t="s">
        <v>4171</v>
      </c>
      <c r="E6873" s="125">
        <v>0.69</v>
      </c>
    </row>
    <row r="6874" spans="2:5" ht="13.8" x14ac:dyDescent="0.3">
      <c r="B6874" s="5">
        <v>95428</v>
      </c>
      <c r="C6874" s="6" t="s">
        <v>4375</v>
      </c>
      <c r="D6874" s="5" t="s">
        <v>3624</v>
      </c>
      <c r="E6874" s="125">
        <v>1.43</v>
      </c>
    </row>
    <row r="6875" spans="2:5" ht="13.8" x14ac:dyDescent="0.3">
      <c r="B6875" s="5">
        <v>95429</v>
      </c>
      <c r="C6875" s="6" t="s">
        <v>4376</v>
      </c>
      <c r="D6875" s="5" t="s">
        <v>3624</v>
      </c>
      <c r="E6875" s="125">
        <v>1.23</v>
      </c>
    </row>
    <row r="6876" spans="2:5" ht="13.8" x14ac:dyDescent="0.3">
      <c r="B6876" s="5">
        <v>95430</v>
      </c>
      <c r="C6876" s="6" t="s">
        <v>4377</v>
      </c>
      <c r="D6876" s="5" t="s">
        <v>3624</v>
      </c>
      <c r="E6876" s="125">
        <v>0.43</v>
      </c>
    </row>
    <row r="6877" spans="2:5" ht="13.8" x14ac:dyDescent="0.3">
      <c r="B6877" s="5">
        <v>95875</v>
      </c>
      <c r="C6877" s="6" t="s">
        <v>4378</v>
      </c>
      <c r="D6877" s="5" t="s">
        <v>4171</v>
      </c>
      <c r="E6877" s="125">
        <v>2.2999999999999998</v>
      </c>
    </row>
    <row r="6878" spans="2:5" ht="13.8" x14ac:dyDescent="0.3">
      <c r="B6878" s="5">
        <v>95876</v>
      </c>
      <c r="C6878" s="6" t="s">
        <v>4379</v>
      </c>
      <c r="D6878" s="5" t="s">
        <v>4171</v>
      </c>
      <c r="E6878" s="125">
        <v>1.95</v>
      </c>
    </row>
    <row r="6879" spans="2:5" ht="13.8" x14ac:dyDescent="0.3">
      <c r="B6879" s="5">
        <v>95877</v>
      </c>
      <c r="C6879" s="6" t="s">
        <v>4380</v>
      </c>
      <c r="D6879" s="5" t="s">
        <v>4171</v>
      </c>
      <c r="E6879" s="125">
        <v>1.69</v>
      </c>
    </row>
    <row r="6880" spans="2:5" ht="13.8" x14ac:dyDescent="0.3">
      <c r="B6880" s="5">
        <v>95878</v>
      </c>
      <c r="C6880" s="6" t="s">
        <v>4381</v>
      </c>
      <c r="D6880" s="5" t="s">
        <v>3624</v>
      </c>
      <c r="E6880" s="125">
        <v>1.55</v>
      </c>
    </row>
    <row r="6881" spans="2:5" ht="13.8" x14ac:dyDescent="0.3">
      <c r="B6881" s="5">
        <v>95879</v>
      </c>
      <c r="C6881" s="6" t="s">
        <v>4382</v>
      </c>
      <c r="D6881" s="5" t="s">
        <v>3624</v>
      </c>
      <c r="E6881" s="125">
        <v>1.32</v>
      </c>
    </row>
    <row r="6882" spans="2:5" ht="13.8" x14ac:dyDescent="0.3">
      <c r="B6882" s="5">
        <v>95880</v>
      </c>
      <c r="C6882" s="6" t="s">
        <v>4383</v>
      </c>
      <c r="D6882" s="5" t="s">
        <v>3624</v>
      </c>
      <c r="E6882" s="125">
        <v>1.1299999999999999</v>
      </c>
    </row>
    <row r="6883" spans="2:5" ht="13.8" x14ac:dyDescent="0.3">
      <c r="B6883" s="5">
        <v>97912</v>
      </c>
      <c r="C6883" s="6" t="s">
        <v>4384</v>
      </c>
      <c r="D6883" s="5" t="s">
        <v>4171</v>
      </c>
      <c r="E6883" s="125">
        <v>3.39</v>
      </c>
    </row>
    <row r="6884" spans="2:5" ht="13.8" x14ac:dyDescent="0.3">
      <c r="B6884" s="5">
        <v>97913</v>
      </c>
      <c r="C6884" s="6" t="s">
        <v>4385</v>
      </c>
      <c r="D6884" s="5" t="s">
        <v>4171</v>
      </c>
      <c r="E6884" s="125">
        <v>2.94</v>
      </c>
    </row>
    <row r="6885" spans="2:5" ht="13.8" x14ac:dyDescent="0.3">
      <c r="B6885" s="5">
        <v>97914</v>
      </c>
      <c r="C6885" s="6" t="s">
        <v>4386</v>
      </c>
      <c r="D6885" s="5" t="s">
        <v>4171</v>
      </c>
      <c r="E6885" s="125">
        <v>2.7</v>
      </c>
    </row>
    <row r="6886" spans="2:5" ht="13.8" x14ac:dyDescent="0.3">
      <c r="B6886" s="5">
        <v>97915</v>
      </c>
      <c r="C6886" s="6" t="s">
        <v>4387</v>
      </c>
      <c r="D6886" s="5" t="s">
        <v>4171</v>
      </c>
      <c r="E6886" s="125">
        <v>1.08</v>
      </c>
    </row>
    <row r="6887" spans="2:5" ht="13.8" x14ac:dyDescent="0.3">
      <c r="B6887" s="5">
        <v>100937</v>
      </c>
      <c r="C6887" s="6" t="s">
        <v>4388</v>
      </c>
      <c r="D6887" s="5" t="s">
        <v>4171</v>
      </c>
      <c r="E6887" s="125">
        <v>8.11</v>
      </c>
    </row>
    <row r="6888" spans="2:5" ht="13.8" x14ac:dyDescent="0.3">
      <c r="B6888" s="5">
        <v>100938</v>
      </c>
      <c r="C6888" s="6" t="s">
        <v>4389</v>
      </c>
      <c r="D6888" s="5" t="s">
        <v>4171</v>
      </c>
      <c r="E6888" s="125">
        <v>6.93</v>
      </c>
    </row>
    <row r="6889" spans="2:5" ht="13.8" x14ac:dyDescent="0.3">
      <c r="B6889" s="5">
        <v>100939</v>
      </c>
      <c r="C6889" s="6" t="s">
        <v>4390</v>
      </c>
      <c r="D6889" s="5" t="s">
        <v>4171</v>
      </c>
      <c r="E6889" s="125">
        <v>5.94</v>
      </c>
    </row>
    <row r="6890" spans="2:5" ht="13.8" x14ac:dyDescent="0.3">
      <c r="B6890" s="5">
        <v>100940</v>
      </c>
      <c r="C6890" s="6" t="s">
        <v>4391</v>
      </c>
      <c r="D6890" s="5" t="s">
        <v>4171</v>
      </c>
      <c r="E6890" s="125">
        <v>5.0999999999999996</v>
      </c>
    </row>
    <row r="6891" spans="2:5" ht="13.8" x14ac:dyDescent="0.3">
      <c r="B6891" s="5">
        <v>100941</v>
      </c>
      <c r="C6891" s="6" t="s">
        <v>4392</v>
      </c>
      <c r="D6891" s="5" t="s">
        <v>3624</v>
      </c>
      <c r="E6891" s="125">
        <v>5.4</v>
      </c>
    </row>
    <row r="6892" spans="2:5" ht="13.8" x14ac:dyDescent="0.3">
      <c r="B6892" s="5">
        <v>100942</v>
      </c>
      <c r="C6892" s="6" t="s">
        <v>4393</v>
      </c>
      <c r="D6892" s="5" t="s">
        <v>3624</v>
      </c>
      <c r="E6892" s="125">
        <v>4.62</v>
      </c>
    </row>
    <row r="6893" spans="2:5" ht="13.8" x14ac:dyDescent="0.3">
      <c r="B6893" s="5">
        <v>100943</v>
      </c>
      <c r="C6893" s="6" t="s">
        <v>4394</v>
      </c>
      <c r="D6893" s="5" t="s">
        <v>3624</v>
      </c>
      <c r="E6893" s="125">
        <v>3.95</v>
      </c>
    </row>
    <row r="6894" spans="2:5" ht="13.8" x14ac:dyDescent="0.3">
      <c r="B6894" s="5">
        <v>100944</v>
      </c>
      <c r="C6894" s="6" t="s">
        <v>4395</v>
      </c>
      <c r="D6894" s="5" t="s">
        <v>3624</v>
      </c>
      <c r="E6894" s="125">
        <v>3.41</v>
      </c>
    </row>
    <row r="6895" spans="2:5" ht="13.8" x14ac:dyDescent="0.3">
      <c r="B6895" s="5">
        <v>100945</v>
      </c>
      <c r="C6895" s="6" t="s">
        <v>4396</v>
      </c>
      <c r="D6895" s="5" t="s">
        <v>3624</v>
      </c>
      <c r="E6895" s="125">
        <v>2.62</v>
      </c>
    </row>
    <row r="6896" spans="2:5" ht="13.8" x14ac:dyDescent="0.3">
      <c r="B6896" s="5">
        <v>100946</v>
      </c>
      <c r="C6896" s="6" t="s">
        <v>4397</v>
      </c>
      <c r="D6896" s="5" t="s">
        <v>3624</v>
      </c>
      <c r="E6896" s="125">
        <v>2.2599999999999998</v>
      </c>
    </row>
    <row r="6897" spans="2:5" ht="13.8" x14ac:dyDescent="0.3">
      <c r="B6897" s="5">
        <v>100947</v>
      </c>
      <c r="C6897" s="6" t="s">
        <v>4398</v>
      </c>
      <c r="D6897" s="5" t="s">
        <v>3624</v>
      </c>
      <c r="E6897" s="125">
        <v>2.08</v>
      </c>
    </row>
    <row r="6898" spans="2:5" ht="13.8" x14ac:dyDescent="0.3">
      <c r="B6898" s="5">
        <v>100948</v>
      </c>
      <c r="C6898" s="6" t="s">
        <v>4399</v>
      </c>
      <c r="D6898" s="5" t="s">
        <v>3624</v>
      </c>
      <c r="E6898" s="125">
        <v>0.82</v>
      </c>
    </row>
    <row r="6899" spans="2:5" ht="13.8" x14ac:dyDescent="0.3">
      <c r="B6899" s="5">
        <v>100949</v>
      </c>
      <c r="C6899" s="6" t="s">
        <v>4400</v>
      </c>
      <c r="D6899" s="5" t="s">
        <v>3624</v>
      </c>
      <c r="E6899" s="125">
        <v>6.23</v>
      </c>
    </row>
    <row r="6900" spans="2:5" ht="13.8" x14ac:dyDescent="0.3">
      <c r="B6900" s="5">
        <v>100950</v>
      </c>
      <c r="C6900" s="6" t="s">
        <v>4401</v>
      </c>
      <c r="D6900" s="5" t="s">
        <v>3624</v>
      </c>
      <c r="E6900" s="125">
        <v>3.35</v>
      </c>
    </row>
    <row r="6901" spans="2:5" ht="13.8" x14ac:dyDescent="0.3">
      <c r="B6901" s="5">
        <v>100951</v>
      </c>
      <c r="C6901" s="6" t="s">
        <v>4402</v>
      </c>
      <c r="D6901" s="5" t="s">
        <v>3624</v>
      </c>
      <c r="E6901" s="125">
        <v>2.89</v>
      </c>
    </row>
    <row r="6902" spans="2:5" ht="13.8" x14ac:dyDescent="0.3">
      <c r="B6902" s="5">
        <v>100952</v>
      </c>
      <c r="C6902" s="6" t="s">
        <v>4403</v>
      </c>
      <c r="D6902" s="5" t="s">
        <v>3624</v>
      </c>
      <c r="E6902" s="125">
        <v>2.66</v>
      </c>
    </row>
    <row r="6903" spans="2:5" ht="13.8" x14ac:dyDescent="0.3">
      <c r="B6903" s="5">
        <v>100953</v>
      </c>
      <c r="C6903" s="6" t="s">
        <v>4404</v>
      </c>
      <c r="D6903" s="5" t="s">
        <v>3624</v>
      </c>
      <c r="E6903" s="125">
        <v>1.06</v>
      </c>
    </row>
    <row r="6904" spans="2:5" ht="13.8" x14ac:dyDescent="0.3">
      <c r="B6904" s="5">
        <v>100954</v>
      </c>
      <c r="C6904" s="6" t="s">
        <v>4405</v>
      </c>
      <c r="D6904" s="5" t="s">
        <v>3624</v>
      </c>
      <c r="E6904" s="125">
        <v>7.98</v>
      </c>
    </row>
    <row r="6905" spans="2:5" ht="13.8" x14ac:dyDescent="0.3">
      <c r="B6905" s="5">
        <v>100955</v>
      </c>
      <c r="C6905" s="6" t="s">
        <v>4406</v>
      </c>
      <c r="D6905" s="5" t="s">
        <v>4171</v>
      </c>
      <c r="E6905" s="125">
        <v>4.6100000000000003</v>
      </c>
    </row>
    <row r="6906" spans="2:5" ht="13.8" x14ac:dyDescent="0.3">
      <c r="B6906" s="5">
        <v>100956</v>
      </c>
      <c r="C6906" s="6" t="s">
        <v>4407</v>
      </c>
      <c r="D6906" s="5" t="s">
        <v>4171</v>
      </c>
      <c r="E6906" s="125">
        <v>4</v>
      </c>
    </row>
    <row r="6907" spans="2:5" ht="13.8" x14ac:dyDescent="0.3">
      <c r="B6907" s="5">
        <v>100957</v>
      </c>
      <c r="C6907" s="6" t="s">
        <v>4408</v>
      </c>
      <c r="D6907" s="5" t="s">
        <v>4171</v>
      </c>
      <c r="E6907" s="125">
        <v>3.66</v>
      </c>
    </row>
    <row r="6908" spans="2:5" ht="13.8" x14ac:dyDescent="0.3">
      <c r="B6908" s="5">
        <v>100958</v>
      </c>
      <c r="C6908" s="6" t="s">
        <v>4409</v>
      </c>
      <c r="D6908" s="5" t="s">
        <v>4171</v>
      </c>
      <c r="E6908" s="125">
        <v>1.47</v>
      </c>
    </row>
    <row r="6909" spans="2:5" ht="13.8" x14ac:dyDescent="0.3">
      <c r="B6909" s="5">
        <v>100959</v>
      </c>
      <c r="C6909" s="6" t="s">
        <v>4410</v>
      </c>
      <c r="D6909" s="5" t="s">
        <v>4171</v>
      </c>
      <c r="E6909" s="125">
        <v>11.01</v>
      </c>
    </row>
    <row r="6910" spans="2:5" ht="13.8" x14ac:dyDescent="0.3">
      <c r="B6910" s="5">
        <v>100960</v>
      </c>
      <c r="C6910" s="6" t="s">
        <v>4411</v>
      </c>
      <c r="D6910" s="5" t="s">
        <v>4171</v>
      </c>
      <c r="E6910" s="125">
        <v>3.45</v>
      </c>
    </row>
    <row r="6911" spans="2:5" ht="13.8" x14ac:dyDescent="0.3">
      <c r="B6911" s="5">
        <v>100961</v>
      </c>
      <c r="C6911" s="6" t="s">
        <v>4412</v>
      </c>
      <c r="D6911" s="5" t="s">
        <v>4171</v>
      </c>
      <c r="E6911" s="125">
        <v>2.99</v>
      </c>
    </row>
    <row r="6912" spans="2:5" ht="13.8" x14ac:dyDescent="0.3">
      <c r="B6912" s="5">
        <v>100962</v>
      </c>
      <c r="C6912" s="6" t="s">
        <v>4413</v>
      </c>
      <c r="D6912" s="5" t="s">
        <v>4171</v>
      </c>
      <c r="E6912" s="125">
        <v>2.72</v>
      </c>
    </row>
    <row r="6913" spans="2:5" ht="13.8" x14ac:dyDescent="0.3">
      <c r="B6913" s="5">
        <v>100963</v>
      </c>
      <c r="C6913" s="6" t="s">
        <v>4414</v>
      </c>
      <c r="D6913" s="5" t="s">
        <v>4171</v>
      </c>
      <c r="E6913" s="125">
        <v>1.08</v>
      </c>
    </row>
    <row r="6914" spans="2:5" ht="13.8" x14ac:dyDescent="0.3">
      <c r="B6914" s="5">
        <v>100964</v>
      </c>
      <c r="C6914" s="6" t="s">
        <v>4415</v>
      </c>
      <c r="D6914" s="5" t="s">
        <v>4171</v>
      </c>
      <c r="E6914" s="125">
        <v>8.3000000000000007</v>
      </c>
    </row>
    <row r="6915" spans="2:5" ht="13.8" x14ac:dyDescent="0.3">
      <c r="B6915" s="5">
        <v>100973</v>
      </c>
      <c r="C6915" s="6" t="s">
        <v>4416</v>
      </c>
      <c r="D6915" s="5" t="s">
        <v>0</v>
      </c>
      <c r="E6915" s="125">
        <v>7.96</v>
      </c>
    </row>
    <row r="6916" spans="2:5" ht="13.8" x14ac:dyDescent="0.3">
      <c r="B6916" s="5">
        <v>100974</v>
      </c>
      <c r="C6916" s="6" t="s">
        <v>4417</v>
      </c>
      <c r="D6916" s="5" t="s">
        <v>0</v>
      </c>
      <c r="E6916" s="125">
        <v>7.85</v>
      </c>
    </row>
    <row r="6917" spans="2:5" ht="13.8" x14ac:dyDescent="0.3">
      <c r="B6917" s="5">
        <v>100975</v>
      </c>
      <c r="C6917" s="6" t="s">
        <v>4418</v>
      </c>
      <c r="D6917" s="5" t="s">
        <v>0</v>
      </c>
      <c r="E6917" s="125">
        <v>7.79</v>
      </c>
    </row>
    <row r="6918" spans="2:5" ht="13.8" x14ac:dyDescent="0.3">
      <c r="B6918" s="5">
        <v>100965</v>
      </c>
      <c r="C6918" s="6" t="s">
        <v>4419</v>
      </c>
      <c r="D6918" s="5" t="s">
        <v>3624</v>
      </c>
      <c r="E6918" s="125">
        <v>1.65</v>
      </c>
    </row>
    <row r="6919" spans="2:5" ht="13.8" x14ac:dyDescent="0.3">
      <c r="B6919" s="5">
        <v>100966</v>
      </c>
      <c r="C6919" s="6" t="s">
        <v>4420</v>
      </c>
      <c r="D6919" s="5" t="s">
        <v>3624</v>
      </c>
      <c r="E6919" s="125">
        <v>1.42</v>
      </c>
    </row>
    <row r="6920" spans="2:5" ht="13.8" x14ac:dyDescent="0.3">
      <c r="B6920" s="5">
        <v>100969</v>
      </c>
      <c r="C6920" s="6" t="s">
        <v>4421</v>
      </c>
      <c r="D6920" s="5" t="s">
        <v>3624</v>
      </c>
      <c r="E6920" s="125">
        <v>2.17</v>
      </c>
    </row>
    <row r="6921" spans="2:5" ht="13.8" x14ac:dyDescent="0.3">
      <c r="B6921" s="5">
        <v>100970</v>
      </c>
      <c r="C6921" s="6" t="s">
        <v>4422</v>
      </c>
      <c r="D6921" s="5" t="s">
        <v>3624</v>
      </c>
      <c r="E6921" s="125">
        <v>1.85</v>
      </c>
    </row>
    <row r="6922" spans="2:5" ht="13.8" x14ac:dyDescent="0.3">
      <c r="B6922" s="5">
        <v>102330</v>
      </c>
      <c r="C6922" s="6" t="s">
        <v>4423</v>
      </c>
      <c r="D6922" s="5" t="s">
        <v>3624</v>
      </c>
      <c r="E6922" s="125">
        <v>1.32</v>
      </c>
    </row>
    <row r="6923" spans="2:5" ht="13.8" x14ac:dyDescent="0.3">
      <c r="B6923" s="5">
        <v>102331</v>
      </c>
      <c r="C6923" s="6" t="s">
        <v>4424</v>
      </c>
      <c r="D6923" s="5" t="s">
        <v>3624</v>
      </c>
      <c r="E6923" s="125">
        <v>0.51</v>
      </c>
    </row>
    <row r="6924" spans="2:5" ht="13.8" x14ac:dyDescent="0.3">
      <c r="B6924" s="5">
        <v>102332</v>
      </c>
      <c r="C6924" s="6" t="s">
        <v>4425</v>
      </c>
      <c r="D6924" s="5" t="s">
        <v>3624</v>
      </c>
      <c r="E6924" s="125">
        <v>1.72</v>
      </c>
    </row>
    <row r="6925" spans="2:5" ht="13.8" x14ac:dyDescent="0.3">
      <c r="B6925" s="5">
        <v>102333</v>
      </c>
      <c r="C6925" s="6" t="s">
        <v>4426</v>
      </c>
      <c r="D6925" s="5" t="s">
        <v>3624</v>
      </c>
      <c r="E6925" s="125">
        <v>0.69</v>
      </c>
    </row>
    <row r="6926" spans="2:5" ht="13.8" x14ac:dyDescent="0.3">
      <c r="B6926" s="5">
        <v>101019</v>
      </c>
      <c r="C6926" s="6" t="s">
        <v>4427</v>
      </c>
      <c r="D6926" s="5" t="s">
        <v>3742</v>
      </c>
      <c r="E6926" s="125">
        <v>527.22</v>
      </c>
    </row>
    <row r="6927" spans="2:5" ht="13.8" x14ac:dyDescent="0.3">
      <c r="B6927" s="5">
        <v>101479</v>
      </c>
      <c r="C6927" s="6" t="s">
        <v>4428</v>
      </c>
      <c r="D6927" s="5" t="s">
        <v>3742</v>
      </c>
      <c r="E6927" s="125">
        <v>153.6</v>
      </c>
    </row>
    <row r="6928" spans="2:5" ht="13.8" x14ac:dyDescent="0.3">
      <c r="B6928" s="5">
        <v>102568</v>
      </c>
      <c r="C6928" s="6" t="s">
        <v>4429</v>
      </c>
      <c r="D6928" s="5" t="s">
        <v>3742</v>
      </c>
      <c r="E6928" s="125">
        <v>261.67</v>
      </c>
    </row>
    <row r="6929" spans="2:5" ht="13.8" x14ac:dyDescent="0.3">
      <c r="B6929" s="5">
        <v>100976</v>
      </c>
      <c r="C6929" s="6" t="s">
        <v>4430</v>
      </c>
      <c r="D6929" s="5" t="s">
        <v>0</v>
      </c>
      <c r="E6929" s="125">
        <v>7.69</v>
      </c>
    </row>
    <row r="6930" spans="2:5" ht="13.8" x14ac:dyDescent="0.3">
      <c r="B6930" s="5">
        <v>100977</v>
      </c>
      <c r="C6930" s="6" t="s">
        <v>4431</v>
      </c>
      <c r="D6930" s="5" t="s">
        <v>0</v>
      </c>
      <c r="E6930" s="125">
        <v>6.85</v>
      </c>
    </row>
    <row r="6931" spans="2:5" ht="13.8" x14ac:dyDescent="0.3">
      <c r="B6931" s="5">
        <v>100978</v>
      </c>
      <c r="C6931" s="6" t="s">
        <v>4432</v>
      </c>
      <c r="D6931" s="5" t="s">
        <v>0</v>
      </c>
      <c r="E6931" s="125">
        <v>6.31</v>
      </c>
    </row>
    <row r="6932" spans="2:5" ht="13.8" x14ac:dyDescent="0.3">
      <c r="B6932" s="5">
        <v>100979</v>
      </c>
      <c r="C6932" s="6" t="s">
        <v>4433</v>
      </c>
      <c r="D6932" s="5" t="s">
        <v>0</v>
      </c>
      <c r="E6932" s="125">
        <v>5.97</v>
      </c>
    </row>
    <row r="6933" spans="2:5" ht="13.8" x14ac:dyDescent="0.3">
      <c r="B6933" s="5">
        <v>100980</v>
      </c>
      <c r="C6933" s="6" t="s">
        <v>4434</v>
      </c>
      <c r="D6933" s="5" t="s">
        <v>0</v>
      </c>
      <c r="E6933" s="125">
        <v>5.69</v>
      </c>
    </row>
    <row r="6934" spans="2:5" ht="13.8" x14ac:dyDescent="0.3">
      <c r="B6934" s="5">
        <v>100981</v>
      </c>
      <c r="C6934" s="6" t="s">
        <v>4435</v>
      </c>
      <c r="D6934" s="5" t="s">
        <v>0</v>
      </c>
      <c r="E6934" s="125">
        <v>8.36</v>
      </c>
    </row>
    <row r="6935" spans="2:5" ht="13.8" x14ac:dyDescent="0.3">
      <c r="B6935" s="5">
        <v>100982</v>
      </c>
      <c r="C6935" s="6" t="s">
        <v>4436</v>
      </c>
      <c r="D6935" s="5" t="s">
        <v>0</v>
      </c>
      <c r="E6935" s="125">
        <v>8.19</v>
      </c>
    </row>
    <row r="6936" spans="2:5" ht="13.8" x14ac:dyDescent="0.3">
      <c r="B6936" s="5">
        <v>100983</v>
      </c>
      <c r="C6936" s="6" t="s">
        <v>4437</v>
      </c>
      <c r="D6936" s="5" t="s">
        <v>0</v>
      </c>
      <c r="E6936" s="125">
        <v>8.11</v>
      </c>
    </row>
    <row r="6937" spans="2:5" ht="13.8" x14ac:dyDescent="0.3">
      <c r="B6937" s="5">
        <v>100984</v>
      </c>
      <c r="C6937" s="6" t="s">
        <v>4438</v>
      </c>
      <c r="D6937" s="5" t="s">
        <v>0</v>
      </c>
      <c r="E6937" s="125">
        <v>7.99</v>
      </c>
    </row>
    <row r="6938" spans="2:5" ht="13.8" x14ac:dyDescent="0.3">
      <c r="B6938" s="5">
        <v>100985</v>
      </c>
      <c r="C6938" s="6" t="s">
        <v>4439</v>
      </c>
      <c r="D6938" s="5" t="s">
        <v>0</v>
      </c>
      <c r="E6938" s="125">
        <v>6.77</v>
      </c>
    </row>
    <row r="6939" spans="2:5" ht="13.8" x14ac:dyDescent="0.3">
      <c r="B6939" s="5">
        <v>100986</v>
      </c>
      <c r="C6939" s="6" t="s">
        <v>4440</v>
      </c>
      <c r="D6939" s="5" t="s">
        <v>0</v>
      </c>
      <c r="E6939" s="125">
        <v>8.35</v>
      </c>
    </row>
    <row r="6940" spans="2:5" ht="13.8" x14ac:dyDescent="0.3">
      <c r="B6940" s="5">
        <v>100987</v>
      </c>
      <c r="C6940" s="6" t="s">
        <v>4441</v>
      </c>
      <c r="D6940" s="5" t="s">
        <v>0</v>
      </c>
      <c r="E6940" s="125">
        <v>9.4</v>
      </c>
    </row>
    <row r="6941" spans="2:5" ht="13.8" x14ac:dyDescent="0.3">
      <c r="B6941" s="5">
        <v>100988</v>
      </c>
      <c r="C6941" s="6" t="s">
        <v>4442</v>
      </c>
      <c r="D6941" s="5" t="s">
        <v>0</v>
      </c>
      <c r="E6941" s="125">
        <v>10.01</v>
      </c>
    </row>
    <row r="6942" spans="2:5" ht="13.8" x14ac:dyDescent="0.3">
      <c r="B6942" s="5">
        <v>100989</v>
      </c>
      <c r="C6942" s="6" t="s">
        <v>4443</v>
      </c>
      <c r="D6942" s="5" t="s">
        <v>3742</v>
      </c>
      <c r="E6942" s="125">
        <v>5.31</v>
      </c>
    </row>
    <row r="6943" spans="2:5" ht="13.8" x14ac:dyDescent="0.3">
      <c r="B6943" s="5">
        <v>100990</v>
      </c>
      <c r="C6943" s="6" t="s">
        <v>4444</v>
      </c>
      <c r="D6943" s="5" t="s">
        <v>3742</v>
      </c>
      <c r="E6943" s="125">
        <v>5.23</v>
      </c>
    </row>
    <row r="6944" spans="2:5" ht="13.8" x14ac:dyDescent="0.3">
      <c r="B6944" s="5">
        <v>100991</v>
      </c>
      <c r="C6944" s="6" t="s">
        <v>4445</v>
      </c>
      <c r="D6944" s="5" t="s">
        <v>3742</v>
      </c>
      <c r="E6944" s="125">
        <v>5.21</v>
      </c>
    </row>
    <row r="6945" spans="2:5" ht="13.8" x14ac:dyDescent="0.3">
      <c r="B6945" s="5">
        <v>100992</v>
      </c>
      <c r="C6945" s="6" t="s">
        <v>4446</v>
      </c>
      <c r="D6945" s="5" t="s">
        <v>3742</v>
      </c>
      <c r="E6945" s="125">
        <v>5.12</v>
      </c>
    </row>
    <row r="6946" spans="2:5" ht="13.8" x14ac:dyDescent="0.3">
      <c r="B6946" s="5">
        <v>100993</v>
      </c>
      <c r="C6946" s="6" t="s">
        <v>4447</v>
      </c>
      <c r="D6946" s="5" t="s">
        <v>3742</v>
      </c>
      <c r="E6946" s="125">
        <v>4.5599999999999996</v>
      </c>
    </row>
    <row r="6947" spans="2:5" ht="13.8" x14ac:dyDescent="0.3">
      <c r="B6947" s="5">
        <v>100994</v>
      </c>
      <c r="C6947" s="6" t="s">
        <v>4448</v>
      </c>
      <c r="D6947" s="5" t="s">
        <v>3742</v>
      </c>
      <c r="E6947" s="125">
        <v>4.1900000000000004</v>
      </c>
    </row>
    <row r="6948" spans="2:5" ht="13.8" x14ac:dyDescent="0.3">
      <c r="B6948" s="5">
        <v>100995</v>
      </c>
      <c r="C6948" s="6" t="s">
        <v>4449</v>
      </c>
      <c r="D6948" s="5" t="s">
        <v>3742</v>
      </c>
      <c r="E6948" s="125">
        <v>3.99</v>
      </c>
    </row>
    <row r="6949" spans="2:5" ht="13.8" x14ac:dyDescent="0.3">
      <c r="B6949" s="5">
        <v>100996</v>
      </c>
      <c r="C6949" s="6" t="s">
        <v>4450</v>
      </c>
      <c r="D6949" s="5" t="s">
        <v>3742</v>
      </c>
      <c r="E6949" s="125">
        <v>3.78</v>
      </c>
    </row>
    <row r="6950" spans="2:5" ht="13.8" x14ac:dyDescent="0.3">
      <c r="B6950" s="5">
        <v>100997</v>
      </c>
      <c r="C6950" s="6" t="s">
        <v>4451</v>
      </c>
      <c r="D6950" s="5" t="s">
        <v>3742</v>
      </c>
      <c r="E6950" s="125">
        <v>5.58</v>
      </c>
    </row>
    <row r="6951" spans="2:5" ht="13.8" x14ac:dyDescent="0.3">
      <c r="B6951" s="5">
        <v>100998</v>
      </c>
      <c r="C6951" s="6" t="s">
        <v>4452</v>
      </c>
      <c r="D6951" s="5" t="s">
        <v>3742</v>
      </c>
      <c r="E6951" s="125">
        <v>5.46</v>
      </c>
    </row>
    <row r="6952" spans="2:5" ht="13.8" x14ac:dyDescent="0.3">
      <c r="B6952" s="5">
        <v>100999</v>
      </c>
      <c r="C6952" s="6" t="s">
        <v>4453</v>
      </c>
      <c r="D6952" s="5" t="s">
        <v>3742</v>
      </c>
      <c r="E6952" s="125">
        <v>5.42</v>
      </c>
    </row>
    <row r="6953" spans="2:5" ht="13.8" x14ac:dyDescent="0.3">
      <c r="B6953" s="5">
        <v>101000</v>
      </c>
      <c r="C6953" s="6" t="s">
        <v>4454</v>
      </c>
      <c r="D6953" s="5" t="s">
        <v>3742</v>
      </c>
      <c r="E6953" s="125">
        <v>5.32</v>
      </c>
    </row>
    <row r="6954" spans="2:5" ht="13.8" x14ac:dyDescent="0.3">
      <c r="B6954" s="5">
        <v>101001</v>
      </c>
      <c r="C6954" s="6" t="s">
        <v>4455</v>
      </c>
      <c r="D6954" s="5" t="s">
        <v>3742</v>
      </c>
      <c r="E6954" s="125">
        <v>4.51</v>
      </c>
    </row>
    <row r="6955" spans="2:5" ht="13.8" x14ac:dyDescent="0.3">
      <c r="B6955" s="5">
        <v>101002</v>
      </c>
      <c r="C6955" s="6" t="s">
        <v>4456</v>
      </c>
      <c r="D6955" s="5" t="s">
        <v>3742</v>
      </c>
      <c r="E6955" s="125">
        <v>5.55</v>
      </c>
    </row>
    <row r="6956" spans="2:5" ht="13.8" x14ac:dyDescent="0.3">
      <c r="B6956" s="5">
        <v>101003</v>
      </c>
      <c r="C6956" s="6" t="s">
        <v>4457</v>
      </c>
      <c r="D6956" s="5" t="s">
        <v>3742</v>
      </c>
      <c r="E6956" s="125">
        <v>6.25</v>
      </c>
    </row>
    <row r="6957" spans="2:5" ht="13.8" x14ac:dyDescent="0.3">
      <c r="B6957" s="5">
        <v>101004</v>
      </c>
      <c r="C6957" s="6" t="s">
        <v>4458</v>
      </c>
      <c r="D6957" s="5" t="s">
        <v>3742</v>
      </c>
      <c r="E6957" s="125">
        <v>6.67</v>
      </c>
    </row>
    <row r="6958" spans="2:5" ht="13.8" x14ac:dyDescent="0.3">
      <c r="B6958" s="5">
        <v>101005</v>
      </c>
      <c r="C6958" s="6" t="s">
        <v>4459</v>
      </c>
      <c r="D6958" s="5" t="s">
        <v>0</v>
      </c>
      <c r="E6958" s="125">
        <v>17.55</v>
      </c>
    </row>
    <row r="6959" spans="2:5" ht="13.8" x14ac:dyDescent="0.3">
      <c r="B6959" s="5">
        <v>101006</v>
      </c>
      <c r="C6959" s="6" t="s">
        <v>4460</v>
      </c>
      <c r="D6959" s="5" t="s">
        <v>0</v>
      </c>
      <c r="E6959" s="125">
        <v>19.670000000000002</v>
      </c>
    </row>
    <row r="6960" spans="2:5" ht="13.8" x14ac:dyDescent="0.3">
      <c r="B6960" s="5">
        <v>101007</v>
      </c>
      <c r="C6960" s="6" t="s">
        <v>4461</v>
      </c>
      <c r="D6960" s="5" t="s">
        <v>0</v>
      </c>
      <c r="E6960" s="125">
        <v>5.08</v>
      </c>
    </row>
    <row r="6961" spans="2:5" ht="13.8" x14ac:dyDescent="0.3">
      <c r="B6961" s="5">
        <v>101008</v>
      </c>
      <c r="C6961" s="6" t="s">
        <v>4462</v>
      </c>
      <c r="D6961" s="5" t="s">
        <v>0</v>
      </c>
      <c r="E6961" s="125">
        <v>5.2</v>
      </c>
    </row>
    <row r="6962" spans="2:5" ht="13.8" x14ac:dyDescent="0.3">
      <c r="B6962" s="5">
        <v>101009</v>
      </c>
      <c r="C6962" s="6" t="s">
        <v>4463</v>
      </c>
      <c r="D6962" s="5" t="s">
        <v>3742</v>
      </c>
      <c r="E6962" s="125">
        <v>40.479999999999997</v>
      </c>
    </row>
    <row r="6963" spans="2:5" ht="13.8" x14ac:dyDescent="0.3">
      <c r="B6963" s="5">
        <v>101010</v>
      </c>
      <c r="C6963" s="6" t="s">
        <v>4464</v>
      </c>
      <c r="D6963" s="5" t="s">
        <v>3742</v>
      </c>
      <c r="E6963" s="125">
        <v>25.49</v>
      </c>
    </row>
    <row r="6964" spans="2:5" ht="13.8" x14ac:dyDescent="0.3">
      <c r="B6964" s="5">
        <v>101013</v>
      </c>
      <c r="C6964" s="6" t="s">
        <v>4465</v>
      </c>
      <c r="D6964" s="5" t="s">
        <v>3742</v>
      </c>
      <c r="E6964" s="125">
        <v>42.13</v>
      </c>
    </row>
    <row r="6965" spans="2:5" ht="13.8" x14ac:dyDescent="0.3">
      <c r="B6965" s="5">
        <v>101014</v>
      </c>
      <c r="C6965" s="6" t="s">
        <v>4466</v>
      </c>
      <c r="D6965" s="5" t="s">
        <v>3742</v>
      </c>
      <c r="E6965" s="125">
        <v>38.590000000000003</v>
      </c>
    </row>
    <row r="6966" spans="2:5" ht="13.8" x14ac:dyDescent="0.3">
      <c r="B6966" s="5">
        <v>101015</v>
      </c>
      <c r="C6966" s="6" t="s">
        <v>4467</v>
      </c>
      <c r="D6966" s="5" t="s">
        <v>3742</v>
      </c>
      <c r="E6966" s="125">
        <v>31.71</v>
      </c>
    </row>
    <row r="6967" spans="2:5" ht="13.8" x14ac:dyDescent="0.3">
      <c r="B6967" s="5">
        <v>101016</v>
      </c>
      <c r="C6967" s="6" t="s">
        <v>4468</v>
      </c>
      <c r="D6967" s="5" t="s">
        <v>3742</v>
      </c>
      <c r="E6967" s="125">
        <v>36.71</v>
      </c>
    </row>
    <row r="6968" spans="2:5" ht="13.8" x14ac:dyDescent="0.3">
      <c r="B6968" s="5">
        <v>101017</v>
      </c>
      <c r="C6968" s="6" t="s">
        <v>4469</v>
      </c>
      <c r="D6968" s="5" t="s">
        <v>3742</v>
      </c>
      <c r="E6968" s="125">
        <v>27.83</v>
      </c>
    </row>
    <row r="6969" spans="2:5" ht="13.8" x14ac:dyDescent="0.3">
      <c r="B6969" s="5">
        <v>101018</v>
      </c>
      <c r="C6969" s="6" t="s">
        <v>4470</v>
      </c>
      <c r="D6969" s="5" t="s">
        <v>3742</v>
      </c>
      <c r="E6969" s="125">
        <v>22.85</v>
      </c>
    </row>
    <row r="6970" spans="2:5" ht="13.8" x14ac:dyDescent="0.3">
      <c r="B6970" s="5">
        <v>101463</v>
      </c>
      <c r="C6970" s="6" t="s">
        <v>4471</v>
      </c>
      <c r="D6970" s="5" t="s">
        <v>3742</v>
      </c>
      <c r="E6970" s="125">
        <v>42.26</v>
      </c>
    </row>
    <row r="6971" spans="2:5" ht="13.8" x14ac:dyDescent="0.3">
      <c r="B6971" s="5">
        <v>101464</v>
      </c>
      <c r="C6971" s="6" t="s">
        <v>4472</v>
      </c>
      <c r="D6971" s="5" t="s">
        <v>3742</v>
      </c>
      <c r="E6971" s="125">
        <v>32.450000000000003</v>
      </c>
    </row>
    <row r="6972" spans="2:5" ht="13.8" x14ac:dyDescent="0.3">
      <c r="B6972" s="5">
        <v>101465</v>
      </c>
      <c r="C6972" s="6" t="s">
        <v>4473</v>
      </c>
      <c r="D6972" s="5" t="s">
        <v>3742</v>
      </c>
      <c r="E6972" s="125">
        <v>24.81</v>
      </c>
    </row>
    <row r="6973" spans="2:5" ht="13.8" x14ac:dyDescent="0.3">
      <c r="B6973" s="5">
        <v>101466</v>
      </c>
      <c r="C6973" s="6" t="s">
        <v>4474</v>
      </c>
      <c r="D6973" s="5" t="s">
        <v>3742</v>
      </c>
      <c r="E6973" s="125">
        <v>20.18</v>
      </c>
    </row>
    <row r="6974" spans="2:5" ht="13.8" x14ac:dyDescent="0.3">
      <c r="B6974" s="5">
        <v>101467</v>
      </c>
      <c r="C6974" s="6" t="s">
        <v>4475</v>
      </c>
      <c r="D6974" s="5" t="s">
        <v>3742</v>
      </c>
      <c r="E6974" s="125">
        <v>16.88</v>
      </c>
    </row>
    <row r="6975" spans="2:5" ht="13.8" x14ac:dyDescent="0.3">
      <c r="B6975" s="5">
        <v>101468</v>
      </c>
      <c r="C6975" s="6" t="s">
        <v>4476</v>
      </c>
      <c r="D6975" s="5" t="s">
        <v>3742</v>
      </c>
      <c r="E6975" s="125">
        <v>15.45</v>
      </c>
    </row>
    <row r="6976" spans="2:5" ht="13.8" x14ac:dyDescent="0.3">
      <c r="B6976" s="5">
        <v>101469</v>
      </c>
      <c r="C6976" s="6" t="s">
        <v>4477</v>
      </c>
      <c r="D6976" s="5" t="s">
        <v>3742</v>
      </c>
      <c r="E6976" s="125">
        <v>34.58</v>
      </c>
    </row>
    <row r="6977" spans="2:5" ht="13.8" x14ac:dyDescent="0.3">
      <c r="B6977" s="5">
        <v>101470</v>
      </c>
      <c r="C6977" s="6" t="s">
        <v>4478</v>
      </c>
      <c r="D6977" s="5" t="s">
        <v>3742</v>
      </c>
      <c r="E6977" s="125">
        <v>27.45</v>
      </c>
    </row>
    <row r="6978" spans="2:5" ht="13.8" x14ac:dyDescent="0.3">
      <c r="B6978" s="5">
        <v>101471</v>
      </c>
      <c r="C6978" s="6" t="s">
        <v>4479</v>
      </c>
      <c r="D6978" s="5" t="s">
        <v>3742</v>
      </c>
      <c r="E6978" s="125">
        <v>23.54</v>
      </c>
    </row>
    <row r="6979" spans="2:5" ht="13.8" x14ac:dyDescent="0.3">
      <c r="B6979" s="5">
        <v>101472</v>
      </c>
      <c r="C6979" s="6" t="s">
        <v>4480</v>
      </c>
      <c r="D6979" s="5" t="s">
        <v>3742</v>
      </c>
      <c r="E6979" s="125">
        <v>18.32</v>
      </c>
    </row>
    <row r="6980" spans="2:5" ht="13.8" x14ac:dyDescent="0.3">
      <c r="B6980" s="5">
        <v>101473</v>
      </c>
      <c r="C6980" s="6" t="s">
        <v>4481</v>
      </c>
      <c r="D6980" s="5" t="s">
        <v>3742</v>
      </c>
      <c r="E6980" s="125">
        <v>26.39</v>
      </c>
    </row>
    <row r="6981" spans="2:5" ht="13.8" x14ac:dyDescent="0.3">
      <c r="B6981" s="5">
        <v>101474</v>
      </c>
      <c r="C6981" s="6" t="s">
        <v>4482</v>
      </c>
      <c r="D6981" s="5" t="s">
        <v>3742</v>
      </c>
      <c r="E6981" s="125">
        <v>18.87</v>
      </c>
    </row>
    <row r="6982" spans="2:5" ht="13.8" x14ac:dyDescent="0.3">
      <c r="B6982" s="5">
        <v>101475</v>
      </c>
      <c r="C6982" s="6" t="s">
        <v>4483</v>
      </c>
      <c r="D6982" s="5" t="s">
        <v>3742</v>
      </c>
      <c r="E6982" s="125">
        <v>16.75</v>
      </c>
    </row>
    <row r="6983" spans="2:5" ht="13.8" x14ac:dyDescent="0.3">
      <c r="B6983" s="5">
        <v>101476</v>
      </c>
      <c r="C6983" s="6" t="s">
        <v>4484</v>
      </c>
      <c r="D6983" s="5" t="s">
        <v>3742</v>
      </c>
      <c r="E6983" s="125">
        <v>14.94</v>
      </c>
    </row>
    <row r="6984" spans="2:5" ht="13.8" x14ac:dyDescent="0.3">
      <c r="B6984" s="5">
        <v>101477</v>
      </c>
      <c r="C6984" s="6" t="s">
        <v>4485</v>
      </c>
      <c r="D6984" s="5" t="s">
        <v>3742</v>
      </c>
      <c r="E6984" s="125">
        <v>12.23</v>
      </c>
    </row>
    <row r="6985" spans="2:5" ht="13.8" x14ac:dyDescent="0.3">
      <c r="B6985" s="5">
        <v>101478</v>
      </c>
      <c r="C6985" s="6" t="s">
        <v>4486</v>
      </c>
      <c r="D6985" s="5" t="s">
        <v>3742</v>
      </c>
      <c r="E6985" s="125">
        <v>10.41</v>
      </c>
    </row>
    <row r="6986" spans="2:5" ht="13.8" x14ac:dyDescent="0.3">
      <c r="B6986" s="5">
        <v>101480</v>
      </c>
      <c r="C6986" s="6" t="s">
        <v>4487</v>
      </c>
      <c r="D6986" s="5" t="s">
        <v>3742</v>
      </c>
      <c r="E6986" s="125">
        <v>61.84</v>
      </c>
    </row>
    <row r="6987" spans="2:5" ht="13.8" x14ac:dyDescent="0.3">
      <c r="B6987" s="5">
        <v>101481</v>
      </c>
      <c r="C6987" s="6" t="s">
        <v>4488</v>
      </c>
      <c r="D6987" s="5" t="s">
        <v>3742</v>
      </c>
      <c r="E6987" s="125">
        <v>44.67</v>
      </c>
    </row>
    <row r="6988" spans="2:5" ht="13.8" x14ac:dyDescent="0.3">
      <c r="B6988" s="5">
        <v>101482</v>
      </c>
      <c r="C6988" s="6" t="s">
        <v>4489</v>
      </c>
      <c r="D6988" s="5" t="s">
        <v>3742</v>
      </c>
      <c r="E6988" s="125">
        <v>33.39</v>
      </c>
    </row>
    <row r="6989" spans="2:5" ht="13.8" x14ac:dyDescent="0.3">
      <c r="B6989" s="5">
        <v>101483</v>
      </c>
      <c r="C6989" s="6" t="s">
        <v>4490</v>
      </c>
      <c r="D6989" s="5" t="s">
        <v>3742</v>
      </c>
      <c r="E6989" s="125">
        <v>34.65</v>
      </c>
    </row>
    <row r="6990" spans="2:5" ht="13.8" x14ac:dyDescent="0.3">
      <c r="B6990" s="5">
        <v>101484</v>
      </c>
      <c r="C6990" s="6" t="s">
        <v>4491</v>
      </c>
      <c r="D6990" s="5" t="s">
        <v>3742</v>
      </c>
      <c r="E6990" s="125">
        <v>179.58</v>
      </c>
    </row>
    <row r="6991" spans="2:5" ht="13.8" x14ac:dyDescent="0.3">
      <c r="B6991" s="5">
        <v>101485</v>
      </c>
      <c r="C6991" s="6" t="s">
        <v>4492</v>
      </c>
      <c r="D6991" s="5" t="s">
        <v>3742</v>
      </c>
      <c r="E6991" s="125">
        <v>137.84</v>
      </c>
    </row>
    <row r="6992" spans="2:5" ht="13.8" x14ac:dyDescent="0.3">
      <c r="B6992" s="5">
        <v>101486</v>
      </c>
      <c r="C6992" s="6" t="s">
        <v>4493</v>
      </c>
      <c r="D6992" s="5" t="s">
        <v>3742</v>
      </c>
      <c r="E6992" s="125">
        <v>124.17</v>
      </c>
    </row>
    <row r="6993" spans="2:5" ht="13.8" x14ac:dyDescent="0.3">
      <c r="B6993" s="5">
        <v>101487</v>
      </c>
      <c r="C6993" s="6" t="s">
        <v>4494</v>
      </c>
      <c r="D6993" s="5" t="s">
        <v>3742</v>
      </c>
      <c r="E6993" s="125">
        <v>90.91</v>
      </c>
    </row>
    <row r="6994" spans="2:5" ht="13.8" x14ac:dyDescent="0.3">
      <c r="B6994" s="5">
        <v>101488</v>
      </c>
      <c r="C6994" s="6" t="s">
        <v>4495</v>
      </c>
      <c r="D6994" s="5" t="s">
        <v>3742</v>
      </c>
      <c r="E6994" s="125">
        <v>78.66</v>
      </c>
    </row>
    <row r="6995" spans="2:5" ht="13.8" x14ac:dyDescent="0.3">
      <c r="B6995" s="5">
        <v>101188</v>
      </c>
      <c r="C6995" s="6" t="s">
        <v>4496</v>
      </c>
      <c r="D6995" s="5" t="s">
        <v>36</v>
      </c>
      <c r="E6995" s="125">
        <v>5.83</v>
      </c>
    </row>
    <row r="6996" spans="2:5" ht="13.8" x14ac:dyDescent="0.3">
      <c r="B6996" s="5">
        <v>101189</v>
      </c>
      <c r="C6996" s="6" t="s">
        <v>4497</v>
      </c>
      <c r="D6996" s="5" t="s">
        <v>36</v>
      </c>
      <c r="E6996" s="125">
        <v>70.099999999999994</v>
      </c>
    </row>
    <row r="6997" spans="2:5" ht="13.8" x14ac:dyDescent="0.3">
      <c r="B6997" s="5">
        <v>101190</v>
      </c>
      <c r="C6997" s="6" t="s">
        <v>4498</v>
      </c>
      <c r="D6997" s="5" t="s">
        <v>36</v>
      </c>
      <c r="E6997" s="125">
        <v>69.290000000000006</v>
      </c>
    </row>
    <row r="6998" spans="2:5" ht="13.8" x14ac:dyDescent="0.3">
      <c r="B6998" s="5">
        <v>101191</v>
      </c>
      <c r="C6998" s="6" t="s">
        <v>4499</v>
      </c>
      <c r="D6998" s="5" t="s">
        <v>36</v>
      </c>
      <c r="E6998" s="125">
        <v>69.69</v>
      </c>
    </row>
    <row r="6999" spans="2:5" ht="13.8" x14ac:dyDescent="0.3">
      <c r="B6999" s="5">
        <v>101192</v>
      </c>
      <c r="C6999" s="6" t="s">
        <v>4500</v>
      </c>
      <c r="D6999" s="5" t="s">
        <v>36</v>
      </c>
      <c r="E6999" s="125">
        <v>70.430000000000007</v>
      </c>
    </row>
    <row r="7000" spans="2:5" ht="13.8" x14ac:dyDescent="0.3">
      <c r="B7000" s="5">
        <v>101193</v>
      </c>
      <c r="C7000" s="6" t="s">
        <v>4501</v>
      </c>
      <c r="D7000" s="5" t="s">
        <v>36</v>
      </c>
      <c r="E7000" s="125">
        <v>62.78</v>
      </c>
    </row>
    <row r="7001" spans="2:5" ht="13.8" x14ac:dyDescent="0.3">
      <c r="B7001" s="5">
        <v>101194</v>
      </c>
      <c r="C7001" s="6" t="s">
        <v>4502</v>
      </c>
      <c r="D7001" s="5" t="s">
        <v>36</v>
      </c>
      <c r="E7001" s="125">
        <v>63.18</v>
      </c>
    </row>
    <row r="7002" spans="2:5" ht="13.8" x14ac:dyDescent="0.3">
      <c r="B7002" s="5">
        <v>101197</v>
      </c>
      <c r="C7002" s="6" t="s">
        <v>4503</v>
      </c>
      <c r="D7002" s="5" t="s">
        <v>36</v>
      </c>
      <c r="E7002" s="125">
        <v>130.97999999999999</v>
      </c>
    </row>
    <row r="7003" spans="2:5" ht="13.8" x14ac:dyDescent="0.3">
      <c r="B7003" s="5">
        <v>101198</v>
      </c>
      <c r="C7003" s="6" t="s">
        <v>4504</v>
      </c>
      <c r="D7003" s="5" t="s">
        <v>36</v>
      </c>
      <c r="E7003" s="125">
        <v>93.75</v>
      </c>
    </row>
    <row r="7004" spans="2:5" ht="13.8" x14ac:dyDescent="0.3">
      <c r="B7004" s="5">
        <v>101199</v>
      </c>
      <c r="C7004" s="6" t="s">
        <v>4505</v>
      </c>
      <c r="D7004" s="5" t="s">
        <v>36</v>
      </c>
      <c r="E7004" s="125">
        <v>94.75</v>
      </c>
    </row>
    <row r="7005" spans="2:5" ht="13.8" x14ac:dyDescent="0.3">
      <c r="B7005" s="5">
        <v>101200</v>
      </c>
      <c r="C7005" s="6" t="s">
        <v>4506</v>
      </c>
      <c r="D7005" s="5" t="s">
        <v>36</v>
      </c>
      <c r="E7005" s="125">
        <v>51.61</v>
      </c>
    </row>
    <row r="7006" spans="2:5" ht="13.8" x14ac:dyDescent="0.3">
      <c r="B7006" s="5">
        <v>101201</v>
      </c>
      <c r="C7006" s="6" t="s">
        <v>4507</v>
      </c>
      <c r="D7006" s="5" t="s">
        <v>36</v>
      </c>
      <c r="E7006" s="125">
        <v>64.81</v>
      </c>
    </row>
    <row r="7007" spans="2:5" ht="13.8" x14ac:dyDescent="0.3">
      <c r="B7007" s="5">
        <v>101202</v>
      </c>
      <c r="C7007" s="6" t="s">
        <v>4508</v>
      </c>
      <c r="D7007" s="5" t="s">
        <v>36</v>
      </c>
      <c r="E7007" s="125">
        <v>42.81</v>
      </c>
    </row>
    <row r="7008" spans="2:5" ht="13.8" x14ac:dyDescent="0.3">
      <c r="B7008" s="5">
        <v>101203</v>
      </c>
      <c r="C7008" s="6" t="s">
        <v>4509</v>
      </c>
      <c r="D7008" s="5" t="s">
        <v>36</v>
      </c>
      <c r="E7008" s="125">
        <v>41.8</v>
      </c>
    </row>
    <row r="7009" spans="2:5" ht="13.8" x14ac:dyDescent="0.3">
      <c r="B7009" s="5">
        <v>101204</v>
      </c>
      <c r="C7009" s="6" t="s">
        <v>4510</v>
      </c>
      <c r="D7009" s="5" t="s">
        <v>36</v>
      </c>
      <c r="E7009" s="125">
        <v>42.2</v>
      </c>
    </row>
    <row r="7010" spans="2:5" ht="13.8" x14ac:dyDescent="0.3">
      <c r="B7010" s="5">
        <v>101205</v>
      </c>
      <c r="C7010" s="6" t="s">
        <v>4511</v>
      </c>
      <c r="D7010" s="5" t="s">
        <v>36</v>
      </c>
      <c r="E7010" s="125">
        <v>42.81</v>
      </c>
    </row>
    <row r="7011" spans="2:5" ht="13.8" x14ac:dyDescent="0.3">
      <c r="B7011" s="5">
        <v>102362</v>
      </c>
      <c r="C7011" s="6" t="s">
        <v>4512</v>
      </c>
      <c r="D7011" s="5" t="s">
        <v>20</v>
      </c>
      <c r="E7011" s="125">
        <v>178.02</v>
      </c>
    </row>
    <row r="7012" spans="2:5" ht="13.8" x14ac:dyDescent="0.3">
      <c r="B7012" s="5">
        <v>102363</v>
      </c>
      <c r="C7012" s="6" t="s">
        <v>4513</v>
      </c>
      <c r="D7012" s="5" t="s">
        <v>20</v>
      </c>
      <c r="E7012" s="125">
        <v>196.21</v>
      </c>
    </row>
    <row r="7013" spans="2:5" ht="13.8" x14ac:dyDescent="0.3">
      <c r="B7013" s="5">
        <v>102364</v>
      </c>
      <c r="C7013" s="6" t="s">
        <v>4514</v>
      </c>
      <c r="D7013" s="5" t="s">
        <v>20</v>
      </c>
      <c r="E7013" s="125">
        <v>229.03</v>
      </c>
    </row>
    <row r="7014" spans="2:5" ht="13.8" x14ac:dyDescent="0.3">
      <c r="B7014" s="5">
        <v>98509</v>
      </c>
      <c r="C7014" s="6" t="s">
        <v>4515</v>
      </c>
      <c r="D7014" s="5" t="s">
        <v>31</v>
      </c>
      <c r="E7014" s="125">
        <v>73.75</v>
      </c>
    </row>
    <row r="7015" spans="2:5" ht="13.8" x14ac:dyDescent="0.3">
      <c r="B7015" s="5">
        <v>98510</v>
      </c>
      <c r="C7015" s="6" t="s">
        <v>4516</v>
      </c>
      <c r="D7015" s="5" t="s">
        <v>31</v>
      </c>
      <c r="E7015" s="125">
        <v>102.87</v>
      </c>
    </row>
    <row r="7016" spans="2:5" ht="13.8" x14ac:dyDescent="0.3">
      <c r="B7016" s="5">
        <v>98511</v>
      </c>
      <c r="C7016" s="6" t="s">
        <v>4517</v>
      </c>
      <c r="D7016" s="5" t="s">
        <v>31</v>
      </c>
      <c r="E7016" s="125">
        <v>200.21</v>
      </c>
    </row>
    <row r="7017" spans="2:5" ht="13.8" x14ac:dyDescent="0.3">
      <c r="B7017" s="5">
        <v>98516</v>
      </c>
      <c r="C7017" s="6" t="s">
        <v>4518</v>
      </c>
      <c r="D7017" s="5" t="s">
        <v>31</v>
      </c>
      <c r="E7017" s="125">
        <v>409.44</v>
      </c>
    </row>
    <row r="7018" spans="2:5" ht="13.8" x14ac:dyDescent="0.3">
      <c r="B7018" s="5">
        <v>98519</v>
      </c>
      <c r="C7018" s="6" t="s">
        <v>4519</v>
      </c>
      <c r="D7018" s="5" t="s">
        <v>20</v>
      </c>
      <c r="E7018" s="125">
        <v>1.85</v>
      </c>
    </row>
    <row r="7019" spans="2:5" ht="13.8" x14ac:dyDescent="0.3">
      <c r="B7019" s="5">
        <v>98520</v>
      </c>
      <c r="C7019" s="6" t="s">
        <v>4520</v>
      </c>
      <c r="D7019" s="5" t="s">
        <v>20</v>
      </c>
      <c r="E7019" s="125">
        <v>4.7</v>
      </c>
    </row>
    <row r="7020" spans="2:5" ht="13.8" x14ac:dyDescent="0.3">
      <c r="B7020" s="5">
        <v>98521</v>
      </c>
      <c r="C7020" s="6" t="s">
        <v>4521</v>
      </c>
      <c r="D7020" s="5" t="s">
        <v>20</v>
      </c>
      <c r="E7020" s="125">
        <v>0.33</v>
      </c>
    </row>
    <row r="7021" spans="2:5" ht="13.8" x14ac:dyDescent="0.3">
      <c r="B7021" s="5">
        <v>98522</v>
      </c>
      <c r="C7021" s="6" t="s">
        <v>4522</v>
      </c>
      <c r="D7021" s="5" t="s">
        <v>36</v>
      </c>
      <c r="E7021" s="125">
        <v>181.47</v>
      </c>
    </row>
    <row r="7022" spans="2:5" ht="13.8" x14ac:dyDescent="0.3">
      <c r="B7022" s="5">
        <v>98524</v>
      </c>
      <c r="C7022" s="6" t="s">
        <v>4523</v>
      </c>
      <c r="D7022" s="5" t="s">
        <v>20</v>
      </c>
      <c r="E7022" s="125">
        <v>2.88</v>
      </c>
    </row>
    <row r="7023" spans="2:5" ht="13.8" x14ac:dyDescent="0.3">
      <c r="B7023" s="5">
        <v>98503</v>
      </c>
      <c r="C7023" s="6" t="s">
        <v>4524</v>
      </c>
      <c r="D7023" s="5" t="s">
        <v>20</v>
      </c>
      <c r="E7023" s="125">
        <v>20.65</v>
      </c>
    </row>
    <row r="7024" spans="2:5" ht="13.8" x14ac:dyDescent="0.3">
      <c r="B7024" s="5">
        <v>98504</v>
      </c>
      <c r="C7024" s="6" t="s">
        <v>10094</v>
      </c>
      <c r="D7024" s="5" t="s">
        <v>20</v>
      </c>
      <c r="E7024" s="125">
        <v>14.53</v>
      </c>
    </row>
    <row r="7025" spans="2:5" ht="13.8" x14ac:dyDescent="0.3">
      <c r="B7025" s="5">
        <v>98505</v>
      </c>
      <c r="C7025" s="6" t="s">
        <v>4525</v>
      </c>
      <c r="D7025" s="5" t="s">
        <v>20</v>
      </c>
      <c r="E7025" s="125">
        <v>105.17</v>
      </c>
    </row>
    <row r="7026" spans="2:5" ht="13.8" x14ac:dyDescent="0.3">
      <c r="B7026" s="5">
        <v>103946</v>
      </c>
      <c r="C7026" s="6" t="s">
        <v>10095</v>
      </c>
      <c r="D7026" s="5" t="s">
        <v>20</v>
      </c>
      <c r="E7026" s="125">
        <v>18.82</v>
      </c>
    </row>
    <row r="7027" spans="2:5" ht="13.8" x14ac:dyDescent="0.3">
      <c r="B7027" s="5">
        <v>103185</v>
      </c>
      <c r="C7027" s="6" t="s">
        <v>5228</v>
      </c>
      <c r="D7027" s="5" t="s">
        <v>31</v>
      </c>
      <c r="E7027" s="125">
        <v>6139</v>
      </c>
    </row>
    <row r="7028" spans="2:5" ht="13.8" x14ac:dyDescent="0.3">
      <c r="B7028" s="5">
        <v>103186</v>
      </c>
      <c r="C7028" s="6" t="s">
        <v>5229</v>
      </c>
      <c r="D7028" s="5" t="s">
        <v>31</v>
      </c>
      <c r="E7028" s="125">
        <v>6480.87</v>
      </c>
    </row>
    <row r="7029" spans="2:5" ht="13.8" x14ac:dyDescent="0.3">
      <c r="B7029" s="5">
        <v>103187</v>
      </c>
      <c r="C7029" s="6" t="s">
        <v>5230</v>
      </c>
      <c r="D7029" s="5" t="s">
        <v>31</v>
      </c>
      <c r="E7029" s="125">
        <v>4867.09</v>
      </c>
    </row>
    <row r="7030" spans="2:5" ht="13.8" x14ac:dyDescent="0.3">
      <c r="B7030" s="5">
        <v>103188</v>
      </c>
      <c r="C7030" s="6" t="s">
        <v>5231</v>
      </c>
      <c r="D7030" s="5" t="s">
        <v>31</v>
      </c>
      <c r="E7030" s="125">
        <v>5235.32</v>
      </c>
    </row>
    <row r="7031" spans="2:5" ht="13.8" x14ac:dyDescent="0.3">
      <c r="B7031" s="5">
        <v>103189</v>
      </c>
      <c r="C7031" s="6" t="s">
        <v>5232</v>
      </c>
      <c r="D7031" s="5" t="s">
        <v>31</v>
      </c>
      <c r="E7031" s="125">
        <v>2622.7</v>
      </c>
    </row>
    <row r="7032" spans="2:5" ht="13.8" x14ac:dyDescent="0.3">
      <c r="B7032" s="5">
        <v>103190</v>
      </c>
      <c r="C7032" s="6" t="s">
        <v>5233</v>
      </c>
      <c r="D7032" s="5" t="s">
        <v>31</v>
      </c>
      <c r="E7032" s="125">
        <v>4080.27</v>
      </c>
    </row>
    <row r="7033" spans="2:5" ht="13.8" x14ac:dyDescent="0.3">
      <c r="B7033" s="5">
        <v>103191</v>
      </c>
      <c r="C7033" s="6" t="s">
        <v>5234</v>
      </c>
      <c r="D7033" s="5" t="s">
        <v>31</v>
      </c>
      <c r="E7033" s="125">
        <v>2379.1999999999998</v>
      </c>
    </row>
    <row r="7034" spans="2:5" ht="13.8" x14ac:dyDescent="0.3">
      <c r="B7034" s="5">
        <v>103192</v>
      </c>
      <c r="C7034" s="6" t="s">
        <v>5235</v>
      </c>
      <c r="D7034" s="5" t="s">
        <v>31</v>
      </c>
      <c r="E7034" s="125">
        <v>2532.84</v>
      </c>
    </row>
    <row r="7035" spans="2:5" ht="13.8" x14ac:dyDescent="0.3">
      <c r="B7035" s="5">
        <v>103193</v>
      </c>
      <c r="C7035" s="6" t="s">
        <v>5236</v>
      </c>
      <c r="D7035" s="5" t="s">
        <v>31</v>
      </c>
      <c r="E7035" s="125">
        <v>1951.57</v>
      </c>
    </row>
    <row r="7036" spans="2:5" ht="13.8" x14ac:dyDescent="0.3">
      <c r="B7036" s="5">
        <v>103194</v>
      </c>
      <c r="C7036" s="6" t="s">
        <v>5237</v>
      </c>
      <c r="D7036" s="5" t="s">
        <v>31</v>
      </c>
      <c r="E7036" s="125">
        <v>2809.54</v>
      </c>
    </row>
    <row r="7037" spans="2:5" ht="13.8" x14ac:dyDescent="0.3">
      <c r="B7037" s="5">
        <v>103195</v>
      </c>
      <c r="C7037" s="6" t="s">
        <v>5238</v>
      </c>
      <c r="D7037" s="5" t="s">
        <v>31</v>
      </c>
      <c r="E7037" s="125">
        <v>2190.96</v>
      </c>
    </row>
    <row r="7038" spans="2:5" ht="13.8" x14ac:dyDescent="0.3">
      <c r="B7038" s="5">
        <v>103205</v>
      </c>
      <c r="C7038" s="6" t="s">
        <v>5239</v>
      </c>
      <c r="D7038" s="5" t="s">
        <v>31</v>
      </c>
      <c r="E7038" s="125">
        <v>4084.83</v>
      </c>
    </row>
    <row r="7039" spans="2:5" ht="13.8" x14ac:dyDescent="0.3">
      <c r="B7039" s="5">
        <v>103206</v>
      </c>
      <c r="C7039" s="6" t="s">
        <v>5240</v>
      </c>
      <c r="D7039" s="5" t="s">
        <v>31</v>
      </c>
      <c r="E7039" s="125">
        <v>2383.7600000000002</v>
      </c>
    </row>
    <row r="7040" spans="2:5" ht="13.8" x14ac:dyDescent="0.3">
      <c r="B7040" s="5">
        <v>103207</v>
      </c>
      <c r="C7040" s="6" t="s">
        <v>5241</v>
      </c>
      <c r="D7040" s="5" t="s">
        <v>31</v>
      </c>
      <c r="E7040" s="125">
        <v>2537.4</v>
      </c>
    </row>
    <row r="7041" spans="2:5" ht="13.8" x14ac:dyDescent="0.3">
      <c r="B7041" s="5">
        <v>103208</v>
      </c>
      <c r="C7041" s="6" t="s">
        <v>5242</v>
      </c>
      <c r="D7041" s="5" t="s">
        <v>31</v>
      </c>
      <c r="E7041" s="125">
        <v>1956.13</v>
      </c>
    </row>
    <row r="7042" spans="2:5" ht="13.8" x14ac:dyDescent="0.3">
      <c r="B7042" s="5">
        <v>103209</v>
      </c>
      <c r="C7042" s="6" t="s">
        <v>5243</v>
      </c>
      <c r="D7042" s="5" t="s">
        <v>31</v>
      </c>
      <c r="E7042" s="125">
        <v>2814.1</v>
      </c>
    </row>
    <row r="7043" spans="2:5" ht="13.8" x14ac:dyDescent="0.3">
      <c r="B7043" s="5">
        <v>103210</v>
      </c>
      <c r="C7043" s="6" t="s">
        <v>5244</v>
      </c>
      <c r="D7043" s="5" t="s">
        <v>31</v>
      </c>
      <c r="E7043" s="125">
        <v>2276.3200000000002</v>
      </c>
    </row>
    <row r="7044" spans="2:5" ht="13.8" x14ac:dyDescent="0.3">
      <c r="B7044" s="5">
        <v>103304</v>
      </c>
      <c r="C7044" s="6" t="s">
        <v>5245</v>
      </c>
      <c r="D7044" s="5" t="s">
        <v>31</v>
      </c>
      <c r="E7044" s="125">
        <v>1243.9000000000001</v>
      </c>
    </row>
    <row r="7045" spans="2:5" ht="13.8" x14ac:dyDescent="0.3">
      <c r="B7045" s="5">
        <v>103307</v>
      </c>
      <c r="C7045" s="6" t="s">
        <v>5246</v>
      </c>
      <c r="D7045" s="5" t="s">
        <v>31</v>
      </c>
      <c r="E7045" s="125">
        <v>1327.37</v>
      </c>
    </row>
    <row r="7046" spans="2:5" ht="13.8" x14ac:dyDescent="0.3">
      <c r="B7046" s="5">
        <v>103310</v>
      </c>
      <c r="C7046" s="6" t="s">
        <v>5247</v>
      </c>
      <c r="D7046" s="5" t="s">
        <v>31</v>
      </c>
      <c r="E7046" s="125">
        <v>1283.82</v>
      </c>
    </row>
    <row r="7047" spans="2:5" ht="13.8" x14ac:dyDescent="0.3">
      <c r="B7047" s="5">
        <v>103314</v>
      </c>
      <c r="C7047" s="6" t="s">
        <v>5248</v>
      </c>
      <c r="D7047" s="5" t="s">
        <v>20</v>
      </c>
      <c r="E7047" s="125">
        <v>236.42</v>
      </c>
    </row>
    <row r="7048" spans="2:5" ht="13.8" x14ac:dyDescent="0.3">
      <c r="B7048" s="5">
        <v>103315</v>
      </c>
      <c r="C7048" s="6" t="s">
        <v>5249</v>
      </c>
      <c r="D7048" s="5" t="s">
        <v>20</v>
      </c>
      <c r="E7048" s="125">
        <v>229.14</v>
      </c>
    </row>
    <row r="7049" spans="2:5" ht="13.8" x14ac:dyDescent="0.3">
      <c r="B7049" s="5">
        <v>103769</v>
      </c>
      <c r="C7049" s="6" t="s">
        <v>5284</v>
      </c>
      <c r="D7049" s="5" t="s">
        <v>31</v>
      </c>
      <c r="E7049" s="125">
        <v>4417.7299999999996</v>
      </c>
    </row>
    <row r="7050" spans="2:5" ht="13.8" x14ac:dyDescent="0.3">
      <c r="B7050" s="5">
        <v>98525</v>
      </c>
      <c r="C7050" s="6" t="s">
        <v>4526</v>
      </c>
      <c r="D7050" s="5" t="s">
        <v>20</v>
      </c>
      <c r="E7050" s="125">
        <v>0.34</v>
      </c>
    </row>
    <row r="7051" spans="2:5" ht="13.8" x14ac:dyDescent="0.3">
      <c r="B7051" s="5">
        <v>98526</v>
      </c>
      <c r="C7051" s="6" t="s">
        <v>4527</v>
      </c>
      <c r="D7051" s="5" t="s">
        <v>31</v>
      </c>
      <c r="E7051" s="125">
        <v>73.95</v>
      </c>
    </row>
    <row r="7052" spans="2:5" ht="13.8" x14ac:dyDescent="0.3">
      <c r="B7052" s="5">
        <v>98527</v>
      </c>
      <c r="C7052" s="6" t="s">
        <v>4528</v>
      </c>
      <c r="D7052" s="5" t="s">
        <v>31</v>
      </c>
      <c r="E7052" s="125">
        <v>159.19999999999999</v>
      </c>
    </row>
    <row r="7053" spans="2:5" ht="13.8" x14ac:dyDescent="0.3">
      <c r="B7053" s="5">
        <v>98528</v>
      </c>
      <c r="C7053" s="6" t="s">
        <v>4529</v>
      </c>
      <c r="D7053" s="5" t="s">
        <v>31</v>
      </c>
      <c r="E7053" s="125">
        <v>232.82</v>
      </c>
    </row>
    <row r="7054" spans="2:5" ht="13.8" x14ac:dyDescent="0.3">
      <c r="B7054" s="5">
        <v>98529</v>
      </c>
      <c r="C7054" s="6" t="s">
        <v>4530</v>
      </c>
      <c r="D7054" s="5" t="s">
        <v>31</v>
      </c>
      <c r="E7054" s="125">
        <v>62.11</v>
      </c>
    </row>
    <row r="7055" spans="2:5" ht="13.8" x14ac:dyDescent="0.3">
      <c r="B7055" s="5">
        <v>98530</v>
      </c>
      <c r="C7055" s="6" t="s">
        <v>4531</v>
      </c>
      <c r="D7055" s="5" t="s">
        <v>31</v>
      </c>
      <c r="E7055" s="125">
        <v>110.64</v>
      </c>
    </row>
    <row r="7056" spans="2:5" ht="13.8" x14ac:dyDescent="0.3">
      <c r="B7056" s="5">
        <v>98531</v>
      </c>
      <c r="C7056" s="6" t="s">
        <v>4532</v>
      </c>
      <c r="D7056" s="5" t="s">
        <v>31</v>
      </c>
      <c r="E7056" s="125">
        <v>251.71</v>
      </c>
    </row>
    <row r="7057" spans="2:5" ht="13.8" x14ac:dyDescent="0.3">
      <c r="B7057" s="5">
        <v>98532</v>
      </c>
      <c r="C7057" s="6" t="s">
        <v>4533</v>
      </c>
      <c r="D7057" s="5" t="s">
        <v>31</v>
      </c>
      <c r="E7057" s="125">
        <v>110.57</v>
      </c>
    </row>
    <row r="7058" spans="2:5" ht="13.8" x14ac:dyDescent="0.3">
      <c r="B7058" s="5">
        <v>98533</v>
      </c>
      <c r="C7058" s="6" t="s">
        <v>4534</v>
      </c>
      <c r="D7058" s="5" t="s">
        <v>31</v>
      </c>
      <c r="E7058" s="125">
        <v>298.57</v>
      </c>
    </row>
    <row r="7059" spans="2:5" ht="13.8" x14ac:dyDescent="0.3">
      <c r="B7059" s="5">
        <v>98534</v>
      </c>
      <c r="C7059" s="6" t="s">
        <v>4535</v>
      </c>
      <c r="D7059" s="5" t="s">
        <v>31</v>
      </c>
      <c r="E7059" s="125">
        <v>769.91</v>
      </c>
    </row>
    <row r="7060" spans="2:5" ht="13.8" x14ac:dyDescent="0.3">
      <c r="B7060" s="5">
        <v>98535</v>
      </c>
      <c r="C7060" s="6" t="s">
        <v>4536</v>
      </c>
      <c r="D7060" s="5" t="s">
        <v>31</v>
      </c>
      <c r="E7060" s="125">
        <v>1210.01</v>
      </c>
    </row>
    <row r="7061" spans="2:5" ht="13.8" x14ac:dyDescent="0.3">
      <c r="B7061" s="5">
        <v>88238</v>
      </c>
      <c r="C7061" s="6" t="s">
        <v>4537</v>
      </c>
      <c r="D7061" s="5" t="s">
        <v>17</v>
      </c>
      <c r="E7061" s="125">
        <v>19.260000000000002</v>
      </c>
    </row>
    <row r="7062" spans="2:5" ht="13.8" x14ac:dyDescent="0.3">
      <c r="B7062" s="5">
        <v>88239</v>
      </c>
      <c r="C7062" s="6" t="s">
        <v>4538</v>
      </c>
      <c r="D7062" s="5" t="s">
        <v>17</v>
      </c>
      <c r="E7062" s="125">
        <v>20.32</v>
      </c>
    </row>
    <row r="7063" spans="2:5" ht="13.8" x14ac:dyDescent="0.3">
      <c r="B7063" s="5">
        <v>88240</v>
      </c>
      <c r="C7063" s="6" t="s">
        <v>4539</v>
      </c>
      <c r="D7063" s="5" t="s">
        <v>17</v>
      </c>
      <c r="E7063" s="125">
        <v>14.12</v>
      </c>
    </row>
    <row r="7064" spans="2:5" ht="13.8" x14ac:dyDescent="0.3">
      <c r="B7064" s="5">
        <v>88241</v>
      </c>
      <c r="C7064" s="6" t="s">
        <v>4540</v>
      </c>
      <c r="D7064" s="5" t="s">
        <v>17</v>
      </c>
      <c r="E7064" s="125">
        <v>19.260000000000002</v>
      </c>
    </row>
    <row r="7065" spans="2:5" ht="13.8" x14ac:dyDescent="0.3">
      <c r="B7065" s="5">
        <v>88242</v>
      </c>
      <c r="C7065" s="6" t="s">
        <v>4541</v>
      </c>
      <c r="D7065" s="5" t="s">
        <v>17</v>
      </c>
      <c r="E7065" s="125">
        <v>19.309999999999999</v>
      </c>
    </row>
    <row r="7066" spans="2:5" ht="13.8" x14ac:dyDescent="0.3">
      <c r="B7066" s="5">
        <v>88243</v>
      </c>
      <c r="C7066" s="6" t="s">
        <v>4542</v>
      </c>
      <c r="D7066" s="5" t="s">
        <v>17</v>
      </c>
      <c r="E7066" s="125">
        <v>20.3</v>
      </c>
    </row>
    <row r="7067" spans="2:5" ht="13.8" x14ac:dyDescent="0.3">
      <c r="B7067" s="5">
        <v>88245</v>
      </c>
      <c r="C7067" s="6" t="s">
        <v>4543</v>
      </c>
      <c r="D7067" s="5" t="s">
        <v>17</v>
      </c>
      <c r="E7067" s="125">
        <v>24.14</v>
      </c>
    </row>
    <row r="7068" spans="2:5" ht="13.8" x14ac:dyDescent="0.3">
      <c r="B7068" s="5">
        <v>88246</v>
      </c>
      <c r="C7068" s="6" t="s">
        <v>4544</v>
      </c>
      <c r="D7068" s="5" t="s">
        <v>17</v>
      </c>
      <c r="E7068" s="125">
        <v>20.52</v>
      </c>
    </row>
    <row r="7069" spans="2:5" ht="13.8" x14ac:dyDescent="0.3">
      <c r="B7069" s="5">
        <v>88247</v>
      </c>
      <c r="C7069" s="6" t="s">
        <v>4545</v>
      </c>
      <c r="D7069" s="5" t="s">
        <v>17</v>
      </c>
      <c r="E7069" s="125">
        <v>20.87</v>
      </c>
    </row>
    <row r="7070" spans="2:5" ht="13.8" x14ac:dyDescent="0.3">
      <c r="B7070" s="5">
        <v>88248</v>
      </c>
      <c r="C7070" s="6" t="s">
        <v>4546</v>
      </c>
      <c r="D7070" s="5" t="s">
        <v>17</v>
      </c>
      <c r="E7070" s="125">
        <v>19.89</v>
      </c>
    </row>
    <row r="7071" spans="2:5" ht="13.8" x14ac:dyDescent="0.3">
      <c r="B7071" s="5">
        <v>88249</v>
      </c>
      <c r="C7071" s="6" t="s">
        <v>4547</v>
      </c>
      <c r="D7071" s="5" t="s">
        <v>17</v>
      </c>
      <c r="E7071" s="125">
        <v>25.63</v>
      </c>
    </row>
    <row r="7072" spans="2:5" ht="13.8" x14ac:dyDescent="0.3">
      <c r="B7072" s="5">
        <v>88250</v>
      </c>
      <c r="C7072" s="6" t="s">
        <v>4548</v>
      </c>
      <c r="D7072" s="5" t="s">
        <v>17</v>
      </c>
      <c r="E7072" s="125">
        <v>16.28</v>
      </c>
    </row>
    <row r="7073" spans="2:5" ht="13.8" x14ac:dyDescent="0.3">
      <c r="B7073" s="5">
        <v>88251</v>
      </c>
      <c r="C7073" s="6" t="s">
        <v>4549</v>
      </c>
      <c r="D7073" s="5" t="s">
        <v>17</v>
      </c>
      <c r="E7073" s="125">
        <v>20.45</v>
      </c>
    </row>
    <row r="7074" spans="2:5" ht="13.8" x14ac:dyDescent="0.3">
      <c r="B7074" s="5">
        <v>88252</v>
      </c>
      <c r="C7074" s="6" t="s">
        <v>4550</v>
      </c>
      <c r="D7074" s="5" t="s">
        <v>17</v>
      </c>
      <c r="E7074" s="125">
        <v>19.14</v>
      </c>
    </row>
    <row r="7075" spans="2:5" ht="13.8" x14ac:dyDescent="0.3">
      <c r="B7075" s="5">
        <v>88253</v>
      </c>
      <c r="C7075" s="6" t="s">
        <v>4551</v>
      </c>
      <c r="D7075" s="5" t="s">
        <v>17</v>
      </c>
      <c r="E7075" s="125">
        <v>10.45</v>
      </c>
    </row>
    <row r="7076" spans="2:5" ht="13.8" x14ac:dyDescent="0.3">
      <c r="B7076" s="5">
        <v>88255</v>
      </c>
      <c r="C7076" s="6" t="s">
        <v>4552</v>
      </c>
      <c r="D7076" s="5" t="s">
        <v>17</v>
      </c>
      <c r="E7076" s="125">
        <v>29.12</v>
      </c>
    </row>
    <row r="7077" spans="2:5" ht="13.8" x14ac:dyDescent="0.3">
      <c r="B7077" s="5">
        <v>88256</v>
      </c>
      <c r="C7077" s="6" t="s">
        <v>4553</v>
      </c>
      <c r="D7077" s="5" t="s">
        <v>17</v>
      </c>
      <c r="E7077" s="125">
        <v>24.21</v>
      </c>
    </row>
    <row r="7078" spans="2:5" ht="13.8" x14ac:dyDescent="0.3">
      <c r="B7078" s="5">
        <v>88257</v>
      </c>
      <c r="C7078" s="6" t="s">
        <v>4554</v>
      </c>
      <c r="D7078" s="5" t="s">
        <v>17</v>
      </c>
      <c r="E7078" s="125">
        <v>17.57</v>
      </c>
    </row>
    <row r="7079" spans="2:5" ht="13.8" x14ac:dyDescent="0.3">
      <c r="B7079" s="5">
        <v>88258</v>
      </c>
      <c r="C7079" s="6" t="s">
        <v>4555</v>
      </c>
      <c r="D7079" s="5" t="s">
        <v>17</v>
      </c>
      <c r="E7079" s="125">
        <v>17.03</v>
      </c>
    </row>
    <row r="7080" spans="2:5" ht="13.8" x14ac:dyDescent="0.3">
      <c r="B7080" s="5">
        <v>88260</v>
      </c>
      <c r="C7080" s="6" t="s">
        <v>4556</v>
      </c>
      <c r="D7080" s="5" t="s">
        <v>17</v>
      </c>
      <c r="E7080" s="125">
        <v>22.33</v>
      </c>
    </row>
    <row r="7081" spans="2:5" ht="13.8" x14ac:dyDescent="0.3">
      <c r="B7081" s="5">
        <v>88261</v>
      </c>
      <c r="C7081" s="6" t="s">
        <v>4557</v>
      </c>
      <c r="D7081" s="5" t="s">
        <v>17</v>
      </c>
      <c r="E7081" s="125">
        <v>22.91</v>
      </c>
    </row>
    <row r="7082" spans="2:5" ht="13.8" x14ac:dyDescent="0.3">
      <c r="B7082" s="5">
        <v>88262</v>
      </c>
      <c r="C7082" s="6" t="s">
        <v>4558</v>
      </c>
      <c r="D7082" s="5" t="s">
        <v>17</v>
      </c>
      <c r="E7082" s="125">
        <v>23.96</v>
      </c>
    </row>
    <row r="7083" spans="2:5" ht="13.8" x14ac:dyDescent="0.3">
      <c r="B7083" s="5">
        <v>88263</v>
      </c>
      <c r="C7083" s="6" t="s">
        <v>4559</v>
      </c>
      <c r="D7083" s="5" t="s">
        <v>17</v>
      </c>
      <c r="E7083" s="125">
        <v>15.65</v>
      </c>
    </row>
    <row r="7084" spans="2:5" ht="13.8" x14ac:dyDescent="0.3">
      <c r="B7084" s="5">
        <v>88264</v>
      </c>
      <c r="C7084" s="6" t="s">
        <v>4560</v>
      </c>
      <c r="D7084" s="5" t="s">
        <v>17</v>
      </c>
      <c r="E7084" s="125">
        <v>25.3</v>
      </c>
    </row>
    <row r="7085" spans="2:5" ht="13.8" x14ac:dyDescent="0.3">
      <c r="B7085" s="5">
        <v>88265</v>
      </c>
      <c r="C7085" s="6" t="s">
        <v>4561</v>
      </c>
      <c r="D7085" s="5" t="s">
        <v>17</v>
      </c>
      <c r="E7085" s="125">
        <v>25.3</v>
      </c>
    </row>
    <row r="7086" spans="2:5" ht="13.8" x14ac:dyDescent="0.3">
      <c r="B7086" s="5">
        <v>88266</v>
      </c>
      <c r="C7086" s="6" t="s">
        <v>4562</v>
      </c>
      <c r="D7086" s="5" t="s">
        <v>17</v>
      </c>
      <c r="E7086" s="125">
        <v>31.13</v>
      </c>
    </row>
    <row r="7087" spans="2:5" ht="13.8" x14ac:dyDescent="0.3">
      <c r="B7087" s="5">
        <v>88267</v>
      </c>
      <c r="C7087" s="6" t="s">
        <v>4563</v>
      </c>
      <c r="D7087" s="5" t="s">
        <v>17</v>
      </c>
      <c r="E7087" s="125">
        <v>24.24</v>
      </c>
    </row>
    <row r="7088" spans="2:5" ht="13.8" x14ac:dyDescent="0.3">
      <c r="B7088" s="5">
        <v>88269</v>
      </c>
      <c r="C7088" s="6" t="s">
        <v>4564</v>
      </c>
      <c r="D7088" s="5" t="s">
        <v>17</v>
      </c>
      <c r="E7088" s="125">
        <v>23.3</v>
      </c>
    </row>
    <row r="7089" spans="2:5" ht="13.8" x14ac:dyDescent="0.3">
      <c r="B7089" s="5">
        <v>88270</v>
      </c>
      <c r="C7089" s="6" t="s">
        <v>4565</v>
      </c>
      <c r="D7089" s="5" t="s">
        <v>17</v>
      </c>
      <c r="E7089" s="125">
        <v>21.98</v>
      </c>
    </row>
    <row r="7090" spans="2:5" ht="13.8" x14ac:dyDescent="0.3">
      <c r="B7090" s="5">
        <v>88272</v>
      </c>
      <c r="C7090" s="6" t="s">
        <v>4566</v>
      </c>
      <c r="D7090" s="5" t="s">
        <v>17</v>
      </c>
      <c r="E7090" s="125">
        <v>24.62</v>
      </c>
    </row>
    <row r="7091" spans="2:5" ht="13.8" x14ac:dyDescent="0.3">
      <c r="B7091" s="5">
        <v>88273</v>
      </c>
      <c r="C7091" s="6" t="s">
        <v>4567</v>
      </c>
      <c r="D7091" s="5" t="s">
        <v>17</v>
      </c>
      <c r="E7091" s="125">
        <v>22.61</v>
      </c>
    </row>
    <row r="7092" spans="2:5" ht="13.8" x14ac:dyDescent="0.3">
      <c r="B7092" s="5">
        <v>88274</v>
      </c>
      <c r="C7092" s="6" t="s">
        <v>4568</v>
      </c>
      <c r="D7092" s="5" t="s">
        <v>17</v>
      </c>
      <c r="E7092" s="125">
        <v>24.21</v>
      </c>
    </row>
    <row r="7093" spans="2:5" ht="13.8" x14ac:dyDescent="0.3">
      <c r="B7093" s="5">
        <v>88275</v>
      </c>
      <c r="C7093" s="6" t="s">
        <v>4569</v>
      </c>
      <c r="D7093" s="5" t="s">
        <v>17</v>
      </c>
      <c r="E7093" s="125">
        <v>25.41</v>
      </c>
    </row>
    <row r="7094" spans="2:5" ht="13.8" x14ac:dyDescent="0.3">
      <c r="B7094" s="5">
        <v>88277</v>
      </c>
      <c r="C7094" s="6" t="s">
        <v>4570</v>
      </c>
      <c r="D7094" s="5" t="s">
        <v>17</v>
      </c>
      <c r="E7094" s="125">
        <v>18.600000000000001</v>
      </c>
    </row>
    <row r="7095" spans="2:5" ht="13.8" x14ac:dyDescent="0.3">
      <c r="B7095" s="5">
        <v>88278</v>
      </c>
      <c r="C7095" s="6" t="s">
        <v>4571</v>
      </c>
      <c r="D7095" s="5" t="s">
        <v>17</v>
      </c>
      <c r="E7095" s="125">
        <v>17.420000000000002</v>
      </c>
    </row>
    <row r="7096" spans="2:5" ht="13.8" x14ac:dyDescent="0.3">
      <c r="B7096" s="5">
        <v>88279</v>
      </c>
      <c r="C7096" s="6" t="s">
        <v>4572</v>
      </c>
      <c r="D7096" s="5" t="s">
        <v>17</v>
      </c>
      <c r="E7096" s="125">
        <v>26.68</v>
      </c>
    </row>
    <row r="7097" spans="2:5" ht="13.8" x14ac:dyDescent="0.3">
      <c r="B7097" s="5">
        <v>88281</v>
      </c>
      <c r="C7097" s="6" t="s">
        <v>4573</v>
      </c>
      <c r="D7097" s="5" t="s">
        <v>17</v>
      </c>
      <c r="E7097" s="125">
        <v>18.600000000000001</v>
      </c>
    </row>
    <row r="7098" spans="2:5" ht="13.8" x14ac:dyDescent="0.3">
      <c r="B7098" s="5">
        <v>88282</v>
      </c>
      <c r="C7098" s="6" t="s">
        <v>4574</v>
      </c>
      <c r="D7098" s="5" t="s">
        <v>17</v>
      </c>
      <c r="E7098" s="125">
        <v>19.48</v>
      </c>
    </row>
    <row r="7099" spans="2:5" ht="13.8" x14ac:dyDescent="0.3">
      <c r="B7099" s="5">
        <v>88283</v>
      </c>
      <c r="C7099" s="6" t="s">
        <v>4575</v>
      </c>
      <c r="D7099" s="5" t="s">
        <v>17</v>
      </c>
      <c r="E7099" s="125">
        <v>24.67</v>
      </c>
    </row>
    <row r="7100" spans="2:5" ht="13.8" x14ac:dyDescent="0.3">
      <c r="B7100" s="5">
        <v>88284</v>
      </c>
      <c r="C7100" s="6" t="s">
        <v>4576</v>
      </c>
      <c r="D7100" s="5" t="s">
        <v>17</v>
      </c>
      <c r="E7100" s="125">
        <v>18.350000000000001</v>
      </c>
    </row>
    <row r="7101" spans="2:5" ht="13.8" x14ac:dyDescent="0.3">
      <c r="B7101" s="5">
        <v>88285</v>
      </c>
      <c r="C7101" s="6" t="s">
        <v>4577</v>
      </c>
      <c r="D7101" s="5" t="s">
        <v>17</v>
      </c>
      <c r="E7101" s="125">
        <v>20.89</v>
      </c>
    </row>
    <row r="7102" spans="2:5" ht="13.8" x14ac:dyDescent="0.3">
      <c r="B7102" s="5">
        <v>88286</v>
      </c>
      <c r="C7102" s="6" t="s">
        <v>4578</v>
      </c>
      <c r="D7102" s="5" t="s">
        <v>17</v>
      </c>
      <c r="E7102" s="125">
        <v>22.33</v>
      </c>
    </row>
    <row r="7103" spans="2:5" ht="13.8" x14ac:dyDescent="0.3">
      <c r="B7103" s="5">
        <v>88288</v>
      </c>
      <c r="C7103" s="6" t="s">
        <v>4579</v>
      </c>
      <c r="D7103" s="5" t="s">
        <v>17</v>
      </c>
      <c r="E7103" s="125">
        <v>12.8</v>
      </c>
    </row>
    <row r="7104" spans="2:5" ht="13.8" x14ac:dyDescent="0.3">
      <c r="B7104" s="5">
        <v>88291</v>
      </c>
      <c r="C7104" s="6" t="s">
        <v>4580</v>
      </c>
      <c r="D7104" s="5" t="s">
        <v>17</v>
      </c>
      <c r="E7104" s="125">
        <v>18</v>
      </c>
    </row>
    <row r="7105" spans="2:5" ht="13.8" x14ac:dyDescent="0.3">
      <c r="B7105" s="5">
        <v>88292</v>
      </c>
      <c r="C7105" s="6" t="s">
        <v>4581</v>
      </c>
      <c r="D7105" s="5" t="s">
        <v>17</v>
      </c>
      <c r="E7105" s="125">
        <v>18.73</v>
      </c>
    </row>
    <row r="7106" spans="2:5" ht="13.8" x14ac:dyDescent="0.3">
      <c r="B7106" s="5">
        <v>88293</v>
      </c>
      <c r="C7106" s="6" t="s">
        <v>4582</v>
      </c>
      <c r="D7106" s="5" t="s">
        <v>17</v>
      </c>
      <c r="E7106" s="125">
        <v>21.24</v>
      </c>
    </row>
    <row r="7107" spans="2:5" ht="13.8" x14ac:dyDescent="0.3">
      <c r="B7107" s="5">
        <v>88294</v>
      </c>
      <c r="C7107" s="6" t="s">
        <v>4583</v>
      </c>
      <c r="D7107" s="5" t="s">
        <v>17</v>
      </c>
      <c r="E7107" s="125">
        <v>22.96</v>
      </c>
    </row>
    <row r="7108" spans="2:5" ht="13.8" x14ac:dyDescent="0.3">
      <c r="B7108" s="5">
        <v>88295</v>
      </c>
      <c r="C7108" s="6" t="s">
        <v>4584</v>
      </c>
      <c r="D7108" s="5" t="s">
        <v>17</v>
      </c>
      <c r="E7108" s="125">
        <v>17.7</v>
      </c>
    </row>
    <row r="7109" spans="2:5" ht="13.8" x14ac:dyDescent="0.3">
      <c r="B7109" s="5">
        <v>88296</v>
      </c>
      <c r="C7109" s="6" t="s">
        <v>4585</v>
      </c>
      <c r="D7109" s="5" t="s">
        <v>17</v>
      </c>
      <c r="E7109" s="125">
        <v>17.78</v>
      </c>
    </row>
    <row r="7110" spans="2:5" ht="13.8" x14ac:dyDescent="0.3">
      <c r="B7110" s="5">
        <v>88297</v>
      </c>
      <c r="C7110" s="6" t="s">
        <v>4586</v>
      </c>
      <c r="D7110" s="5" t="s">
        <v>17</v>
      </c>
      <c r="E7110" s="125">
        <v>18.45</v>
      </c>
    </row>
    <row r="7111" spans="2:5" ht="13.8" x14ac:dyDescent="0.3">
      <c r="B7111" s="5">
        <v>88298</v>
      </c>
      <c r="C7111" s="6" t="s">
        <v>4587</v>
      </c>
      <c r="D7111" s="5" t="s">
        <v>17</v>
      </c>
      <c r="E7111" s="125">
        <v>15.34</v>
      </c>
    </row>
    <row r="7112" spans="2:5" ht="13.8" x14ac:dyDescent="0.3">
      <c r="B7112" s="5">
        <v>88299</v>
      </c>
      <c r="C7112" s="6" t="s">
        <v>4588</v>
      </c>
      <c r="D7112" s="5" t="s">
        <v>17</v>
      </c>
      <c r="E7112" s="125">
        <v>21.54</v>
      </c>
    </row>
    <row r="7113" spans="2:5" ht="13.8" x14ac:dyDescent="0.3">
      <c r="B7113" s="5">
        <v>88300</v>
      </c>
      <c r="C7113" s="6" t="s">
        <v>4589</v>
      </c>
      <c r="D7113" s="5" t="s">
        <v>17</v>
      </c>
      <c r="E7113" s="125">
        <v>25.51</v>
      </c>
    </row>
    <row r="7114" spans="2:5" ht="13.8" x14ac:dyDescent="0.3">
      <c r="B7114" s="5">
        <v>88301</v>
      </c>
      <c r="C7114" s="6" t="s">
        <v>4590</v>
      </c>
      <c r="D7114" s="5" t="s">
        <v>17</v>
      </c>
      <c r="E7114" s="125">
        <v>19.71</v>
      </c>
    </row>
    <row r="7115" spans="2:5" ht="13.8" x14ac:dyDescent="0.3">
      <c r="B7115" s="5">
        <v>88302</v>
      </c>
      <c r="C7115" s="6" t="s">
        <v>4591</v>
      </c>
      <c r="D7115" s="5" t="s">
        <v>17</v>
      </c>
      <c r="E7115" s="125">
        <v>22.1</v>
      </c>
    </row>
    <row r="7116" spans="2:5" ht="13.8" x14ac:dyDescent="0.3">
      <c r="B7116" s="5">
        <v>88303</v>
      </c>
      <c r="C7116" s="6" t="s">
        <v>4592</v>
      </c>
      <c r="D7116" s="5" t="s">
        <v>17</v>
      </c>
      <c r="E7116" s="125">
        <v>18.399999999999999</v>
      </c>
    </row>
    <row r="7117" spans="2:5" ht="13.8" x14ac:dyDescent="0.3">
      <c r="B7117" s="5">
        <v>88304</v>
      </c>
      <c r="C7117" s="6" t="s">
        <v>4593</v>
      </c>
      <c r="D7117" s="5" t="s">
        <v>17</v>
      </c>
      <c r="E7117" s="125">
        <v>19.55</v>
      </c>
    </row>
    <row r="7118" spans="2:5" ht="13.8" x14ac:dyDescent="0.3">
      <c r="B7118" s="5">
        <v>88306</v>
      </c>
      <c r="C7118" s="6" t="s">
        <v>4594</v>
      </c>
      <c r="D7118" s="5" t="s">
        <v>17</v>
      </c>
      <c r="E7118" s="125">
        <v>20.97</v>
      </c>
    </row>
    <row r="7119" spans="2:5" ht="13.8" x14ac:dyDescent="0.3">
      <c r="B7119" s="5">
        <v>88307</v>
      </c>
      <c r="C7119" s="6" t="s">
        <v>4595</v>
      </c>
      <c r="D7119" s="5" t="s">
        <v>17</v>
      </c>
      <c r="E7119" s="125">
        <v>20.329999999999998</v>
      </c>
    </row>
    <row r="7120" spans="2:5" ht="13.8" x14ac:dyDescent="0.3">
      <c r="B7120" s="5">
        <v>88308</v>
      </c>
      <c r="C7120" s="6" t="s">
        <v>4596</v>
      </c>
      <c r="D7120" s="5" t="s">
        <v>17</v>
      </c>
      <c r="E7120" s="125">
        <v>24.21</v>
      </c>
    </row>
    <row r="7121" spans="2:5" ht="13.8" x14ac:dyDescent="0.3">
      <c r="B7121" s="5">
        <v>88309</v>
      </c>
      <c r="C7121" s="6" t="s">
        <v>4597</v>
      </c>
      <c r="D7121" s="5" t="s">
        <v>17</v>
      </c>
      <c r="E7121" s="125">
        <v>24.33</v>
      </c>
    </row>
    <row r="7122" spans="2:5" ht="13.8" x14ac:dyDescent="0.3">
      <c r="B7122" s="5">
        <v>88310</v>
      </c>
      <c r="C7122" s="6" t="s">
        <v>4598</v>
      </c>
      <c r="D7122" s="5" t="s">
        <v>17</v>
      </c>
      <c r="E7122" s="125">
        <v>25.56</v>
      </c>
    </row>
    <row r="7123" spans="2:5" ht="13.8" x14ac:dyDescent="0.3">
      <c r="B7123" s="5">
        <v>88311</v>
      </c>
      <c r="C7123" s="6" t="s">
        <v>4599</v>
      </c>
      <c r="D7123" s="5" t="s">
        <v>17</v>
      </c>
      <c r="E7123" s="125">
        <v>24.99</v>
      </c>
    </row>
    <row r="7124" spans="2:5" ht="13.8" x14ac:dyDescent="0.3">
      <c r="B7124" s="5">
        <v>88312</v>
      </c>
      <c r="C7124" s="6" t="s">
        <v>4600</v>
      </c>
      <c r="D7124" s="5" t="s">
        <v>17</v>
      </c>
      <c r="E7124" s="125">
        <v>25.56</v>
      </c>
    </row>
    <row r="7125" spans="2:5" ht="13.8" x14ac:dyDescent="0.3">
      <c r="B7125" s="5">
        <v>88313</v>
      </c>
      <c r="C7125" s="6" t="s">
        <v>4601</v>
      </c>
      <c r="D7125" s="5" t="s">
        <v>17</v>
      </c>
      <c r="E7125" s="125">
        <v>17.760000000000002</v>
      </c>
    </row>
    <row r="7126" spans="2:5" ht="13.8" x14ac:dyDescent="0.3">
      <c r="B7126" s="5">
        <v>88314</v>
      </c>
      <c r="C7126" s="6" t="s">
        <v>4602</v>
      </c>
      <c r="D7126" s="5" t="s">
        <v>17</v>
      </c>
      <c r="E7126" s="125">
        <v>16.2</v>
      </c>
    </row>
    <row r="7127" spans="2:5" ht="13.8" x14ac:dyDescent="0.3">
      <c r="B7127" s="5">
        <v>88315</v>
      </c>
      <c r="C7127" s="6" t="s">
        <v>4603</v>
      </c>
      <c r="D7127" s="5" t="s">
        <v>17</v>
      </c>
      <c r="E7127" s="125">
        <v>24.14</v>
      </c>
    </row>
    <row r="7128" spans="2:5" ht="13.8" x14ac:dyDescent="0.3">
      <c r="B7128" s="5">
        <v>88316</v>
      </c>
      <c r="C7128" s="6" t="s">
        <v>4604</v>
      </c>
      <c r="D7128" s="5" t="s">
        <v>17</v>
      </c>
      <c r="E7128" s="125">
        <v>19.29</v>
      </c>
    </row>
    <row r="7129" spans="2:5" ht="13.8" x14ac:dyDescent="0.3">
      <c r="B7129" s="5">
        <v>88317</v>
      </c>
      <c r="C7129" s="6" t="s">
        <v>4605</v>
      </c>
      <c r="D7129" s="5" t="s">
        <v>17</v>
      </c>
      <c r="E7129" s="125">
        <v>24.98</v>
      </c>
    </row>
    <row r="7130" spans="2:5" ht="13.8" x14ac:dyDescent="0.3">
      <c r="B7130" s="5">
        <v>88318</v>
      </c>
      <c r="C7130" s="6" t="s">
        <v>4606</v>
      </c>
      <c r="D7130" s="5" t="s">
        <v>17</v>
      </c>
      <c r="E7130" s="125">
        <v>28.3</v>
      </c>
    </row>
    <row r="7131" spans="2:5" ht="13.8" x14ac:dyDescent="0.3">
      <c r="B7131" s="5">
        <v>88320</v>
      </c>
      <c r="C7131" s="6" t="s">
        <v>4607</v>
      </c>
      <c r="D7131" s="5" t="s">
        <v>17</v>
      </c>
      <c r="E7131" s="125">
        <v>23.96</v>
      </c>
    </row>
    <row r="7132" spans="2:5" ht="13.8" x14ac:dyDescent="0.3">
      <c r="B7132" s="5">
        <v>88321</v>
      </c>
      <c r="C7132" s="6" t="s">
        <v>4608</v>
      </c>
      <c r="D7132" s="5" t="s">
        <v>17</v>
      </c>
      <c r="E7132" s="125">
        <v>28</v>
      </c>
    </row>
    <row r="7133" spans="2:5" ht="13.8" x14ac:dyDescent="0.3">
      <c r="B7133" s="5">
        <v>88322</v>
      </c>
      <c r="C7133" s="6" t="s">
        <v>4609</v>
      </c>
      <c r="D7133" s="5" t="s">
        <v>17</v>
      </c>
      <c r="E7133" s="125">
        <v>27.18</v>
      </c>
    </row>
    <row r="7134" spans="2:5" ht="13.8" x14ac:dyDescent="0.3">
      <c r="B7134" s="5">
        <v>88323</v>
      </c>
      <c r="C7134" s="6" t="s">
        <v>4610</v>
      </c>
      <c r="D7134" s="5" t="s">
        <v>17</v>
      </c>
      <c r="E7134" s="125">
        <v>23.73</v>
      </c>
    </row>
    <row r="7135" spans="2:5" ht="13.8" x14ac:dyDescent="0.3">
      <c r="B7135" s="5">
        <v>88324</v>
      </c>
      <c r="C7135" s="6" t="s">
        <v>4611</v>
      </c>
      <c r="D7135" s="5" t="s">
        <v>17</v>
      </c>
      <c r="E7135" s="125">
        <v>18.55</v>
      </c>
    </row>
    <row r="7136" spans="2:5" ht="13.8" x14ac:dyDescent="0.3">
      <c r="B7136" s="5">
        <v>88325</v>
      </c>
      <c r="C7136" s="6" t="s">
        <v>4612</v>
      </c>
      <c r="D7136" s="5" t="s">
        <v>17</v>
      </c>
      <c r="E7136" s="125">
        <v>21.57</v>
      </c>
    </row>
    <row r="7137" spans="2:5" ht="13.8" x14ac:dyDescent="0.3">
      <c r="B7137" s="5">
        <v>88326</v>
      </c>
      <c r="C7137" s="6" t="s">
        <v>4613</v>
      </c>
      <c r="D7137" s="5" t="s">
        <v>17</v>
      </c>
      <c r="E7137" s="125">
        <v>24.26</v>
      </c>
    </row>
    <row r="7138" spans="2:5" ht="13.8" x14ac:dyDescent="0.3">
      <c r="B7138" s="5">
        <v>88377</v>
      </c>
      <c r="C7138" s="6" t="s">
        <v>4614</v>
      </c>
      <c r="D7138" s="5" t="s">
        <v>17</v>
      </c>
      <c r="E7138" s="125">
        <v>17.510000000000002</v>
      </c>
    </row>
    <row r="7139" spans="2:5" ht="13.8" x14ac:dyDescent="0.3">
      <c r="B7139" s="5">
        <v>88441</v>
      </c>
      <c r="C7139" s="6" t="s">
        <v>4615</v>
      </c>
      <c r="D7139" s="5" t="s">
        <v>17</v>
      </c>
      <c r="E7139" s="125">
        <v>20.93</v>
      </c>
    </row>
    <row r="7140" spans="2:5" ht="13.8" x14ac:dyDescent="0.3">
      <c r="B7140" s="5">
        <v>88597</v>
      </c>
      <c r="C7140" s="6" t="s">
        <v>4616</v>
      </c>
      <c r="D7140" s="5" t="s">
        <v>17</v>
      </c>
      <c r="E7140" s="125">
        <v>19.809999999999999</v>
      </c>
    </row>
    <row r="7141" spans="2:5" ht="13.8" x14ac:dyDescent="0.3">
      <c r="B7141" s="5">
        <v>90766</v>
      </c>
      <c r="C7141" s="6" t="s">
        <v>4617</v>
      </c>
      <c r="D7141" s="5" t="s">
        <v>17</v>
      </c>
      <c r="E7141" s="125">
        <v>20.86</v>
      </c>
    </row>
    <row r="7142" spans="2:5" ht="13.8" x14ac:dyDescent="0.3">
      <c r="B7142" s="5">
        <v>90767</v>
      </c>
      <c r="C7142" s="6" t="s">
        <v>4618</v>
      </c>
      <c r="D7142" s="5" t="s">
        <v>17</v>
      </c>
      <c r="E7142" s="125">
        <v>21.79</v>
      </c>
    </row>
    <row r="7143" spans="2:5" ht="13.8" x14ac:dyDescent="0.3">
      <c r="B7143" s="5">
        <v>90768</v>
      </c>
      <c r="C7143" s="6" t="s">
        <v>4619</v>
      </c>
      <c r="D7143" s="5" t="s">
        <v>17</v>
      </c>
      <c r="E7143" s="125">
        <v>79.569999999999993</v>
      </c>
    </row>
    <row r="7144" spans="2:5" ht="13.8" x14ac:dyDescent="0.3">
      <c r="B7144" s="5">
        <v>90769</v>
      </c>
      <c r="C7144" s="6" t="s">
        <v>4620</v>
      </c>
      <c r="D7144" s="5" t="s">
        <v>17</v>
      </c>
      <c r="E7144" s="125">
        <v>112.21</v>
      </c>
    </row>
    <row r="7145" spans="2:5" ht="13.8" x14ac:dyDescent="0.3">
      <c r="B7145" s="5">
        <v>90770</v>
      </c>
      <c r="C7145" s="6" t="s">
        <v>4621</v>
      </c>
      <c r="D7145" s="5" t="s">
        <v>17</v>
      </c>
      <c r="E7145" s="125">
        <v>147.72</v>
      </c>
    </row>
    <row r="7146" spans="2:5" ht="13.8" x14ac:dyDescent="0.3">
      <c r="B7146" s="5">
        <v>90771</v>
      </c>
      <c r="C7146" s="6" t="s">
        <v>4622</v>
      </c>
      <c r="D7146" s="5" t="s">
        <v>17</v>
      </c>
      <c r="E7146" s="125">
        <v>14.12</v>
      </c>
    </row>
    <row r="7147" spans="2:5" ht="13.8" x14ac:dyDescent="0.3">
      <c r="B7147" s="5">
        <v>90772</v>
      </c>
      <c r="C7147" s="6" t="s">
        <v>4623</v>
      </c>
      <c r="D7147" s="5" t="s">
        <v>17</v>
      </c>
      <c r="E7147" s="125">
        <v>16.66</v>
      </c>
    </row>
    <row r="7148" spans="2:5" ht="13.8" x14ac:dyDescent="0.3">
      <c r="B7148" s="5">
        <v>90773</v>
      </c>
      <c r="C7148" s="6" t="s">
        <v>4624</v>
      </c>
      <c r="D7148" s="5" t="s">
        <v>17</v>
      </c>
      <c r="E7148" s="125">
        <v>10.24</v>
      </c>
    </row>
    <row r="7149" spans="2:5" ht="13.8" x14ac:dyDescent="0.3">
      <c r="B7149" s="5">
        <v>90775</v>
      </c>
      <c r="C7149" s="6" t="s">
        <v>4625</v>
      </c>
      <c r="D7149" s="5" t="s">
        <v>17</v>
      </c>
      <c r="E7149" s="125">
        <v>21.26</v>
      </c>
    </row>
    <row r="7150" spans="2:5" ht="13.8" x14ac:dyDescent="0.3">
      <c r="B7150" s="5">
        <v>90776</v>
      </c>
      <c r="C7150" s="6" t="s">
        <v>4626</v>
      </c>
      <c r="D7150" s="5" t="s">
        <v>17</v>
      </c>
      <c r="E7150" s="125">
        <v>28.11</v>
      </c>
    </row>
    <row r="7151" spans="2:5" ht="13.8" x14ac:dyDescent="0.3">
      <c r="B7151" s="5">
        <v>90777</v>
      </c>
      <c r="C7151" s="6" t="s">
        <v>25</v>
      </c>
      <c r="D7151" s="5" t="s">
        <v>17</v>
      </c>
      <c r="E7151" s="125">
        <v>107.97</v>
      </c>
    </row>
    <row r="7152" spans="2:5" ht="13.8" x14ac:dyDescent="0.3">
      <c r="B7152" s="5">
        <v>90778</v>
      </c>
      <c r="C7152" s="6" t="s">
        <v>4627</v>
      </c>
      <c r="D7152" s="5" t="s">
        <v>17</v>
      </c>
      <c r="E7152" s="125">
        <v>122.63</v>
      </c>
    </row>
    <row r="7153" spans="2:5" ht="13.8" x14ac:dyDescent="0.3">
      <c r="B7153" s="5">
        <v>90779</v>
      </c>
      <c r="C7153" s="6" t="s">
        <v>4628</v>
      </c>
      <c r="D7153" s="5" t="s">
        <v>17</v>
      </c>
      <c r="E7153" s="125">
        <v>166.91</v>
      </c>
    </row>
    <row r="7154" spans="2:5" ht="13.8" x14ac:dyDescent="0.3">
      <c r="B7154" s="5">
        <v>90780</v>
      </c>
      <c r="C7154" s="6" t="s">
        <v>18</v>
      </c>
      <c r="D7154" s="5" t="s">
        <v>17</v>
      </c>
      <c r="E7154" s="125">
        <v>57.8</v>
      </c>
    </row>
    <row r="7155" spans="2:5" ht="13.8" x14ac:dyDescent="0.3">
      <c r="B7155" s="5">
        <v>90781</v>
      </c>
      <c r="C7155" s="6" t="s">
        <v>4629</v>
      </c>
      <c r="D7155" s="5" t="s">
        <v>17</v>
      </c>
      <c r="E7155" s="125">
        <v>20.86</v>
      </c>
    </row>
    <row r="7156" spans="2:5" ht="13.8" x14ac:dyDescent="0.3">
      <c r="B7156" s="5">
        <v>91677</v>
      </c>
      <c r="C7156" s="6" t="s">
        <v>4630</v>
      </c>
      <c r="D7156" s="5" t="s">
        <v>17</v>
      </c>
      <c r="E7156" s="125">
        <v>105.08</v>
      </c>
    </row>
    <row r="7157" spans="2:5" ht="13.8" x14ac:dyDescent="0.3">
      <c r="B7157" s="5">
        <v>91678</v>
      </c>
      <c r="C7157" s="6" t="s">
        <v>4631</v>
      </c>
      <c r="D7157" s="5" t="s">
        <v>17</v>
      </c>
      <c r="E7157" s="125">
        <v>101.07</v>
      </c>
    </row>
    <row r="7158" spans="2:5" ht="13.8" x14ac:dyDescent="0.3">
      <c r="B7158" s="5">
        <v>93558</v>
      </c>
      <c r="C7158" s="6" t="s">
        <v>4632</v>
      </c>
      <c r="D7158" s="5" t="s">
        <v>4633</v>
      </c>
      <c r="E7158" s="125">
        <v>3485.27</v>
      </c>
    </row>
    <row r="7159" spans="2:5" ht="13.8" x14ac:dyDescent="0.3">
      <c r="B7159" s="5">
        <v>93559</v>
      </c>
      <c r="C7159" s="6" t="s">
        <v>4616</v>
      </c>
      <c r="D7159" s="5" t="s">
        <v>4633</v>
      </c>
      <c r="E7159" s="125">
        <v>3519.53</v>
      </c>
    </row>
    <row r="7160" spans="2:5" ht="13.8" x14ac:dyDescent="0.3">
      <c r="B7160" s="5">
        <v>93560</v>
      </c>
      <c r="C7160" s="6" t="s">
        <v>4624</v>
      </c>
      <c r="D7160" s="5" t="s">
        <v>4633</v>
      </c>
      <c r="E7160" s="125">
        <v>1833.55</v>
      </c>
    </row>
    <row r="7161" spans="2:5" ht="13.8" x14ac:dyDescent="0.3">
      <c r="B7161" s="5">
        <v>93561</v>
      </c>
      <c r="C7161" s="6" t="s">
        <v>4625</v>
      </c>
      <c r="D7161" s="5" t="s">
        <v>4633</v>
      </c>
      <c r="E7161" s="125">
        <v>3773.5</v>
      </c>
    </row>
    <row r="7162" spans="2:5" ht="13.8" x14ac:dyDescent="0.3">
      <c r="B7162" s="5">
        <v>93562</v>
      </c>
      <c r="C7162" s="6" t="s">
        <v>4622</v>
      </c>
      <c r="D7162" s="5" t="s">
        <v>4633</v>
      </c>
      <c r="E7162" s="125">
        <v>2517.1</v>
      </c>
    </row>
    <row r="7163" spans="2:5" ht="13.8" x14ac:dyDescent="0.3">
      <c r="B7163" s="5">
        <v>93563</v>
      </c>
      <c r="C7163" s="6" t="s">
        <v>4617</v>
      </c>
      <c r="D7163" s="5" t="s">
        <v>4633</v>
      </c>
      <c r="E7163" s="125">
        <v>3700.52</v>
      </c>
    </row>
    <row r="7164" spans="2:5" ht="13.8" x14ac:dyDescent="0.3">
      <c r="B7164" s="5">
        <v>93564</v>
      </c>
      <c r="C7164" s="6" t="s">
        <v>4618</v>
      </c>
      <c r="D7164" s="5" t="s">
        <v>4633</v>
      </c>
      <c r="E7164" s="125">
        <v>3852.52</v>
      </c>
    </row>
    <row r="7165" spans="2:5" ht="13.8" x14ac:dyDescent="0.3">
      <c r="B7165" s="5">
        <v>93565</v>
      </c>
      <c r="C7165" s="6" t="s">
        <v>25</v>
      </c>
      <c r="D7165" s="5" t="s">
        <v>4633</v>
      </c>
      <c r="E7165" s="125">
        <v>19006.740000000002</v>
      </c>
    </row>
    <row r="7166" spans="2:5" ht="13.8" x14ac:dyDescent="0.3">
      <c r="B7166" s="5">
        <v>93566</v>
      </c>
      <c r="C7166" s="6" t="s">
        <v>4623</v>
      </c>
      <c r="D7166" s="5" t="s">
        <v>4633</v>
      </c>
      <c r="E7166" s="125">
        <v>2963.33</v>
      </c>
    </row>
    <row r="7167" spans="2:5" ht="13.8" x14ac:dyDescent="0.3">
      <c r="B7167" s="5">
        <v>93567</v>
      </c>
      <c r="C7167" s="6" t="s">
        <v>4627</v>
      </c>
      <c r="D7167" s="5" t="s">
        <v>4633</v>
      </c>
      <c r="E7167" s="125">
        <v>21583.21</v>
      </c>
    </row>
    <row r="7168" spans="2:5" ht="13.8" x14ac:dyDescent="0.3">
      <c r="B7168" s="5">
        <v>93568</v>
      </c>
      <c r="C7168" s="6" t="s">
        <v>4628</v>
      </c>
      <c r="D7168" s="5" t="s">
        <v>4633</v>
      </c>
      <c r="E7168" s="125">
        <v>29369.93</v>
      </c>
    </row>
    <row r="7169" spans="2:5" ht="13.8" x14ac:dyDescent="0.3">
      <c r="B7169" s="5">
        <v>93569</v>
      </c>
      <c r="C7169" s="6" t="s">
        <v>4634</v>
      </c>
      <c r="D7169" s="5" t="s">
        <v>4633</v>
      </c>
      <c r="E7169" s="125">
        <v>14036.54</v>
      </c>
    </row>
    <row r="7170" spans="2:5" ht="13.8" x14ac:dyDescent="0.3">
      <c r="B7170" s="5">
        <v>93570</v>
      </c>
      <c r="C7170" s="6" t="s">
        <v>4635</v>
      </c>
      <c r="D7170" s="5" t="s">
        <v>4633</v>
      </c>
      <c r="E7170" s="125">
        <v>19784.53</v>
      </c>
    </row>
    <row r="7171" spans="2:5" ht="13.8" x14ac:dyDescent="0.3">
      <c r="B7171" s="5">
        <v>93571</v>
      </c>
      <c r="C7171" s="6" t="s">
        <v>4636</v>
      </c>
      <c r="D7171" s="5" t="s">
        <v>4633</v>
      </c>
      <c r="E7171" s="125">
        <v>26039.53</v>
      </c>
    </row>
    <row r="7172" spans="2:5" ht="13.8" x14ac:dyDescent="0.3">
      <c r="B7172" s="5">
        <v>93572</v>
      </c>
      <c r="C7172" s="6" t="s">
        <v>4637</v>
      </c>
      <c r="D7172" s="5" t="s">
        <v>4633</v>
      </c>
      <c r="E7172" s="125">
        <v>4970.1899999999996</v>
      </c>
    </row>
    <row r="7173" spans="2:5" ht="13.8" x14ac:dyDescent="0.3">
      <c r="B7173" s="5">
        <v>94295</v>
      </c>
      <c r="C7173" s="6" t="s">
        <v>18</v>
      </c>
      <c r="D7173" s="5" t="s">
        <v>4633</v>
      </c>
      <c r="E7173" s="125">
        <v>10181.030000000001</v>
      </c>
    </row>
    <row r="7174" spans="2:5" ht="13.8" x14ac:dyDescent="0.3">
      <c r="B7174" s="5">
        <v>94296</v>
      </c>
      <c r="C7174" s="6" t="s">
        <v>4629</v>
      </c>
      <c r="D7174" s="5" t="s">
        <v>4633</v>
      </c>
      <c r="E7174" s="125">
        <v>3699.55</v>
      </c>
    </row>
    <row r="7175" spans="2:5" ht="13.8" x14ac:dyDescent="0.3">
      <c r="B7175" s="5">
        <v>95308</v>
      </c>
      <c r="C7175" s="6" t="s">
        <v>4638</v>
      </c>
      <c r="D7175" s="5" t="s">
        <v>17</v>
      </c>
      <c r="E7175" s="125">
        <v>0.16</v>
      </c>
    </row>
    <row r="7176" spans="2:5" ht="13.8" x14ac:dyDescent="0.3">
      <c r="B7176" s="5">
        <v>95309</v>
      </c>
      <c r="C7176" s="6" t="s">
        <v>4639</v>
      </c>
      <c r="D7176" s="5" t="s">
        <v>17</v>
      </c>
      <c r="E7176" s="125">
        <v>0.23</v>
      </c>
    </row>
    <row r="7177" spans="2:5" ht="13.8" x14ac:dyDescent="0.3">
      <c r="B7177" s="5">
        <v>95310</v>
      </c>
      <c r="C7177" s="6" t="s">
        <v>4640</v>
      </c>
      <c r="D7177" s="5" t="s">
        <v>17</v>
      </c>
      <c r="E7177" s="125">
        <v>0.12</v>
      </c>
    </row>
    <row r="7178" spans="2:5" ht="13.8" x14ac:dyDescent="0.3">
      <c r="B7178" s="5">
        <v>95311</v>
      </c>
      <c r="C7178" s="6" t="s">
        <v>4641</v>
      </c>
      <c r="D7178" s="5" t="s">
        <v>17</v>
      </c>
      <c r="E7178" s="125">
        <v>0.16</v>
      </c>
    </row>
    <row r="7179" spans="2:5" ht="13.8" x14ac:dyDescent="0.3">
      <c r="B7179" s="5">
        <v>95312</v>
      </c>
      <c r="C7179" s="6" t="s">
        <v>4642</v>
      </c>
      <c r="D7179" s="5" t="s">
        <v>17</v>
      </c>
      <c r="E7179" s="125">
        <v>0.21</v>
      </c>
    </row>
    <row r="7180" spans="2:5" ht="13.8" x14ac:dyDescent="0.3">
      <c r="B7180" s="5">
        <v>95313</v>
      </c>
      <c r="C7180" s="6" t="s">
        <v>4643</v>
      </c>
      <c r="D7180" s="5" t="s">
        <v>17</v>
      </c>
      <c r="E7180" s="125">
        <v>0.18</v>
      </c>
    </row>
    <row r="7181" spans="2:5" ht="13.8" x14ac:dyDescent="0.3">
      <c r="B7181" s="5">
        <v>95314</v>
      </c>
      <c r="C7181" s="6" t="s">
        <v>4644</v>
      </c>
      <c r="D7181" s="5" t="s">
        <v>17</v>
      </c>
      <c r="E7181" s="125">
        <v>0.22</v>
      </c>
    </row>
    <row r="7182" spans="2:5" ht="13.8" x14ac:dyDescent="0.3">
      <c r="B7182" s="5">
        <v>95315</v>
      </c>
      <c r="C7182" s="6" t="s">
        <v>4645</v>
      </c>
      <c r="D7182" s="5" t="s">
        <v>17</v>
      </c>
      <c r="E7182" s="125">
        <v>0.25</v>
      </c>
    </row>
    <row r="7183" spans="2:5" ht="13.8" x14ac:dyDescent="0.3">
      <c r="B7183" s="5">
        <v>95316</v>
      </c>
      <c r="C7183" s="6" t="s">
        <v>4646</v>
      </c>
      <c r="D7183" s="5" t="s">
        <v>17</v>
      </c>
      <c r="E7183" s="125">
        <v>0.59</v>
      </c>
    </row>
    <row r="7184" spans="2:5" ht="13.8" x14ac:dyDescent="0.3">
      <c r="B7184" s="5">
        <v>95317</v>
      </c>
      <c r="C7184" s="6" t="s">
        <v>4647</v>
      </c>
      <c r="D7184" s="5" t="s">
        <v>17</v>
      </c>
      <c r="E7184" s="125">
        <v>0.28000000000000003</v>
      </c>
    </row>
    <row r="7185" spans="2:5" ht="13.8" x14ac:dyDescent="0.3">
      <c r="B7185" s="5">
        <v>95318</v>
      </c>
      <c r="C7185" s="6" t="s">
        <v>4648</v>
      </c>
      <c r="D7185" s="5" t="s">
        <v>17</v>
      </c>
      <c r="E7185" s="125">
        <v>0.2</v>
      </c>
    </row>
    <row r="7186" spans="2:5" ht="13.8" x14ac:dyDescent="0.3">
      <c r="B7186" s="5">
        <v>95319</v>
      </c>
      <c r="C7186" s="6" t="s">
        <v>4649</v>
      </c>
      <c r="D7186" s="5" t="s">
        <v>17</v>
      </c>
      <c r="E7186" s="125">
        <v>0.14000000000000001</v>
      </c>
    </row>
    <row r="7187" spans="2:5" ht="13.8" x14ac:dyDescent="0.3">
      <c r="B7187" s="5">
        <v>95320</v>
      </c>
      <c r="C7187" s="6" t="s">
        <v>4650</v>
      </c>
      <c r="D7187" s="5" t="s">
        <v>17</v>
      </c>
      <c r="E7187" s="125">
        <v>0.18</v>
      </c>
    </row>
    <row r="7188" spans="2:5" ht="13.8" x14ac:dyDescent="0.3">
      <c r="B7188" s="5">
        <v>95321</v>
      </c>
      <c r="C7188" s="6" t="s">
        <v>4651</v>
      </c>
      <c r="D7188" s="5" t="s">
        <v>17</v>
      </c>
      <c r="E7188" s="125">
        <v>0.16</v>
      </c>
    </row>
    <row r="7189" spans="2:5" ht="13.8" x14ac:dyDescent="0.3">
      <c r="B7189" s="5">
        <v>95322</v>
      </c>
      <c r="C7189" s="6" t="s">
        <v>4652</v>
      </c>
      <c r="D7189" s="5" t="s">
        <v>17</v>
      </c>
      <c r="E7189" s="125">
        <v>7.0000000000000007E-2</v>
      </c>
    </row>
    <row r="7190" spans="2:5" ht="13.8" x14ac:dyDescent="0.3">
      <c r="B7190" s="5">
        <v>95323</v>
      </c>
      <c r="C7190" s="6" t="s">
        <v>4653</v>
      </c>
      <c r="D7190" s="5" t="s">
        <v>17</v>
      </c>
      <c r="E7190" s="125">
        <v>0.23</v>
      </c>
    </row>
    <row r="7191" spans="2:5" ht="13.8" x14ac:dyDescent="0.3">
      <c r="B7191" s="5">
        <v>95324</v>
      </c>
      <c r="C7191" s="6" t="s">
        <v>4654</v>
      </c>
      <c r="D7191" s="5" t="s">
        <v>17</v>
      </c>
      <c r="E7191" s="125">
        <v>0.28999999999999998</v>
      </c>
    </row>
    <row r="7192" spans="2:5" ht="13.8" x14ac:dyDescent="0.3">
      <c r="B7192" s="5">
        <v>95325</v>
      </c>
      <c r="C7192" s="6" t="s">
        <v>4655</v>
      </c>
      <c r="D7192" s="5" t="s">
        <v>17</v>
      </c>
      <c r="E7192" s="125">
        <v>0.25</v>
      </c>
    </row>
    <row r="7193" spans="2:5" ht="13.8" x14ac:dyDescent="0.3">
      <c r="B7193" s="5">
        <v>95326</v>
      </c>
      <c r="C7193" s="6" t="s">
        <v>4656</v>
      </c>
      <c r="D7193" s="5" t="s">
        <v>17</v>
      </c>
      <c r="E7193" s="125">
        <v>7.0000000000000007E-2</v>
      </c>
    </row>
    <row r="7194" spans="2:5" ht="13.8" x14ac:dyDescent="0.3">
      <c r="B7194" s="5">
        <v>95328</v>
      </c>
      <c r="C7194" s="6" t="s">
        <v>4657</v>
      </c>
      <c r="D7194" s="5" t="s">
        <v>17</v>
      </c>
      <c r="E7194" s="125">
        <v>0.2</v>
      </c>
    </row>
    <row r="7195" spans="2:5" ht="13.8" x14ac:dyDescent="0.3">
      <c r="B7195" s="5">
        <v>95329</v>
      </c>
      <c r="C7195" s="6" t="s">
        <v>4658</v>
      </c>
      <c r="D7195" s="5" t="s">
        <v>17</v>
      </c>
      <c r="E7195" s="125">
        <v>0.27</v>
      </c>
    </row>
    <row r="7196" spans="2:5" ht="13.8" x14ac:dyDescent="0.3">
      <c r="B7196" s="5">
        <v>95330</v>
      </c>
      <c r="C7196" s="6" t="s">
        <v>4659</v>
      </c>
      <c r="D7196" s="5" t="s">
        <v>17</v>
      </c>
      <c r="E7196" s="125">
        <v>0.22</v>
      </c>
    </row>
    <row r="7197" spans="2:5" ht="13.8" x14ac:dyDescent="0.3">
      <c r="B7197" s="5">
        <v>95331</v>
      </c>
      <c r="C7197" s="6" t="s">
        <v>4660</v>
      </c>
      <c r="D7197" s="5" t="s">
        <v>17</v>
      </c>
      <c r="E7197" s="125">
        <v>0.13</v>
      </c>
    </row>
    <row r="7198" spans="2:5" ht="13.8" x14ac:dyDescent="0.3">
      <c r="B7198" s="5">
        <v>95332</v>
      </c>
      <c r="C7198" s="6" t="s">
        <v>4661</v>
      </c>
      <c r="D7198" s="5" t="s">
        <v>17</v>
      </c>
      <c r="E7198" s="125">
        <v>0.75</v>
      </c>
    </row>
    <row r="7199" spans="2:5" ht="13.8" x14ac:dyDescent="0.3">
      <c r="B7199" s="5">
        <v>95333</v>
      </c>
      <c r="C7199" s="6" t="s">
        <v>4662</v>
      </c>
      <c r="D7199" s="5" t="s">
        <v>17</v>
      </c>
      <c r="E7199" s="125">
        <v>0.75</v>
      </c>
    </row>
    <row r="7200" spans="2:5" ht="13.8" x14ac:dyDescent="0.3">
      <c r="B7200" s="5">
        <v>95334</v>
      </c>
      <c r="C7200" s="6" t="s">
        <v>4663</v>
      </c>
      <c r="D7200" s="5" t="s">
        <v>17</v>
      </c>
      <c r="E7200" s="125">
        <v>0.81</v>
      </c>
    </row>
    <row r="7201" spans="2:5" ht="13.8" x14ac:dyDescent="0.3">
      <c r="B7201" s="5">
        <v>95335</v>
      </c>
      <c r="C7201" s="6" t="s">
        <v>4664</v>
      </c>
      <c r="D7201" s="5" t="s">
        <v>17</v>
      </c>
      <c r="E7201" s="125">
        <v>0.36</v>
      </c>
    </row>
    <row r="7202" spans="2:5" ht="13.8" x14ac:dyDescent="0.3">
      <c r="B7202" s="5">
        <v>95337</v>
      </c>
      <c r="C7202" s="6" t="s">
        <v>4665</v>
      </c>
      <c r="D7202" s="5" t="s">
        <v>17</v>
      </c>
      <c r="E7202" s="125">
        <v>0.21</v>
      </c>
    </row>
    <row r="7203" spans="2:5" ht="13.8" x14ac:dyDescent="0.3">
      <c r="B7203" s="5">
        <v>95338</v>
      </c>
      <c r="C7203" s="6" t="s">
        <v>4666</v>
      </c>
      <c r="D7203" s="5" t="s">
        <v>17</v>
      </c>
      <c r="E7203" s="125">
        <v>0.36</v>
      </c>
    </row>
    <row r="7204" spans="2:5" ht="13.8" x14ac:dyDescent="0.3">
      <c r="B7204" s="5">
        <v>95339</v>
      </c>
      <c r="C7204" s="6" t="s">
        <v>4667</v>
      </c>
      <c r="D7204" s="5" t="s">
        <v>17</v>
      </c>
      <c r="E7204" s="125">
        <v>0.34</v>
      </c>
    </row>
    <row r="7205" spans="2:5" ht="13.8" x14ac:dyDescent="0.3">
      <c r="B7205" s="5">
        <v>95340</v>
      </c>
      <c r="C7205" s="6" t="s">
        <v>4668</v>
      </c>
      <c r="D7205" s="5" t="s">
        <v>17</v>
      </c>
      <c r="E7205" s="125">
        <v>0.26</v>
      </c>
    </row>
    <row r="7206" spans="2:5" ht="13.8" x14ac:dyDescent="0.3">
      <c r="B7206" s="5">
        <v>95341</v>
      </c>
      <c r="C7206" s="6" t="s">
        <v>4669</v>
      </c>
      <c r="D7206" s="5" t="s">
        <v>17</v>
      </c>
      <c r="E7206" s="125">
        <v>0.28999999999999998</v>
      </c>
    </row>
    <row r="7207" spans="2:5" ht="13.8" x14ac:dyDescent="0.3">
      <c r="B7207" s="5">
        <v>95342</v>
      </c>
      <c r="C7207" s="6" t="s">
        <v>4670</v>
      </c>
      <c r="D7207" s="5" t="s">
        <v>17</v>
      </c>
      <c r="E7207" s="125">
        <v>0.18</v>
      </c>
    </row>
    <row r="7208" spans="2:5" ht="13.8" x14ac:dyDescent="0.3">
      <c r="B7208" s="5">
        <v>95343</v>
      </c>
      <c r="C7208" s="6" t="s">
        <v>4671</v>
      </c>
      <c r="D7208" s="5" t="s">
        <v>17</v>
      </c>
      <c r="E7208" s="125">
        <v>0.22</v>
      </c>
    </row>
    <row r="7209" spans="2:5" ht="13.8" x14ac:dyDescent="0.3">
      <c r="B7209" s="5">
        <v>95344</v>
      </c>
      <c r="C7209" s="6" t="s">
        <v>4672</v>
      </c>
      <c r="D7209" s="5" t="s">
        <v>17</v>
      </c>
      <c r="E7209" s="125">
        <v>0.16</v>
      </c>
    </row>
    <row r="7210" spans="2:5" ht="13.8" x14ac:dyDescent="0.3">
      <c r="B7210" s="5">
        <v>95345</v>
      </c>
      <c r="C7210" s="6" t="s">
        <v>4673</v>
      </c>
      <c r="D7210" s="5" t="s">
        <v>17</v>
      </c>
      <c r="E7210" s="125">
        <v>0.67</v>
      </c>
    </row>
    <row r="7211" spans="2:5" ht="13.8" x14ac:dyDescent="0.3">
      <c r="B7211" s="5">
        <v>95346</v>
      </c>
      <c r="C7211" s="6" t="s">
        <v>4674</v>
      </c>
      <c r="D7211" s="5" t="s">
        <v>17</v>
      </c>
      <c r="E7211" s="125">
        <v>7.0000000000000007E-2</v>
      </c>
    </row>
    <row r="7212" spans="2:5" ht="13.8" x14ac:dyDescent="0.3">
      <c r="B7212" s="5">
        <v>95347</v>
      </c>
      <c r="C7212" s="6" t="s">
        <v>4675</v>
      </c>
      <c r="D7212" s="5" t="s">
        <v>17</v>
      </c>
      <c r="E7212" s="125">
        <v>0.08</v>
      </c>
    </row>
    <row r="7213" spans="2:5" ht="13.8" x14ac:dyDescent="0.3">
      <c r="B7213" s="5">
        <v>95348</v>
      </c>
      <c r="C7213" s="6" t="s">
        <v>4676</v>
      </c>
      <c r="D7213" s="5" t="s">
        <v>17</v>
      </c>
      <c r="E7213" s="125">
        <v>0.1</v>
      </c>
    </row>
    <row r="7214" spans="2:5" ht="13.8" x14ac:dyDescent="0.3">
      <c r="B7214" s="5">
        <v>95349</v>
      </c>
      <c r="C7214" s="6" t="s">
        <v>4677</v>
      </c>
      <c r="D7214" s="5" t="s">
        <v>17</v>
      </c>
      <c r="E7214" s="125">
        <v>7.0000000000000007E-2</v>
      </c>
    </row>
    <row r="7215" spans="2:5" ht="13.8" x14ac:dyDescent="0.3">
      <c r="B7215" s="5">
        <v>95350</v>
      </c>
      <c r="C7215" s="6" t="s">
        <v>4678</v>
      </c>
      <c r="D7215" s="5" t="s">
        <v>17</v>
      </c>
      <c r="E7215" s="125">
        <v>0.08</v>
      </c>
    </row>
    <row r="7216" spans="2:5" ht="13.8" x14ac:dyDescent="0.3">
      <c r="B7216" s="5">
        <v>95351</v>
      </c>
      <c r="C7216" s="6" t="s">
        <v>4679</v>
      </c>
      <c r="D7216" s="5" t="s">
        <v>17</v>
      </c>
      <c r="E7216" s="125">
        <v>0.3</v>
      </c>
    </row>
    <row r="7217" spans="2:5" ht="13.8" x14ac:dyDescent="0.3">
      <c r="B7217" s="5">
        <v>95352</v>
      </c>
      <c r="C7217" s="6" t="s">
        <v>4680</v>
      </c>
      <c r="D7217" s="5" t="s">
        <v>17</v>
      </c>
      <c r="E7217" s="125">
        <v>0.09</v>
      </c>
    </row>
    <row r="7218" spans="2:5" ht="13.8" x14ac:dyDescent="0.3">
      <c r="B7218" s="5">
        <v>95354</v>
      </c>
      <c r="C7218" s="6" t="s">
        <v>4681</v>
      </c>
      <c r="D7218" s="5" t="s">
        <v>17</v>
      </c>
      <c r="E7218" s="125">
        <v>0.12</v>
      </c>
    </row>
    <row r="7219" spans="2:5" ht="13.8" x14ac:dyDescent="0.3">
      <c r="B7219" s="5">
        <v>95355</v>
      </c>
      <c r="C7219" s="6" t="s">
        <v>4682</v>
      </c>
      <c r="D7219" s="5" t="s">
        <v>17</v>
      </c>
      <c r="E7219" s="125">
        <v>0.12</v>
      </c>
    </row>
    <row r="7220" spans="2:5" ht="13.8" x14ac:dyDescent="0.3">
      <c r="B7220" s="5">
        <v>95356</v>
      </c>
      <c r="C7220" s="6" t="s">
        <v>4683</v>
      </c>
      <c r="D7220" s="5" t="s">
        <v>17</v>
      </c>
      <c r="E7220" s="125">
        <v>0.14000000000000001</v>
      </c>
    </row>
    <row r="7221" spans="2:5" ht="13.8" x14ac:dyDescent="0.3">
      <c r="B7221" s="5">
        <v>95357</v>
      </c>
      <c r="C7221" s="6" t="s">
        <v>4684</v>
      </c>
      <c r="D7221" s="5" t="s">
        <v>17</v>
      </c>
      <c r="E7221" s="125">
        <v>0.22</v>
      </c>
    </row>
    <row r="7222" spans="2:5" ht="13.8" x14ac:dyDescent="0.3">
      <c r="B7222" s="5">
        <v>95358</v>
      </c>
      <c r="C7222" s="6" t="s">
        <v>4685</v>
      </c>
      <c r="D7222" s="5" t="s">
        <v>17</v>
      </c>
      <c r="E7222" s="125">
        <v>0.23</v>
      </c>
    </row>
    <row r="7223" spans="2:5" ht="13.8" x14ac:dyDescent="0.3">
      <c r="B7223" s="5">
        <v>95359</v>
      </c>
      <c r="C7223" s="6" t="s">
        <v>4686</v>
      </c>
      <c r="D7223" s="5" t="s">
        <v>17</v>
      </c>
      <c r="E7223" s="125">
        <v>0.23</v>
      </c>
    </row>
    <row r="7224" spans="2:5" ht="13.8" x14ac:dyDescent="0.3">
      <c r="B7224" s="5">
        <v>95360</v>
      </c>
      <c r="C7224" s="6" t="s">
        <v>4687</v>
      </c>
      <c r="D7224" s="5" t="s">
        <v>17</v>
      </c>
      <c r="E7224" s="125">
        <v>0.17</v>
      </c>
    </row>
    <row r="7225" spans="2:5" ht="13.8" x14ac:dyDescent="0.3">
      <c r="B7225" s="5">
        <v>95361</v>
      </c>
      <c r="C7225" s="6" t="s">
        <v>4688</v>
      </c>
      <c r="D7225" s="5" t="s">
        <v>17</v>
      </c>
      <c r="E7225" s="125">
        <v>0.09</v>
      </c>
    </row>
    <row r="7226" spans="2:5" ht="13.8" x14ac:dyDescent="0.3">
      <c r="B7226" s="5">
        <v>95362</v>
      </c>
      <c r="C7226" s="6" t="s">
        <v>4689</v>
      </c>
      <c r="D7226" s="5" t="s">
        <v>17</v>
      </c>
      <c r="E7226" s="125">
        <v>0.15</v>
      </c>
    </row>
    <row r="7227" spans="2:5" ht="13.8" x14ac:dyDescent="0.3">
      <c r="B7227" s="5">
        <v>95363</v>
      </c>
      <c r="C7227" s="6" t="s">
        <v>4690</v>
      </c>
      <c r="D7227" s="5" t="s">
        <v>17</v>
      </c>
      <c r="E7227" s="125">
        <v>0.18</v>
      </c>
    </row>
    <row r="7228" spans="2:5" ht="13.8" x14ac:dyDescent="0.3">
      <c r="B7228" s="5">
        <v>95364</v>
      </c>
      <c r="C7228" s="6" t="s">
        <v>4691</v>
      </c>
      <c r="D7228" s="5" t="s">
        <v>17</v>
      </c>
      <c r="E7228" s="125">
        <v>0.13</v>
      </c>
    </row>
    <row r="7229" spans="2:5" ht="13.8" x14ac:dyDescent="0.3">
      <c r="B7229" s="5">
        <v>95365</v>
      </c>
      <c r="C7229" s="6" t="s">
        <v>4692</v>
      </c>
      <c r="D7229" s="5" t="s">
        <v>17</v>
      </c>
      <c r="E7229" s="125">
        <v>0.15</v>
      </c>
    </row>
    <row r="7230" spans="2:5" ht="13.8" x14ac:dyDescent="0.3">
      <c r="B7230" s="5">
        <v>95366</v>
      </c>
      <c r="C7230" s="6" t="s">
        <v>4693</v>
      </c>
      <c r="D7230" s="5" t="s">
        <v>17</v>
      </c>
      <c r="E7230" s="125">
        <v>0.12</v>
      </c>
    </row>
    <row r="7231" spans="2:5" ht="13.8" x14ac:dyDescent="0.3">
      <c r="B7231" s="5">
        <v>95367</v>
      </c>
      <c r="C7231" s="6" t="s">
        <v>4694</v>
      </c>
      <c r="D7231" s="5" t="s">
        <v>17</v>
      </c>
      <c r="E7231" s="125">
        <v>0.13</v>
      </c>
    </row>
    <row r="7232" spans="2:5" ht="13.8" x14ac:dyDescent="0.3">
      <c r="B7232" s="5">
        <v>95368</v>
      </c>
      <c r="C7232" s="6" t="s">
        <v>4695</v>
      </c>
      <c r="D7232" s="5" t="s">
        <v>17</v>
      </c>
      <c r="E7232" s="125">
        <v>0.2</v>
      </c>
    </row>
    <row r="7233" spans="2:5" ht="13.8" x14ac:dyDescent="0.3">
      <c r="B7233" s="5">
        <v>95369</v>
      </c>
      <c r="C7233" s="6" t="s">
        <v>4696</v>
      </c>
      <c r="D7233" s="5" t="s">
        <v>17</v>
      </c>
      <c r="E7233" s="125">
        <v>0.14000000000000001</v>
      </c>
    </row>
    <row r="7234" spans="2:5" ht="13.8" x14ac:dyDescent="0.3">
      <c r="B7234" s="5">
        <v>95370</v>
      </c>
      <c r="C7234" s="6" t="s">
        <v>4697</v>
      </c>
      <c r="D7234" s="5" t="s">
        <v>17</v>
      </c>
      <c r="E7234" s="125">
        <v>0.28999999999999998</v>
      </c>
    </row>
    <row r="7235" spans="2:5" ht="13.8" x14ac:dyDescent="0.3">
      <c r="B7235" s="5">
        <v>95371</v>
      </c>
      <c r="C7235" s="6" t="s">
        <v>4698</v>
      </c>
      <c r="D7235" s="5" t="s">
        <v>17</v>
      </c>
      <c r="E7235" s="125">
        <v>0.41</v>
      </c>
    </row>
    <row r="7236" spans="2:5" ht="13.8" x14ac:dyDescent="0.3">
      <c r="B7236" s="5">
        <v>95372</v>
      </c>
      <c r="C7236" s="6" t="s">
        <v>4699</v>
      </c>
      <c r="D7236" s="5" t="s">
        <v>17</v>
      </c>
      <c r="E7236" s="125">
        <v>0.28999999999999998</v>
      </c>
    </row>
    <row r="7237" spans="2:5" ht="13.8" x14ac:dyDescent="0.3">
      <c r="B7237" s="5">
        <v>95373</v>
      </c>
      <c r="C7237" s="6" t="s">
        <v>4700</v>
      </c>
      <c r="D7237" s="5" t="s">
        <v>17</v>
      </c>
      <c r="E7237" s="125">
        <v>0.28000000000000003</v>
      </c>
    </row>
    <row r="7238" spans="2:5" ht="13.8" x14ac:dyDescent="0.3">
      <c r="B7238" s="5">
        <v>95374</v>
      </c>
      <c r="C7238" s="6" t="s">
        <v>4701</v>
      </c>
      <c r="D7238" s="5" t="s">
        <v>17</v>
      </c>
      <c r="E7238" s="125">
        <v>0.28999999999999998</v>
      </c>
    </row>
    <row r="7239" spans="2:5" ht="13.8" x14ac:dyDescent="0.3">
      <c r="B7239" s="5">
        <v>95375</v>
      </c>
      <c r="C7239" s="6" t="s">
        <v>4702</v>
      </c>
      <c r="D7239" s="5" t="s">
        <v>17</v>
      </c>
      <c r="E7239" s="125">
        <v>0.28999999999999998</v>
      </c>
    </row>
    <row r="7240" spans="2:5" ht="13.8" x14ac:dyDescent="0.3">
      <c r="B7240" s="5">
        <v>95376</v>
      </c>
      <c r="C7240" s="6" t="s">
        <v>4703</v>
      </c>
      <c r="D7240" s="5" t="s">
        <v>17</v>
      </c>
      <c r="E7240" s="125">
        <v>0.06</v>
      </c>
    </row>
    <row r="7241" spans="2:5" ht="13.8" x14ac:dyDescent="0.3">
      <c r="B7241" s="5">
        <v>95377</v>
      </c>
      <c r="C7241" s="6" t="s">
        <v>4704</v>
      </c>
      <c r="D7241" s="5" t="s">
        <v>17</v>
      </c>
      <c r="E7241" s="125">
        <v>0.22</v>
      </c>
    </row>
    <row r="7242" spans="2:5" ht="13.8" x14ac:dyDescent="0.3">
      <c r="B7242" s="5">
        <v>95378</v>
      </c>
      <c r="C7242" s="6" t="s">
        <v>4705</v>
      </c>
      <c r="D7242" s="5" t="s">
        <v>17</v>
      </c>
      <c r="E7242" s="125">
        <v>0.31</v>
      </c>
    </row>
    <row r="7243" spans="2:5" ht="13.8" x14ac:dyDescent="0.3">
      <c r="B7243" s="5">
        <v>95379</v>
      </c>
      <c r="C7243" s="6" t="s">
        <v>4706</v>
      </c>
      <c r="D7243" s="5" t="s">
        <v>17</v>
      </c>
      <c r="E7243" s="125">
        <v>0.22</v>
      </c>
    </row>
    <row r="7244" spans="2:5" ht="13.8" x14ac:dyDescent="0.3">
      <c r="B7244" s="5">
        <v>95380</v>
      </c>
      <c r="C7244" s="6" t="s">
        <v>4707</v>
      </c>
      <c r="D7244" s="5" t="s">
        <v>17</v>
      </c>
      <c r="E7244" s="125">
        <v>0.26</v>
      </c>
    </row>
    <row r="7245" spans="2:5" ht="13.8" x14ac:dyDescent="0.3">
      <c r="B7245" s="5">
        <v>95382</v>
      </c>
      <c r="C7245" s="6" t="s">
        <v>4708</v>
      </c>
      <c r="D7245" s="5" t="s">
        <v>17</v>
      </c>
      <c r="E7245" s="125">
        <v>0.22</v>
      </c>
    </row>
    <row r="7246" spans="2:5" ht="13.8" x14ac:dyDescent="0.3">
      <c r="B7246" s="5">
        <v>95383</v>
      </c>
      <c r="C7246" s="6" t="s">
        <v>4709</v>
      </c>
      <c r="D7246" s="5" t="s">
        <v>17</v>
      </c>
      <c r="E7246" s="125">
        <v>0.22</v>
      </c>
    </row>
    <row r="7247" spans="2:5" ht="13.8" x14ac:dyDescent="0.3">
      <c r="B7247" s="5">
        <v>95384</v>
      </c>
      <c r="C7247" s="6" t="s">
        <v>4710</v>
      </c>
      <c r="D7247" s="5" t="s">
        <v>17</v>
      </c>
      <c r="E7247" s="125">
        <v>0.3</v>
      </c>
    </row>
    <row r="7248" spans="2:5" ht="13.8" x14ac:dyDescent="0.3">
      <c r="B7248" s="5">
        <v>95385</v>
      </c>
      <c r="C7248" s="6" t="s">
        <v>4711</v>
      </c>
      <c r="D7248" s="5" t="s">
        <v>17</v>
      </c>
      <c r="E7248" s="125">
        <v>0.22</v>
      </c>
    </row>
    <row r="7249" spans="2:5" ht="13.8" x14ac:dyDescent="0.3">
      <c r="B7249" s="5">
        <v>95386</v>
      </c>
      <c r="C7249" s="6" t="s">
        <v>4712</v>
      </c>
      <c r="D7249" s="5" t="s">
        <v>17</v>
      </c>
      <c r="E7249" s="125">
        <v>0.17</v>
      </c>
    </row>
    <row r="7250" spans="2:5" ht="13.8" x14ac:dyDescent="0.3">
      <c r="B7250" s="5">
        <v>95387</v>
      </c>
      <c r="C7250" s="6" t="s">
        <v>4713</v>
      </c>
      <c r="D7250" s="5" t="s">
        <v>17</v>
      </c>
      <c r="E7250" s="125">
        <v>0.25</v>
      </c>
    </row>
    <row r="7251" spans="2:5" ht="13.8" x14ac:dyDescent="0.3">
      <c r="B7251" s="5">
        <v>95388</v>
      </c>
      <c r="C7251" s="6" t="s">
        <v>4714</v>
      </c>
      <c r="D7251" s="5" t="s">
        <v>17</v>
      </c>
      <c r="E7251" s="125">
        <v>0.1</v>
      </c>
    </row>
    <row r="7252" spans="2:5" ht="13.8" x14ac:dyDescent="0.3">
      <c r="B7252" s="5">
        <v>95389</v>
      </c>
      <c r="C7252" s="6" t="s">
        <v>4715</v>
      </c>
      <c r="D7252" s="5" t="s">
        <v>17</v>
      </c>
      <c r="E7252" s="125">
        <v>0.11</v>
      </c>
    </row>
    <row r="7253" spans="2:5" ht="13.8" x14ac:dyDescent="0.3">
      <c r="B7253" s="5">
        <v>95390</v>
      </c>
      <c r="C7253" s="6" t="s">
        <v>4716</v>
      </c>
      <c r="D7253" s="5" t="s">
        <v>17</v>
      </c>
      <c r="E7253" s="125">
        <v>0.08</v>
      </c>
    </row>
    <row r="7254" spans="2:5" ht="13.8" x14ac:dyDescent="0.3">
      <c r="B7254" s="5">
        <v>95391</v>
      </c>
      <c r="C7254" s="6" t="s">
        <v>4717</v>
      </c>
      <c r="D7254" s="5" t="s">
        <v>17</v>
      </c>
      <c r="E7254" s="125">
        <v>0.09</v>
      </c>
    </row>
    <row r="7255" spans="2:5" ht="13.8" x14ac:dyDescent="0.3">
      <c r="B7255" s="5">
        <v>95392</v>
      </c>
      <c r="C7255" s="6" t="s">
        <v>4718</v>
      </c>
      <c r="D7255" s="5" t="s">
        <v>17</v>
      </c>
      <c r="E7255" s="125">
        <v>0.1</v>
      </c>
    </row>
    <row r="7256" spans="2:5" ht="13.8" x14ac:dyDescent="0.3">
      <c r="B7256" s="5">
        <v>95393</v>
      </c>
      <c r="C7256" s="6" t="s">
        <v>4719</v>
      </c>
      <c r="D7256" s="5" t="s">
        <v>17</v>
      </c>
      <c r="E7256" s="125">
        <v>0.43</v>
      </c>
    </row>
    <row r="7257" spans="2:5" ht="13.8" x14ac:dyDescent="0.3">
      <c r="B7257" s="5">
        <v>95394</v>
      </c>
      <c r="C7257" s="6" t="s">
        <v>4720</v>
      </c>
      <c r="D7257" s="5" t="s">
        <v>17</v>
      </c>
      <c r="E7257" s="125">
        <v>0.67</v>
      </c>
    </row>
    <row r="7258" spans="2:5" ht="13.8" x14ac:dyDescent="0.3">
      <c r="B7258" s="5">
        <v>95395</v>
      </c>
      <c r="C7258" s="6" t="s">
        <v>4721</v>
      </c>
      <c r="D7258" s="5" t="s">
        <v>17</v>
      </c>
      <c r="E7258" s="125">
        <v>0.95</v>
      </c>
    </row>
    <row r="7259" spans="2:5" ht="13.8" x14ac:dyDescent="0.3">
      <c r="B7259" s="5">
        <v>95396</v>
      </c>
      <c r="C7259" s="6" t="s">
        <v>4722</v>
      </c>
      <c r="D7259" s="5" t="s">
        <v>17</v>
      </c>
      <c r="E7259" s="125">
        <v>1.26</v>
      </c>
    </row>
    <row r="7260" spans="2:5" ht="13.8" x14ac:dyDescent="0.3">
      <c r="B7260" s="5">
        <v>95397</v>
      </c>
      <c r="C7260" s="6" t="s">
        <v>4723</v>
      </c>
      <c r="D7260" s="5" t="s">
        <v>17</v>
      </c>
      <c r="E7260" s="125">
        <v>0.06</v>
      </c>
    </row>
    <row r="7261" spans="2:5" ht="13.8" x14ac:dyDescent="0.3">
      <c r="B7261" s="5">
        <v>95398</v>
      </c>
      <c r="C7261" s="6" t="s">
        <v>4724</v>
      </c>
      <c r="D7261" s="5" t="s">
        <v>17</v>
      </c>
      <c r="E7261" s="125">
        <v>7.0000000000000007E-2</v>
      </c>
    </row>
    <row r="7262" spans="2:5" ht="13.8" x14ac:dyDescent="0.3">
      <c r="B7262" s="5">
        <v>95399</v>
      </c>
      <c r="C7262" s="6" t="s">
        <v>4725</v>
      </c>
      <c r="D7262" s="5" t="s">
        <v>17</v>
      </c>
      <c r="E7262" s="125">
        <v>0.04</v>
      </c>
    </row>
    <row r="7263" spans="2:5" ht="13.8" x14ac:dyDescent="0.3">
      <c r="B7263" s="5">
        <v>95400</v>
      </c>
      <c r="C7263" s="6" t="s">
        <v>4726</v>
      </c>
      <c r="D7263" s="5" t="s">
        <v>17</v>
      </c>
      <c r="E7263" s="125">
        <v>0.1</v>
      </c>
    </row>
    <row r="7264" spans="2:5" ht="13.8" x14ac:dyDescent="0.3">
      <c r="B7264" s="5">
        <v>95401</v>
      </c>
      <c r="C7264" s="6" t="s">
        <v>4727</v>
      </c>
      <c r="D7264" s="5" t="s">
        <v>17</v>
      </c>
      <c r="E7264" s="125">
        <v>0.55000000000000004</v>
      </c>
    </row>
    <row r="7265" spans="2:5" ht="13.8" x14ac:dyDescent="0.3">
      <c r="B7265" s="5">
        <v>95402</v>
      </c>
      <c r="C7265" s="6" t="s">
        <v>4728</v>
      </c>
      <c r="D7265" s="5" t="s">
        <v>17</v>
      </c>
      <c r="E7265" s="125">
        <v>1.61</v>
      </c>
    </row>
    <row r="7266" spans="2:5" ht="13.8" x14ac:dyDescent="0.3">
      <c r="B7266" s="5">
        <v>95403</v>
      </c>
      <c r="C7266" s="6" t="s">
        <v>4729</v>
      </c>
      <c r="D7266" s="5" t="s">
        <v>17</v>
      </c>
      <c r="E7266" s="125">
        <v>1.84</v>
      </c>
    </row>
    <row r="7267" spans="2:5" ht="13.8" x14ac:dyDescent="0.3">
      <c r="B7267" s="5">
        <v>95404</v>
      </c>
      <c r="C7267" s="6" t="s">
        <v>4730</v>
      </c>
      <c r="D7267" s="5" t="s">
        <v>17</v>
      </c>
      <c r="E7267" s="125">
        <v>2.5099999999999998</v>
      </c>
    </row>
    <row r="7268" spans="2:5" ht="13.8" x14ac:dyDescent="0.3">
      <c r="B7268" s="5">
        <v>95405</v>
      </c>
      <c r="C7268" s="6" t="s">
        <v>4731</v>
      </c>
      <c r="D7268" s="5" t="s">
        <v>17</v>
      </c>
      <c r="E7268" s="125">
        <v>1.2</v>
      </c>
    </row>
    <row r="7269" spans="2:5" ht="13.8" x14ac:dyDescent="0.3">
      <c r="B7269" s="5">
        <v>95406</v>
      </c>
      <c r="C7269" s="6" t="s">
        <v>4732</v>
      </c>
      <c r="D7269" s="5" t="s">
        <v>17</v>
      </c>
      <c r="E7269" s="125">
        <v>0.16</v>
      </c>
    </row>
    <row r="7270" spans="2:5" ht="13.8" x14ac:dyDescent="0.3">
      <c r="B7270" s="5">
        <v>95407</v>
      </c>
      <c r="C7270" s="6" t="s">
        <v>4733</v>
      </c>
      <c r="D7270" s="5" t="s">
        <v>17</v>
      </c>
      <c r="E7270" s="125">
        <v>3.56</v>
      </c>
    </row>
    <row r="7271" spans="2:5" ht="13.8" x14ac:dyDescent="0.3">
      <c r="B7271" s="5">
        <v>95408</v>
      </c>
      <c r="C7271" s="6" t="s">
        <v>4734</v>
      </c>
      <c r="D7271" s="5" t="s">
        <v>4633</v>
      </c>
      <c r="E7271" s="125">
        <v>10.93</v>
      </c>
    </row>
    <row r="7272" spans="2:5" ht="13.8" x14ac:dyDescent="0.3">
      <c r="B7272" s="5">
        <v>95409</v>
      </c>
      <c r="C7272" s="6" t="s">
        <v>4735</v>
      </c>
      <c r="D7272" s="5" t="s">
        <v>4633</v>
      </c>
      <c r="E7272" s="125">
        <v>12.6</v>
      </c>
    </row>
    <row r="7273" spans="2:5" ht="13.8" x14ac:dyDescent="0.3">
      <c r="B7273" s="5">
        <v>95410</v>
      </c>
      <c r="C7273" s="6" t="s">
        <v>4736</v>
      </c>
      <c r="D7273" s="5" t="s">
        <v>4633</v>
      </c>
      <c r="E7273" s="125">
        <v>5.85</v>
      </c>
    </row>
    <row r="7274" spans="2:5" ht="13.8" x14ac:dyDescent="0.3">
      <c r="B7274" s="5">
        <v>95411</v>
      </c>
      <c r="C7274" s="6" t="s">
        <v>4737</v>
      </c>
      <c r="D7274" s="5" t="s">
        <v>4633</v>
      </c>
      <c r="E7274" s="125">
        <v>13.62</v>
      </c>
    </row>
    <row r="7275" spans="2:5" ht="13.8" x14ac:dyDescent="0.3">
      <c r="B7275" s="5">
        <v>95412</v>
      </c>
      <c r="C7275" s="6" t="s">
        <v>4738</v>
      </c>
      <c r="D7275" s="5" t="s">
        <v>4633</v>
      </c>
      <c r="E7275" s="125">
        <v>8.59</v>
      </c>
    </row>
    <row r="7276" spans="2:5" ht="13.8" x14ac:dyDescent="0.3">
      <c r="B7276" s="5">
        <v>95413</v>
      </c>
      <c r="C7276" s="6" t="s">
        <v>4739</v>
      </c>
      <c r="D7276" s="5" t="s">
        <v>4633</v>
      </c>
      <c r="E7276" s="125">
        <v>13.29</v>
      </c>
    </row>
    <row r="7277" spans="2:5" ht="13.8" x14ac:dyDescent="0.3">
      <c r="B7277" s="5">
        <v>95414</v>
      </c>
      <c r="C7277" s="6" t="s">
        <v>4740</v>
      </c>
      <c r="D7277" s="5" t="s">
        <v>4633</v>
      </c>
      <c r="E7277" s="125">
        <v>57.21</v>
      </c>
    </row>
    <row r="7278" spans="2:5" ht="13.8" x14ac:dyDescent="0.3">
      <c r="B7278" s="5">
        <v>95415</v>
      </c>
      <c r="C7278" s="6" t="s">
        <v>4741</v>
      </c>
      <c r="D7278" s="5" t="s">
        <v>4633</v>
      </c>
      <c r="E7278" s="125">
        <v>214.86</v>
      </c>
    </row>
    <row r="7279" spans="2:5" ht="13.8" x14ac:dyDescent="0.3">
      <c r="B7279" s="5">
        <v>95416</v>
      </c>
      <c r="C7279" s="6" t="s">
        <v>4742</v>
      </c>
      <c r="D7279" s="5" t="s">
        <v>4633</v>
      </c>
      <c r="E7279" s="125">
        <v>10.34</v>
      </c>
    </row>
    <row r="7280" spans="2:5" ht="13.8" x14ac:dyDescent="0.3">
      <c r="B7280" s="5">
        <v>95417</v>
      </c>
      <c r="C7280" s="6" t="s">
        <v>4743</v>
      </c>
      <c r="D7280" s="5" t="s">
        <v>4633</v>
      </c>
      <c r="E7280" s="125">
        <v>244.55</v>
      </c>
    </row>
    <row r="7281" spans="2:5" ht="13.8" x14ac:dyDescent="0.3">
      <c r="B7281" s="5">
        <v>95418</v>
      </c>
      <c r="C7281" s="6" t="s">
        <v>4744</v>
      </c>
      <c r="D7281" s="5" t="s">
        <v>4633</v>
      </c>
      <c r="E7281" s="125">
        <v>334.3</v>
      </c>
    </row>
    <row r="7282" spans="2:5" ht="13.8" x14ac:dyDescent="0.3">
      <c r="B7282" s="5">
        <v>95419</v>
      </c>
      <c r="C7282" s="6" t="s">
        <v>4745</v>
      </c>
      <c r="D7282" s="5" t="s">
        <v>4633</v>
      </c>
      <c r="E7282" s="125">
        <v>89.23</v>
      </c>
    </row>
    <row r="7283" spans="2:5" ht="13.8" x14ac:dyDescent="0.3">
      <c r="B7283" s="5">
        <v>95420</v>
      </c>
      <c r="C7283" s="6" t="s">
        <v>4746</v>
      </c>
      <c r="D7283" s="5" t="s">
        <v>4633</v>
      </c>
      <c r="E7283" s="125">
        <v>126.75</v>
      </c>
    </row>
    <row r="7284" spans="2:5" ht="13.8" x14ac:dyDescent="0.3">
      <c r="B7284" s="5">
        <v>95421</v>
      </c>
      <c r="C7284" s="6" t="s">
        <v>4747</v>
      </c>
      <c r="D7284" s="5" t="s">
        <v>4633</v>
      </c>
      <c r="E7284" s="125">
        <v>167.58</v>
      </c>
    </row>
    <row r="7285" spans="2:5" ht="13.8" x14ac:dyDescent="0.3">
      <c r="B7285" s="5">
        <v>95422</v>
      </c>
      <c r="C7285" s="6" t="s">
        <v>4748</v>
      </c>
      <c r="D7285" s="5" t="s">
        <v>4633</v>
      </c>
      <c r="E7285" s="125">
        <v>74.11</v>
      </c>
    </row>
    <row r="7286" spans="2:5" ht="13.8" x14ac:dyDescent="0.3">
      <c r="B7286" s="5">
        <v>95423</v>
      </c>
      <c r="C7286" s="6" t="s">
        <v>4749</v>
      </c>
      <c r="D7286" s="5" t="s">
        <v>4633</v>
      </c>
      <c r="E7286" s="125">
        <v>159.94999999999999</v>
      </c>
    </row>
    <row r="7287" spans="2:5" ht="13.8" x14ac:dyDescent="0.3">
      <c r="B7287" s="5">
        <v>95424</v>
      </c>
      <c r="C7287" s="6" t="s">
        <v>4750</v>
      </c>
      <c r="D7287" s="5" t="s">
        <v>4633</v>
      </c>
      <c r="E7287" s="125">
        <v>21.73</v>
      </c>
    </row>
    <row r="7288" spans="2:5" ht="13.8" x14ac:dyDescent="0.3">
      <c r="B7288" s="5">
        <v>100288</v>
      </c>
      <c r="C7288" s="6" t="s">
        <v>4751</v>
      </c>
      <c r="D7288" s="5" t="s">
        <v>17</v>
      </c>
      <c r="E7288" s="125">
        <v>7.0000000000000007E-2</v>
      </c>
    </row>
    <row r="7289" spans="2:5" ht="13.8" x14ac:dyDescent="0.3">
      <c r="B7289" s="5">
        <v>100289</v>
      </c>
      <c r="C7289" s="6" t="s">
        <v>4752</v>
      </c>
      <c r="D7289" s="5" t="s">
        <v>17</v>
      </c>
      <c r="E7289" s="125">
        <v>19.05</v>
      </c>
    </row>
    <row r="7290" spans="2:5" ht="13.8" x14ac:dyDescent="0.3">
      <c r="B7290" s="5">
        <v>100290</v>
      </c>
      <c r="C7290" s="6" t="s">
        <v>4753</v>
      </c>
      <c r="D7290" s="5" t="s">
        <v>17</v>
      </c>
      <c r="E7290" s="125">
        <v>0.08</v>
      </c>
    </row>
    <row r="7291" spans="2:5" ht="13.8" x14ac:dyDescent="0.3">
      <c r="B7291" s="5">
        <v>100291</v>
      </c>
      <c r="C7291" s="6" t="s">
        <v>4754</v>
      </c>
      <c r="D7291" s="5" t="s">
        <v>17</v>
      </c>
      <c r="E7291" s="125">
        <v>0.23</v>
      </c>
    </row>
    <row r="7292" spans="2:5" ht="13.8" x14ac:dyDescent="0.3">
      <c r="B7292" s="5">
        <v>100292</v>
      </c>
      <c r="C7292" s="6" t="s">
        <v>4755</v>
      </c>
      <c r="D7292" s="5" t="s">
        <v>17</v>
      </c>
      <c r="E7292" s="125">
        <v>0.81</v>
      </c>
    </row>
    <row r="7293" spans="2:5" ht="13.8" x14ac:dyDescent="0.3">
      <c r="B7293" s="5">
        <v>100293</v>
      </c>
      <c r="C7293" s="6" t="s">
        <v>4756</v>
      </c>
      <c r="D7293" s="5" t="s">
        <v>17</v>
      </c>
      <c r="E7293" s="125">
        <v>0.21</v>
      </c>
    </row>
    <row r="7294" spans="2:5" ht="13.8" x14ac:dyDescent="0.3">
      <c r="B7294" s="5">
        <v>100294</v>
      </c>
      <c r="C7294" s="6" t="s">
        <v>4757</v>
      </c>
      <c r="D7294" s="5" t="s">
        <v>17</v>
      </c>
      <c r="E7294" s="125">
        <v>0.38</v>
      </c>
    </row>
    <row r="7295" spans="2:5" ht="13.8" x14ac:dyDescent="0.3">
      <c r="B7295" s="5">
        <v>100295</v>
      </c>
      <c r="C7295" s="6" t="s">
        <v>4758</v>
      </c>
      <c r="D7295" s="5" t="s">
        <v>17</v>
      </c>
      <c r="E7295" s="125">
        <v>0.53</v>
      </c>
    </row>
    <row r="7296" spans="2:5" ht="13.8" x14ac:dyDescent="0.3">
      <c r="B7296" s="5">
        <v>100296</v>
      </c>
      <c r="C7296" s="6" t="s">
        <v>4759</v>
      </c>
      <c r="D7296" s="5" t="s">
        <v>17</v>
      </c>
      <c r="E7296" s="125">
        <v>1.28</v>
      </c>
    </row>
    <row r="7297" spans="2:5" ht="13.8" x14ac:dyDescent="0.3">
      <c r="B7297" s="5">
        <v>100297</v>
      </c>
      <c r="C7297" s="6" t="s">
        <v>4760</v>
      </c>
      <c r="D7297" s="5" t="s">
        <v>17</v>
      </c>
      <c r="E7297" s="125">
        <v>1.44</v>
      </c>
    </row>
    <row r="7298" spans="2:5" ht="13.8" x14ac:dyDescent="0.3">
      <c r="B7298" s="5">
        <v>100298</v>
      </c>
      <c r="C7298" s="6" t="s">
        <v>4761</v>
      </c>
      <c r="D7298" s="5" t="s">
        <v>17</v>
      </c>
      <c r="E7298" s="125">
        <v>0.59</v>
      </c>
    </row>
    <row r="7299" spans="2:5" ht="13.8" x14ac:dyDescent="0.3">
      <c r="B7299" s="5">
        <v>100299</v>
      </c>
      <c r="C7299" s="6" t="s">
        <v>4762</v>
      </c>
      <c r="D7299" s="5" t="s">
        <v>17</v>
      </c>
      <c r="E7299" s="125">
        <v>0.48</v>
      </c>
    </row>
    <row r="7300" spans="2:5" ht="13.8" x14ac:dyDescent="0.3">
      <c r="B7300" s="5">
        <v>100300</v>
      </c>
      <c r="C7300" s="6" t="s">
        <v>4763</v>
      </c>
      <c r="D7300" s="5" t="s">
        <v>17</v>
      </c>
      <c r="E7300" s="125">
        <v>17.190000000000001</v>
      </c>
    </row>
    <row r="7301" spans="2:5" ht="13.8" x14ac:dyDescent="0.3">
      <c r="B7301" s="5">
        <v>100301</v>
      </c>
      <c r="C7301" s="6" t="s">
        <v>4764</v>
      </c>
      <c r="D7301" s="5" t="s">
        <v>17</v>
      </c>
      <c r="E7301" s="125">
        <v>21.85</v>
      </c>
    </row>
    <row r="7302" spans="2:5" ht="13.8" x14ac:dyDescent="0.3">
      <c r="B7302" s="5">
        <v>100302</v>
      </c>
      <c r="C7302" s="6" t="s">
        <v>4765</v>
      </c>
      <c r="D7302" s="5" t="s">
        <v>17</v>
      </c>
      <c r="E7302" s="125">
        <v>155.80000000000001</v>
      </c>
    </row>
    <row r="7303" spans="2:5" ht="13.8" x14ac:dyDescent="0.3">
      <c r="B7303" s="5">
        <v>100303</v>
      </c>
      <c r="C7303" s="6" t="s">
        <v>4766</v>
      </c>
      <c r="D7303" s="5" t="s">
        <v>17</v>
      </c>
      <c r="E7303" s="125">
        <v>19.309999999999999</v>
      </c>
    </row>
    <row r="7304" spans="2:5" ht="13.8" x14ac:dyDescent="0.3">
      <c r="B7304" s="5">
        <v>100304</v>
      </c>
      <c r="C7304" s="6" t="s">
        <v>4767</v>
      </c>
      <c r="D7304" s="5" t="s">
        <v>17</v>
      </c>
      <c r="E7304" s="125">
        <v>74.98</v>
      </c>
    </row>
    <row r="7305" spans="2:5" ht="13.8" x14ac:dyDescent="0.3">
      <c r="B7305" s="5">
        <v>100305</v>
      </c>
      <c r="C7305" s="6" t="s">
        <v>4768</v>
      </c>
      <c r="D7305" s="5" t="s">
        <v>17</v>
      </c>
      <c r="E7305" s="125">
        <v>109.15</v>
      </c>
    </row>
    <row r="7306" spans="2:5" ht="13.8" x14ac:dyDescent="0.3">
      <c r="B7306" s="5">
        <v>100306</v>
      </c>
      <c r="C7306" s="6" t="s">
        <v>4769</v>
      </c>
      <c r="D7306" s="5" t="s">
        <v>17</v>
      </c>
      <c r="E7306" s="125">
        <v>122.89</v>
      </c>
    </row>
    <row r="7307" spans="2:5" ht="13.8" x14ac:dyDescent="0.3">
      <c r="B7307" s="5">
        <v>100307</v>
      </c>
      <c r="C7307" s="6" t="s">
        <v>4770</v>
      </c>
      <c r="D7307" s="5" t="s">
        <v>17</v>
      </c>
      <c r="E7307" s="125">
        <v>22.11</v>
      </c>
    </row>
    <row r="7308" spans="2:5" ht="13.8" x14ac:dyDescent="0.3">
      <c r="B7308" s="5">
        <v>100308</v>
      </c>
      <c r="C7308" s="6" t="s">
        <v>4771</v>
      </c>
      <c r="D7308" s="5" t="s">
        <v>17</v>
      </c>
      <c r="E7308" s="125">
        <v>26.39</v>
      </c>
    </row>
    <row r="7309" spans="2:5" ht="13.8" x14ac:dyDescent="0.3">
      <c r="B7309" s="5">
        <v>100309</v>
      </c>
      <c r="C7309" s="6" t="s">
        <v>4772</v>
      </c>
      <c r="D7309" s="5" t="s">
        <v>17</v>
      </c>
      <c r="E7309" s="125">
        <v>28.01</v>
      </c>
    </row>
    <row r="7310" spans="2:5" ht="13.8" x14ac:dyDescent="0.3">
      <c r="B7310" s="5">
        <v>100310</v>
      </c>
      <c r="C7310" s="6" t="s">
        <v>4773</v>
      </c>
      <c r="D7310" s="5" t="s">
        <v>4633</v>
      </c>
      <c r="E7310" s="125">
        <v>10.71</v>
      </c>
    </row>
    <row r="7311" spans="2:5" ht="13.8" x14ac:dyDescent="0.3">
      <c r="B7311" s="5">
        <v>100311</v>
      </c>
      <c r="C7311" s="6" t="s">
        <v>4774</v>
      </c>
      <c r="D7311" s="5" t="s">
        <v>4633</v>
      </c>
      <c r="E7311" s="125">
        <v>108.59</v>
      </c>
    </row>
    <row r="7312" spans="2:5" ht="13.8" x14ac:dyDescent="0.3">
      <c r="B7312" s="5">
        <v>100312</v>
      </c>
      <c r="C7312" s="6" t="s">
        <v>4775</v>
      </c>
      <c r="D7312" s="5" t="s">
        <v>4633</v>
      </c>
      <c r="E7312" s="125">
        <v>133.12</v>
      </c>
    </row>
    <row r="7313" spans="2:5" ht="13.8" x14ac:dyDescent="0.3">
      <c r="B7313" s="5">
        <v>100313</v>
      </c>
      <c r="C7313" s="6" t="s">
        <v>4776</v>
      </c>
      <c r="D7313" s="5" t="s">
        <v>4633</v>
      </c>
      <c r="E7313" s="125">
        <v>170.32</v>
      </c>
    </row>
    <row r="7314" spans="2:5" ht="13.8" x14ac:dyDescent="0.3">
      <c r="B7314" s="5">
        <v>100314</v>
      </c>
      <c r="C7314" s="6" t="s">
        <v>4777</v>
      </c>
      <c r="D7314" s="5" t="s">
        <v>4633</v>
      </c>
      <c r="E7314" s="125">
        <v>192.15</v>
      </c>
    </row>
    <row r="7315" spans="2:5" ht="13.8" x14ac:dyDescent="0.3">
      <c r="B7315" s="5">
        <v>100315</v>
      </c>
      <c r="C7315" s="6" t="s">
        <v>4778</v>
      </c>
      <c r="D7315" s="5" t="s">
        <v>4633</v>
      </c>
      <c r="E7315" s="125">
        <v>63.94</v>
      </c>
    </row>
    <row r="7316" spans="2:5" ht="13.8" x14ac:dyDescent="0.3">
      <c r="B7316" s="5">
        <v>100316</v>
      </c>
      <c r="C7316" s="6" t="s">
        <v>4763</v>
      </c>
      <c r="D7316" s="5" t="s">
        <v>4633</v>
      </c>
      <c r="E7316" s="125">
        <v>3055.38</v>
      </c>
    </row>
    <row r="7317" spans="2:5" ht="13.8" x14ac:dyDescent="0.3">
      <c r="B7317" s="5">
        <v>100317</v>
      </c>
      <c r="C7317" s="6" t="s">
        <v>4779</v>
      </c>
      <c r="D7317" s="5" t="s">
        <v>4633</v>
      </c>
      <c r="E7317" s="125">
        <v>27485.98</v>
      </c>
    </row>
    <row r="7318" spans="2:5" ht="13.8" x14ac:dyDescent="0.3">
      <c r="B7318" s="5">
        <v>100318</v>
      </c>
      <c r="C7318" s="6" t="s">
        <v>4767</v>
      </c>
      <c r="D7318" s="5" t="s">
        <v>4633</v>
      </c>
      <c r="E7318" s="125">
        <v>13323.1</v>
      </c>
    </row>
    <row r="7319" spans="2:5" ht="13.8" x14ac:dyDescent="0.3">
      <c r="B7319" s="5">
        <v>100319</v>
      </c>
      <c r="C7319" s="6" t="s">
        <v>4768</v>
      </c>
      <c r="D7319" s="5" t="s">
        <v>4633</v>
      </c>
      <c r="E7319" s="125">
        <v>19231.02</v>
      </c>
    </row>
    <row r="7320" spans="2:5" ht="13.8" x14ac:dyDescent="0.3">
      <c r="B7320" s="5">
        <v>100320</v>
      </c>
      <c r="C7320" s="6" t="s">
        <v>4769</v>
      </c>
      <c r="D7320" s="5" t="s">
        <v>4633</v>
      </c>
      <c r="E7320" s="125">
        <v>21649.67</v>
      </c>
    </row>
    <row r="7321" spans="2:5" ht="13.8" x14ac:dyDescent="0.3">
      <c r="B7321" s="5">
        <v>100321</v>
      </c>
      <c r="C7321" s="6" t="s">
        <v>4772</v>
      </c>
      <c r="D7321" s="5" t="s">
        <v>4633</v>
      </c>
      <c r="E7321" s="125">
        <v>4946.8599999999997</v>
      </c>
    </row>
    <row r="7322" spans="2:5" ht="13.8" x14ac:dyDescent="0.3">
      <c r="B7322" s="5">
        <v>100533</v>
      </c>
      <c r="C7322" s="6" t="s">
        <v>4780</v>
      </c>
      <c r="D7322" s="5" t="s">
        <v>17</v>
      </c>
      <c r="E7322" s="125">
        <v>17.03</v>
      </c>
    </row>
    <row r="7323" spans="2:5" ht="13.8" x14ac:dyDescent="0.3">
      <c r="B7323" s="5">
        <v>100534</v>
      </c>
      <c r="C7323" s="6" t="s">
        <v>4780</v>
      </c>
      <c r="D7323" s="5" t="s">
        <v>4633</v>
      </c>
      <c r="E7323" s="125">
        <v>3030.16</v>
      </c>
    </row>
    <row r="7324" spans="2:5" ht="13.8" x14ac:dyDescent="0.3">
      <c r="B7324" s="5">
        <v>100535</v>
      </c>
      <c r="C7324" s="6" t="s">
        <v>4781</v>
      </c>
      <c r="D7324" s="5" t="s">
        <v>17</v>
      </c>
      <c r="E7324" s="125">
        <v>0.27</v>
      </c>
    </row>
    <row r="7325" spans="2:5" ht="13.8" x14ac:dyDescent="0.3">
      <c r="B7325" s="5">
        <v>100536</v>
      </c>
      <c r="C7325" s="6" t="s">
        <v>4782</v>
      </c>
      <c r="D7325" s="5" t="s">
        <v>4633</v>
      </c>
      <c r="E7325" s="125">
        <v>37.1</v>
      </c>
    </row>
    <row r="7326" spans="2:5" ht="13.8" x14ac:dyDescent="0.3">
      <c r="B7326" s="5">
        <v>101284</v>
      </c>
      <c r="C7326" s="6" t="s">
        <v>4783</v>
      </c>
      <c r="D7326" s="5" t="s">
        <v>17</v>
      </c>
      <c r="E7326" s="125">
        <v>1.98</v>
      </c>
    </row>
    <row r="7327" spans="2:5" ht="13.8" x14ac:dyDescent="0.3">
      <c r="B7327" s="5">
        <v>101285</v>
      </c>
      <c r="C7327" s="6" t="s">
        <v>4784</v>
      </c>
      <c r="D7327" s="5" t="s">
        <v>17</v>
      </c>
      <c r="E7327" s="125">
        <v>0.52</v>
      </c>
    </row>
    <row r="7328" spans="2:5" ht="13.8" x14ac:dyDescent="0.3">
      <c r="B7328" s="5">
        <v>101286</v>
      </c>
      <c r="C7328" s="6" t="s">
        <v>4785</v>
      </c>
      <c r="D7328" s="5" t="s">
        <v>4633</v>
      </c>
      <c r="E7328" s="125">
        <v>22.41</v>
      </c>
    </row>
    <row r="7329" spans="2:5" ht="13.8" x14ac:dyDescent="0.3">
      <c r="B7329" s="5">
        <v>101287</v>
      </c>
      <c r="C7329" s="6" t="s">
        <v>4786</v>
      </c>
      <c r="D7329" s="5" t="s">
        <v>4633</v>
      </c>
      <c r="E7329" s="125">
        <v>78.58</v>
      </c>
    </row>
    <row r="7330" spans="2:5" ht="13.8" x14ac:dyDescent="0.3">
      <c r="B7330" s="5">
        <v>101288</v>
      </c>
      <c r="C7330" s="6" t="s">
        <v>4787</v>
      </c>
      <c r="D7330" s="5" t="s">
        <v>4633</v>
      </c>
      <c r="E7330" s="125">
        <v>16.100000000000001</v>
      </c>
    </row>
    <row r="7331" spans="2:5" ht="13.8" x14ac:dyDescent="0.3">
      <c r="B7331" s="5">
        <v>101289</v>
      </c>
      <c r="C7331" s="6" t="s">
        <v>4788</v>
      </c>
      <c r="D7331" s="5" t="s">
        <v>4633</v>
      </c>
      <c r="E7331" s="125">
        <v>22.41</v>
      </c>
    </row>
    <row r="7332" spans="2:5" ht="13.8" x14ac:dyDescent="0.3">
      <c r="B7332" s="5">
        <v>101290</v>
      </c>
      <c r="C7332" s="6" t="s">
        <v>4789</v>
      </c>
      <c r="D7332" s="5" t="s">
        <v>4633</v>
      </c>
      <c r="E7332" s="125">
        <v>31.07</v>
      </c>
    </row>
    <row r="7333" spans="2:5" ht="13.8" x14ac:dyDescent="0.3">
      <c r="B7333" s="5">
        <v>101291</v>
      </c>
      <c r="C7333" s="6" t="s">
        <v>4790</v>
      </c>
      <c r="D7333" s="5" t="s">
        <v>4633</v>
      </c>
      <c r="E7333" s="125">
        <v>24.27</v>
      </c>
    </row>
    <row r="7334" spans="2:5" ht="13.8" x14ac:dyDescent="0.3">
      <c r="B7334" s="5">
        <v>101292</v>
      </c>
      <c r="C7334" s="6" t="s">
        <v>4791</v>
      </c>
      <c r="D7334" s="5" t="s">
        <v>4633</v>
      </c>
      <c r="E7334" s="125">
        <v>24.29</v>
      </c>
    </row>
    <row r="7335" spans="2:5" ht="13.8" x14ac:dyDescent="0.3">
      <c r="B7335" s="5">
        <v>101293</v>
      </c>
      <c r="C7335" s="6" t="s">
        <v>4792</v>
      </c>
      <c r="D7335" s="5" t="s">
        <v>4633</v>
      </c>
      <c r="E7335" s="125">
        <v>30.13</v>
      </c>
    </row>
    <row r="7336" spans="2:5" ht="13.8" x14ac:dyDescent="0.3">
      <c r="B7336" s="5">
        <v>101294</v>
      </c>
      <c r="C7336" s="6" t="s">
        <v>4793</v>
      </c>
      <c r="D7336" s="5" t="s">
        <v>4633</v>
      </c>
      <c r="E7336" s="125">
        <v>33.49</v>
      </c>
    </row>
    <row r="7337" spans="2:5" ht="13.8" x14ac:dyDescent="0.3">
      <c r="B7337" s="5">
        <v>101295</v>
      </c>
      <c r="C7337" s="6" t="s">
        <v>4794</v>
      </c>
      <c r="D7337" s="5" t="s">
        <v>4633</v>
      </c>
      <c r="E7337" s="125">
        <v>28.69</v>
      </c>
    </row>
    <row r="7338" spans="2:5" ht="13.8" x14ac:dyDescent="0.3">
      <c r="B7338" s="5">
        <v>101296</v>
      </c>
      <c r="C7338" s="6" t="s">
        <v>4795</v>
      </c>
      <c r="D7338" s="5" t="s">
        <v>4633</v>
      </c>
      <c r="E7338" s="125">
        <v>37.86</v>
      </c>
    </row>
    <row r="7339" spans="2:5" ht="13.8" x14ac:dyDescent="0.3">
      <c r="B7339" s="5">
        <v>101297</v>
      </c>
      <c r="C7339" s="6" t="s">
        <v>4796</v>
      </c>
      <c r="D7339" s="5" t="s">
        <v>4633</v>
      </c>
      <c r="E7339" s="125">
        <v>27.16</v>
      </c>
    </row>
    <row r="7340" spans="2:5" ht="13.8" x14ac:dyDescent="0.3">
      <c r="B7340" s="5">
        <v>101298</v>
      </c>
      <c r="C7340" s="6" t="s">
        <v>4797</v>
      </c>
      <c r="D7340" s="5" t="s">
        <v>4633</v>
      </c>
      <c r="E7340" s="125">
        <v>19.53</v>
      </c>
    </row>
    <row r="7341" spans="2:5" ht="13.8" x14ac:dyDescent="0.3">
      <c r="B7341" s="5">
        <v>101299</v>
      </c>
      <c r="C7341" s="6" t="s">
        <v>4798</v>
      </c>
      <c r="D7341" s="5" t="s">
        <v>4633</v>
      </c>
      <c r="E7341" s="125">
        <v>28.69</v>
      </c>
    </row>
    <row r="7342" spans="2:5" ht="13.8" x14ac:dyDescent="0.3">
      <c r="B7342" s="5">
        <v>101300</v>
      </c>
      <c r="C7342" s="6" t="s">
        <v>4799</v>
      </c>
      <c r="D7342" s="5" t="s">
        <v>4633</v>
      </c>
      <c r="E7342" s="125">
        <v>22.45</v>
      </c>
    </row>
    <row r="7343" spans="2:5" ht="13.8" x14ac:dyDescent="0.3">
      <c r="B7343" s="5">
        <v>101301</v>
      </c>
      <c r="C7343" s="6" t="s">
        <v>4800</v>
      </c>
      <c r="D7343" s="5" t="s">
        <v>4633</v>
      </c>
      <c r="E7343" s="125">
        <v>9.77</v>
      </c>
    </row>
    <row r="7344" spans="2:5" ht="13.8" x14ac:dyDescent="0.3">
      <c r="B7344" s="5">
        <v>101302</v>
      </c>
      <c r="C7344" s="6" t="s">
        <v>4801</v>
      </c>
      <c r="D7344" s="5" t="s">
        <v>4633</v>
      </c>
      <c r="E7344" s="125">
        <v>31.27</v>
      </c>
    </row>
    <row r="7345" spans="2:5" ht="13.8" x14ac:dyDescent="0.3">
      <c r="B7345" s="5">
        <v>101303</v>
      </c>
      <c r="C7345" s="6" t="s">
        <v>4802</v>
      </c>
      <c r="D7345" s="5" t="s">
        <v>4633</v>
      </c>
      <c r="E7345" s="125">
        <v>70.63</v>
      </c>
    </row>
    <row r="7346" spans="2:5" ht="13.8" x14ac:dyDescent="0.3">
      <c r="B7346" s="5">
        <v>101304</v>
      </c>
      <c r="C7346" s="6" t="s">
        <v>4803</v>
      </c>
      <c r="D7346" s="5" t="s">
        <v>4633</v>
      </c>
      <c r="E7346" s="125">
        <v>38.56</v>
      </c>
    </row>
    <row r="7347" spans="2:5" ht="13.8" x14ac:dyDescent="0.3">
      <c r="B7347" s="5">
        <v>101305</v>
      </c>
      <c r="C7347" s="6" t="s">
        <v>4804</v>
      </c>
      <c r="D7347" s="5" t="s">
        <v>4633</v>
      </c>
      <c r="E7347" s="125">
        <v>33.4</v>
      </c>
    </row>
    <row r="7348" spans="2:5" ht="13.8" x14ac:dyDescent="0.3">
      <c r="B7348" s="5">
        <v>101307</v>
      </c>
      <c r="C7348" s="6" t="s">
        <v>4805</v>
      </c>
      <c r="D7348" s="5" t="s">
        <v>4633</v>
      </c>
      <c r="E7348" s="125">
        <v>27.29</v>
      </c>
    </row>
    <row r="7349" spans="2:5" ht="13.8" x14ac:dyDescent="0.3">
      <c r="B7349" s="5">
        <v>101308</v>
      </c>
      <c r="C7349" s="6" t="s">
        <v>4806</v>
      </c>
      <c r="D7349" s="5" t="s">
        <v>4633</v>
      </c>
      <c r="E7349" s="125">
        <v>21.35</v>
      </c>
    </row>
    <row r="7350" spans="2:5" ht="13.8" x14ac:dyDescent="0.3">
      <c r="B7350" s="5">
        <v>101309</v>
      </c>
      <c r="C7350" s="6" t="s">
        <v>4807</v>
      </c>
      <c r="D7350" s="5" t="s">
        <v>4633</v>
      </c>
      <c r="E7350" s="125">
        <v>31.07</v>
      </c>
    </row>
    <row r="7351" spans="2:5" ht="13.8" x14ac:dyDescent="0.3">
      <c r="B7351" s="5">
        <v>101310</v>
      </c>
      <c r="C7351" s="6" t="s">
        <v>4808</v>
      </c>
      <c r="D7351" s="5" t="s">
        <v>4633</v>
      </c>
      <c r="E7351" s="125">
        <v>36.31</v>
      </c>
    </row>
    <row r="7352" spans="2:5" ht="13.8" x14ac:dyDescent="0.3">
      <c r="B7352" s="5">
        <v>101311</v>
      </c>
      <c r="C7352" s="6" t="s">
        <v>4809</v>
      </c>
      <c r="D7352" s="5" t="s">
        <v>4633</v>
      </c>
      <c r="E7352" s="125">
        <v>30.13</v>
      </c>
    </row>
    <row r="7353" spans="2:5" ht="13.8" x14ac:dyDescent="0.3">
      <c r="B7353" s="5">
        <v>101312</v>
      </c>
      <c r="C7353" s="6" t="s">
        <v>4810</v>
      </c>
      <c r="D7353" s="5" t="s">
        <v>4633</v>
      </c>
      <c r="E7353" s="125">
        <v>18.54</v>
      </c>
    </row>
    <row r="7354" spans="2:5" ht="13.8" x14ac:dyDescent="0.3">
      <c r="B7354" s="5">
        <v>101313</v>
      </c>
      <c r="C7354" s="6" t="s">
        <v>4811</v>
      </c>
      <c r="D7354" s="5" t="s">
        <v>4633</v>
      </c>
      <c r="E7354" s="125">
        <v>100.81</v>
      </c>
    </row>
    <row r="7355" spans="2:5" ht="13.8" x14ac:dyDescent="0.3">
      <c r="B7355" s="5">
        <v>101314</v>
      </c>
      <c r="C7355" s="6" t="s">
        <v>4812</v>
      </c>
      <c r="D7355" s="5" t="s">
        <v>4633</v>
      </c>
      <c r="E7355" s="125">
        <v>100.81</v>
      </c>
    </row>
    <row r="7356" spans="2:5" ht="13.8" x14ac:dyDescent="0.3">
      <c r="B7356" s="5">
        <v>101315</v>
      </c>
      <c r="C7356" s="6" t="s">
        <v>4813</v>
      </c>
      <c r="D7356" s="5" t="s">
        <v>4633</v>
      </c>
      <c r="E7356" s="125">
        <v>108.27</v>
      </c>
    </row>
    <row r="7357" spans="2:5" ht="13.8" x14ac:dyDescent="0.3">
      <c r="B7357" s="5">
        <v>101316</v>
      </c>
      <c r="C7357" s="6" t="s">
        <v>4814</v>
      </c>
      <c r="D7357" s="5" t="s">
        <v>4633</v>
      </c>
      <c r="E7357" s="125">
        <v>48.57</v>
      </c>
    </row>
    <row r="7358" spans="2:5" ht="13.8" x14ac:dyDescent="0.3">
      <c r="B7358" s="5">
        <v>101317</v>
      </c>
      <c r="C7358" s="6" t="s">
        <v>4815</v>
      </c>
      <c r="D7358" s="5" t="s">
        <v>4633</v>
      </c>
      <c r="E7358" s="125">
        <v>263.33</v>
      </c>
    </row>
    <row r="7359" spans="2:5" ht="13.8" x14ac:dyDescent="0.3">
      <c r="B7359" s="5">
        <v>101318</v>
      </c>
      <c r="C7359" s="6" t="s">
        <v>4816</v>
      </c>
      <c r="D7359" s="5" t="s">
        <v>4633</v>
      </c>
      <c r="E7359" s="125">
        <v>473.34</v>
      </c>
    </row>
    <row r="7360" spans="2:5" ht="13.8" x14ac:dyDescent="0.3">
      <c r="B7360" s="5">
        <v>101319</v>
      </c>
      <c r="C7360" s="6" t="s">
        <v>4817</v>
      </c>
      <c r="D7360" s="5" t="s">
        <v>4633</v>
      </c>
      <c r="E7360" s="125">
        <v>69.959999999999994</v>
      </c>
    </row>
    <row r="7361" spans="2:5" ht="13.8" x14ac:dyDescent="0.3">
      <c r="B7361" s="5">
        <v>101320</v>
      </c>
      <c r="C7361" s="6" t="s">
        <v>4818</v>
      </c>
      <c r="D7361" s="5" t="s">
        <v>4633</v>
      </c>
      <c r="E7361" s="125">
        <v>24.16</v>
      </c>
    </row>
    <row r="7362" spans="2:5" ht="13.8" x14ac:dyDescent="0.3">
      <c r="B7362" s="5">
        <v>101322</v>
      </c>
      <c r="C7362" s="6" t="s">
        <v>4819</v>
      </c>
      <c r="D7362" s="5" t="s">
        <v>4633</v>
      </c>
      <c r="E7362" s="125">
        <v>28.8</v>
      </c>
    </row>
    <row r="7363" spans="2:5" ht="13.8" x14ac:dyDescent="0.3">
      <c r="B7363" s="5">
        <v>101323</v>
      </c>
      <c r="C7363" s="6" t="s">
        <v>4820</v>
      </c>
      <c r="D7363" s="5" t="s">
        <v>4633</v>
      </c>
      <c r="E7363" s="125">
        <v>48.64</v>
      </c>
    </row>
    <row r="7364" spans="2:5" ht="13.8" x14ac:dyDescent="0.3">
      <c r="B7364" s="5">
        <v>101324</v>
      </c>
      <c r="C7364" s="6" t="s">
        <v>4821</v>
      </c>
      <c r="D7364" s="5" t="s">
        <v>4633</v>
      </c>
      <c r="E7364" s="125">
        <v>10.31</v>
      </c>
    </row>
    <row r="7365" spans="2:5" ht="13.8" x14ac:dyDescent="0.3">
      <c r="B7365" s="5">
        <v>101325</v>
      </c>
      <c r="C7365" s="6" t="s">
        <v>4822</v>
      </c>
      <c r="D7365" s="5" t="s">
        <v>4633</v>
      </c>
      <c r="E7365" s="125">
        <v>29.62</v>
      </c>
    </row>
    <row r="7366" spans="2:5" ht="13.8" x14ac:dyDescent="0.3">
      <c r="B7366" s="5">
        <v>101326</v>
      </c>
      <c r="C7366" s="6" t="s">
        <v>4823</v>
      </c>
      <c r="D7366" s="5" t="s">
        <v>4633</v>
      </c>
      <c r="E7366" s="125">
        <v>11.12</v>
      </c>
    </row>
    <row r="7367" spans="2:5" ht="13.8" x14ac:dyDescent="0.3">
      <c r="B7367" s="5">
        <v>101327</v>
      </c>
      <c r="C7367" s="6" t="s">
        <v>4824</v>
      </c>
      <c r="D7367" s="5" t="s">
        <v>4633</v>
      </c>
      <c r="E7367" s="125">
        <v>10.6</v>
      </c>
    </row>
    <row r="7368" spans="2:5" ht="13.8" x14ac:dyDescent="0.3">
      <c r="B7368" s="5">
        <v>101328</v>
      </c>
      <c r="C7368" s="6" t="s">
        <v>4825</v>
      </c>
      <c r="D7368" s="5" t="s">
        <v>4633</v>
      </c>
      <c r="E7368" s="125">
        <v>14.6</v>
      </c>
    </row>
    <row r="7369" spans="2:5" ht="13.8" x14ac:dyDescent="0.3">
      <c r="B7369" s="5">
        <v>101329</v>
      </c>
      <c r="C7369" s="6" t="s">
        <v>4826</v>
      </c>
      <c r="D7369" s="5" t="s">
        <v>4633</v>
      </c>
      <c r="E7369" s="125">
        <v>45.78</v>
      </c>
    </row>
    <row r="7370" spans="2:5" ht="13.8" x14ac:dyDescent="0.3">
      <c r="B7370" s="5">
        <v>101330</v>
      </c>
      <c r="C7370" s="6" t="s">
        <v>4827</v>
      </c>
      <c r="D7370" s="5" t="s">
        <v>4633</v>
      </c>
      <c r="E7370" s="125">
        <v>35.74</v>
      </c>
    </row>
    <row r="7371" spans="2:5" ht="13.8" x14ac:dyDescent="0.3">
      <c r="B7371" s="5">
        <v>101331</v>
      </c>
      <c r="C7371" s="6" t="s">
        <v>4828</v>
      </c>
      <c r="D7371" s="5" t="s">
        <v>4633</v>
      </c>
      <c r="E7371" s="125">
        <v>38.56</v>
      </c>
    </row>
    <row r="7372" spans="2:5" ht="13.8" x14ac:dyDescent="0.3">
      <c r="B7372" s="5">
        <v>101332</v>
      </c>
      <c r="C7372" s="6" t="s">
        <v>4829</v>
      </c>
      <c r="D7372" s="5" t="s">
        <v>4633</v>
      </c>
      <c r="E7372" s="125">
        <v>10.130000000000001</v>
      </c>
    </row>
    <row r="7373" spans="2:5" ht="13.8" x14ac:dyDescent="0.3">
      <c r="B7373" s="5">
        <v>101333</v>
      </c>
      <c r="C7373" s="6" t="s">
        <v>4830</v>
      </c>
      <c r="D7373" s="5" t="s">
        <v>4633</v>
      </c>
      <c r="E7373" s="125">
        <v>24.62</v>
      </c>
    </row>
    <row r="7374" spans="2:5" ht="13.8" x14ac:dyDescent="0.3">
      <c r="B7374" s="5">
        <v>101334</v>
      </c>
      <c r="C7374" s="6" t="s">
        <v>4831</v>
      </c>
      <c r="D7374" s="5" t="s">
        <v>4633</v>
      </c>
      <c r="E7374" s="125">
        <v>79.569999999999993</v>
      </c>
    </row>
    <row r="7375" spans="2:5" ht="13.8" x14ac:dyDescent="0.3">
      <c r="B7375" s="5">
        <v>101335</v>
      </c>
      <c r="C7375" s="6" t="s">
        <v>4832</v>
      </c>
      <c r="D7375" s="5" t="s">
        <v>4633</v>
      </c>
      <c r="E7375" s="125">
        <v>11.93</v>
      </c>
    </row>
    <row r="7376" spans="2:5" ht="13.8" x14ac:dyDescent="0.3">
      <c r="B7376" s="5">
        <v>101336</v>
      </c>
      <c r="C7376" s="6" t="s">
        <v>4833</v>
      </c>
      <c r="D7376" s="5" t="s">
        <v>4633</v>
      </c>
      <c r="E7376" s="125">
        <v>41.18</v>
      </c>
    </row>
    <row r="7377" spans="2:5" ht="13.8" x14ac:dyDescent="0.3">
      <c r="B7377" s="5">
        <v>101337</v>
      </c>
      <c r="C7377" s="6" t="s">
        <v>4834</v>
      </c>
      <c r="D7377" s="5" t="s">
        <v>4633</v>
      </c>
      <c r="E7377" s="125">
        <v>12.47</v>
      </c>
    </row>
    <row r="7378" spans="2:5" ht="13.8" x14ac:dyDescent="0.3">
      <c r="B7378" s="5">
        <v>101338</v>
      </c>
      <c r="C7378" s="6" t="s">
        <v>4835</v>
      </c>
      <c r="D7378" s="5" t="s">
        <v>4633</v>
      </c>
      <c r="E7378" s="125">
        <v>18.79</v>
      </c>
    </row>
    <row r="7379" spans="2:5" ht="13.8" x14ac:dyDescent="0.3">
      <c r="B7379" s="5">
        <v>101339</v>
      </c>
      <c r="C7379" s="6" t="s">
        <v>4836</v>
      </c>
      <c r="D7379" s="5" t="s">
        <v>4633</v>
      </c>
      <c r="E7379" s="125">
        <v>16.11</v>
      </c>
    </row>
    <row r="7380" spans="2:5" ht="13.8" x14ac:dyDescent="0.3">
      <c r="B7380" s="5">
        <v>101340</v>
      </c>
      <c r="C7380" s="6" t="s">
        <v>4837</v>
      </c>
      <c r="D7380" s="5" t="s">
        <v>4633</v>
      </c>
      <c r="E7380" s="125">
        <v>15.55</v>
      </c>
    </row>
    <row r="7381" spans="2:5" ht="13.8" x14ac:dyDescent="0.3">
      <c r="B7381" s="5">
        <v>101341</v>
      </c>
      <c r="C7381" s="6" t="s">
        <v>4838</v>
      </c>
      <c r="D7381" s="5" t="s">
        <v>4633</v>
      </c>
      <c r="E7381" s="125">
        <v>16.95</v>
      </c>
    </row>
    <row r="7382" spans="2:5" ht="13.8" x14ac:dyDescent="0.3">
      <c r="B7382" s="5">
        <v>101342</v>
      </c>
      <c r="C7382" s="6" t="s">
        <v>4839</v>
      </c>
      <c r="D7382" s="5" t="s">
        <v>4633</v>
      </c>
      <c r="E7382" s="125">
        <v>19.829999999999998</v>
      </c>
    </row>
    <row r="7383" spans="2:5" ht="13.8" x14ac:dyDescent="0.3">
      <c r="B7383" s="5">
        <v>101343</v>
      </c>
      <c r="C7383" s="6" t="s">
        <v>4840</v>
      </c>
      <c r="D7383" s="5" t="s">
        <v>4633</v>
      </c>
      <c r="E7383" s="125">
        <v>30.13</v>
      </c>
    </row>
    <row r="7384" spans="2:5" ht="13.8" x14ac:dyDescent="0.3">
      <c r="B7384" s="5">
        <v>101344</v>
      </c>
      <c r="C7384" s="6" t="s">
        <v>4841</v>
      </c>
      <c r="D7384" s="5" t="s">
        <v>4633</v>
      </c>
      <c r="E7384" s="125">
        <v>30.76</v>
      </c>
    </row>
    <row r="7385" spans="2:5" ht="13.8" x14ac:dyDescent="0.3">
      <c r="B7385" s="5">
        <v>101345</v>
      </c>
      <c r="C7385" s="6" t="s">
        <v>4842</v>
      </c>
      <c r="D7385" s="5" t="s">
        <v>4633</v>
      </c>
      <c r="E7385" s="125">
        <v>30.93</v>
      </c>
    </row>
    <row r="7386" spans="2:5" ht="13.8" x14ac:dyDescent="0.3">
      <c r="B7386" s="5">
        <v>101346</v>
      </c>
      <c r="C7386" s="6" t="s">
        <v>4843</v>
      </c>
      <c r="D7386" s="5" t="s">
        <v>4633</v>
      </c>
      <c r="E7386" s="125">
        <v>26.97</v>
      </c>
    </row>
    <row r="7387" spans="2:5" ht="13.8" x14ac:dyDescent="0.3">
      <c r="B7387" s="5">
        <v>101347</v>
      </c>
      <c r="C7387" s="6" t="s">
        <v>4844</v>
      </c>
      <c r="D7387" s="5" t="s">
        <v>4633</v>
      </c>
      <c r="E7387" s="125">
        <v>22.96</v>
      </c>
    </row>
    <row r="7388" spans="2:5" ht="13.8" x14ac:dyDescent="0.3">
      <c r="B7388" s="5">
        <v>101348</v>
      </c>
      <c r="C7388" s="6" t="s">
        <v>4845</v>
      </c>
      <c r="D7388" s="5" t="s">
        <v>4633</v>
      </c>
      <c r="E7388" s="125">
        <v>13.05</v>
      </c>
    </row>
    <row r="7389" spans="2:5" ht="13.8" x14ac:dyDescent="0.3">
      <c r="B7389" s="5">
        <v>101349</v>
      </c>
      <c r="C7389" s="6" t="s">
        <v>4846</v>
      </c>
      <c r="D7389" s="5" t="s">
        <v>4633</v>
      </c>
      <c r="E7389" s="125">
        <v>20.170000000000002</v>
      </c>
    </row>
    <row r="7390" spans="2:5" ht="13.8" x14ac:dyDescent="0.3">
      <c r="B7390" s="5">
        <v>101350</v>
      </c>
      <c r="C7390" s="6" t="s">
        <v>4847</v>
      </c>
      <c r="D7390" s="5" t="s">
        <v>4633</v>
      </c>
      <c r="E7390" s="125">
        <v>24.75</v>
      </c>
    </row>
    <row r="7391" spans="2:5" ht="13.8" x14ac:dyDescent="0.3">
      <c r="B7391" s="5">
        <v>101351</v>
      </c>
      <c r="C7391" s="6" t="s">
        <v>4848</v>
      </c>
      <c r="D7391" s="5" t="s">
        <v>4633</v>
      </c>
      <c r="E7391" s="125">
        <v>18.07</v>
      </c>
    </row>
    <row r="7392" spans="2:5" ht="13.8" x14ac:dyDescent="0.3">
      <c r="B7392" s="5">
        <v>101352</v>
      </c>
      <c r="C7392" s="6" t="s">
        <v>4849</v>
      </c>
      <c r="D7392" s="5" t="s">
        <v>4633</v>
      </c>
      <c r="E7392" s="125">
        <v>20.82</v>
      </c>
    </row>
    <row r="7393" spans="2:5" ht="13.8" x14ac:dyDescent="0.3">
      <c r="B7393" s="5">
        <v>101353</v>
      </c>
      <c r="C7393" s="6" t="s">
        <v>4850</v>
      </c>
      <c r="D7393" s="5" t="s">
        <v>4633</v>
      </c>
      <c r="E7393" s="125">
        <v>16.559999999999999</v>
      </c>
    </row>
    <row r="7394" spans="2:5" ht="13.8" x14ac:dyDescent="0.3">
      <c r="B7394" s="5">
        <v>101354</v>
      </c>
      <c r="C7394" s="6" t="s">
        <v>4851</v>
      </c>
      <c r="D7394" s="5" t="s">
        <v>4633</v>
      </c>
      <c r="E7394" s="125">
        <v>23.14</v>
      </c>
    </row>
    <row r="7395" spans="2:5" ht="13.8" x14ac:dyDescent="0.3">
      <c r="B7395" s="5">
        <v>101355</v>
      </c>
      <c r="C7395" s="6" t="s">
        <v>4852</v>
      </c>
      <c r="D7395" s="5" t="s">
        <v>4633</v>
      </c>
      <c r="E7395" s="125">
        <v>17.88</v>
      </c>
    </row>
    <row r="7396" spans="2:5" ht="13.8" x14ac:dyDescent="0.3">
      <c r="B7396" s="5">
        <v>101356</v>
      </c>
      <c r="C7396" s="6" t="s">
        <v>4853</v>
      </c>
      <c r="D7396" s="5" t="s">
        <v>4633</v>
      </c>
      <c r="E7396" s="125">
        <v>38.56</v>
      </c>
    </row>
    <row r="7397" spans="2:5" ht="13.8" x14ac:dyDescent="0.3">
      <c r="B7397" s="5">
        <v>101357</v>
      </c>
      <c r="C7397" s="6" t="s">
        <v>4854</v>
      </c>
      <c r="D7397" s="5" t="s">
        <v>4633</v>
      </c>
      <c r="E7397" s="125">
        <v>55.4</v>
      </c>
    </row>
    <row r="7398" spans="2:5" ht="13.8" x14ac:dyDescent="0.3">
      <c r="B7398" s="5">
        <v>101358</v>
      </c>
      <c r="C7398" s="6" t="s">
        <v>4855</v>
      </c>
      <c r="D7398" s="5" t="s">
        <v>4633</v>
      </c>
      <c r="E7398" s="125">
        <v>38.56</v>
      </c>
    </row>
    <row r="7399" spans="2:5" ht="13.8" x14ac:dyDescent="0.3">
      <c r="B7399" s="5">
        <v>101359</v>
      </c>
      <c r="C7399" s="6" t="s">
        <v>4856</v>
      </c>
      <c r="D7399" s="5" t="s">
        <v>4633</v>
      </c>
      <c r="E7399" s="125">
        <v>37.44</v>
      </c>
    </row>
    <row r="7400" spans="2:5" ht="13.8" x14ac:dyDescent="0.3">
      <c r="B7400" s="5">
        <v>101360</v>
      </c>
      <c r="C7400" s="6" t="s">
        <v>4857</v>
      </c>
      <c r="D7400" s="5" t="s">
        <v>4633</v>
      </c>
      <c r="E7400" s="125">
        <v>38.56</v>
      </c>
    </row>
    <row r="7401" spans="2:5" ht="13.8" x14ac:dyDescent="0.3">
      <c r="B7401" s="5">
        <v>101361</v>
      </c>
      <c r="C7401" s="6" t="s">
        <v>4858</v>
      </c>
      <c r="D7401" s="5" t="s">
        <v>4633</v>
      </c>
      <c r="E7401" s="125">
        <v>39.840000000000003</v>
      </c>
    </row>
    <row r="7402" spans="2:5" ht="13.8" x14ac:dyDescent="0.3">
      <c r="B7402" s="5">
        <v>101362</v>
      </c>
      <c r="C7402" s="6" t="s">
        <v>4859</v>
      </c>
      <c r="D7402" s="5" t="s">
        <v>4633</v>
      </c>
      <c r="E7402" s="125">
        <v>8.6199999999999992</v>
      </c>
    </row>
    <row r="7403" spans="2:5" ht="13.8" x14ac:dyDescent="0.3">
      <c r="B7403" s="5">
        <v>101363</v>
      </c>
      <c r="C7403" s="6" t="s">
        <v>4860</v>
      </c>
      <c r="D7403" s="5" t="s">
        <v>4633</v>
      </c>
      <c r="E7403" s="125">
        <v>30.13</v>
      </c>
    </row>
    <row r="7404" spans="2:5" ht="13.8" x14ac:dyDescent="0.3">
      <c r="B7404" s="5">
        <v>101364</v>
      </c>
      <c r="C7404" s="6" t="s">
        <v>4861</v>
      </c>
      <c r="D7404" s="5" t="s">
        <v>4633</v>
      </c>
      <c r="E7404" s="125">
        <v>41.28</v>
      </c>
    </row>
    <row r="7405" spans="2:5" ht="13.8" x14ac:dyDescent="0.3">
      <c r="B7405" s="5">
        <v>101365</v>
      </c>
      <c r="C7405" s="6" t="s">
        <v>4862</v>
      </c>
      <c r="D7405" s="5" t="s">
        <v>4633</v>
      </c>
      <c r="E7405" s="125">
        <v>30.13</v>
      </c>
    </row>
    <row r="7406" spans="2:5" ht="13.8" x14ac:dyDescent="0.3">
      <c r="B7406" s="5">
        <v>101366</v>
      </c>
      <c r="C7406" s="6" t="s">
        <v>4863</v>
      </c>
      <c r="D7406" s="5" t="s">
        <v>4633</v>
      </c>
      <c r="E7406" s="125">
        <v>35.4</v>
      </c>
    </row>
    <row r="7407" spans="2:5" ht="13.8" x14ac:dyDescent="0.3">
      <c r="B7407" s="5">
        <v>101367</v>
      </c>
      <c r="C7407" s="6" t="s">
        <v>4864</v>
      </c>
      <c r="D7407" s="5" t="s">
        <v>4633</v>
      </c>
      <c r="E7407" s="125">
        <v>30.13</v>
      </c>
    </row>
    <row r="7408" spans="2:5" ht="13.8" x14ac:dyDescent="0.3">
      <c r="B7408" s="5">
        <v>101368</v>
      </c>
      <c r="C7408" s="6" t="s">
        <v>4865</v>
      </c>
      <c r="D7408" s="5" t="s">
        <v>4633</v>
      </c>
      <c r="E7408" s="125">
        <v>29.87</v>
      </c>
    </row>
    <row r="7409" spans="2:5" ht="13.8" x14ac:dyDescent="0.3">
      <c r="B7409" s="5">
        <v>101369</v>
      </c>
      <c r="C7409" s="6" t="s">
        <v>4866</v>
      </c>
      <c r="D7409" s="5" t="s">
        <v>4633</v>
      </c>
      <c r="E7409" s="125">
        <v>39.96</v>
      </c>
    </row>
    <row r="7410" spans="2:5" ht="13.8" x14ac:dyDescent="0.3">
      <c r="B7410" s="5">
        <v>101370</v>
      </c>
      <c r="C7410" s="6" t="s">
        <v>4867</v>
      </c>
      <c r="D7410" s="5" t="s">
        <v>4633</v>
      </c>
      <c r="E7410" s="125">
        <v>29.77</v>
      </c>
    </row>
    <row r="7411" spans="2:5" ht="13.8" x14ac:dyDescent="0.3">
      <c r="B7411" s="5">
        <v>101371</v>
      </c>
      <c r="C7411" s="6" t="s">
        <v>4868</v>
      </c>
      <c r="D7411" s="5" t="s">
        <v>4633</v>
      </c>
      <c r="E7411" s="125">
        <v>33.25</v>
      </c>
    </row>
    <row r="7412" spans="2:5" ht="13.8" x14ac:dyDescent="0.3">
      <c r="B7412" s="5">
        <v>101372</v>
      </c>
      <c r="C7412" s="6" t="s">
        <v>4869</v>
      </c>
      <c r="D7412" s="5" t="s">
        <v>4633</v>
      </c>
      <c r="E7412" s="125">
        <v>9.9</v>
      </c>
    </row>
    <row r="7413" spans="2:5" ht="13.8" x14ac:dyDescent="0.3">
      <c r="B7413" s="5">
        <v>101373</v>
      </c>
      <c r="C7413" s="6" t="s">
        <v>4870</v>
      </c>
      <c r="D7413" s="5" t="s">
        <v>17</v>
      </c>
      <c r="E7413" s="125">
        <v>167.71</v>
      </c>
    </row>
    <row r="7414" spans="2:5" ht="13.8" x14ac:dyDescent="0.3">
      <c r="B7414" s="5">
        <v>101374</v>
      </c>
      <c r="C7414" s="6" t="s">
        <v>4537</v>
      </c>
      <c r="D7414" s="5" t="s">
        <v>4633</v>
      </c>
      <c r="E7414" s="125">
        <v>3462</v>
      </c>
    </row>
    <row r="7415" spans="2:5" ht="13.8" x14ac:dyDescent="0.3">
      <c r="B7415" s="5">
        <v>101375</v>
      </c>
      <c r="C7415" s="6" t="s">
        <v>4871</v>
      </c>
      <c r="D7415" s="5" t="s">
        <v>4633</v>
      </c>
      <c r="E7415" s="125">
        <v>3720.55</v>
      </c>
    </row>
    <row r="7416" spans="2:5" ht="13.8" x14ac:dyDescent="0.3">
      <c r="B7416" s="5">
        <v>101376</v>
      </c>
      <c r="C7416" s="6" t="s">
        <v>4872</v>
      </c>
      <c r="D7416" s="5" t="s">
        <v>4633</v>
      </c>
      <c r="E7416" s="125">
        <v>2537.42</v>
      </c>
    </row>
    <row r="7417" spans="2:5" ht="13.8" x14ac:dyDescent="0.3">
      <c r="B7417" s="5">
        <v>101377</v>
      </c>
      <c r="C7417" s="6" t="s">
        <v>4540</v>
      </c>
      <c r="D7417" s="5" t="s">
        <v>4633</v>
      </c>
      <c r="E7417" s="125">
        <v>3462</v>
      </c>
    </row>
    <row r="7418" spans="2:5" ht="13.8" x14ac:dyDescent="0.3">
      <c r="B7418" s="5">
        <v>101378</v>
      </c>
      <c r="C7418" s="6" t="s">
        <v>4764</v>
      </c>
      <c r="D7418" s="5" t="s">
        <v>4633</v>
      </c>
      <c r="E7418" s="125">
        <v>3927.16</v>
      </c>
    </row>
    <row r="7419" spans="2:5" ht="13.8" x14ac:dyDescent="0.3">
      <c r="B7419" s="5">
        <v>101379</v>
      </c>
      <c r="C7419" s="6" t="s">
        <v>4873</v>
      </c>
      <c r="D7419" s="5" t="s">
        <v>4633</v>
      </c>
      <c r="E7419" s="125">
        <v>3667.86</v>
      </c>
    </row>
    <row r="7420" spans="2:5" ht="13.8" x14ac:dyDescent="0.3">
      <c r="B7420" s="5">
        <v>101380</v>
      </c>
      <c r="C7420" s="6" t="s">
        <v>4542</v>
      </c>
      <c r="D7420" s="5" t="s">
        <v>4633</v>
      </c>
      <c r="E7420" s="125">
        <v>3636.49</v>
      </c>
    </row>
    <row r="7421" spans="2:5" ht="13.8" x14ac:dyDescent="0.3">
      <c r="B7421" s="5">
        <v>101381</v>
      </c>
      <c r="C7421" s="6" t="s">
        <v>4543</v>
      </c>
      <c r="D7421" s="5" t="s">
        <v>4633</v>
      </c>
      <c r="E7421" s="125">
        <v>4316.28</v>
      </c>
    </row>
    <row r="7422" spans="2:5" ht="13.8" x14ac:dyDescent="0.3">
      <c r="B7422" s="5">
        <v>101382</v>
      </c>
      <c r="C7422" s="6" t="s">
        <v>4874</v>
      </c>
      <c r="D7422" s="5" t="s">
        <v>4633</v>
      </c>
      <c r="E7422" s="125">
        <v>3659.66</v>
      </c>
    </row>
    <row r="7423" spans="2:5" ht="13.8" x14ac:dyDescent="0.3">
      <c r="B7423" s="5">
        <v>101383</v>
      </c>
      <c r="C7423" s="6" t="s">
        <v>4766</v>
      </c>
      <c r="D7423" s="5" t="s">
        <v>4633</v>
      </c>
      <c r="E7423" s="125">
        <v>3468.28</v>
      </c>
    </row>
    <row r="7424" spans="2:5" ht="13.8" x14ac:dyDescent="0.3">
      <c r="B7424" s="5">
        <v>101384</v>
      </c>
      <c r="C7424" s="6" t="s">
        <v>4546</v>
      </c>
      <c r="D7424" s="5" t="s">
        <v>4633</v>
      </c>
      <c r="E7424" s="125">
        <v>3553.92</v>
      </c>
    </row>
    <row r="7425" spans="2:5" ht="13.8" x14ac:dyDescent="0.3">
      <c r="B7425" s="5">
        <v>101385</v>
      </c>
      <c r="C7425" s="6" t="s">
        <v>4875</v>
      </c>
      <c r="D7425" s="5" t="s">
        <v>4633</v>
      </c>
      <c r="E7425" s="125">
        <v>4541.26</v>
      </c>
    </row>
    <row r="7426" spans="2:5" ht="13.8" x14ac:dyDescent="0.3">
      <c r="B7426" s="5">
        <v>101386</v>
      </c>
      <c r="C7426" s="6" t="s">
        <v>4548</v>
      </c>
      <c r="D7426" s="5" t="s">
        <v>4633</v>
      </c>
      <c r="E7426" s="125">
        <v>2917.47</v>
      </c>
    </row>
    <row r="7427" spans="2:5" ht="13.8" x14ac:dyDescent="0.3">
      <c r="B7427" s="5">
        <v>101387</v>
      </c>
      <c r="C7427" s="6" t="s">
        <v>4876</v>
      </c>
      <c r="D7427" s="5" t="s">
        <v>4633</v>
      </c>
      <c r="E7427" s="125">
        <v>3468.28</v>
      </c>
    </row>
    <row r="7428" spans="2:5" ht="13.8" x14ac:dyDescent="0.3">
      <c r="B7428" s="5">
        <v>101388</v>
      </c>
      <c r="C7428" s="6" t="s">
        <v>4550</v>
      </c>
      <c r="D7428" s="5" t="s">
        <v>4633</v>
      </c>
      <c r="E7428" s="125">
        <v>3432.67</v>
      </c>
    </row>
    <row r="7429" spans="2:5" ht="13.8" x14ac:dyDescent="0.3">
      <c r="B7429" s="5">
        <v>101389</v>
      </c>
      <c r="C7429" s="6" t="s">
        <v>4551</v>
      </c>
      <c r="D7429" s="5" t="s">
        <v>4633</v>
      </c>
      <c r="E7429" s="125">
        <v>1868.57</v>
      </c>
    </row>
    <row r="7430" spans="2:5" ht="13.8" x14ac:dyDescent="0.3">
      <c r="B7430" s="5">
        <v>101390</v>
      </c>
      <c r="C7430" s="6" t="s">
        <v>4877</v>
      </c>
      <c r="D7430" s="5" t="s">
        <v>4633</v>
      </c>
      <c r="E7430" s="125">
        <v>5156.42</v>
      </c>
    </row>
    <row r="7431" spans="2:5" ht="13.8" x14ac:dyDescent="0.3">
      <c r="B7431" s="5">
        <v>101391</v>
      </c>
      <c r="C7431" s="6" t="s">
        <v>4878</v>
      </c>
      <c r="D7431" s="5" t="s">
        <v>4633</v>
      </c>
      <c r="E7431" s="125">
        <v>4324.71</v>
      </c>
    </row>
    <row r="7432" spans="2:5" ht="13.8" x14ac:dyDescent="0.3">
      <c r="B7432" s="5">
        <v>101392</v>
      </c>
      <c r="C7432" s="6" t="s">
        <v>4879</v>
      </c>
      <c r="D7432" s="5" t="s">
        <v>4633</v>
      </c>
      <c r="E7432" s="125">
        <v>3139.65</v>
      </c>
    </row>
    <row r="7433" spans="2:5" ht="13.8" x14ac:dyDescent="0.3">
      <c r="B7433" s="5">
        <v>101394</v>
      </c>
      <c r="C7433" s="6" t="s">
        <v>4556</v>
      </c>
      <c r="D7433" s="5" t="s">
        <v>4633</v>
      </c>
      <c r="E7433" s="125">
        <v>4001.67</v>
      </c>
    </row>
    <row r="7434" spans="2:5" ht="13.8" x14ac:dyDescent="0.3">
      <c r="B7434" s="5">
        <v>101395</v>
      </c>
      <c r="C7434" s="6" t="s">
        <v>4880</v>
      </c>
      <c r="D7434" s="5" t="s">
        <v>4633</v>
      </c>
      <c r="E7434" s="125">
        <v>3641.39</v>
      </c>
    </row>
    <row r="7435" spans="2:5" ht="13.8" x14ac:dyDescent="0.3">
      <c r="B7435" s="5">
        <v>101396</v>
      </c>
      <c r="C7435" s="6" t="s">
        <v>4881</v>
      </c>
      <c r="D7435" s="5" t="s">
        <v>4633</v>
      </c>
      <c r="E7435" s="125">
        <v>4096.1899999999996</v>
      </c>
    </row>
    <row r="7436" spans="2:5" ht="13.8" x14ac:dyDescent="0.3">
      <c r="B7436" s="5">
        <v>101397</v>
      </c>
      <c r="C7436" s="6" t="s">
        <v>4558</v>
      </c>
      <c r="D7436" s="5" t="s">
        <v>4633</v>
      </c>
      <c r="E7436" s="125">
        <v>4283.01</v>
      </c>
    </row>
    <row r="7437" spans="2:5" ht="13.8" x14ac:dyDescent="0.3">
      <c r="B7437" s="5">
        <v>101398</v>
      </c>
      <c r="C7437" s="6" t="s">
        <v>4882</v>
      </c>
      <c r="D7437" s="5" t="s">
        <v>4633</v>
      </c>
      <c r="E7437" s="125">
        <v>2807.66</v>
      </c>
    </row>
    <row r="7438" spans="2:5" ht="13.8" x14ac:dyDescent="0.3">
      <c r="B7438" s="5">
        <v>101399</v>
      </c>
      <c r="C7438" s="6" t="s">
        <v>4560</v>
      </c>
      <c r="D7438" s="5" t="s">
        <v>4633</v>
      </c>
      <c r="E7438" s="125">
        <v>4497.0600000000004</v>
      </c>
    </row>
    <row r="7439" spans="2:5" ht="13.8" x14ac:dyDescent="0.3">
      <c r="B7439" s="5">
        <v>101400</v>
      </c>
      <c r="C7439" s="6" t="s">
        <v>4883</v>
      </c>
      <c r="D7439" s="5" t="s">
        <v>4633</v>
      </c>
      <c r="E7439" s="125">
        <v>4497.0600000000004</v>
      </c>
    </row>
    <row r="7440" spans="2:5" ht="13.8" x14ac:dyDescent="0.3">
      <c r="B7440" s="5">
        <v>101401</v>
      </c>
      <c r="C7440" s="6" t="s">
        <v>4562</v>
      </c>
      <c r="D7440" s="5" t="s">
        <v>4633</v>
      </c>
      <c r="E7440" s="125">
        <v>5524.62</v>
      </c>
    </row>
    <row r="7441" spans="2:5" ht="13.8" x14ac:dyDescent="0.3">
      <c r="B7441" s="5">
        <v>101402</v>
      </c>
      <c r="C7441" s="6" t="s">
        <v>4563</v>
      </c>
      <c r="D7441" s="5" t="s">
        <v>4633</v>
      </c>
      <c r="E7441" s="125">
        <v>4318.91</v>
      </c>
    </row>
    <row r="7442" spans="2:5" ht="13.8" x14ac:dyDescent="0.3">
      <c r="B7442" s="5">
        <v>101403</v>
      </c>
      <c r="C7442" s="6" t="s">
        <v>4870</v>
      </c>
      <c r="D7442" s="5" t="s">
        <v>4633</v>
      </c>
      <c r="E7442" s="125">
        <v>29533.83</v>
      </c>
    </row>
    <row r="7443" spans="2:5" ht="13.8" x14ac:dyDescent="0.3">
      <c r="B7443" s="5">
        <v>101404</v>
      </c>
      <c r="C7443" s="6" t="s">
        <v>4630</v>
      </c>
      <c r="D7443" s="5" t="s">
        <v>4633</v>
      </c>
      <c r="E7443" s="125">
        <v>18414.57</v>
      </c>
    </row>
    <row r="7444" spans="2:5" ht="13.8" x14ac:dyDescent="0.3">
      <c r="B7444" s="5">
        <v>101405</v>
      </c>
      <c r="C7444" s="6" t="s">
        <v>4631</v>
      </c>
      <c r="D7444" s="5" t="s">
        <v>4633</v>
      </c>
      <c r="E7444" s="125">
        <v>17838.080000000002</v>
      </c>
    </row>
    <row r="7445" spans="2:5" ht="13.8" x14ac:dyDescent="0.3">
      <c r="B7445" s="5">
        <v>101407</v>
      </c>
      <c r="C7445" s="6" t="s">
        <v>4564</v>
      </c>
      <c r="D7445" s="5" t="s">
        <v>4633</v>
      </c>
      <c r="E7445" s="125">
        <v>4168.88</v>
      </c>
    </row>
    <row r="7446" spans="2:5" ht="13.8" x14ac:dyDescent="0.3">
      <c r="B7446" s="5">
        <v>101408</v>
      </c>
      <c r="C7446" s="6" t="s">
        <v>4565</v>
      </c>
      <c r="D7446" s="5" t="s">
        <v>4633</v>
      </c>
      <c r="E7446" s="125">
        <v>3931.41</v>
      </c>
    </row>
    <row r="7447" spans="2:5" ht="13.8" x14ac:dyDescent="0.3">
      <c r="B7447" s="5">
        <v>101409</v>
      </c>
      <c r="C7447" s="6" t="s">
        <v>4884</v>
      </c>
      <c r="D7447" s="5" t="s">
        <v>4633</v>
      </c>
      <c r="E7447" s="125">
        <v>3324.34</v>
      </c>
    </row>
    <row r="7448" spans="2:5" ht="13.8" x14ac:dyDescent="0.3">
      <c r="B7448" s="5">
        <v>101410</v>
      </c>
      <c r="C7448" s="6" t="s">
        <v>4615</v>
      </c>
      <c r="D7448" s="5" t="s">
        <v>4633</v>
      </c>
      <c r="E7448" s="125">
        <v>3758.14</v>
      </c>
    </row>
    <row r="7449" spans="2:5" ht="13.8" x14ac:dyDescent="0.3">
      <c r="B7449" s="5">
        <v>101411</v>
      </c>
      <c r="C7449" s="6" t="s">
        <v>4885</v>
      </c>
      <c r="D7449" s="5" t="s">
        <v>4633</v>
      </c>
      <c r="E7449" s="125">
        <v>3027.92</v>
      </c>
    </row>
    <row r="7450" spans="2:5" ht="13.8" x14ac:dyDescent="0.3">
      <c r="B7450" s="5">
        <v>101412</v>
      </c>
      <c r="C7450" s="6" t="s">
        <v>4886</v>
      </c>
      <c r="D7450" s="5" t="s">
        <v>4633</v>
      </c>
      <c r="E7450" s="125">
        <v>4407.49</v>
      </c>
    </row>
    <row r="7451" spans="2:5" ht="13.8" x14ac:dyDescent="0.3">
      <c r="B7451" s="5">
        <v>101413</v>
      </c>
      <c r="C7451" s="6" t="s">
        <v>4567</v>
      </c>
      <c r="D7451" s="5" t="s">
        <v>4633</v>
      </c>
      <c r="E7451" s="125">
        <v>4046.46</v>
      </c>
    </row>
    <row r="7452" spans="2:5" ht="13.8" x14ac:dyDescent="0.3">
      <c r="B7452" s="5">
        <v>101414</v>
      </c>
      <c r="C7452" s="6" t="s">
        <v>4887</v>
      </c>
      <c r="D7452" s="5" t="s">
        <v>4633</v>
      </c>
      <c r="E7452" s="125">
        <v>4324.71</v>
      </c>
    </row>
    <row r="7453" spans="2:5" ht="13.8" x14ac:dyDescent="0.3">
      <c r="B7453" s="5">
        <v>101415</v>
      </c>
      <c r="C7453" s="6" t="s">
        <v>4888</v>
      </c>
      <c r="D7453" s="5" t="s">
        <v>4633</v>
      </c>
      <c r="E7453" s="125">
        <v>4526.5600000000004</v>
      </c>
    </row>
    <row r="7454" spans="2:5" ht="13.8" x14ac:dyDescent="0.3">
      <c r="B7454" s="5">
        <v>101416</v>
      </c>
      <c r="C7454" s="6" t="s">
        <v>4771</v>
      </c>
      <c r="D7454" s="5" t="s">
        <v>4633</v>
      </c>
      <c r="E7454" s="125">
        <v>4698.1400000000003</v>
      </c>
    </row>
    <row r="7455" spans="2:5" ht="13.8" x14ac:dyDescent="0.3">
      <c r="B7455" s="5">
        <v>101417</v>
      </c>
      <c r="C7455" s="6" t="s">
        <v>4889</v>
      </c>
      <c r="D7455" s="5" t="s">
        <v>4633</v>
      </c>
      <c r="E7455" s="125">
        <v>3943.12</v>
      </c>
    </row>
    <row r="7456" spans="2:5" ht="13.8" x14ac:dyDescent="0.3">
      <c r="B7456" s="5">
        <v>101418</v>
      </c>
      <c r="C7456" s="6" t="s">
        <v>4890</v>
      </c>
      <c r="D7456" s="5" t="s">
        <v>4633</v>
      </c>
      <c r="E7456" s="125">
        <v>3118.53</v>
      </c>
    </row>
    <row r="7457" spans="2:5" ht="13.8" x14ac:dyDescent="0.3">
      <c r="B7457" s="5">
        <v>101419</v>
      </c>
      <c r="C7457" s="6" t="s">
        <v>4891</v>
      </c>
      <c r="D7457" s="5" t="s">
        <v>4633</v>
      </c>
      <c r="E7457" s="125">
        <v>4677.01</v>
      </c>
    </row>
    <row r="7458" spans="2:5" ht="13.8" x14ac:dyDescent="0.3">
      <c r="B7458" s="5">
        <v>101420</v>
      </c>
      <c r="C7458" s="6" t="s">
        <v>4892</v>
      </c>
      <c r="D7458" s="5" t="s">
        <v>4633</v>
      </c>
      <c r="E7458" s="125">
        <v>3330.25</v>
      </c>
    </row>
    <row r="7459" spans="2:5" ht="13.8" x14ac:dyDescent="0.3">
      <c r="B7459" s="5">
        <v>101421</v>
      </c>
      <c r="C7459" s="6" t="s">
        <v>4893</v>
      </c>
      <c r="D7459" s="5" t="s">
        <v>4633</v>
      </c>
      <c r="E7459" s="125">
        <v>4401.59</v>
      </c>
    </row>
    <row r="7460" spans="2:5" ht="13.8" x14ac:dyDescent="0.3">
      <c r="B7460" s="5">
        <v>101422</v>
      </c>
      <c r="C7460" s="6" t="s">
        <v>4894</v>
      </c>
      <c r="D7460" s="5" t="s">
        <v>4633</v>
      </c>
      <c r="E7460" s="125">
        <v>3285</v>
      </c>
    </row>
    <row r="7461" spans="2:5" ht="13.8" x14ac:dyDescent="0.3">
      <c r="B7461" s="5">
        <v>101423</v>
      </c>
      <c r="C7461" s="6" t="s">
        <v>4895</v>
      </c>
      <c r="D7461" s="5" t="s">
        <v>4633</v>
      </c>
      <c r="E7461" s="125">
        <v>3733.86</v>
      </c>
    </row>
    <row r="7462" spans="2:5" ht="13.8" x14ac:dyDescent="0.3">
      <c r="B7462" s="5">
        <v>101424</v>
      </c>
      <c r="C7462" s="6" t="s">
        <v>4896</v>
      </c>
      <c r="D7462" s="5" t="s">
        <v>4633</v>
      </c>
      <c r="E7462" s="125">
        <v>3980.3</v>
      </c>
    </row>
    <row r="7463" spans="2:5" ht="13.8" x14ac:dyDescent="0.3">
      <c r="B7463" s="5">
        <v>101425</v>
      </c>
      <c r="C7463" s="6" t="s">
        <v>4897</v>
      </c>
      <c r="D7463" s="5" t="s">
        <v>4633</v>
      </c>
      <c r="E7463" s="125">
        <v>2281.9499999999998</v>
      </c>
    </row>
    <row r="7464" spans="2:5" ht="13.8" x14ac:dyDescent="0.3">
      <c r="B7464" s="5">
        <v>101426</v>
      </c>
      <c r="C7464" s="6" t="s">
        <v>4898</v>
      </c>
      <c r="D7464" s="5" t="s">
        <v>4633</v>
      </c>
      <c r="E7464" s="125">
        <v>3632.8</v>
      </c>
    </row>
    <row r="7465" spans="2:5" ht="13.8" x14ac:dyDescent="0.3">
      <c r="B7465" s="5">
        <v>101427</v>
      </c>
      <c r="C7465" s="6" t="s">
        <v>4580</v>
      </c>
      <c r="D7465" s="5" t="s">
        <v>4633</v>
      </c>
      <c r="E7465" s="125">
        <v>3222.84</v>
      </c>
    </row>
    <row r="7466" spans="2:5" ht="13.8" x14ac:dyDescent="0.3">
      <c r="B7466" s="5">
        <v>101428</v>
      </c>
      <c r="C7466" s="6" t="s">
        <v>4899</v>
      </c>
      <c r="D7466" s="5" t="s">
        <v>4633</v>
      </c>
      <c r="E7466" s="125">
        <v>3136.5</v>
      </c>
    </row>
    <row r="7467" spans="2:5" ht="13.8" x14ac:dyDescent="0.3">
      <c r="B7467" s="5">
        <v>101429</v>
      </c>
      <c r="C7467" s="6" t="s">
        <v>4900</v>
      </c>
      <c r="D7467" s="5" t="s">
        <v>4633</v>
      </c>
      <c r="E7467" s="125">
        <v>3350.64</v>
      </c>
    </row>
    <row r="7468" spans="2:5" ht="13.8" x14ac:dyDescent="0.3">
      <c r="B7468" s="5">
        <v>101430</v>
      </c>
      <c r="C7468" s="6" t="s">
        <v>4901</v>
      </c>
      <c r="D7468" s="5" t="s">
        <v>4633</v>
      </c>
      <c r="E7468" s="125">
        <v>3792.67</v>
      </c>
    </row>
    <row r="7469" spans="2:5" ht="13.8" x14ac:dyDescent="0.3">
      <c r="B7469" s="5">
        <v>101431</v>
      </c>
      <c r="C7469" s="6" t="s">
        <v>4583</v>
      </c>
      <c r="D7469" s="5" t="s">
        <v>4633</v>
      </c>
      <c r="E7469" s="125">
        <v>4091.19</v>
      </c>
    </row>
    <row r="7470" spans="2:5" ht="13.8" x14ac:dyDescent="0.3">
      <c r="B7470" s="5">
        <v>101432</v>
      </c>
      <c r="C7470" s="6" t="s">
        <v>4902</v>
      </c>
      <c r="D7470" s="5" t="s">
        <v>4633</v>
      </c>
      <c r="E7470" s="125">
        <v>3163.43</v>
      </c>
    </row>
    <row r="7471" spans="2:5" ht="13.8" x14ac:dyDescent="0.3">
      <c r="B7471" s="5">
        <v>101433</v>
      </c>
      <c r="C7471" s="6" t="s">
        <v>4585</v>
      </c>
      <c r="D7471" s="5" t="s">
        <v>4633</v>
      </c>
      <c r="E7471" s="125">
        <v>3176.66</v>
      </c>
    </row>
    <row r="7472" spans="2:5" ht="13.8" x14ac:dyDescent="0.3">
      <c r="B7472" s="5">
        <v>101434</v>
      </c>
      <c r="C7472" s="6" t="s">
        <v>4903</v>
      </c>
      <c r="D7472" s="5" t="s">
        <v>4633</v>
      </c>
      <c r="E7472" s="125">
        <v>3741.49</v>
      </c>
    </row>
    <row r="7473" spans="2:5" ht="13.8" x14ac:dyDescent="0.3">
      <c r="B7473" s="5">
        <v>101435</v>
      </c>
      <c r="C7473" s="6" t="s">
        <v>4904</v>
      </c>
      <c r="D7473" s="5" t="s">
        <v>4633</v>
      </c>
      <c r="E7473" s="125">
        <v>3297.83</v>
      </c>
    </row>
    <row r="7474" spans="2:5" ht="13.8" x14ac:dyDescent="0.3">
      <c r="B7474" s="5">
        <v>101436</v>
      </c>
      <c r="C7474" s="6" t="s">
        <v>4587</v>
      </c>
      <c r="D7474" s="5" t="s">
        <v>4633</v>
      </c>
      <c r="E7474" s="125">
        <v>2754.27</v>
      </c>
    </row>
    <row r="7475" spans="2:5" ht="13.8" x14ac:dyDescent="0.3">
      <c r="B7475" s="5">
        <v>101437</v>
      </c>
      <c r="C7475" s="6" t="s">
        <v>4905</v>
      </c>
      <c r="D7475" s="5" t="s">
        <v>4633</v>
      </c>
      <c r="E7475" s="125">
        <v>3844.48</v>
      </c>
    </row>
    <row r="7476" spans="2:5" ht="13.8" x14ac:dyDescent="0.3">
      <c r="B7476" s="5">
        <v>101438</v>
      </c>
      <c r="C7476" s="6" t="s">
        <v>4589</v>
      </c>
      <c r="D7476" s="5" t="s">
        <v>4633</v>
      </c>
      <c r="E7476" s="125">
        <v>4545.55</v>
      </c>
    </row>
    <row r="7477" spans="2:5" ht="13.8" x14ac:dyDescent="0.3">
      <c r="B7477" s="5">
        <v>101439</v>
      </c>
      <c r="C7477" s="6" t="s">
        <v>4590</v>
      </c>
      <c r="D7477" s="5" t="s">
        <v>4633</v>
      </c>
      <c r="E7477" s="125">
        <v>3522.7</v>
      </c>
    </row>
    <row r="7478" spans="2:5" ht="13.8" x14ac:dyDescent="0.3">
      <c r="B7478" s="5">
        <v>101440</v>
      </c>
      <c r="C7478" s="6" t="s">
        <v>4906</v>
      </c>
      <c r="D7478" s="5" t="s">
        <v>4633</v>
      </c>
      <c r="E7478" s="125">
        <v>3944.62</v>
      </c>
    </row>
    <row r="7479" spans="2:5" ht="13.8" x14ac:dyDescent="0.3">
      <c r="B7479" s="5">
        <v>101441</v>
      </c>
      <c r="C7479" s="6" t="s">
        <v>4592</v>
      </c>
      <c r="D7479" s="5" t="s">
        <v>4633</v>
      </c>
      <c r="E7479" s="125">
        <v>3291.43</v>
      </c>
    </row>
    <row r="7480" spans="2:5" ht="13.8" x14ac:dyDescent="0.3">
      <c r="B7480" s="5">
        <v>101442</v>
      </c>
      <c r="C7480" s="6" t="s">
        <v>4907</v>
      </c>
      <c r="D7480" s="5" t="s">
        <v>4633</v>
      </c>
      <c r="E7480" s="125">
        <v>3317.86</v>
      </c>
    </row>
    <row r="7481" spans="2:5" ht="13.8" x14ac:dyDescent="0.3">
      <c r="B7481" s="5">
        <v>101443</v>
      </c>
      <c r="C7481" s="6" t="s">
        <v>4593</v>
      </c>
      <c r="D7481" s="5" t="s">
        <v>4633</v>
      </c>
      <c r="E7481" s="125">
        <v>3493.94</v>
      </c>
    </row>
    <row r="7482" spans="2:5" ht="13.8" x14ac:dyDescent="0.3">
      <c r="B7482" s="5">
        <v>101444</v>
      </c>
      <c r="C7482" s="6" t="s">
        <v>4596</v>
      </c>
      <c r="D7482" s="5" t="s">
        <v>4633</v>
      </c>
      <c r="E7482" s="125">
        <v>4324.71</v>
      </c>
    </row>
    <row r="7483" spans="2:5" ht="13.8" x14ac:dyDescent="0.3">
      <c r="B7483" s="5">
        <v>101445</v>
      </c>
      <c r="C7483" s="6" t="s">
        <v>4597</v>
      </c>
      <c r="D7483" s="5" t="s">
        <v>4633</v>
      </c>
      <c r="E7483" s="125">
        <v>4341.55</v>
      </c>
    </row>
    <row r="7484" spans="2:5" ht="13.8" x14ac:dyDescent="0.3">
      <c r="B7484" s="5">
        <v>101446</v>
      </c>
      <c r="C7484" s="6" t="s">
        <v>4598</v>
      </c>
      <c r="D7484" s="5" t="s">
        <v>4633</v>
      </c>
      <c r="E7484" s="125">
        <v>4577.21</v>
      </c>
    </row>
    <row r="7485" spans="2:5" ht="13.8" x14ac:dyDescent="0.3">
      <c r="B7485" s="5">
        <v>101447</v>
      </c>
      <c r="C7485" s="6" t="s">
        <v>4599</v>
      </c>
      <c r="D7485" s="5" t="s">
        <v>4633</v>
      </c>
      <c r="E7485" s="125">
        <v>4480.3900000000003</v>
      </c>
    </row>
    <row r="7486" spans="2:5" ht="13.8" x14ac:dyDescent="0.3">
      <c r="B7486" s="5">
        <v>101448</v>
      </c>
      <c r="C7486" s="6" t="s">
        <v>4600</v>
      </c>
      <c r="D7486" s="5" t="s">
        <v>4633</v>
      </c>
      <c r="E7486" s="125">
        <v>4577.21</v>
      </c>
    </row>
    <row r="7487" spans="2:5" ht="13.8" x14ac:dyDescent="0.3">
      <c r="B7487" s="5">
        <v>101449</v>
      </c>
      <c r="C7487" s="6" t="s">
        <v>4908</v>
      </c>
      <c r="D7487" s="5" t="s">
        <v>4633</v>
      </c>
      <c r="E7487" s="125">
        <v>3172.51</v>
      </c>
    </row>
    <row r="7488" spans="2:5" ht="13.8" x14ac:dyDescent="0.3">
      <c r="B7488" s="5">
        <v>101450</v>
      </c>
      <c r="C7488" s="6" t="s">
        <v>4602</v>
      </c>
      <c r="D7488" s="5" t="s">
        <v>4633</v>
      </c>
      <c r="E7488" s="125">
        <v>2906.56</v>
      </c>
    </row>
    <row r="7489" spans="2:5" ht="13.8" x14ac:dyDescent="0.3">
      <c r="B7489" s="5">
        <v>101451</v>
      </c>
      <c r="C7489" s="6" t="s">
        <v>4603</v>
      </c>
      <c r="D7489" s="5" t="s">
        <v>4633</v>
      </c>
      <c r="E7489" s="125">
        <v>4316.28</v>
      </c>
    </row>
    <row r="7490" spans="2:5" ht="13.8" x14ac:dyDescent="0.3">
      <c r="B7490" s="5">
        <v>101452</v>
      </c>
      <c r="C7490" s="6" t="s">
        <v>4909</v>
      </c>
      <c r="D7490" s="5" t="s">
        <v>4633</v>
      </c>
      <c r="E7490" s="125">
        <v>3451.5</v>
      </c>
    </row>
    <row r="7491" spans="2:5" ht="13.8" x14ac:dyDescent="0.3">
      <c r="B7491" s="5">
        <v>101453</v>
      </c>
      <c r="C7491" s="6" t="s">
        <v>4605</v>
      </c>
      <c r="D7491" s="5" t="s">
        <v>4633</v>
      </c>
      <c r="E7491" s="125">
        <v>4475.07</v>
      </c>
    </row>
    <row r="7492" spans="2:5" ht="13.8" x14ac:dyDescent="0.3">
      <c r="B7492" s="5">
        <v>101454</v>
      </c>
      <c r="C7492" s="6" t="s">
        <v>4910</v>
      </c>
      <c r="D7492" s="5" t="s">
        <v>4633</v>
      </c>
      <c r="E7492" s="125">
        <v>5059.55</v>
      </c>
    </row>
    <row r="7493" spans="2:5" ht="13.8" x14ac:dyDescent="0.3">
      <c r="B7493" s="5">
        <v>101455</v>
      </c>
      <c r="C7493" s="6" t="s">
        <v>4607</v>
      </c>
      <c r="D7493" s="5" t="s">
        <v>4633</v>
      </c>
      <c r="E7493" s="125">
        <v>4283.01</v>
      </c>
    </row>
    <row r="7494" spans="2:5" ht="13.8" x14ac:dyDescent="0.3">
      <c r="B7494" s="5">
        <v>101456</v>
      </c>
      <c r="C7494" s="6" t="s">
        <v>4911</v>
      </c>
      <c r="D7494" s="5" t="s">
        <v>4633</v>
      </c>
      <c r="E7494" s="125">
        <v>4957.3999999999996</v>
      </c>
    </row>
    <row r="7495" spans="2:5" ht="13.8" x14ac:dyDescent="0.3">
      <c r="B7495" s="5">
        <v>101457</v>
      </c>
      <c r="C7495" s="6" t="s">
        <v>4912</v>
      </c>
      <c r="D7495" s="5" t="s">
        <v>4633</v>
      </c>
      <c r="E7495" s="125">
        <v>5180.17</v>
      </c>
    </row>
    <row r="7496" spans="2:5" ht="13.8" x14ac:dyDescent="0.3">
      <c r="B7496" s="5">
        <v>101458</v>
      </c>
      <c r="C7496" s="6" t="s">
        <v>4913</v>
      </c>
      <c r="D7496" s="5" t="s">
        <v>4633</v>
      </c>
      <c r="E7496" s="125">
        <v>4243.32</v>
      </c>
    </row>
    <row r="7497" spans="2:5" ht="13.8" x14ac:dyDescent="0.3">
      <c r="B7497" s="5">
        <v>101459</v>
      </c>
      <c r="C7497" s="6" t="s">
        <v>4612</v>
      </c>
      <c r="D7497" s="5" t="s">
        <v>4633</v>
      </c>
      <c r="E7497" s="125">
        <v>3863.88</v>
      </c>
    </row>
    <row r="7498" spans="2:5" ht="13.8" x14ac:dyDescent="0.3">
      <c r="B7498" s="5">
        <v>101460</v>
      </c>
      <c r="C7498" s="6" t="s">
        <v>4752</v>
      </c>
      <c r="D7498" s="5" t="s">
        <v>4633</v>
      </c>
      <c r="E7498" s="125">
        <v>3420.12</v>
      </c>
    </row>
    <row r="7499" spans="2:5" ht="13.8" x14ac:dyDescent="0.3">
      <c r="B7499" s="5"/>
      <c r="C7499" s="6"/>
      <c r="D7499" s="5"/>
      <c r="E7499" s="65"/>
    </row>
    <row r="7500" spans="2:5" ht="13.8" x14ac:dyDescent="0.3">
      <c r="B7500" s="5"/>
      <c r="C7500" s="6"/>
      <c r="D7500" s="5"/>
      <c r="E7500" s="65"/>
    </row>
    <row r="7501" spans="2:5" ht="13.8" x14ac:dyDescent="0.3">
      <c r="B7501" s="5"/>
      <c r="C7501" s="6"/>
      <c r="D7501" s="5"/>
      <c r="E7501" s="65"/>
    </row>
    <row r="7502" spans="2:5" ht="13.8" x14ac:dyDescent="0.3">
      <c r="B7502" s="5"/>
      <c r="C7502" s="6"/>
      <c r="D7502" s="5"/>
      <c r="E7502" s="65"/>
    </row>
    <row r="7503" spans="2:5" ht="13.8" x14ac:dyDescent="0.3">
      <c r="B7503" s="5"/>
      <c r="C7503" s="6"/>
      <c r="D7503" s="5"/>
      <c r="E7503" s="65"/>
    </row>
    <row r="7504" spans="2:5" ht="13.8" x14ac:dyDescent="0.3">
      <c r="B7504" s="5"/>
      <c r="C7504" s="6"/>
      <c r="D7504" s="5"/>
      <c r="E7504" s="65"/>
    </row>
    <row r="7505" spans="2:5" ht="13.8" x14ac:dyDescent="0.3">
      <c r="B7505" s="5"/>
      <c r="C7505" s="6"/>
      <c r="D7505" s="5"/>
      <c r="E7505" s="65"/>
    </row>
    <row r="7506" spans="2:5" ht="13.8" x14ac:dyDescent="0.3">
      <c r="B7506" s="5"/>
      <c r="C7506" s="6"/>
      <c r="D7506" s="5"/>
      <c r="E7506" s="65"/>
    </row>
    <row r="7507" spans="2:5" ht="13.8" x14ac:dyDescent="0.3">
      <c r="B7507" s="5"/>
      <c r="C7507" s="6"/>
      <c r="D7507" s="5"/>
      <c r="E7507" s="65"/>
    </row>
    <row r="7508" spans="2:5" ht="13.8" x14ac:dyDescent="0.3">
      <c r="B7508" s="41"/>
      <c r="C7508" s="42"/>
      <c r="D7508" s="41"/>
      <c r="E7508" s="43"/>
    </row>
    <row r="7509" spans="2:5" ht="13.8" x14ac:dyDescent="0.3">
      <c r="B7509" s="41"/>
      <c r="C7509" s="42"/>
      <c r="D7509" s="41"/>
      <c r="E7509" s="43"/>
    </row>
    <row r="7510" spans="2:5" ht="13.8" x14ac:dyDescent="0.3">
      <c r="B7510" s="41"/>
      <c r="C7510" s="42"/>
      <c r="D7510" s="41"/>
      <c r="E7510" s="43"/>
    </row>
    <row r="7511" spans="2:5" ht="13.8" x14ac:dyDescent="0.3">
      <c r="B7511" s="41"/>
      <c r="C7511" s="42"/>
      <c r="D7511" s="41"/>
      <c r="E7511" s="43"/>
    </row>
    <row r="7512" spans="2:5" ht="13.8" x14ac:dyDescent="0.3">
      <c r="B7512" s="41"/>
      <c r="C7512" s="42"/>
      <c r="D7512" s="41"/>
      <c r="E7512" s="43"/>
    </row>
    <row r="7513" spans="2:5" ht="13.8" x14ac:dyDescent="0.3">
      <c r="B7513" s="41"/>
      <c r="C7513" s="42"/>
      <c r="D7513" s="41"/>
      <c r="E7513" s="43"/>
    </row>
    <row r="7514" spans="2:5" ht="13.8" x14ac:dyDescent="0.3">
      <c r="B7514" s="41"/>
      <c r="C7514" s="42"/>
      <c r="D7514" s="41"/>
      <c r="E7514" s="43"/>
    </row>
    <row r="7515" spans="2:5" ht="13.8" x14ac:dyDescent="0.3">
      <c r="B7515" s="41"/>
      <c r="C7515" s="42"/>
      <c r="D7515" s="41"/>
      <c r="E7515" s="43"/>
    </row>
    <row r="7516" spans="2:5" ht="13.8" x14ac:dyDescent="0.3">
      <c r="B7516" s="41"/>
      <c r="C7516" s="42"/>
      <c r="D7516" s="41"/>
      <c r="E7516" s="43"/>
    </row>
    <row r="7517" spans="2:5" ht="13.8" x14ac:dyDescent="0.3">
      <c r="B7517" s="41"/>
      <c r="C7517" s="42"/>
      <c r="D7517" s="41"/>
      <c r="E7517" s="43"/>
    </row>
    <row r="7518" spans="2:5" ht="13.8" x14ac:dyDescent="0.3">
      <c r="B7518" s="41"/>
      <c r="C7518" s="42"/>
      <c r="D7518" s="41"/>
      <c r="E7518" s="43"/>
    </row>
    <row r="7519" spans="2:5" ht="13.8" x14ac:dyDescent="0.3">
      <c r="B7519" s="41"/>
      <c r="C7519" s="42"/>
      <c r="D7519" s="41"/>
      <c r="E7519" s="43"/>
    </row>
    <row r="7520" spans="2:5" ht="13.8" x14ac:dyDescent="0.3">
      <c r="B7520" s="41"/>
      <c r="C7520" s="42"/>
      <c r="D7520" s="41"/>
      <c r="E7520" s="43"/>
    </row>
    <row r="7521" spans="2:5" ht="13.8" x14ac:dyDescent="0.3">
      <c r="B7521" s="41"/>
      <c r="C7521" s="42"/>
      <c r="D7521" s="41"/>
      <c r="E7521" s="43"/>
    </row>
    <row r="7522" spans="2:5" ht="13.8" x14ac:dyDescent="0.3">
      <c r="B7522" s="41"/>
      <c r="C7522" s="42"/>
      <c r="D7522" s="41"/>
      <c r="E7522" s="43"/>
    </row>
    <row r="7523" spans="2:5" ht="13.8" x14ac:dyDescent="0.3">
      <c r="B7523" s="41"/>
      <c r="C7523" s="42"/>
      <c r="D7523" s="41"/>
      <c r="E7523" s="43"/>
    </row>
    <row r="7524" spans="2:5" ht="13.8" x14ac:dyDescent="0.3">
      <c r="B7524" s="41"/>
      <c r="C7524" s="42"/>
      <c r="D7524" s="41"/>
      <c r="E7524" s="43"/>
    </row>
    <row r="7525" spans="2:5" ht="13.8" x14ac:dyDescent="0.3">
      <c r="B7525" s="41"/>
      <c r="C7525" s="42"/>
      <c r="D7525" s="41"/>
      <c r="E7525" s="43"/>
    </row>
    <row r="7526" spans="2:5" ht="13.8" x14ac:dyDescent="0.3">
      <c r="B7526" s="41"/>
      <c r="C7526" s="42"/>
      <c r="D7526" s="41"/>
      <c r="E7526" s="43"/>
    </row>
    <row r="7527" spans="2:5" ht="13.8" x14ac:dyDescent="0.3">
      <c r="B7527" s="41"/>
      <c r="C7527" s="42"/>
      <c r="D7527" s="41"/>
      <c r="E7527" s="43"/>
    </row>
    <row r="7528" spans="2:5" ht="13.8" x14ac:dyDescent="0.3">
      <c r="B7528" s="41"/>
      <c r="C7528" s="42"/>
      <c r="D7528" s="41"/>
      <c r="E7528" s="43"/>
    </row>
    <row r="7529" spans="2:5" ht="13.8" x14ac:dyDescent="0.3">
      <c r="B7529" s="41"/>
      <c r="C7529" s="42"/>
      <c r="D7529" s="41"/>
      <c r="E7529" s="43"/>
    </row>
    <row r="7530" spans="2:5" ht="13.8" x14ac:dyDescent="0.3">
      <c r="B7530" s="41"/>
      <c r="C7530" s="42"/>
      <c r="D7530" s="41"/>
      <c r="E7530" s="43"/>
    </row>
    <row r="7531" spans="2:5" ht="13.8" x14ac:dyDescent="0.3">
      <c r="B7531" s="41"/>
      <c r="C7531" s="42"/>
      <c r="D7531" s="41"/>
      <c r="E7531" s="43"/>
    </row>
    <row r="7532" spans="2:5" ht="13.8" x14ac:dyDescent="0.3">
      <c r="B7532" s="41"/>
      <c r="C7532" s="42"/>
      <c r="D7532" s="41"/>
      <c r="E7532" s="43"/>
    </row>
    <row r="7533" spans="2:5" ht="13.8" x14ac:dyDescent="0.3">
      <c r="B7533" s="41"/>
      <c r="C7533" s="42"/>
      <c r="D7533" s="41"/>
      <c r="E7533" s="43"/>
    </row>
    <row r="7534" spans="2:5" ht="13.8" x14ac:dyDescent="0.3">
      <c r="B7534" s="41"/>
      <c r="C7534" s="42"/>
      <c r="D7534" s="41"/>
      <c r="E7534" s="43"/>
    </row>
    <row r="7535" spans="2:5" ht="13.8" x14ac:dyDescent="0.3">
      <c r="B7535" s="41"/>
      <c r="C7535" s="42"/>
      <c r="D7535" s="41"/>
      <c r="E7535" s="43"/>
    </row>
    <row r="7536" spans="2:5" ht="13.8" x14ac:dyDescent="0.3">
      <c r="B7536" s="41"/>
      <c r="C7536" s="42"/>
      <c r="D7536" s="41"/>
      <c r="E7536" s="43"/>
    </row>
    <row r="7537" spans="2:5" ht="13.8" x14ac:dyDescent="0.3">
      <c r="B7537" s="41"/>
      <c r="C7537" s="42"/>
      <c r="D7537" s="41"/>
      <c r="E7537" s="43"/>
    </row>
    <row r="7538" spans="2:5" ht="13.8" x14ac:dyDescent="0.3">
      <c r="B7538" s="41"/>
      <c r="C7538" s="42"/>
      <c r="D7538" s="41"/>
      <c r="E7538" s="43"/>
    </row>
    <row r="7539" spans="2:5" ht="13.8" x14ac:dyDescent="0.3">
      <c r="B7539" s="41"/>
      <c r="C7539" s="42"/>
      <c r="D7539" s="41"/>
      <c r="E7539" s="43"/>
    </row>
    <row r="7540" spans="2:5" ht="13.8" x14ac:dyDescent="0.3">
      <c r="B7540" s="41"/>
      <c r="C7540" s="42"/>
      <c r="D7540" s="41"/>
      <c r="E7540" s="43"/>
    </row>
    <row r="7541" spans="2:5" ht="13.8" x14ac:dyDescent="0.3">
      <c r="B7541" s="41"/>
      <c r="C7541" s="42"/>
      <c r="D7541" s="41"/>
      <c r="E7541" s="43"/>
    </row>
    <row r="7542" spans="2:5" ht="13.8" x14ac:dyDescent="0.3">
      <c r="B7542" s="41"/>
      <c r="C7542" s="42"/>
      <c r="D7542" s="41"/>
      <c r="E7542" s="43"/>
    </row>
    <row r="7543" spans="2:5" ht="13.8" x14ac:dyDescent="0.3">
      <c r="B7543" s="41"/>
      <c r="C7543" s="42"/>
      <c r="D7543" s="41"/>
      <c r="E7543" s="43"/>
    </row>
    <row r="7544" spans="2:5" ht="13.8" x14ac:dyDescent="0.3">
      <c r="B7544" s="41"/>
      <c r="C7544" s="42"/>
      <c r="D7544" s="41"/>
      <c r="E7544" s="43"/>
    </row>
    <row r="7545" spans="2:5" ht="13.8" x14ac:dyDescent="0.3">
      <c r="B7545" s="41"/>
      <c r="C7545" s="42"/>
      <c r="D7545" s="41"/>
      <c r="E7545" s="43"/>
    </row>
    <row r="7546" spans="2:5" ht="13.8" x14ac:dyDescent="0.3">
      <c r="B7546" s="41"/>
      <c r="C7546" s="42"/>
      <c r="D7546" s="41"/>
      <c r="E7546" s="43"/>
    </row>
    <row r="7547" spans="2:5" ht="13.8" x14ac:dyDescent="0.3">
      <c r="B7547" s="41"/>
      <c r="C7547" s="42"/>
      <c r="D7547" s="41"/>
      <c r="E7547" s="43"/>
    </row>
  </sheetData>
  <mergeCells count="1">
    <mergeCell ref="B1:F1"/>
  </mergeCells>
  <pageMargins left="0.78740157499999996" right="0.78740157499999996" top="0.984251969" bottom="0.984251969" header="0.5" footer="0.5"/>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0510A-37DB-4D52-970C-27A8804C43C7}">
  <sheetPr>
    <tabColor theme="4" tint="0.59999389629810485"/>
  </sheetPr>
  <dimension ref="B2:E5218"/>
  <sheetViews>
    <sheetView showGridLines="0" workbookViewId="0">
      <pane xSplit="2" ySplit="3" topLeftCell="C4" activePane="bottomRight" state="frozen"/>
      <selection activeCell="B2" sqref="B2:C2"/>
      <selection pane="topRight" activeCell="B2" sqref="B2:C2"/>
      <selection pane="bottomLeft" activeCell="B2" sqref="B2:C2"/>
      <selection pane="bottomRight" activeCell="G16" sqref="G16"/>
    </sheetView>
  </sheetViews>
  <sheetFormatPr defaultRowHeight="13.8" x14ac:dyDescent="0.3"/>
  <cols>
    <col min="1" max="1" width="8.88671875" style="48"/>
    <col min="2" max="2" width="10.5546875" style="55" customWidth="1"/>
    <col min="3" max="3" width="98.77734375" style="2" customWidth="1"/>
    <col min="4" max="4" width="9.109375" style="55" bestFit="1" customWidth="1"/>
    <col min="5" max="5" width="20.33203125" style="55" bestFit="1" customWidth="1"/>
    <col min="6" max="257" width="8.88671875" style="48"/>
    <col min="258" max="258" width="10.5546875" style="48" customWidth="1"/>
    <col min="259" max="259" width="98.77734375" style="48" customWidth="1"/>
    <col min="260" max="260" width="21.109375" style="48" customWidth="1"/>
    <col min="261" max="261" width="22.21875" style="48" customWidth="1"/>
    <col min="262" max="513" width="8.88671875" style="48"/>
    <col min="514" max="514" width="10.5546875" style="48" customWidth="1"/>
    <col min="515" max="515" width="98.77734375" style="48" customWidth="1"/>
    <col min="516" max="516" width="21.109375" style="48" customWidth="1"/>
    <col min="517" max="517" width="22.21875" style="48" customWidth="1"/>
    <col min="518" max="769" width="8.88671875" style="48"/>
    <col min="770" max="770" width="10.5546875" style="48" customWidth="1"/>
    <col min="771" max="771" width="98.77734375" style="48" customWidth="1"/>
    <col min="772" max="772" width="21.109375" style="48" customWidth="1"/>
    <col min="773" max="773" width="22.21875" style="48" customWidth="1"/>
    <col min="774" max="1025" width="8.88671875" style="48"/>
    <col min="1026" max="1026" width="10.5546875" style="48" customWidth="1"/>
    <col min="1027" max="1027" width="98.77734375" style="48" customWidth="1"/>
    <col min="1028" max="1028" width="21.109375" style="48" customWidth="1"/>
    <col min="1029" max="1029" width="22.21875" style="48" customWidth="1"/>
    <col min="1030" max="1281" width="8.88671875" style="48"/>
    <col min="1282" max="1282" width="10.5546875" style="48" customWidth="1"/>
    <col min="1283" max="1283" width="98.77734375" style="48" customWidth="1"/>
    <col min="1284" max="1284" width="21.109375" style="48" customWidth="1"/>
    <col min="1285" max="1285" width="22.21875" style="48" customWidth="1"/>
    <col min="1286" max="1537" width="8.88671875" style="48"/>
    <col min="1538" max="1538" width="10.5546875" style="48" customWidth="1"/>
    <col min="1539" max="1539" width="98.77734375" style="48" customWidth="1"/>
    <col min="1540" max="1540" width="21.109375" style="48" customWidth="1"/>
    <col min="1541" max="1541" width="22.21875" style="48" customWidth="1"/>
    <col min="1542" max="1793" width="8.88671875" style="48"/>
    <col min="1794" max="1794" width="10.5546875" style="48" customWidth="1"/>
    <col min="1795" max="1795" width="98.77734375" style="48" customWidth="1"/>
    <col min="1796" max="1796" width="21.109375" style="48" customWidth="1"/>
    <col min="1797" max="1797" width="22.21875" style="48" customWidth="1"/>
    <col min="1798" max="2049" width="8.88671875" style="48"/>
    <col min="2050" max="2050" width="10.5546875" style="48" customWidth="1"/>
    <col min="2051" max="2051" width="98.77734375" style="48" customWidth="1"/>
    <col min="2052" max="2052" width="21.109375" style="48" customWidth="1"/>
    <col min="2053" max="2053" width="22.21875" style="48" customWidth="1"/>
    <col min="2054" max="2305" width="8.88671875" style="48"/>
    <col min="2306" max="2306" width="10.5546875" style="48" customWidth="1"/>
    <col min="2307" max="2307" width="98.77734375" style="48" customWidth="1"/>
    <col min="2308" max="2308" width="21.109375" style="48" customWidth="1"/>
    <col min="2309" max="2309" width="22.21875" style="48" customWidth="1"/>
    <col min="2310" max="2561" width="8.88671875" style="48"/>
    <col min="2562" max="2562" width="10.5546875" style="48" customWidth="1"/>
    <col min="2563" max="2563" width="98.77734375" style="48" customWidth="1"/>
    <col min="2564" max="2564" width="21.109375" style="48" customWidth="1"/>
    <col min="2565" max="2565" width="22.21875" style="48" customWidth="1"/>
    <col min="2566" max="2817" width="8.88671875" style="48"/>
    <col min="2818" max="2818" width="10.5546875" style="48" customWidth="1"/>
    <col min="2819" max="2819" width="98.77734375" style="48" customWidth="1"/>
    <col min="2820" max="2820" width="21.109375" style="48" customWidth="1"/>
    <col min="2821" max="2821" width="22.21875" style="48" customWidth="1"/>
    <col min="2822" max="3073" width="8.88671875" style="48"/>
    <col min="3074" max="3074" width="10.5546875" style="48" customWidth="1"/>
    <col min="3075" max="3075" width="98.77734375" style="48" customWidth="1"/>
    <col min="3076" max="3076" width="21.109375" style="48" customWidth="1"/>
    <col min="3077" max="3077" width="22.21875" style="48" customWidth="1"/>
    <col min="3078" max="3329" width="8.88671875" style="48"/>
    <col min="3330" max="3330" width="10.5546875" style="48" customWidth="1"/>
    <col min="3331" max="3331" width="98.77734375" style="48" customWidth="1"/>
    <col min="3332" max="3332" width="21.109375" style="48" customWidth="1"/>
    <col min="3333" max="3333" width="22.21875" style="48" customWidth="1"/>
    <col min="3334" max="3585" width="8.88671875" style="48"/>
    <col min="3586" max="3586" width="10.5546875" style="48" customWidth="1"/>
    <col min="3587" max="3587" width="98.77734375" style="48" customWidth="1"/>
    <col min="3588" max="3588" width="21.109375" style="48" customWidth="1"/>
    <col min="3589" max="3589" width="22.21875" style="48" customWidth="1"/>
    <col min="3590" max="3841" width="8.88671875" style="48"/>
    <col min="3842" max="3842" width="10.5546875" style="48" customWidth="1"/>
    <col min="3843" max="3843" width="98.77734375" style="48" customWidth="1"/>
    <col min="3844" max="3844" width="21.109375" style="48" customWidth="1"/>
    <col min="3845" max="3845" width="22.21875" style="48" customWidth="1"/>
    <col min="3846" max="4097" width="8.88671875" style="48"/>
    <col min="4098" max="4098" width="10.5546875" style="48" customWidth="1"/>
    <col min="4099" max="4099" width="98.77734375" style="48" customWidth="1"/>
    <col min="4100" max="4100" width="21.109375" style="48" customWidth="1"/>
    <col min="4101" max="4101" width="22.21875" style="48" customWidth="1"/>
    <col min="4102" max="4353" width="8.88671875" style="48"/>
    <col min="4354" max="4354" width="10.5546875" style="48" customWidth="1"/>
    <col min="4355" max="4355" width="98.77734375" style="48" customWidth="1"/>
    <col min="4356" max="4356" width="21.109375" style="48" customWidth="1"/>
    <col min="4357" max="4357" width="22.21875" style="48" customWidth="1"/>
    <col min="4358" max="4609" width="8.88671875" style="48"/>
    <col min="4610" max="4610" width="10.5546875" style="48" customWidth="1"/>
    <col min="4611" max="4611" width="98.77734375" style="48" customWidth="1"/>
    <col min="4612" max="4612" width="21.109375" style="48" customWidth="1"/>
    <col min="4613" max="4613" width="22.21875" style="48" customWidth="1"/>
    <col min="4614" max="4865" width="8.88671875" style="48"/>
    <col min="4866" max="4866" width="10.5546875" style="48" customWidth="1"/>
    <col min="4867" max="4867" width="98.77734375" style="48" customWidth="1"/>
    <col min="4868" max="4868" width="21.109375" style="48" customWidth="1"/>
    <col min="4869" max="4869" width="22.21875" style="48" customWidth="1"/>
    <col min="4870" max="5121" width="8.88671875" style="48"/>
    <col min="5122" max="5122" width="10.5546875" style="48" customWidth="1"/>
    <col min="5123" max="5123" width="98.77734375" style="48" customWidth="1"/>
    <col min="5124" max="5124" width="21.109375" style="48" customWidth="1"/>
    <col min="5125" max="5125" width="22.21875" style="48" customWidth="1"/>
    <col min="5126" max="5377" width="8.88671875" style="48"/>
    <col min="5378" max="5378" width="10.5546875" style="48" customWidth="1"/>
    <col min="5379" max="5379" width="98.77734375" style="48" customWidth="1"/>
    <col min="5380" max="5380" width="21.109375" style="48" customWidth="1"/>
    <col min="5381" max="5381" width="22.21875" style="48" customWidth="1"/>
    <col min="5382" max="5633" width="8.88671875" style="48"/>
    <col min="5634" max="5634" width="10.5546875" style="48" customWidth="1"/>
    <col min="5635" max="5635" width="98.77734375" style="48" customWidth="1"/>
    <col min="5636" max="5636" width="21.109375" style="48" customWidth="1"/>
    <col min="5637" max="5637" width="22.21875" style="48" customWidth="1"/>
    <col min="5638" max="5889" width="8.88671875" style="48"/>
    <col min="5890" max="5890" width="10.5546875" style="48" customWidth="1"/>
    <col min="5891" max="5891" width="98.77734375" style="48" customWidth="1"/>
    <col min="5892" max="5892" width="21.109375" style="48" customWidth="1"/>
    <col min="5893" max="5893" width="22.21875" style="48" customWidth="1"/>
    <col min="5894" max="6145" width="8.88671875" style="48"/>
    <col min="6146" max="6146" width="10.5546875" style="48" customWidth="1"/>
    <col min="6147" max="6147" width="98.77734375" style="48" customWidth="1"/>
    <col min="6148" max="6148" width="21.109375" style="48" customWidth="1"/>
    <col min="6149" max="6149" width="22.21875" style="48" customWidth="1"/>
    <col min="6150" max="6401" width="8.88671875" style="48"/>
    <col min="6402" max="6402" width="10.5546875" style="48" customWidth="1"/>
    <col min="6403" max="6403" width="98.77734375" style="48" customWidth="1"/>
    <col min="6404" max="6404" width="21.109375" style="48" customWidth="1"/>
    <col min="6405" max="6405" width="22.21875" style="48" customWidth="1"/>
    <col min="6406" max="6657" width="8.88671875" style="48"/>
    <col min="6658" max="6658" width="10.5546875" style="48" customWidth="1"/>
    <col min="6659" max="6659" width="98.77734375" style="48" customWidth="1"/>
    <col min="6660" max="6660" width="21.109375" style="48" customWidth="1"/>
    <col min="6661" max="6661" width="22.21875" style="48" customWidth="1"/>
    <col min="6662" max="6913" width="8.88671875" style="48"/>
    <col min="6914" max="6914" width="10.5546875" style="48" customWidth="1"/>
    <col min="6915" max="6915" width="98.77734375" style="48" customWidth="1"/>
    <col min="6916" max="6916" width="21.109375" style="48" customWidth="1"/>
    <col min="6917" max="6917" width="22.21875" style="48" customWidth="1"/>
    <col min="6918" max="7169" width="8.88671875" style="48"/>
    <col min="7170" max="7170" width="10.5546875" style="48" customWidth="1"/>
    <col min="7171" max="7171" width="98.77734375" style="48" customWidth="1"/>
    <col min="7172" max="7172" width="21.109375" style="48" customWidth="1"/>
    <col min="7173" max="7173" width="22.21875" style="48" customWidth="1"/>
    <col min="7174" max="7425" width="8.88671875" style="48"/>
    <col min="7426" max="7426" width="10.5546875" style="48" customWidth="1"/>
    <col min="7427" max="7427" width="98.77734375" style="48" customWidth="1"/>
    <col min="7428" max="7428" width="21.109375" style="48" customWidth="1"/>
    <col min="7429" max="7429" width="22.21875" style="48" customWidth="1"/>
    <col min="7430" max="7681" width="8.88671875" style="48"/>
    <col min="7682" max="7682" width="10.5546875" style="48" customWidth="1"/>
    <col min="7683" max="7683" width="98.77734375" style="48" customWidth="1"/>
    <col min="7684" max="7684" width="21.109375" style="48" customWidth="1"/>
    <col min="7685" max="7685" width="22.21875" style="48" customWidth="1"/>
    <col min="7686" max="7937" width="8.88671875" style="48"/>
    <col min="7938" max="7938" width="10.5546875" style="48" customWidth="1"/>
    <col min="7939" max="7939" width="98.77734375" style="48" customWidth="1"/>
    <col min="7940" max="7940" width="21.109375" style="48" customWidth="1"/>
    <col min="7941" max="7941" width="22.21875" style="48" customWidth="1"/>
    <col min="7942" max="8193" width="8.88671875" style="48"/>
    <col min="8194" max="8194" width="10.5546875" style="48" customWidth="1"/>
    <col min="8195" max="8195" width="98.77734375" style="48" customWidth="1"/>
    <col min="8196" max="8196" width="21.109375" style="48" customWidth="1"/>
    <col min="8197" max="8197" width="22.21875" style="48" customWidth="1"/>
    <col min="8198" max="8449" width="8.88671875" style="48"/>
    <col min="8450" max="8450" width="10.5546875" style="48" customWidth="1"/>
    <col min="8451" max="8451" width="98.77734375" style="48" customWidth="1"/>
    <col min="8452" max="8452" width="21.109375" style="48" customWidth="1"/>
    <col min="8453" max="8453" width="22.21875" style="48" customWidth="1"/>
    <col min="8454" max="8705" width="8.88671875" style="48"/>
    <col min="8706" max="8706" width="10.5546875" style="48" customWidth="1"/>
    <col min="8707" max="8707" width="98.77734375" style="48" customWidth="1"/>
    <col min="8708" max="8708" width="21.109375" style="48" customWidth="1"/>
    <col min="8709" max="8709" width="22.21875" style="48" customWidth="1"/>
    <col min="8710" max="8961" width="8.88671875" style="48"/>
    <col min="8962" max="8962" width="10.5546875" style="48" customWidth="1"/>
    <col min="8963" max="8963" width="98.77734375" style="48" customWidth="1"/>
    <col min="8964" max="8964" width="21.109375" style="48" customWidth="1"/>
    <col min="8965" max="8965" width="22.21875" style="48" customWidth="1"/>
    <col min="8966" max="9217" width="8.88671875" style="48"/>
    <col min="9218" max="9218" width="10.5546875" style="48" customWidth="1"/>
    <col min="9219" max="9219" width="98.77734375" style="48" customWidth="1"/>
    <col min="9220" max="9220" width="21.109375" style="48" customWidth="1"/>
    <col min="9221" max="9221" width="22.21875" style="48" customWidth="1"/>
    <col min="9222" max="9473" width="8.88671875" style="48"/>
    <col min="9474" max="9474" width="10.5546875" style="48" customWidth="1"/>
    <col min="9475" max="9475" width="98.77734375" style="48" customWidth="1"/>
    <col min="9476" max="9476" width="21.109375" style="48" customWidth="1"/>
    <col min="9477" max="9477" width="22.21875" style="48" customWidth="1"/>
    <col min="9478" max="9729" width="8.88671875" style="48"/>
    <col min="9730" max="9730" width="10.5546875" style="48" customWidth="1"/>
    <col min="9731" max="9731" width="98.77734375" style="48" customWidth="1"/>
    <col min="9732" max="9732" width="21.109375" style="48" customWidth="1"/>
    <col min="9733" max="9733" width="22.21875" style="48" customWidth="1"/>
    <col min="9734" max="9985" width="8.88671875" style="48"/>
    <col min="9986" max="9986" width="10.5546875" style="48" customWidth="1"/>
    <col min="9987" max="9987" width="98.77734375" style="48" customWidth="1"/>
    <col min="9988" max="9988" width="21.109375" style="48" customWidth="1"/>
    <col min="9989" max="9989" width="22.21875" style="48" customWidth="1"/>
    <col min="9990" max="10241" width="8.88671875" style="48"/>
    <col min="10242" max="10242" width="10.5546875" style="48" customWidth="1"/>
    <col min="10243" max="10243" width="98.77734375" style="48" customWidth="1"/>
    <col min="10244" max="10244" width="21.109375" style="48" customWidth="1"/>
    <col min="10245" max="10245" width="22.21875" style="48" customWidth="1"/>
    <col min="10246" max="10497" width="8.88671875" style="48"/>
    <col min="10498" max="10498" width="10.5546875" style="48" customWidth="1"/>
    <col min="10499" max="10499" width="98.77734375" style="48" customWidth="1"/>
    <col min="10500" max="10500" width="21.109375" style="48" customWidth="1"/>
    <col min="10501" max="10501" width="22.21875" style="48" customWidth="1"/>
    <col min="10502" max="10753" width="8.88671875" style="48"/>
    <col min="10754" max="10754" width="10.5546875" style="48" customWidth="1"/>
    <col min="10755" max="10755" width="98.77734375" style="48" customWidth="1"/>
    <col min="10756" max="10756" width="21.109375" style="48" customWidth="1"/>
    <col min="10757" max="10757" width="22.21875" style="48" customWidth="1"/>
    <col min="10758" max="11009" width="8.88671875" style="48"/>
    <col min="11010" max="11010" width="10.5546875" style="48" customWidth="1"/>
    <col min="11011" max="11011" width="98.77734375" style="48" customWidth="1"/>
    <col min="11012" max="11012" width="21.109375" style="48" customWidth="1"/>
    <col min="11013" max="11013" width="22.21875" style="48" customWidth="1"/>
    <col min="11014" max="11265" width="8.88671875" style="48"/>
    <col min="11266" max="11266" width="10.5546875" style="48" customWidth="1"/>
    <col min="11267" max="11267" width="98.77734375" style="48" customWidth="1"/>
    <col min="11268" max="11268" width="21.109375" style="48" customWidth="1"/>
    <col min="11269" max="11269" width="22.21875" style="48" customWidth="1"/>
    <col min="11270" max="11521" width="8.88671875" style="48"/>
    <col min="11522" max="11522" width="10.5546875" style="48" customWidth="1"/>
    <col min="11523" max="11523" width="98.77734375" style="48" customWidth="1"/>
    <col min="11524" max="11524" width="21.109375" style="48" customWidth="1"/>
    <col min="11525" max="11525" width="22.21875" style="48" customWidth="1"/>
    <col min="11526" max="11777" width="8.88671875" style="48"/>
    <col min="11778" max="11778" width="10.5546875" style="48" customWidth="1"/>
    <col min="11779" max="11779" width="98.77734375" style="48" customWidth="1"/>
    <col min="11780" max="11780" width="21.109375" style="48" customWidth="1"/>
    <col min="11781" max="11781" width="22.21875" style="48" customWidth="1"/>
    <col min="11782" max="12033" width="8.88671875" style="48"/>
    <col min="12034" max="12034" width="10.5546875" style="48" customWidth="1"/>
    <col min="12035" max="12035" width="98.77734375" style="48" customWidth="1"/>
    <col min="12036" max="12036" width="21.109375" style="48" customWidth="1"/>
    <col min="12037" max="12037" width="22.21875" style="48" customWidth="1"/>
    <col min="12038" max="12289" width="8.88671875" style="48"/>
    <col min="12290" max="12290" width="10.5546875" style="48" customWidth="1"/>
    <col min="12291" max="12291" width="98.77734375" style="48" customWidth="1"/>
    <col min="12292" max="12292" width="21.109375" style="48" customWidth="1"/>
    <col min="12293" max="12293" width="22.21875" style="48" customWidth="1"/>
    <col min="12294" max="12545" width="8.88671875" style="48"/>
    <col min="12546" max="12546" width="10.5546875" style="48" customWidth="1"/>
    <col min="12547" max="12547" width="98.77734375" style="48" customWidth="1"/>
    <col min="12548" max="12548" width="21.109375" style="48" customWidth="1"/>
    <col min="12549" max="12549" width="22.21875" style="48" customWidth="1"/>
    <col min="12550" max="12801" width="8.88671875" style="48"/>
    <col min="12802" max="12802" width="10.5546875" style="48" customWidth="1"/>
    <col min="12803" max="12803" width="98.77734375" style="48" customWidth="1"/>
    <col min="12804" max="12804" width="21.109375" style="48" customWidth="1"/>
    <col min="12805" max="12805" width="22.21875" style="48" customWidth="1"/>
    <col min="12806" max="13057" width="8.88671875" style="48"/>
    <col min="13058" max="13058" width="10.5546875" style="48" customWidth="1"/>
    <col min="13059" max="13059" width="98.77734375" style="48" customWidth="1"/>
    <col min="13060" max="13060" width="21.109375" style="48" customWidth="1"/>
    <col min="13061" max="13061" width="22.21875" style="48" customWidth="1"/>
    <col min="13062" max="13313" width="8.88671875" style="48"/>
    <col min="13314" max="13314" width="10.5546875" style="48" customWidth="1"/>
    <col min="13315" max="13315" width="98.77734375" style="48" customWidth="1"/>
    <col min="13316" max="13316" width="21.109375" style="48" customWidth="1"/>
    <col min="13317" max="13317" width="22.21875" style="48" customWidth="1"/>
    <col min="13318" max="13569" width="8.88671875" style="48"/>
    <col min="13570" max="13570" width="10.5546875" style="48" customWidth="1"/>
    <col min="13571" max="13571" width="98.77734375" style="48" customWidth="1"/>
    <col min="13572" max="13572" width="21.109375" style="48" customWidth="1"/>
    <col min="13573" max="13573" width="22.21875" style="48" customWidth="1"/>
    <col min="13574" max="13825" width="8.88671875" style="48"/>
    <col min="13826" max="13826" width="10.5546875" style="48" customWidth="1"/>
    <col min="13827" max="13827" width="98.77734375" style="48" customWidth="1"/>
    <col min="13828" max="13828" width="21.109375" style="48" customWidth="1"/>
    <col min="13829" max="13829" width="22.21875" style="48" customWidth="1"/>
    <col min="13830" max="14081" width="8.88671875" style="48"/>
    <col min="14082" max="14082" width="10.5546875" style="48" customWidth="1"/>
    <col min="14083" max="14083" width="98.77734375" style="48" customWidth="1"/>
    <col min="14084" max="14084" width="21.109375" style="48" customWidth="1"/>
    <col min="14085" max="14085" width="22.21875" style="48" customWidth="1"/>
    <col min="14086" max="14337" width="8.88671875" style="48"/>
    <col min="14338" max="14338" width="10.5546875" style="48" customWidth="1"/>
    <col min="14339" max="14339" width="98.77734375" style="48" customWidth="1"/>
    <col min="14340" max="14340" width="21.109375" style="48" customWidth="1"/>
    <col min="14341" max="14341" width="22.21875" style="48" customWidth="1"/>
    <col min="14342" max="14593" width="8.88671875" style="48"/>
    <col min="14594" max="14594" width="10.5546875" style="48" customWidth="1"/>
    <col min="14595" max="14595" width="98.77734375" style="48" customWidth="1"/>
    <col min="14596" max="14596" width="21.109375" style="48" customWidth="1"/>
    <col min="14597" max="14597" width="22.21875" style="48" customWidth="1"/>
    <col min="14598" max="14849" width="8.88671875" style="48"/>
    <col min="14850" max="14850" width="10.5546875" style="48" customWidth="1"/>
    <col min="14851" max="14851" width="98.77734375" style="48" customWidth="1"/>
    <col min="14852" max="14852" width="21.109375" style="48" customWidth="1"/>
    <col min="14853" max="14853" width="22.21875" style="48" customWidth="1"/>
    <col min="14854" max="15105" width="8.88671875" style="48"/>
    <col min="15106" max="15106" width="10.5546875" style="48" customWidth="1"/>
    <col min="15107" max="15107" width="98.77734375" style="48" customWidth="1"/>
    <col min="15108" max="15108" width="21.109375" style="48" customWidth="1"/>
    <col min="15109" max="15109" width="22.21875" style="48" customWidth="1"/>
    <col min="15110" max="15361" width="8.88671875" style="48"/>
    <col min="15362" max="15362" width="10.5546875" style="48" customWidth="1"/>
    <col min="15363" max="15363" width="98.77734375" style="48" customWidth="1"/>
    <col min="15364" max="15364" width="21.109375" style="48" customWidth="1"/>
    <col min="15365" max="15365" width="22.21875" style="48" customWidth="1"/>
    <col min="15366" max="15617" width="8.88671875" style="48"/>
    <col min="15618" max="15618" width="10.5546875" style="48" customWidth="1"/>
    <col min="15619" max="15619" width="98.77734375" style="48" customWidth="1"/>
    <col min="15620" max="15620" width="21.109375" style="48" customWidth="1"/>
    <col min="15621" max="15621" width="22.21875" style="48" customWidth="1"/>
    <col min="15622" max="15873" width="8.88671875" style="48"/>
    <col min="15874" max="15874" width="10.5546875" style="48" customWidth="1"/>
    <col min="15875" max="15875" width="98.77734375" style="48" customWidth="1"/>
    <col min="15876" max="15876" width="21.109375" style="48" customWidth="1"/>
    <col min="15877" max="15877" width="22.21875" style="48" customWidth="1"/>
    <col min="15878" max="16129" width="8.88671875" style="48"/>
    <col min="16130" max="16130" width="10.5546875" style="48" customWidth="1"/>
    <col min="16131" max="16131" width="98.77734375" style="48" customWidth="1"/>
    <col min="16132" max="16132" width="21.109375" style="48" customWidth="1"/>
    <col min="16133" max="16133" width="22.21875" style="48" customWidth="1"/>
    <col min="16134" max="16384" width="8.88671875" style="48"/>
  </cols>
  <sheetData>
    <row r="2" spans="2:5" x14ac:dyDescent="0.3">
      <c r="B2" s="44"/>
      <c r="C2" s="45" t="s">
        <v>12382</v>
      </c>
      <c r="D2" s="46"/>
      <c r="E2" s="47"/>
    </row>
    <row r="3" spans="2:5" x14ac:dyDescent="0.3">
      <c r="B3" s="49" t="s">
        <v>4927</v>
      </c>
      <c r="C3" s="50" t="s">
        <v>4928</v>
      </c>
      <c r="D3" s="49" t="s">
        <v>16</v>
      </c>
      <c r="E3" s="49" t="s">
        <v>5291</v>
      </c>
    </row>
    <row r="4" spans="2:5" x14ac:dyDescent="0.3">
      <c r="B4" s="51"/>
      <c r="C4" s="52"/>
      <c r="D4" s="5"/>
      <c r="E4" s="51"/>
    </row>
    <row r="5" spans="2:5" x14ac:dyDescent="0.3">
      <c r="B5" s="51">
        <v>38605</v>
      </c>
      <c r="C5" s="52" t="s">
        <v>5292</v>
      </c>
      <c r="D5" s="51" t="s">
        <v>4929</v>
      </c>
      <c r="E5" s="53">
        <v>138.6</v>
      </c>
    </row>
    <row r="6" spans="2:5" x14ac:dyDescent="0.3">
      <c r="B6" s="51">
        <v>11270</v>
      </c>
      <c r="C6" s="52" t="s">
        <v>5293</v>
      </c>
      <c r="D6" s="51" t="s">
        <v>4929</v>
      </c>
      <c r="E6" s="53">
        <v>2.77</v>
      </c>
    </row>
    <row r="7" spans="2:5" x14ac:dyDescent="0.3">
      <c r="B7" s="51">
        <v>412</v>
      </c>
      <c r="C7" s="52" t="s">
        <v>5294</v>
      </c>
      <c r="D7" s="51" t="s">
        <v>4929</v>
      </c>
      <c r="E7" s="53">
        <v>1.49</v>
      </c>
    </row>
    <row r="8" spans="2:5" x14ac:dyDescent="0.3">
      <c r="B8" s="51">
        <v>414</v>
      </c>
      <c r="C8" s="52" t="s">
        <v>5295</v>
      </c>
      <c r="D8" s="51" t="s">
        <v>4929</v>
      </c>
      <c r="E8" s="53">
        <v>0.09</v>
      </c>
    </row>
    <row r="9" spans="2:5" x14ac:dyDescent="0.3">
      <c r="B9" s="51">
        <v>410</v>
      </c>
      <c r="C9" s="52" t="s">
        <v>5296</v>
      </c>
      <c r="D9" s="51" t="s">
        <v>4929</v>
      </c>
      <c r="E9" s="53">
        <v>0.23</v>
      </c>
    </row>
    <row r="10" spans="2:5" x14ac:dyDescent="0.3">
      <c r="B10" s="51">
        <v>411</v>
      </c>
      <c r="C10" s="52" t="s">
        <v>5297</v>
      </c>
      <c r="D10" s="51" t="s">
        <v>4929</v>
      </c>
      <c r="E10" s="53">
        <v>0.28999999999999998</v>
      </c>
    </row>
    <row r="11" spans="2:5" x14ac:dyDescent="0.3">
      <c r="B11" s="51">
        <v>408</v>
      </c>
      <c r="C11" s="52" t="s">
        <v>5298</v>
      </c>
      <c r="D11" s="51" t="s">
        <v>4929</v>
      </c>
      <c r="E11" s="53">
        <v>1.44</v>
      </c>
    </row>
    <row r="12" spans="2:5" x14ac:dyDescent="0.3">
      <c r="B12" s="51">
        <v>39131</v>
      </c>
      <c r="C12" s="52" t="s">
        <v>5299</v>
      </c>
      <c r="D12" s="51" t="s">
        <v>4929</v>
      </c>
      <c r="E12" s="53">
        <v>4.08</v>
      </c>
    </row>
    <row r="13" spans="2:5" x14ac:dyDescent="0.3">
      <c r="B13" s="51">
        <v>394</v>
      </c>
      <c r="C13" s="52" t="s">
        <v>5300</v>
      </c>
      <c r="D13" s="51" t="s">
        <v>4929</v>
      </c>
      <c r="E13" s="53">
        <v>4.13</v>
      </c>
    </row>
    <row r="14" spans="2:5" x14ac:dyDescent="0.3">
      <c r="B14" s="51">
        <v>39130</v>
      </c>
      <c r="C14" s="52" t="s">
        <v>5301</v>
      </c>
      <c r="D14" s="51" t="s">
        <v>4929</v>
      </c>
      <c r="E14" s="53">
        <v>3.72</v>
      </c>
    </row>
    <row r="15" spans="2:5" x14ac:dyDescent="0.3">
      <c r="B15" s="51">
        <v>395</v>
      </c>
      <c r="C15" s="52" t="s">
        <v>5302</v>
      </c>
      <c r="D15" s="51" t="s">
        <v>4929</v>
      </c>
      <c r="E15" s="53">
        <v>3.98</v>
      </c>
    </row>
    <row r="16" spans="2:5" x14ac:dyDescent="0.3">
      <c r="B16" s="51">
        <v>39127</v>
      </c>
      <c r="C16" s="52" t="s">
        <v>5303</v>
      </c>
      <c r="D16" s="51" t="s">
        <v>4929</v>
      </c>
      <c r="E16" s="53">
        <v>1.96</v>
      </c>
    </row>
    <row r="17" spans="2:5" x14ac:dyDescent="0.3">
      <c r="B17" s="51">
        <v>392</v>
      </c>
      <c r="C17" s="52" t="s">
        <v>5304</v>
      </c>
      <c r="D17" s="51" t="s">
        <v>4929</v>
      </c>
      <c r="E17" s="53">
        <v>2.0099999999999998</v>
      </c>
    </row>
    <row r="18" spans="2:5" x14ac:dyDescent="0.3">
      <c r="B18" s="51">
        <v>39129</v>
      </c>
      <c r="C18" s="52" t="s">
        <v>5305</v>
      </c>
      <c r="D18" s="51" t="s">
        <v>4929</v>
      </c>
      <c r="E18" s="53">
        <v>2.29</v>
      </c>
    </row>
    <row r="19" spans="2:5" x14ac:dyDescent="0.3">
      <c r="B19" s="51">
        <v>393</v>
      </c>
      <c r="C19" s="52" t="s">
        <v>5306</v>
      </c>
      <c r="D19" s="51" t="s">
        <v>4929</v>
      </c>
      <c r="E19" s="53">
        <v>2.4</v>
      </c>
    </row>
    <row r="20" spans="2:5" x14ac:dyDescent="0.3">
      <c r="B20" s="51">
        <v>39133</v>
      </c>
      <c r="C20" s="52" t="s">
        <v>5307</v>
      </c>
      <c r="D20" s="51" t="s">
        <v>4929</v>
      </c>
      <c r="E20" s="53">
        <v>5.36</v>
      </c>
    </row>
    <row r="21" spans="2:5" x14ac:dyDescent="0.3">
      <c r="B21" s="51">
        <v>397</v>
      </c>
      <c r="C21" s="52" t="s">
        <v>5308</v>
      </c>
      <c r="D21" s="51" t="s">
        <v>4929</v>
      </c>
      <c r="E21" s="53">
        <v>5.92</v>
      </c>
    </row>
    <row r="22" spans="2:5" x14ac:dyDescent="0.3">
      <c r="B22" s="51">
        <v>39132</v>
      </c>
      <c r="C22" s="52" t="s">
        <v>5309</v>
      </c>
      <c r="D22" s="51" t="s">
        <v>4929</v>
      </c>
      <c r="E22" s="53">
        <v>4.28</v>
      </c>
    </row>
    <row r="23" spans="2:5" x14ac:dyDescent="0.3">
      <c r="B23" s="51">
        <v>396</v>
      </c>
      <c r="C23" s="52" t="s">
        <v>5310</v>
      </c>
      <c r="D23" s="51" t="s">
        <v>4929</v>
      </c>
      <c r="E23" s="53">
        <v>4.59</v>
      </c>
    </row>
    <row r="24" spans="2:5" x14ac:dyDescent="0.3">
      <c r="B24" s="51">
        <v>39135</v>
      </c>
      <c r="C24" s="52" t="s">
        <v>5311</v>
      </c>
      <c r="D24" s="51" t="s">
        <v>4929</v>
      </c>
      <c r="E24" s="53">
        <v>8.57</v>
      </c>
    </row>
    <row r="25" spans="2:5" x14ac:dyDescent="0.3">
      <c r="B25" s="51">
        <v>39128</v>
      </c>
      <c r="C25" s="52" t="s">
        <v>5312</v>
      </c>
      <c r="D25" s="51" t="s">
        <v>4929</v>
      </c>
      <c r="E25" s="53">
        <v>2.14</v>
      </c>
    </row>
    <row r="26" spans="2:5" x14ac:dyDescent="0.3">
      <c r="B26" s="51">
        <v>400</v>
      </c>
      <c r="C26" s="52" t="s">
        <v>5313</v>
      </c>
      <c r="D26" s="51" t="s">
        <v>4929</v>
      </c>
      <c r="E26" s="53">
        <v>2.09</v>
      </c>
    </row>
    <row r="27" spans="2:5" x14ac:dyDescent="0.3">
      <c r="B27" s="51">
        <v>39125</v>
      </c>
      <c r="C27" s="52" t="s">
        <v>5314</v>
      </c>
      <c r="D27" s="51" t="s">
        <v>4929</v>
      </c>
      <c r="E27" s="53">
        <v>2.14</v>
      </c>
    </row>
    <row r="28" spans="2:5" x14ac:dyDescent="0.3">
      <c r="B28" s="51">
        <v>39134</v>
      </c>
      <c r="C28" s="52" t="s">
        <v>5315</v>
      </c>
      <c r="D28" s="51" t="s">
        <v>4929</v>
      </c>
      <c r="E28" s="53">
        <v>7.14</v>
      </c>
    </row>
    <row r="29" spans="2:5" x14ac:dyDescent="0.3">
      <c r="B29" s="51">
        <v>398</v>
      </c>
      <c r="C29" s="52" t="s">
        <v>5316</v>
      </c>
      <c r="D29" s="51" t="s">
        <v>4929</v>
      </c>
      <c r="E29" s="53">
        <v>6.58</v>
      </c>
    </row>
    <row r="30" spans="2:5" x14ac:dyDescent="0.3">
      <c r="B30" s="51">
        <v>39126</v>
      </c>
      <c r="C30" s="52" t="s">
        <v>5317</v>
      </c>
      <c r="D30" s="51" t="s">
        <v>4929</v>
      </c>
      <c r="E30" s="53">
        <v>9.65</v>
      </c>
    </row>
    <row r="31" spans="2:5" x14ac:dyDescent="0.3">
      <c r="B31" s="51">
        <v>399</v>
      </c>
      <c r="C31" s="52" t="s">
        <v>5318</v>
      </c>
      <c r="D31" s="51" t="s">
        <v>4929</v>
      </c>
      <c r="E31" s="53">
        <v>8.5</v>
      </c>
    </row>
    <row r="32" spans="2:5" x14ac:dyDescent="0.3">
      <c r="B32" s="51">
        <v>39158</v>
      </c>
      <c r="C32" s="52" t="s">
        <v>5319</v>
      </c>
      <c r="D32" s="51" t="s">
        <v>4929</v>
      </c>
      <c r="E32" s="53">
        <v>22.82</v>
      </c>
    </row>
    <row r="33" spans="2:5" x14ac:dyDescent="0.3">
      <c r="B33" s="51">
        <v>39141</v>
      </c>
      <c r="C33" s="52" t="s">
        <v>5320</v>
      </c>
      <c r="D33" s="51" t="s">
        <v>4929</v>
      </c>
      <c r="E33" s="53">
        <v>1.65</v>
      </c>
    </row>
    <row r="34" spans="2:5" x14ac:dyDescent="0.3">
      <c r="B34" s="51">
        <v>39140</v>
      </c>
      <c r="C34" s="52" t="s">
        <v>5321</v>
      </c>
      <c r="D34" s="51" t="s">
        <v>4929</v>
      </c>
      <c r="E34" s="53">
        <v>1.5</v>
      </c>
    </row>
    <row r="35" spans="2:5" x14ac:dyDescent="0.3">
      <c r="B35" s="51">
        <v>39137</v>
      </c>
      <c r="C35" s="52" t="s">
        <v>5322</v>
      </c>
      <c r="D35" s="51" t="s">
        <v>4929</v>
      </c>
      <c r="E35" s="53">
        <v>0.86</v>
      </c>
    </row>
    <row r="36" spans="2:5" x14ac:dyDescent="0.3">
      <c r="B36" s="51">
        <v>39139</v>
      </c>
      <c r="C36" s="52" t="s">
        <v>5323</v>
      </c>
      <c r="D36" s="51" t="s">
        <v>4929</v>
      </c>
      <c r="E36" s="53">
        <v>1.25</v>
      </c>
    </row>
    <row r="37" spans="2:5" x14ac:dyDescent="0.3">
      <c r="B37" s="51">
        <v>39143</v>
      </c>
      <c r="C37" s="52" t="s">
        <v>5324</v>
      </c>
      <c r="D37" s="51" t="s">
        <v>4929</v>
      </c>
      <c r="E37" s="53">
        <v>3.42</v>
      </c>
    </row>
    <row r="38" spans="2:5" x14ac:dyDescent="0.3">
      <c r="B38" s="51">
        <v>39142</v>
      </c>
      <c r="C38" s="52" t="s">
        <v>5325</v>
      </c>
      <c r="D38" s="51" t="s">
        <v>4929</v>
      </c>
      <c r="E38" s="53">
        <v>2.4500000000000002</v>
      </c>
    </row>
    <row r="39" spans="2:5" x14ac:dyDescent="0.3">
      <c r="B39" s="51">
        <v>39138</v>
      </c>
      <c r="C39" s="52" t="s">
        <v>5326</v>
      </c>
      <c r="D39" s="51" t="s">
        <v>4929</v>
      </c>
      <c r="E39" s="53">
        <v>0.91</v>
      </c>
    </row>
    <row r="40" spans="2:5" x14ac:dyDescent="0.3">
      <c r="B40" s="51">
        <v>39136</v>
      </c>
      <c r="C40" s="52" t="s">
        <v>5327</v>
      </c>
      <c r="D40" s="51" t="s">
        <v>4929</v>
      </c>
      <c r="E40" s="53">
        <v>0.61</v>
      </c>
    </row>
    <row r="41" spans="2:5" x14ac:dyDescent="0.3">
      <c r="B41" s="51">
        <v>39144</v>
      </c>
      <c r="C41" s="52" t="s">
        <v>5328</v>
      </c>
      <c r="D41" s="51" t="s">
        <v>4929</v>
      </c>
      <c r="E41" s="53">
        <v>3.98</v>
      </c>
    </row>
    <row r="42" spans="2:5" x14ac:dyDescent="0.3">
      <c r="B42" s="51">
        <v>39145</v>
      </c>
      <c r="C42" s="52" t="s">
        <v>5329</v>
      </c>
      <c r="D42" s="51" t="s">
        <v>4929</v>
      </c>
      <c r="E42" s="53">
        <v>6.56</v>
      </c>
    </row>
    <row r="43" spans="2:5" x14ac:dyDescent="0.3">
      <c r="B43" s="51">
        <v>12615</v>
      </c>
      <c r="C43" s="52" t="s">
        <v>11574</v>
      </c>
      <c r="D43" s="51" t="s">
        <v>4929</v>
      </c>
      <c r="E43" s="53">
        <v>13.98</v>
      </c>
    </row>
    <row r="44" spans="2:5" x14ac:dyDescent="0.3">
      <c r="B44" s="51">
        <v>11927</v>
      </c>
      <c r="C44" s="52" t="s">
        <v>5330</v>
      </c>
      <c r="D44" s="51" t="s">
        <v>4929</v>
      </c>
      <c r="E44" s="53">
        <v>8.27</v>
      </c>
    </row>
    <row r="45" spans="2:5" x14ac:dyDescent="0.3">
      <c r="B45" s="51">
        <v>11928</v>
      </c>
      <c r="C45" s="52" t="s">
        <v>5331</v>
      </c>
      <c r="D45" s="51" t="s">
        <v>4929</v>
      </c>
      <c r="E45" s="53">
        <v>9.48</v>
      </c>
    </row>
    <row r="46" spans="2:5" x14ac:dyDescent="0.3">
      <c r="B46" s="51">
        <v>11929</v>
      </c>
      <c r="C46" s="52" t="s">
        <v>5332</v>
      </c>
      <c r="D46" s="51" t="s">
        <v>4929</v>
      </c>
      <c r="E46" s="53">
        <v>14.66</v>
      </c>
    </row>
    <row r="47" spans="2:5" x14ac:dyDescent="0.3">
      <c r="B47" s="51">
        <v>36801</v>
      </c>
      <c r="C47" s="52" t="s">
        <v>5333</v>
      </c>
      <c r="D47" s="51" t="s">
        <v>4929</v>
      </c>
      <c r="E47" s="53">
        <v>41.33</v>
      </c>
    </row>
    <row r="48" spans="2:5" x14ac:dyDescent="0.3">
      <c r="B48" s="51">
        <v>36246</v>
      </c>
      <c r="C48" s="52" t="s">
        <v>5334</v>
      </c>
      <c r="D48" s="51" t="s">
        <v>4932</v>
      </c>
      <c r="E48" s="53">
        <v>4.88</v>
      </c>
    </row>
    <row r="49" spans="2:5" x14ac:dyDescent="0.3">
      <c r="B49" s="51">
        <v>37600</v>
      </c>
      <c r="C49" s="52" t="s">
        <v>5335</v>
      </c>
      <c r="D49" s="51" t="s">
        <v>4929</v>
      </c>
      <c r="E49" s="53">
        <v>121.11</v>
      </c>
    </row>
    <row r="50" spans="2:5" x14ac:dyDescent="0.3">
      <c r="B50" s="51">
        <v>37599</v>
      </c>
      <c r="C50" s="52" t="s">
        <v>5336</v>
      </c>
      <c r="D50" s="51" t="s">
        <v>4929</v>
      </c>
      <c r="E50" s="53">
        <v>112.73</v>
      </c>
    </row>
    <row r="51" spans="2:5" x14ac:dyDescent="0.3">
      <c r="B51" s="51">
        <v>1</v>
      </c>
      <c r="C51" s="52" t="s">
        <v>5337</v>
      </c>
      <c r="D51" s="51" t="s">
        <v>4933</v>
      </c>
      <c r="E51" s="53">
        <v>126.44</v>
      </c>
    </row>
    <row r="52" spans="2:5" x14ac:dyDescent="0.3">
      <c r="B52" s="51">
        <v>3</v>
      </c>
      <c r="C52" s="52" t="s">
        <v>5338</v>
      </c>
      <c r="D52" s="51" t="s">
        <v>4931</v>
      </c>
      <c r="E52" s="53">
        <v>14.65</v>
      </c>
    </row>
    <row r="53" spans="2:5" x14ac:dyDescent="0.3">
      <c r="B53" s="51">
        <v>43054</v>
      </c>
      <c r="C53" s="52" t="s">
        <v>5339</v>
      </c>
      <c r="D53" s="51" t="s">
        <v>4933</v>
      </c>
      <c r="E53" s="53">
        <v>10.68</v>
      </c>
    </row>
    <row r="54" spans="2:5" x14ac:dyDescent="0.3">
      <c r="B54" s="51">
        <v>42402</v>
      </c>
      <c r="C54" s="52" t="s">
        <v>5340</v>
      </c>
      <c r="D54" s="51" t="s">
        <v>4933</v>
      </c>
      <c r="E54" s="53">
        <v>10.210000000000001</v>
      </c>
    </row>
    <row r="55" spans="2:5" x14ac:dyDescent="0.3">
      <c r="B55" s="51">
        <v>42403</v>
      </c>
      <c r="C55" s="52" t="s">
        <v>5341</v>
      </c>
      <c r="D55" s="51" t="s">
        <v>4933</v>
      </c>
      <c r="E55" s="53">
        <v>13.09</v>
      </c>
    </row>
    <row r="56" spans="2:5" x14ac:dyDescent="0.3">
      <c r="B56" s="51">
        <v>42404</v>
      </c>
      <c r="C56" s="52" t="s">
        <v>5342</v>
      </c>
      <c r="D56" s="51" t="s">
        <v>4933</v>
      </c>
      <c r="E56" s="53">
        <v>13.02</v>
      </c>
    </row>
    <row r="57" spans="2:5" x14ac:dyDescent="0.3">
      <c r="B57" s="51">
        <v>42405</v>
      </c>
      <c r="C57" s="52" t="s">
        <v>5343</v>
      </c>
      <c r="D57" s="51" t="s">
        <v>4933</v>
      </c>
      <c r="E57" s="53">
        <v>13.87</v>
      </c>
    </row>
    <row r="58" spans="2:5" x14ac:dyDescent="0.3">
      <c r="B58" s="51">
        <v>34341</v>
      </c>
      <c r="C58" s="52" t="s">
        <v>5344</v>
      </c>
      <c r="D58" s="51" t="s">
        <v>4933</v>
      </c>
      <c r="E58" s="53">
        <v>12.04</v>
      </c>
    </row>
    <row r="59" spans="2:5" x14ac:dyDescent="0.3">
      <c r="B59" s="51">
        <v>43053</v>
      </c>
      <c r="C59" s="52" t="s">
        <v>5345</v>
      </c>
      <c r="D59" s="51" t="s">
        <v>4933</v>
      </c>
      <c r="E59" s="53">
        <v>9.5399999999999991</v>
      </c>
    </row>
    <row r="60" spans="2:5" x14ac:dyDescent="0.3">
      <c r="B60" s="51">
        <v>43058</v>
      </c>
      <c r="C60" s="52" t="s">
        <v>5346</v>
      </c>
      <c r="D60" s="51" t="s">
        <v>4933</v>
      </c>
      <c r="E60" s="53">
        <v>9.89</v>
      </c>
    </row>
    <row r="61" spans="2:5" x14ac:dyDescent="0.3">
      <c r="B61" s="51">
        <v>34</v>
      </c>
      <c r="C61" s="52" t="s">
        <v>5347</v>
      </c>
      <c r="D61" s="51" t="s">
        <v>4933</v>
      </c>
      <c r="E61" s="53">
        <v>9.94</v>
      </c>
    </row>
    <row r="62" spans="2:5" x14ac:dyDescent="0.3">
      <c r="B62" s="51">
        <v>43055</v>
      </c>
      <c r="C62" s="52" t="s">
        <v>5348</v>
      </c>
      <c r="D62" s="51" t="s">
        <v>4933</v>
      </c>
      <c r="E62" s="53">
        <v>8.61</v>
      </c>
    </row>
    <row r="63" spans="2:5" x14ac:dyDescent="0.3">
      <c r="B63" s="51">
        <v>43056</v>
      </c>
      <c r="C63" s="52" t="s">
        <v>5349</v>
      </c>
      <c r="D63" s="51" t="s">
        <v>4933</v>
      </c>
      <c r="E63" s="53">
        <v>9.93</v>
      </c>
    </row>
    <row r="64" spans="2:5" x14ac:dyDescent="0.3">
      <c r="B64" s="51">
        <v>43057</v>
      </c>
      <c r="C64" s="52" t="s">
        <v>5350</v>
      </c>
      <c r="D64" s="51" t="s">
        <v>4933</v>
      </c>
      <c r="E64" s="53">
        <v>10.91</v>
      </c>
    </row>
    <row r="65" spans="2:5" x14ac:dyDescent="0.3">
      <c r="B65" s="51">
        <v>34449</v>
      </c>
      <c r="C65" s="52" t="s">
        <v>5351</v>
      </c>
      <c r="D65" s="51" t="s">
        <v>4933</v>
      </c>
      <c r="E65" s="53">
        <v>11.66</v>
      </c>
    </row>
    <row r="66" spans="2:5" x14ac:dyDescent="0.3">
      <c r="B66" s="51">
        <v>32</v>
      </c>
      <c r="C66" s="52" t="s">
        <v>5352</v>
      </c>
      <c r="D66" s="51" t="s">
        <v>4933</v>
      </c>
      <c r="E66" s="53">
        <v>10.48</v>
      </c>
    </row>
    <row r="67" spans="2:5" x14ac:dyDescent="0.3">
      <c r="B67" s="51">
        <v>33</v>
      </c>
      <c r="C67" s="52" t="s">
        <v>5353</v>
      </c>
      <c r="D67" s="51" t="s">
        <v>4933</v>
      </c>
      <c r="E67" s="53">
        <v>10.55</v>
      </c>
    </row>
    <row r="68" spans="2:5" x14ac:dyDescent="0.3">
      <c r="B68" s="51">
        <v>43061</v>
      </c>
      <c r="C68" s="52" t="s">
        <v>5354</v>
      </c>
      <c r="D68" s="51" t="s">
        <v>4933</v>
      </c>
      <c r="E68" s="53">
        <v>9.85</v>
      </c>
    </row>
    <row r="69" spans="2:5" x14ac:dyDescent="0.3">
      <c r="B69" s="51">
        <v>43059</v>
      </c>
      <c r="C69" s="52" t="s">
        <v>5355</v>
      </c>
      <c r="D69" s="51" t="s">
        <v>4933</v>
      </c>
      <c r="E69" s="53">
        <v>9.41</v>
      </c>
    </row>
    <row r="70" spans="2:5" x14ac:dyDescent="0.3">
      <c r="B70" s="51">
        <v>43062</v>
      </c>
      <c r="C70" s="52" t="s">
        <v>5356</v>
      </c>
      <c r="D70" s="51" t="s">
        <v>4933</v>
      </c>
      <c r="E70" s="53">
        <v>10.42</v>
      </c>
    </row>
    <row r="71" spans="2:5" x14ac:dyDescent="0.3">
      <c r="B71" s="51">
        <v>43060</v>
      </c>
      <c r="C71" s="52" t="s">
        <v>5357</v>
      </c>
      <c r="D71" s="51" t="s">
        <v>4933</v>
      </c>
      <c r="E71" s="53">
        <v>8.19</v>
      </c>
    </row>
    <row r="72" spans="2:5" x14ac:dyDescent="0.3">
      <c r="B72" s="51">
        <v>40410</v>
      </c>
      <c r="C72" s="52" t="s">
        <v>5358</v>
      </c>
      <c r="D72" s="51" t="s">
        <v>4929</v>
      </c>
      <c r="E72" s="53">
        <v>23.71</v>
      </c>
    </row>
    <row r="73" spans="2:5" x14ac:dyDescent="0.3">
      <c r="B73" s="51">
        <v>40411</v>
      </c>
      <c r="C73" s="52" t="s">
        <v>5359</v>
      </c>
      <c r="D73" s="51" t="s">
        <v>4929</v>
      </c>
      <c r="E73" s="53">
        <v>25.73</v>
      </c>
    </row>
    <row r="74" spans="2:5" x14ac:dyDescent="0.3">
      <c r="B74" s="51">
        <v>40412</v>
      </c>
      <c r="C74" s="52" t="s">
        <v>5360</v>
      </c>
      <c r="D74" s="51" t="s">
        <v>4929</v>
      </c>
      <c r="E74" s="53">
        <v>28.88</v>
      </c>
    </row>
    <row r="75" spans="2:5" x14ac:dyDescent="0.3">
      <c r="B75" s="51">
        <v>44254</v>
      </c>
      <c r="C75" s="52" t="s">
        <v>11575</v>
      </c>
      <c r="D75" s="51" t="s">
        <v>4929</v>
      </c>
      <c r="E75" s="53">
        <v>27.31</v>
      </c>
    </row>
    <row r="76" spans="2:5" x14ac:dyDescent="0.3">
      <c r="B76" s="51">
        <v>44255</v>
      </c>
      <c r="C76" s="52" t="s">
        <v>11576</v>
      </c>
      <c r="D76" s="51" t="s">
        <v>4929</v>
      </c>
      <c r="E76" s="53">
        <v>30.27</v>
      </c>
    </row>
    <row r="77" spans="2:5" x14ac:dyDescent="0.3">
      <c r="B77" s="51">
        <v>44256</v>
      </c>
      <c r="C77" s="52" t="s">
        <v>11577</v>
      </c>
      <c r="D77" s="51" t="s">
        <v>4929</v>
      </c>
      <c r="E77" s="53">
        <v>34.19</v>
      </c>
    </row>
    <row r="78" spans="2:5" x14ac:dyDescent="0.3">
      <c r="B78" s="51">
        <v>44257</v>
      </c>
      <c r="C78" s="52" t="s">
        <v>11578</v>
      </c>
      <c r="D78" s="51" t="s">
        <v>4929</v>
      </c>
      <c r="E78" s="53">
        <v>54.08</v>
      </c>
    </row>
    <row r="79" spans="2:5" x14ac:dyDescent="0.3">
      <c r="B79" s="51">
        <v>44258</v>
      </c>
      <c r="C79" s="52" t="s">
        <v>11579</v>
      </c>
      <c r="D79" s="51" t="s">
        <v>4929</v>
      </c>
      <c r="E79" s="53">
        <v>61.81</v>
      </c>
    </row>
    <row r="80" spans="2:5" x14ac:dyDescent="0.3">
      <c r="B80" s="51">
        <v>44259</v>
      </c>
      <c r="C80" s="52" t="s">
        <v>11580</v>
      </c>
      <c r="D80" s="51" t="s">
        <v>4929</v>
      </c>
      <c r="E80" s="53">
        <v>84.84</v>
      </c>
    </row>
    <row r="81" spans="2:5" x14ac:dyDescent="0.3">
      <c r="B81" s="51">
        <v>55</v>
      </c>
      <c r="C81" s="52" t="s">
        <v>5361</v>
      </c>
      <c r="D81" s="51" t="s">
        <v>4929</v>
      </c>
      <c r="E81" s="53">
        <v>4.5199999999999996</v>
      </c>
    </row>
    <row r="82" spans="2:5" x14ac:dyDescent="0.3">
      <c r="B82" s="51">
        <v>61</v>
      </c>
      <c r="C82" s="52" t="s">
        <v>5362</v>
      </c>
      <c r="D82" s="51" t="s">
        <v>4929</v>
      </c>
      <c r="E82" s="53">
        <v>4.2699999999999996</v>
      </c>
    </row>
    <row r="83" spans="2:5" x14ac:dyDescent="0.3">
      <c r="B83" s="51">
        <v>62</v>
      </c>
      <c r="C83" s="52" t="s">
        <v>5363</v>
      </c>
      <c r="D83" s="51" t="s">
        <v>4929</v>
      </c>
      <c r="E83" s="53">
        <v>8.86</v>
      </c>
    </row>
    <row r="84" spans="2:5" x14ac:dyDescent="0.3">
      <c r="B84" s="51">
        <v>103</v>
      </c>
      <c r="C84" s="52" t="s">
        <v>5364</v>
      </c>
      <c r="D84" s="51" t="s">
        <v>4929</v>
      </c>
      <c r="E84" s="53">
        <v>50.2</v>
      </c>
    </row>
    <row r="85" spans="2:5" x14ac:dyDescent="0.3">
      <c r="B85" s="51">
        <v>107</v>
      </c>
      <c r="C85" s="52" t="s">
        <v>5365</v>
      </c>
      <c r="D85" s="51" t="s">
        <v>4929</v>
      </c>
      <c r="E85" s="53">
        <v>0.94</v>
      </c>
    </row>
    <row r="86" spans="2:5" x14ac:dyDescent="0.3">
      <c r="B86" s="51">
        <v>65</v>
      </c>
      <c r="C86" s="52" t="s">
        <v>5366</v>
      </c>
      <c r="D86" s="51" t="s">
        <v>4929</v>
      </c>
      <c r="E86" s="53">
        <v>1.03</v>
      </c>
    </row>
    <row r="87" spans="2:5" x14ac:dyDescent="0.3">
      <c r="B87" s="51">
        <v>108</v>
      </c>
      <c r="C87" s="52" t="s">
        <v>5367</v>
      </c>
      <c r="D87" s="51" t="s">
        <v>4929</v>
      </c>
      <c r="E87" s="53">
        <v>2.08</v>
      </c>
    </row>
    <row r="88" spans="2:5" x14ac:dyDescent="0.3">
      <c r="B88" s="51">
        <v>110</v>
      </c>
      <c r="C88" s="52" t="s">
        <v>5368</v>
      </c>
      <c r="D88" s="51" t="s">
        <v>4929</v>
      </c>
      <c r="E88" s="53">
        <v>7.22</v>
      </c>
    </row>
    <row r="89" spans="2:5" x14ac:dyDescent="0.3">
      <c r="B89" s="51">
        <v>109</v>
      </c>
      <c r="C89" s="52" t="s">
        <v>5369</v>
      </c>
      <c r="D89" s="51" t="s">
        <v>4929</v>
      </c>
      <c r="E89" s="53">
        <v>4.3</v>
      </c>
    </row>
    <row r="90" spans="2:5" x14ac:dyDescent="0.3">
      <c r="B90" s="51">
        <v>111</v>
      </c>
      <c r="C90" s="52" t="s">
        <v>5370</v>
      </c>
      <c r="D90" s="51" t="s">
        <v>4929</v>
      </c>
      <c r="E90" s="53">
        <v>9.77</v>
      </c>
    </row>
    <row r="91" spans="2:5" x14ac:dyDescent="0.3">
      <c r="B91" s="51">
        <v>112</v>
      </c>
      <c r="C91" s="52" t="s">
        <v>5371</v>
      </c>
      <c r="D91" s="51" t="s">
        <v>4929</v>
      </c>
      <c r="E91" s="53">
        <v>5.18</v>
      </c>
    </row>
    <row r="92" spans="2:5" x14ac:dyDescent="0.3">
      <c r="B92" s="51">
        <v>113</v>
      </c>
      <c r="C92" s="52" t="s">
        <v>5372</v>
      </c>
      <c r="D92" s="51" t="s">
        <v>4929</v>
      </c>
      <c r="E92" s="53">
        <v>12.96</v>
      </c>
    </row>
    <row r="93" spans="2:5" x14ac:dyDescent="0.3">
      <c r="B93" s="51">
        <v>104</v>
      </c>
      <c r="C93" s="52" t="s">
        <v>5373</v>
      </c>
      <c r="D93" s="51" t="s">
        <v>4929</v>
      </c>
      <c r="E93" s="53">
        <v>22.56</v>
      </c>
    </row>
    <row r="94" spans="2:5" x14ac:dyDescent="0.3">
      <c r="B94" s="51">
        <v>102</v>
      </c>
      <c r="C94" s="52" t="s">
        <v>5374</v>
      </c>
      <c r="D94" s="51" t="s">
        <v>4929</v>
      </c>
      <c r="E94" s="53">
        <v>31.11</v>
      </c>
    </row>
    <row r="95" spans="2:5" x14ac:dyDescent="0.3">
      <c r="B95" s="51">
        <v>95</v>
      </c>
      <c r="C95" s="52" t="s">
        <v>5375</v>
      </c>
      <c r="D95" s="51" t="s">
        <v>4929</v>
      </c>
      <c r="E95" s="53">
        <v>13.14</v>
      </c>
    </row>
    <row r="96" spans="2:5" x14ac:dyDescent="0.3">
      <c r="B96" s="51">
        <v>96</v>
      </c>
      <c r="C96" s="52" t="s">
        <v>5376</v>
      </c>
      <c r="D96" s="51" t="s">
        <v>4929</v>
      </c>
      <c r="E96" s="53">
        <v>14.3</v>
      </c>
    </row>
    <row r="97" spans="2:5" x14ac:dyDescent="0.3">
      <c r="B97" s="51">
        <v>97</v>
      </c>
      <c r="C97" s="52" t="s">
        <v>5377</v>
      </c>
      <c r="D97" s="51" t="s">
        <v>4929</v>
      </c>
      <c r="E97" s="53">
        <v>21.51</v>
      </c>
    </row>
    <row r="98" spans="2:5" x14ac:dyDescent="0.3">
      <c r="B98" s="51">
        <v>98</v>
      </c>
      <c r="C98" s="52" t="s">
        <v>5378</v>
      </c>
      <c r="D98" s="51" t="s">
        <v>4929</v>
      </c>
      <c r="E98" s="53">
        <v>32.200000000000003</v>
      </c>
    </row>
    <row r="99" spans="2:5" x14ac:dyDescent="0.3">
      <c r="B99" s="51">
        <v>99</v>
      </c>
      <c r="C99" s="52" t="s">
        <v>5379</v>
      </c>
      <c r="D99" s="51" t="s">
        <v>4929</v>
      </c>
      <c r="E99" s="53">
        <v>30.44</v>
      </c>
    </row>
    <row r="100" spans="2:5" x14ac:dyDescent="0.3">
      <c r="B100" s="51">
        <v>100</v>
      </c>
      <c r="C100" s="52" t="s">
        <v>5380</v>
      </c>
      <c r="D100" s="51" t="s">
        <v>4929</v>
      </c>
      <c r="E100" s="53">
        <v>53.18</v>
      </c>
    </row>
    <row r="101" spans="2:5" x14ac:dyDescent="0.3">
      <c r="B101" s="51">
        <v>75</v>
      </c>
      <c r="C101" s="52" t="s">
        <v>5381</v>
      </c>
      <c r="D101" s="51" t="s">
        <v>4929</v>
      </c>
      <c r="E101" s="53">
        <v>310.02</v>
      </c>
    </row>
    <row r="102" spans="2:5" x14ac:dyDescent="0.3">
      <c r="B102" s="51">
        <v>83</v>
      </c>
      <c r="C102" s="52" t="s">
        <v>5382</v>
      </c>
      <c r="D102" s="51" t="s">
        <v>4929</v>
      </c>
      <c r="E102" s="53">
        <v>247.85</v>
      </c>
    </row>
    <row r="103" spans="2:5" x14ac:dyDescent="0.3">
      <c r="B103" s="51">
        <v>74</v>
      </c>
      <c r="C103" s="52" t="s">
        <v>5383</v>
      </c>
      <c r="D103" s="51" t="s">
        <v>4929</v>
      </c>
      <c r="E103" s="53">
        <v>354.36</v>
      </c>
    </row>
    <row r="104" spans="2:5" x14ac:dyDescent="0.3">
      <c r="B104" s="51">
        <v>106</v>
      </c>
      <c r="C104" s="52" t="s">
        <v>5384</v>
      </c>
      <c r="D104" s="51" t="s">
        <v>4929</v>
      </c>
      <c r="E104" s="53">
        <v>448.11</v>
      </c>
    </row>
    <row r="105" spans="2:5" x14ac:dyDescent="0.3">
      <c r="B105" s="51">
        <v>88</v>
      </c>
      <c r="C105" s="52" t="s">
        <v>5385</v>
      </c>
      <c r="D105" s="51" t="s">
        <v>4929</v>
      </c>
      <c r="E105" s="53">
        <v>12.59</v>
      </c>
    </row>
    <row r="106" spans="2:5" x14ac:dyDescent="0.3">
      <c r="B106" s="51">
        <v>82</v>
      </c>
      <c r="C106" s="52" t="s">
        <v>5386</v>
      </c>
      <c r="D106" s="51" t="s">
        <v>4929</v>
      </c>
      <c r="E106" s="53">
        <v>235.81</v>
      </c>
    </row>
    <row r="107" spans="2:5" x14ac:dyDescent="0.3">
      <c r="B107" s="51">
        <v>105</v>
      </c>
      <c r="C107" s="52" t="s">
        <v>5387</v>
      </c>
      <c r="D107" s="51" t="s">
        <v>4929</v>
      </c>
      <c r="E107" s="53">
        <v>334.14</v>
      </c>
    </row>
    <row r="108" spans="2:5" x14ac:dyDescent="0.3">
      <c r="B108" s="51">
        <v>60</v>
      </c>
      <c r="C108" s="52" t="s">
        <v>5388</v>
      </c>
      <c r="D108" s="51" t="s">
        <v>4929</v>
      </c>
      <c r="E108" s="53">
        <v>5.86</v>
      </c>
    </row>
    <row r="109" spans="2:5" x14ac:dyDescent="0.3">
      <c r="B109" s="51">
        <v>72</v>
      </c>
      <c r="C109" s="52" t="s">
        <v>5389</v>
      </c>
      <c r="D109" s="51" t="s">
        <v>4929</v>
      </c>
      <c r="E109" s="53">
        <v>58.37</v>
      </c>
    </row>
    <row r="110" spans="2:5" x14ac:dyDescent="0.3">
      <c r="B110" s="51">
        <v>67</v>
      </c>
      <c r="C110" s="52" t="s">
        <v>11581</v>
      </c>
      <c r="D110" s="51" t="s">
        <v>4929</v>
      </c>
      <c r="E110" s="53">
        <v>18.87</v>
      </c>
    </row>
    <row r="111" spans="2:5" x14ac:dyDescent="0.3">
      <c r="B111" s="51">
        <v>71</v>
      </c>
      <c r="C111" s="52" t="s">
        <v>11582</v>
      </c>
      <c r="D111" s="51" t="s">
        <v>4929</v>
      </c>
      <c r="E111" s="53">
        <v>36.049999999999997</v>
      </c>
    </row>
    <row r="112" spans="2:5" x14ac:dyDescent="0.3">
      <c r="B112" s="51">
        <v>73</v>
      </c>
      <c r="C112" s="52" t="s">
        <v>11583</v>
      </c>
      <c r="D112" s="51" t="s">
        <v>4929</v>
      </c>
      <c r="E112" s="53">
        <v>18.059999999999999</v>
      </c>
    </row>
    <row r="113" spans="2:5" x14ac:dyDescent="0.3">
      <c r="B113" s="51">
        <v>37997</v>
      </c>
      <c r="C113" s="52" t="s">
        <v>5390</v>
      </c>
      <c r="D113" s="51" t="s">
        <v>4929</v>
      </c>
      <c r="E113" s="53">
        <v>16.27</v>
      </c>
    </row>
    <row r="114" spans="2:5" x14ac:dyDescent="0.3">
      <c r="B114" s="51">
        <v>37998</v>
      </c>
      <c r="C114" s="52" t="s">
        <v>5391</v>
      </c>
      <c r="D114" s="51" t="s">
        <v>4929</v>
      </c>
      <c r="E114" s="53">
        <v>21.78</v>
      </c>
    </row>
    <row r="115" spans="2:5" x14ac:dyDescent="0.3">
      <c r="B115" s="51">
        <v>10899</v>
      </c>
      <c r="C115" s="52" t="s">
        <v>5392</v>
      </c>
      <c r="D115" s="51" t="s">
        <v>4929</v>
      </c>
      <c r="E115" s="53">
        <v>78.849999999999994</v>
      </c>
    </row>
    <row r="116" spans="2:5" x14ac:dyDescent="0.3">
      <c r="B116" s="51">
        <v>10900</v>
      </c>
      <c r="C116" s="52" t="s">
        <v>5393</v>
      </c>
      <c r="D116" s="51" t="s">
        <v>4929</v>
      </c>
      <c r="E116" s="53">
        <v>61.71</v>
      </c>
    </row>
    <row r="117" spans="2:5" x14ac:dyDescent="0.3">
      <c r="B117" s="51">
        <v>46</v>
      </c>
      <c r="C117" s="52" t="s">
        <v>5394</v>
      </c>
      <c r="D117" s="51" t="s">
        <v>4929</v>
      </c>
      <c r="E117" s="53">
        <v>53.77</v>
      </c>
    </row>
    <row r="118" spans="2:5" x14ac:dyDescent="0.3">
      <c r="B118" s="51">
        <v>47</v>
      </c>
      <c r="C118" s="52" t="s">
        <v>5395</v>
      </c>
      <c r="D118" s="51" t="s">
        <v>4929</v>
      </c>
      <c r="E118" s="53">
        <v>91.94</v>
      </c>
    </row>
    <row r="119" spans="2:5" x14ac:dyDescent="0.3">
      <c r="B119" s="51">
        <v>48</v>
      </c>
      <c r="C119" s="52" t="s">
        <v>5396</v>
      </c>
      <c r="D119" s="51" t="s">
        <v>4929</v>
      </c>
      <c r="E119" s="53">
        <v>23.98</v>
      </c>
    </row>
    <row r="120" spans="2:5" x14ac:dyDescent="0.3">
      <c r="B120" s="51">
        <v>52</v>
      </c>
      <c r="C120" s="52" t="s">
        <v>5397</v>
      </c>
      <c r="D120" s="51" t="s">
        <v>4929</v>
      </c>
      <c r="E120" s="53">
        <v>18.22</v>
      </c>
    </row>
    <row r="121" spans="2:5" x14ac:dyDescent="0.3">
      <c r="B121" s="51">
        <v>43</v>
      </c>
      <c r="C121" s="52" t="s">
        <v>5398</v>
      </c>
      <c r="D121" s="51" t="s">
        <v>4929</v>
      </c>
      <c r="E121" s="53">
        <v>61.49</v>
      </c>
    </row>
    <row r="122" spans="2:5" x14ac:dyDescent="0.3">
      <c r="B122" s="51">
        <v>39719</v>
      </c>
      <c r="C122" s="52" t="s">
        <v>5399</v>
      </c>
      <c r="D122" s="51" t="s">
        <v>4931</v>
      </c>
      <c r="E122" s="53">
        <v>200.15</v>
      </c>
    </row>
    <row r="123" spans="2:5" x14ac:dyDescent="0.3">
      <c r="B123" s="51">
        <v>3410</v>
      </c>
      <c r="C123" s="52" t="s">
        <v>5400</v>
      </c>
      <c r="D123" s="51" t="s">
        <v>4933</v>
      </c>
      <c r="E123" s="53">
        <v>45.02</v>
      </c>
    </row>
    <row r="124" spans="2:5" x14ac:dyDescent="0.3">
      <c r="B124" s="51">
        <v>4791</v>
      </c>
      <c r="C124" s="52" t="s">
        <v>5401</v>
      </c>
      <c r="D124" s="51" t="s">
        <v>4933</v>
      </c>
      <c r="E124" s="53">
        <v>26.36</v>
      </c>
    </row>
    <row r="125" spans="2:5" x14ac:dyDescent="0.3">
      <c r="B125" s="51">
        <v>157</v>
      </c>
      <c r="C125" s="52" t="s">
        <v>5402</v>
      </c>
      <c r="D125" s="51" t="s">
        <v>4933</v>
      </c>
      <c r="E125" s="53">
        <v>162.97999999999999</v>
      </c>
    </row>
    <row r="126" spans="2:5" x14ac:dyDescent="0.3">
      <c r="B126" s="51">
        <v>156</v>
      </c>
      <c r="C126" s="52" t="s">
        <v>5403</v>
      </c>
      <c r="D126" s="51" t="s">
        <v>4933</v>
      </c>
      <c r="E126" s="53">
        <v>58.03</v>
      </c>
    </row>
    <row r="127" spans="2:5" x14ac:dyDescent="0.3">
      <c r="B127" s="51">
        <v>131</v>
      </c>
      <c r="C127" s="52" t="s">
        <v>5404</v>
      </c>
      <c r="D127" s="51" t="s">
        <v>4933</v>
      </c>
      <c r="E127" s="53">
        <v>49.63</v>
      </c>
    </row>
    <row r="128" spans="2:5" x14ac:dyDescent="0.3">
      <c r="B128" s="51">
        <v>21114</v>
      </c>
      <c r="C128" s="52" t="s">
        <v>5405</v>
      </c>
      <c r="D128" s="51" t="s">
        <v>4929</v>
      </c>
      <c r="E128" s="53">
        <v>39.450000000000003</v>
      </c>
    </row>
    <row r="129" spans="2:5" x14ac:dyDescent="0.3">
      <c r="B129" s="51">
        <v>119</v>
      </c>
      <c r="C129" s="52" t="s">
        <v>5406</v>
      </c>
      <c r="D129" s="51" t="s">
        <v>4929</v>
      </c>
      <c r="E129" s="53">
        <v>10</v>
      </c>
    </row>
    <row r="130" spans="2:5" x14ac:dyDescent="0.3">
      <c r="B130" s="51">
        <v>122</v>
      </c>
      <c r="C130" s="52" t="s">
        <v>5407</v>
      </c>
      <c r="D130" s="51" t="s">
        <v>4929</v>
      </c>
      <c r="E130" s="53">
        <v>76.94</v>
      </c>
    </row>
    <row r="131" spans="2:5" x14ac:dyDescent="0.3">
      <c r="B131" s="51">
        <v>20080</v>
      </c>
      <c r="C131" s="52" t="s">
        <v>5408</v>
      </c>
      <c r="D131" s="51" t="s">
        <v>4929</v>
      </c>
      <c r="E131" s="53">
        <v>25.11</v>
      </c>
    </row>
    <row r="132" spans="2:5" x14ac:dyDescent="0.3">
      <c r="B132" s="51">
        <v>124</v>
      </c>
      <c r="C132" s="52" t="s">
        <v>5409</v>
      </c>
      <c r="D132" s="51" t="s">
        <v>4931</v>
      </c>
      <c r="E132" s="53">
        <v>19.14</v>
      </c>
    </row>
    <row r="133" spans="2:5" x14ac:dyDescent="0.3">
      <c r="B133" s="51">
        <v>7334</v>
      </c>
      <c r="C133" s="52" t="s">
        <v>5410</v>
      </c>
      <c r="D133" s="51" t="s">
        <v>4931</v>
      </c>
      <c r="E133" s="53">
        <v>29.43</v>
      </c>
    </row>
    <row r="134" spans="2:5" x14ac:dyDescent="0.3">
      <c r="B134" s="51">
        <v>123</v>
      </c>
      <c r="C134" s="52" t="s">
        <v>5411</v>
      </c>
      <c r="D134" s="51" t="s">
        <v>4931</v>
      </c>
      <c r="E134" s="53">
        <v>7.83</v>
      </c>
    </row>
    <row r="135" spans="2:5" x14ac:dyDescent="0.3">
      <c r="B135" s="51">
        <v>127</v>
      </c>
      <c r="C135" s="52" t="s">
        <v>5412</v>
      </c>
      <c r="D135" s="51" t="s">
        <v>4931</v>
      </c>
      <c r="E135" s="53">
        <v>18.690000000000001</v>
      </c>
    </row>
    <row r="136" spans="2:5" x14ac:dyDescent="0.3">
      <c r="B136" s="51">
        <v>41373</v>
      </c>
      <c r="C136" s="52" t="s">
        <v>5413</v>
      </c>
      <c r="D136" s="51" t="s">
        <v>4931</v>
      </c>
      <c r="E136" s="53">
        <v>26.04</v>
      </c>
    </row>
    <row r="137" spans="2:5" x14ac:dyDescent="0.3">
      <c r="B137" s="51">
        <v>133</v>
      </c>
      <c r="C137" s="52" t="s">
        <v>5414</v>
      </c>
      <c r="D137" s="51" t="s">
        <v>4931</v>
      </c>
      <c r="E137" s="53">
        <v>7.76</v>
      </c>
    </row>
    <row r="138" spans="2:5" x14ac:dyDescent="0.3">
      <c r="B138" s="51">
        <v>43617</v>
      </c>
      <c r="C138" s="52" t="s">
        <v>5415</v>
      </c>
      <c r="D138" s="51" t="s">
        <v>4931</v>
      </c>
      <c r="E138" s="53">
        <v>8.67</v>
      </c>
    </row>
    <row r="139" spans="2:5" x14ac:dyDescent="0.3">
      <c r="B139" s="51">
        <v>132</v>
      </c>
      <c r="C139" s="52" t="s">
        <v>5416</v>
      </c>
      <c r="D139" s="51" t="s">
        <v>4931</v>
      </c>
      <c r="E139" s="53">
        <v>8.0500000000000007</v>
      </c>
    </row>
    <row r="140" spans="2:5" x14ac:dyDescent="0.3">
      <c r="B140" s="51">
        <v>43618</v>
      </c>
      <c r="C140" s="52" t="s">
        <v>5417</v>
      </c>
      <c r="D140" s="51" t="s">
        <v>4933</v>
      </c>
      <c r="E140" s="53">
        <v>20.260000000000002</v>
      </c>
    </row>
    <row r="141" spans="2:5" x14ac:dyDescent="0.3">
      <c r="B141" s="51">
        <v>37476</v>
      </c>
      <c r="C141" s="52" t="s">
        <v>5418</v>
      </c>
      <c r="D141" s="51" t="s">
        <v>4929</v>
      </c>
      <c r="E141" s="53">
        <v>3826.89</v>
      </c>
    </row>
    <row r="142" spans="2:5" x14ac:dyDescent="0.3">
      <c r="B142" s="51">
        <v>37478</v>
      </c>
      <c r="C142" s="52" t="s">
        <v>5419</v>
      </c>
      <c r="D142" s="51" t="s">
        <v>4929</v>
      </c>
      <c r="E142" s="53">
        <v>4793.2700000000004</v>
      </c>
    </row>
    <row r="143" spans="2:5" x14ac:dyDescent="0.3">
      <c r="B143" s="51">
        <v>37477</v>
      </c>
      <c r="C143" s="52" t="s">
        <v>5420</v>
      </c>
      <c r="D143" s="51" t="s">
        <v>4929</v>
      </c>
      <c r="E143" s="53">
        <v>6494.11</v>
      </c>
    </row>
    <row r="144" spans="2:5" x14ac:dyDescent="0.3">
      <c r="B144" s="51">
        <v>37479</v>
      </c>
      <c r="C144" s="52" t="s">
        <v>5421</v>
      </c>
      <c r="D144" s="51" t="s">
        <v>4929</v>
      </c>
      <c r="E144" s="53">
        <v>7702.1</v>
      </c>
    </row>
    <row r="145" spans="2:5" x14ac:dyDescent="0.3">
      <c r="B145" s="51">
        <v>4319</v>
      </c>
      <c r="C145" s="52" t="s">
        <v>5422</v>
      </c>
      <c r="D145" s="51" t="s">
        <v>4929</v>
      </c>
      <c r="E145" s="53">
        <v>1.54</v>
      </c>
    </row>
    <row r="146" spans="2:5" x14ac:dyDescent="0.3">
      <c r="B146" s="51">
        <v>42409</v>
      </c>
      <c r="C146" s="52" t="s">
        <v>5423</v>
      </c>
      <c r="D146" s="51" t="s">
        <v>4933</v>
      </c>
      <c r="E146" s="53">
        <v>12.76</v>
      </c>
    </row>
    <row r="147" spans="2:5" x14ac:dyDescent="0.3">
      <c r="B147" s="51">
        <v>40553</v>
      </c>
      <c r="C147" s="52" t="s">
        <v>5424</v>
      </c>
      <c r="D147" s="51" t="s">
        <v>4934</v>
      </c>
      <c r="E147" s="53">
        <v>48.5</v>
      </c>
    </row>
    <row r="148" spans="2:5" x14ac:dyDescent="0.3">
      <c r="B148" s="51">
        <v>6114</v>
      </c>
      <c r="C148" s="52" t="s">
        <v>5425</v>
      </c>
      <c r="D148" s="51" t="s">
        <v>4935</v>
      </c>
      <c r="E148" s="53">
        <v>13.92</v>
      </c>
    </row>
    <row r="149" spans="2:5" x14ac:dyDescent="0.3">
      <c r="B149" s="51">
        <v>40912</v>
      </c>
      <c r="C149" s="52" t="s">
        <v>5426</v>
      </c>
      <c r="D149" s="51" t="s">
        <v>4936</v>
      </c>
      <c r="E149" s="53">
        <v>2460.9299999999998</v>
      </c>
    </row>
    <row r="150" spans="2:5" x14ac:dyDescent="0.3">
      <c r="B150" s="51">
        <v>247</v>
      </c>
      <c r="C150" s="52" t="s">
        <v>5427</v>
      </c>
      <c r="D150" s="51" t="s">
        <v>4935</v>
      </c>
      <c r="E150" s="53">
        <v>15.11</v>
      </c>
    </row>
    <row r="151" spans="2:5" x14ac:dyDescent="0.3">
      <c r="B151" s="51">
        <v>40919</v>
      </c>
      <c r="C151" s="52" t="s">
        <v>5428</v>
      </c>
      <c r="D151" s="51" t="s">
        <v>4936</v>
      </c>
      <c r="E151" s="53">
        <v>2666.75</v>
      </c>
    </row>
    <row r="152" spans="2:5" x14ac:dyDescent="0.3">
      <c r="B152" s="51">
        <v>40984</v>
      </c>
      <c r="C152" s="52" t="s">
        <v>5429</v>
      </c>
      <c r="D152" s="51" t="s">
        <v>4936</v>
      </c>
      <c r="E152" s="53">
        <v>1767.75</v>
      </c>
    </row>
    <row r="153" spans="2:5" x14ac:dyDescent="0.3">
      <c r="B153" s="51">
        <v>44499</v>
      </c>
      <c r="C153" s="52" t="s">
        <v>5430</v>
      </c>
      <c r="D153" s="51" t="s">
        <v>4935</v>
      </c>
      <c r="E153" s="53">
        <v>10</v>
      </c>
    </row>
    <row r="154" spans="2:5" x14ac:dyDescent="0.3">
      <c r="B154" s="51">
        <v>248</v>
      </c>
      <c r="C154" s="52" t="s">
        <v>5431</v>
      </c>
      <c r="D154" s="51" t="s">
        <v>4935</v>
      </c>
      <c r="E154" s="53">
        <v>13.92</v>
      </c>
    </row>
    <row r="155" spans="2:5" x14ac:dyDescent="0.3">
      <c r="B155" s="51">
        <v>41086</v>
      </c>
      <c r="C155" s="52" t="s">
        <v>5432</v>
      </c>
      <c r="D155" s="51" t="s">
        <v>4936</v>
      </c>
      <c r="E155" s="53">
        <v>2460.9299999999998</v>
      </c>
    </row>
    <row r="156" spans="2:5" x14ac:dyDescent="0.3">
      <c r="B156" s="51">
        <v>34466</v>
      </c>
      <c r="C156" s="52" t="s">
        <v>5433</v>
      </c>
      <c r="D156" s="51" t="s">
        <v>4935</v>
      </c>
      <c r="E156" s="53">
        <v>15.09</v>
      </c>
    </row>
    <row r="157" spans="2:5" x14ac:dyDescent="0.3">
      <c r="B157" s="51">
        <v>41083</v>
      </c>
      <c r="C157" s="52" t="s">
        <v>5434</v>
      </c>
      <c r="D157" s="51" t="s">
        <v>4936</v>
      </c>
      <c r="E157" s="53">
        <v>2664.93</v>
      </c>
    </row>
    <row r="158" spans="2:5" x14ac:dyDescent="0.3">
      <c r="B158" s="51">
        <v>252</v>
      </c>
      <c r="C158" s="52" t="s">
        <v>5435</v>
      </c>
      <c r="D158" s="51" t="s">
        <v>4935</v>
      </c>
      <c r="E158" s="53">
        <v>15.09</v>
      </c>
    </row>
    <row r="159" spans="2:5" x14ac:dyDescent="0.3">
      <c r="B159" s="51">
        <v>40909</v>
      </c>
      <c r="C159" s="52" t="s">
        <v>5436</v>
      </c>
      <c r="D159" s="51" t="s">
        <v>4936</v>
      </c>
      <c r="E159" s="53">
        <v>2664.93</v>
      </c>
    </row>
    <row r="160" spans="2:5" x14ac:dyDescent="0.3">
      <c r="B160" s="51">
        <v>242</v>
      </c>
      <c r="C160" s="52" t="s">
        <v>11046</v>
      </c>
      <c r="D160" s="51" t="s">
        <v>4935</v>
      </c>
      <c r="E160" s="53">
        <v>15.11</v>
      </c>
    </row>
    <row r="161" spans="2:5" x14ac:dyDescent="0.3">
      <c r="B161" s="51">
        <v>41085</v>
      </c>
      <c r="C161" s="52" t="s">
        <v>5437</v>
      </c>
      <c r="D161" s="51" t="s">
        <v>4936</v>
      </c>
      <c r="E161" s="53">
        <v>2667.03</v>
      </c>
    </row>
    <row r="162" spans="2:5" x14ac:dyDescent="0.3">
      <c r="B162" s="51">
        <v>427</v>
      </c>
      <c r="C162" s="52" t="s">
        <v>5438</v>
      </c>
      <c r="D162" s="51" t="s">
        <v>4929</v>
      </c>
      <c r="E162" s="53">
        <v>12.9</v>
      </c>
    </row>
    <row r="163" spans="2:5" x14ac:dyDescent="0.3">
      <c r="B163" s="51">
        <v>417</v>
      </c>
      <c r="C163" s="52" t="s">
        <v>5439</v>
      </c>
      <c r="D163" s="51" t="s">
        <v>4929</v>
      </c>
      <c r="E163" s="53">
        <v>6.08</v>
      </c>
    </row>
    <row r="164" spans="2:5" x14ac:dyDescent="0.3">
      <c r="B164" s="51">
        <v>11273</v>
      </c>
      <c r="C164" s="52" t="s">
        <v>5440</v>
      </c>
      <c r="D164" s="51" t="s">
        <v>4929</v>
      </c>
      <c r="E164" s="53">
        <v>18.87</v>
      </c>
    </row>
    <row r="165" spans="2:5" x14ac:dyDescent="0.3">
      <c r="B165" s="51">
        <v>11272</v>
      </c>
      <c r="C165" s="52" t="s">
        <v>5441</v>
      </c>
      <c r="D165" s="51" t="s">
        <v>4929</v>
      </c>
      <c r="E165" s="53">
        <v>11.39</v>
      </c>
    </row>
    <row r="166" spans="2:5" x14ac:dyDescent="0.3">
      <c r="B166" s="51">
        <v>11275</v>
      </c>
      <c r="C166" s="52" t="s">
        <v>5442</v>
      </c>
      <c r="D166" s="51" t="s">
        <v>4929</v>
      </c>
      <c r="E166" s="53">
        <v>4.57</v>
      </c>
    </row>
    <row r="167" spans="2:5" x14ac:dyDescent="0.3">
      <c r="B167" s="51">
        <v>11274</v>
      </c>
      <c r="C167" s="52" t="s">
        <v>5443</v>
      </c>
      <c r="D167" s="51" t="s">
        <v>4929</v>
      </c>
      <c r="E167" s="53">
        <v>3.48</v>
      </c>
    </row>
    <row r="168" spans="2:5" x14ac:dyDescent="0.3">
      <c r="B168" s="51">
        <v>38470</v>
      </c>
      <c r="C168" s="52" t="s">
        <v>5444</v>
      </c>
      <c r="D168" s="51" t="s">
        <v>4929</v>
      </c>
      <c r="E168" s="53">
        <v>42.91</v>
      </c>
    </row>
    <row r="169" spans="2:5" x14ac:dyDescent="0.3">
      <c r="B169" s="51">
        <v>38547</v>
      </c>
      <c r="C169" s="52" t="s">
        <v>5445</v>
      </c>
      <c r="D169" s="51" t="s">
        <v>4929</v>
      </c>
      <c r="E169" s="53">
        <v>117.09</v>
      </c>
    </row>
    <row r="170" spans="2:5" x14ac:dyDescent="0.3">
      <c r="B170" s="51">
        <v>38469</v>
      </c>
      <c r="C170" s="52" t="s">
        <v>5446</v>
      </c>
      <c r="D170" s="51" t="s">
        <v>4929</v>
      </c>
      <c r="E170" s="53">
        <v>125.91</v>
      </c>
    </row>
    <row r="171" spans="2:5" x14ac:dyDescent="0.3">
      <c r="B171" s="51">
        <v>38467</v>
      </c>
      <c r="C171" s="52" t="s">
        <v>5447</v>
      </c>
      <c r="D171" s="51" t="s">
        <v>4929</v>
      </c>
      <c r="E171" s="53">
        <v>70.84</v>
      </c>
    </row>
    <row r="172" spans="2:5" x14ac:dyDescent="0.3">
      <c r="B172" s="51">
        <v>38468</v>
      </c>
      <c r="C172" s="52" t="s">
        <v>5448</v>
      </c>
      <c r="D172" s="51" t="s">
        <v>4929</v>
      </c>
      <c r="E172" s="53">
        <v>77.959999999999994</v>
      </c>
    </row>
    <row r="173" spans="2:5" x14ac:dyDescent="0.3">
      <c r="B173" s="51">
        <v>38471</v>
      </c>
      <c r="C173" s="52" t="s">
        <v>5449</v>
      </c>
      <c r="D173" s="51" t="s">
        <v>4929</v>
      </c>
      <c r="E173" s="53">
        <v>101.24</v>
      </c>
    </row>
    <row r="174" spans="2:5" x14ac:dyDescent="0.3">
      <c r="B174" s="51">
        <v>37370</v>
      </c>
      <c r="C174" s="52" t="s">
        <v>11584</v>
      </c>
      <c r="D174" s="51" t="s">
        <v>4935</v>
      </c>
      <c r="E174" s="53">
        <v>1.0900000000000001</v>
      </c>
    </row>
    <row r="175" spans="2:5" x14ac:dyDescent="0.3">
      <c r="B175" s="51">
        <v>40862</v>
      </c>
      <c r="C175" s="52" t="s">
        <v>12383</v>
      </c>
      <c r="D175" s="51" t="s">
        <v>4936</v>
      </c>
      <c r="E175" s="53">
        <v>205.81</v>
      </c>
    </row>
    <row r="176" spans="2:5" x14ac:dyDescent="0.3">
      <c r="B176" s="51">
        <v>10658</v>
      </c>
      <c r="C176" s="52" t="s">
        <v>5450</v>
      </c>
      <c r="D176" s="51" t="s">
        <v>4929</v>
      </c>
      <c r="E176" s="53">
        <v>8364.5</v>
      </c>
    </row>
    <row r="177" spans="2:5" x14ac:dyDescent="0.3">
      <c r="B177" s="51">
        <v>253</v>
      </c>
      <c r="C177" s="52" t="s">
        <v>5451</v>
      </c>
      <c r="D177" s="51" t="s">
        <v>4935</v>
      </c>
      <c r="E177" s="53">
        <v>18.739999999999998</v>
      </c>
    </row>
    <row r="178" spans="2:5" x14ac:dyDescent="0.3">
      <c r="B178" s="51">
        <v>40809</v>
      </c>
      <c r="C178" s="52" t="s">
        <v>5452</v>
      </c>
      <c r="D178" s="51" t="s">
        <v>4936</v>
      </c>
      <c r="E178" s="53">
        <v>3307.49</v>
      </c>
    </row>
    <row r="179" spans="2:5" x14ac:dyDescent="0.3">
      <c r="B179" s="51">
        <v>42428</v>
      </c>
      <c r="C179" s="52" t="s">
        <v>5453</v>
      </c>
      <c r="D179" s="51" t="s">
        <v>4929</v>
      </c>
      <c r="E179" s="53">
        <v>2271</v>
      </c>
    </row>
    <row r="180" spans="2:5" x14ac:dyDescent="0.3">
      <c r="B180" s="51">
        <v>583</v>
      </c>
      <c r="C180" s="52" t="s">
        <v>5454</v>
      </c>
      <c r="D180" s="51" t="s">
        <v>4933</v>
      </c>
      <c r="E180" s="53">
        <v>39</v>
      </c>
    </row>
    <row r="181" spans="2:5" x14ac:dyDescent="0.3">
      <c r="B181" s="51">
        <v>301</v>
      </c>
      <c r="C181" s="52" t="s">
        <v>5455</v>
      </c>
      <c r="D181" s="51" t="s">
        <v>4929</v>
      </c>
      <c r="E181" s="53">
        <v>3.25</v>
      </c>
    </row>
    <row r="182" spans="2:5" x14ac:dyDescent="0.3">
      <c r="B182" s="51">
        <v>296</v>
      </c>
      <c r="C182" s="52" t="s">
        <v>5456</v>
      </c>
      <c r="D182" s="51" t="s">
        <v>4929</v>
      </c>
      <c r="E182" s="53">
        <v>1.83</v>
      </c>
    </row>
    <row r="183" spans="2:5" x14ac:dyDescent="0.3">
      <c r="B183" s="51">
        <v>297</v>
      </c>
      <c r="C183" s="52" t="s">
        <v>5457</v>
      </c>
      <c r="D183" s="51" t="s">
        <v>4929</v>
      </c>
      <c r="E183" s="53">
        <v>2.7</v>
      </c>
    </row>
    <row r="184" spans="2:5" x14ac:dyDescent="0.3">
      <c r="B184" s="51">
        <v>299</v>
      </c>
      <c r="C184" s="52" t="s">
        <v>5458</v>
      </c>
      <c r="D184" s="51" t="s">
        <v>4929</v>
      </c>
      <c r="E184" s="53">
        <v>3.81</v>
      </c>
    </row>
    <row r="185" spans="2:5" x14ac:dyDescent="0.3">
      <c r="B185" s="51">
        <v>300</v>
      </c>
      <c r="C185" s="52" t="s">
        <v>5459</v>
      </c>
      <c r="D185" s="51" t="s">
        <v>4929</v>
      </c>
      <c r="E185" s="53">
        <v>13.19</v>
      </c>
    </row>
    <row r="186" spans="2:5" x14ac:dyDescent="0.3">
      <c r="B186" s="51">
        <v>20085</v>
      </c>
      <c r="C186" s="52" t="s">
        <v>5460</v>
      </c>
      <c r="D186" s="51" t="s">
        <v>4929</v>
      </c>
      <c r="E186" s="53">
        <v>2.41</v>
      </c>
    </row>
    <row r="187" spans="2:5" x14ac:dyDescent="0.3">
      <c r="B187" s="51">
        <v>298</v>
      </c>
      <c r="C187" s="52" t="s">
        <v>5461</v>
      </c>
      <c r="D187" s="51" t="s">
        <v>4929</v>
      </c>
      <c r="E187" s="53">
        <v>2.93</v>
      </c>
    </row>
    <row r="188" spans="2:5" x14ac:dyDescent="0.3">
      <c r="B188" s="51">
        <v>311</v>
      </c>
      <c r="C188" s="52" t="s">
        <v>5462</v>
      </c>
      <c r="D188" s="51" t="s">
        <v>4929</v>
      </c>
      <c r="E188" s="53">
        <v>10.88</v>
      </c>
    </row>
    <row r="189" spans="2:5" x14ac:dyDescent="0.3">
      <c r="B189" s="51">
        <v>318</v>
      </c>
      <c r="C189" s="52" t="s">
        <v>5463</v>
      </c>
      <c r="D189" s="51" t="s">
        <v>4929</v>
      </c>
      <c r="E189" s="53">
        <v>21.91</v>
      </c>
    </row>
    <row r="190" spans="2:5" x14ac:dyDescent="0.3">
      <c r="B190" s="51">
        <v>319</v>
      </c>
      <c r="C190" s="52" t="s">
        <v>5464</v>
      </c>
      <c r="D190" s="51" t="s">
        <v>4929</v>
      </c>
      <c r="E190" s="53">
        <v>34.35</v>
      </c>
    </row>
    <row r="191" spans="2:5" x14ac:dyDescent="0.3">
      <c r="B191" s="51">
        <v>303</v>
      </c>
      <c r="C191" s="52" t="s">
        <v>5465</v>
      </c>
      <c r="D191" s="51" t="s">
        <v>4929</v>
      </c>
      <c r="E191" s="53">
        <v>3.6</v>
      </c>
    </row>
    <row r="192" spans="2:5" x14ac:dyDescent="0.3">
      <c r="B192" s="51">
        <v>305</v>
      </c>
      <c r="C192" s="52" t="s">
        <v>5466</v>
      </c>
      <c r="D192" s="51" t="s">
        <v>4929</v>
      </c>
      <c r="E192" s="53">
        <v>11.32</v>
      </c>
    </row>
    <row r="193" spans="2:5" x14ac:dyDescent="0.3">
      <c r="B193" s="51">
        <v>306</v>
      </c>
      <c r="C193" s="52" t="s">
        <v>5467</v>
      </c>
      <c r="D193" s="51" t="s">
        <v>4929</v>
      </c>
      <c r="E193" s="53">
        <v>17.170000000000002</v>
      </c>
    </row>
    <row r="194" spans="2:5" x14ac:dyDescent="0.3">
      <c r="B194" s="51">
        <v>307</v>
      </c>
      <c r="C194" s="52" t="s">
        <v>5468</v>
      </c>
      <c r="D194" s="51" t="s">
        <v>4929</v>
      </c>
      <c r="E194" s="53">
        <v>43.4</v>
      </c>
    </row>
    <row r="195" spans="2:5" x14ac:dyDescent="0.3">
      <c r="B195" s="51">
        <v>309</v>
      </c>
      <c r="C195" s="52" t="s">
        <v>5469</v>
      </c>
      <c r="D195" s="51" t="s">
        <v>4929</v>
      </c>
      <c r="E195" s="53">
        <v>71.09</v>
      </c>
    </row>
    <row r="196" spans="2:5" x14ac:dyDescent="0.3">
      <c r="B196" s="51">
        <v>310</v>
      </c>
      <c r="C196" s="52" t="s">
        <v>5470</v>
      </c>
      <c r="D196" s="51" t="s">
        <v>4929</v>
      </c>
      <c r="E196" s="53">
        <v>98.53</v>
      </c>
    </row>
    <row r="197" spans="2:5" x14ac:dyDescent="0.3">
      <c r="B197" s="51">
        <v>328</v>
      </c>
      <c r="C197" s="52" t="s">
        <v>5471</v>
      </c>
      <c r="D197" s="51" t="s">
        <v>4929</v>
      </c>
      <c r="E197" s="53">
        <v>8.61</v>
      </c>
    </row>
    <row r="198" spans="2:5" x14ac:dyDescent="0.3">
      <c r="B198" s="51">
        <v>325</v>
      </c>
      <c r="C198" s="52" t="s">
        <v>5472</v>
      </c>
      <c r="D198" s="51" t="s">
        <v>4929</v>
      </c>
      <c r="E198" s="53">
        <v>2.54</v>
      </c>
    </row>
    <row r="199" spans="2:5" x14ac:dyDescent="0.3">
      <c r="B199" s="51">
        <v>20326</v>
      </c>
      <c r="C199" s="52" t="s">
        <v>5473</v>
      </c>
      <c r="D199" s="51" t="s">
        <v>4929</v>
      </c>
      <c r="E199" s="53">
        <v>4.6500000000000004</v>
      </c>
    </row>
    <row r="200" spans="2:5" x14ac:dyDescent="0.3">
      <c r="B200" s="51">
        <v>329</v>
      </c>
      <c r="C200" s="52" t="s">
        <v>5474</v>
      </c>
      <c r="D200" s="51" t="s">
        <v>4929</v>
      </c>
      <c r="E200" s="53">
        <v>7.2</v>
      </c>
    </row>
    <row r="201" spans="2:5" x14ac:dyDescent="0.3">
      <c r="B201" s="51">
        <v>308</v>
      </c>
      <c r="C201" s="52" t="s">
        <v>5475</v>
      </c>
      <c r="D201" s="51" t="s">
        <v>4929</v>
      </c>
      <c r="E201" s="53">
        <v>96.85</v>
      </c>
    </row>
    <row r="202" spans="2:5" x14ac:dyDescent="0.3">
      <c r="B202" s="51">
        <v>39642</v>
      </c>
      <c r="C202" s="52" t="s">
        <v>5476</v>
      </c>
      <c r="D202" s="51" t="s">
        <v>4929</v>
      </c>
      <c r="E202" s="53">
        <v>3.19</v>
      </c>
    </row>
    <row r="203" spans="2:5" x14ac:dyDescent="0.3">
      <c r="B203" s="51">
        <v>39641</v>
      </c>
      <c r="C203" s="52" t="s">
        <v>5477</v>
      </c>
      <c r="D203" s="51" t="s">
        <v>4929</v>
      </c>
      <c r="E203" s="53">
        <v>2.8</v>
      </c>
    </row>
    <row r="204" spans="2:5" x14ac:dyDescent="0.3">
      <c r="B204" s="51">
        <v>39643</v>
      </c>
      <c r="C204" s="52" t="s">
        <v>5478</v>
      </c>
      <c r="D204" s="51" t="s">
        <v>4929</v>
      </c>
      <c r="E204" s="53">
        <v>3.75</v>
      </c>
    </row>
    <row r="205" spans="2:5" x14ac:dyDescent="0.3">
      <c r="B205" s="51">
        <v>39644</v>
      </c>
      <c r="C205" s="52" t="s">
        <v>5479</v>
      </c>
      <c r="D205" s="51" t="s">
        <v>4929</v>
      </c>
      <c r="E205" s="53">
        <v>5.81</v>
      </c>
    </row>
    <row r="206" spans="2:5" x14ac:dyDescent="0.3">
      <c r="B206" s="51">
        <v>39645</v>
      </c>
      <c r="C206" s="52" t="s">
        <v>5480</v>
      </c>
      <c r="D206" s="51" t="s">
        <v>4929</v>
      </c>
      <c r="E206" s="53">
        <v>6.37</v>
      </c>
    </row>
    <row r="207" spans="2:5" x14ac:dyDescent="0.3">
      <c r="B207" s="51">
        <v>41610</v>
      </c>
      <c r="C207" s="52" t="s">
        <v>5481</v>
      </c>
      <c r="D207" s="51" t="s">
        <v>4929</v>
      </c>
      <c r="E207" s="53">
        <v>709.98</v>
      </c>
    </row>
    <row r="208" spans="2:5" x14ac:dyDescent="0.3">
      <c r="B208" s="51">
        <v>41611</v>
      </c>
      <c r="C208" s="52" t="s">
        <v>5482</v>
      </c>
      <c r="D208" s="51" t="s">
        <v>4929</v>
      </c>
      <c r="E208" s="53">
        <v>1119.07</v>
      </c>
    </row>
    <row r="209" spans="2:5" x14ac:dyDescent="0.3">
      <c r="B209" s="51">
        <v>41612</v>
      </c>
      <c r="C209" s="52" t="s">
        <v>5483</v>
      </c>
      <c r="D209" s="51" t="s">
        <v>4929</v>
      </c>
      <c r="E209" s="53">
        <v>1571.34</v>
      </c>
    </row>
    <row r="210" spans="2:5" x14ac:dyDescent="0.3">
      <c r="B210" s="51">
        <v>41637</v>
      </c>
      <c r="C210" s="52" t="s">
        <v>5484</v>
      </c>
      <c r="D210" s="51" t="s">
        <v>4929</v>
      </c>
      <c r="E210" s="53">
        <v>146.88999999999999</v>
      </c>
    </row>
    <row r="211" spans="2:5" x14ac:dyDescent="0.3">
      <c r="B211" s="51">
        <v>41638</v>
      </c>
      <c r="C211" s="52" t="s">
        <v>5485</v>
      </c>
      <c r="D211" s="51" t="s">
        <v>4929</v>
      </c>
      <c r="E211" s="53">
        <v>191.34</v>
      </c>
    </row>
    <row r="212" spans="2:5" x14ac:dyDescent="0.3">
      <c r="B212" s="51">
        <v>41639</v>
      </c>
      <c r="C212" s="52" t="s">
        <v>5486</v>
      </c>
      <c r="D212" s="51" t="s">
        <v>4929</v>
      </c>
      <c r="E212" s="53">
        <v>462.89</v>
      </c>
    </row>
    <row r="213" spans="2:5" x14ac:dyDescent="0.3">
      <c r="B213" s="51">
        <v>11789</v>
      </c>
      <c r="C213" s="52" t="s">
        <v>5487</v>
      </c>
      <c r="D213" s="51" t="s">
        <v>4929</v>
      </c>
      <c r="E213" s="53">
        <v>1.72</v>
      </c>
    </row>
    <row r="214" spans="2:5" x14ac:dyDescent="0.3">
      <c r="B214" s="51">
        <v>20975</v>
      </c>
      <c r="C214" s="52" t="s">
        <v>5488</v>
      </c>
      <c r="D214" s="51" t="s">
        <v>4929</v>
      </c>
      <c r="E214" s="53">
        <v>12.36</v>
      </c>
    </row>
    <row r="215" spans="2:5" x14ac:dyDescent="0.3">
      <c r="B215" s="51">
        <v>20976</v>
      </c>
      <c r="C215" s="52" t="s">
        <v>5489</v>
      </c>
      <c r="D215" s="51" t="s">
        <v>4929</v>
      </c>
      <c r="E215" s="53">
        <v>18.68</v>
      </c>
    </row>
    <row r="216" spans="2:5" x14ac:dyDescent="0.3">
      <c r="B216" s="51">
        <v>40340</v>
      </c>
      <c r="C216" s="52" t="s">
        <v>5490</v>
      </c>
      <c r="D216" s="51" t="s">
        <v>4929</v>
      </c>
      <c r="E216" s="53">
        <v>23.91</v>
      </c>
    </row>
    <row r="217" spans="2:5" x14ac:dyDescent="0.3">
      <c r="B217" s="51">
        <v>40341</v>
      </c>
      <c r="C217" s="52" t="s">
        <v>5491</v>
      </c>
      <c r="D217" s="51" t="s">
        <v>4929</v>
      </c>
      <c r="E217" s="53">
        <v>28.53</v>
      </c>
    </row>
    <row r="218" spans="2:5" x14ac:dyDescent="0.3">
      <c r="B218" s="51">
        <v>40342</v>
      </c>
      <c r="C218" s="52" t="s">
        <v>5492</v>
      </c>
      <c r="D218" s="51" t="s">
        <v>4929</v>
      </c>
      <c r="E218" s="53">
        <v>34.03</v>
      </c>
    </row>
    <row r="219" spans="2:5" x14ac:dyDescent="0.3">
      <c r="B219" s="51">
        <v>40343</v>
      </c>
      <c r="C219" s="52" t="s">
        <v>5493</v>
      </c>
      <c r="D219" s="51" t="s">
        <v>4929</v>
      </c>
      <c r="E219" s="53">
        <v>40.36</v>
      </c>
    </row>
    <row r="220" spans="2:5" x14ac:dyDescent="0.3">
      <c r="B220" s="51">
        <v>40344</v>
      </c>
      <c r="C220" s="52" t="s">
        <v>5494</v>
      </c>
      <c r="D220" s="51" t="s">
        <v>4929</v>
      </c>
      <c r="E220" s="53">
        <v>55.02</v>
      </c>
    </row>
    <row r="221" spans="2:5" x14ac:dyDescent="0.3">
      <c r="B221" s="51">
        <v>40345</v>
      </c>
      <c r="C221" s="52" t="s">
        <v>5495</v>
      </c>
      <c r="D221" s="51" t="s">
        <v>4929</v>
      </c>
      <c r="E221" s="53">
        <v>67.8</v>
      </c>
    </row>
    <row r="222" spans="2:5" x14ac:dyDescent="0.3">
      <c r="B222" s="51">
        <v>40346</v>
      </c>
      <c r="C222" s="52" t="s">
        <v>5496</v>
      </c>
      <c r="D222" s="51" t="s">
        <v>4929</v>
      </c>
      <c r="E222" s="53">
        <v>78.650000000000006</v>
      </c>
    </row>
    <row r="223" spans="2:5" x14ac:dyDescent="0.3">
      <c r="B223" s="51">
        <v>40347</v>
      </c>
      <c r="C223" s="52" t="s">
        <v>5497</v>
      </c>
      <c r="D223" s="51" t="s">
        <v>4929</v>
      </c>
      <c r="E223" s="53">
        <v>98.81</v>
      </c>
    </row>
    <row r="224" spans="2:5" x14ac:dyDescent="0.3">
      <c r="B224" s="51">
        <v>6138</v>
      </c>
      <c r="C224" s="52" t="s">
        <v>5498</v>
      </c>
      <c r="D224" s="51" t="s">
        <v>4929</v>
      </c>
      <c r="E224" s="53">
        <v>12.09</v>
      </c>
    </row>
    <row r="225" spans="2:5" x14ac:dyDescent="0.3">
      <c r="B225" s="51">
        <v>43424</v>
      </c>
      <c r="C225" s="52" t="s">
        <v>5499</v>
      </c>
      <c r="D225" s="51" t="s">
        <v>4929</v>
      </c>
      <c r="E225" s="53">
        <v>594.84</v>
      </c>
    </row>
    <row r="226" spans="2:5" x14ac:dyDescent="0.3">
      <c r="B226" s="51">
        <v>43426</v>
      </c>
      <c r="C226" s="52" t="s">
        <v>5500</v>
      </c>
      <c r="D226" s="51" t="s">
        <v>4929</v>
      </c>
      <c r="E226" s="53">
        <v>2051.63</v>
      </c>
    </row>
    <row r="227" spans="2:5" x14ac:dyDescent="0.3">
      <c r="B227" s="51">
        <v>12565</v>
      </c>
      <c r="C227" s="52" t="s">
        <v>5501</v>
      </c>
      <c r="D227" s="51" t="s">
        <v>4929</v>
      </c>
      <c r="E227" s="53">
        <v>719.48</v>
      </c>
    </row>
    <row r="228" spans="2:5" x14ac:dyDescent="0.3">
      <c r="B228" s="51">
        <v>12567</v>
      </c>
      <c r="C228" s="52" t="s">
        <v>5502</v>
      </c>
      <c r="D228" s="51" t="s">
        <v>4929</v>
      </c>
      <c r="E228" s="53">
        <v>966.38</v>
      </c>
    </row>
    <row r="229" spans="2:5" x14ac:dyDescent="0.3">
      <c r="B229" s="51">
        <v>12568</v>
      </c>
      <c r="C229" s="52" t="s">
        <v>5503</v>
      </c>
      <c r="D229" s="51" t="s">
        <v>4929</v>
      </c>
      <c r="E229" s="53">
        <v>1352.94</v>
      </c>
    </row>
    <row r="230" spans="2:5" x14ac:dyDescent="0.3">
      <c r="B230" s="51">
        <v>43441</v>
      </c>
      <c r="C230" s="52" t="s">
        <v>5504</v>
      </c>
      <c r="D230" s="51" t="s">
        <v>4929</v>
      </c>
      <c r="E230" s="53">
        <v>173.94</v>
      </c>
    </row>
    <row r="231" spans="2:5" x14ac:dyDescent="0.3">
      <c r="B231" s="51">
        <v>43423</v>
      </c>
      <c r="C231" s="52" t="s">
        <v>5505</v>
      </c>
      <c r="D231" s="51" t="s">
        <v>4929</v>
      </c>
      <c r="E231" s="53">
        <v>81.17</v>
      </c>
    </row>
    <row r="232" spans="2:5" x14ac:dyDescent="0.3">
      <c r="B232" s="51">
        <v>12532</v>
      </c>
      <c r="C232" s="52" t="s">
        <v>5506</v>
      </c>
      <c r="D232" s="51" t="s">
        <v>4929</v>
      </c>
      <c r="E232" s="53">
        <v>125.19</v>
      </c>
    </row>
    <row r="233" spans="2:5" x14ac:dyDescent="0.3">
      <c r="B233" s="51">
        <v>43444</v>
      </c>
      <c r="C233" s="52" t="s">
        <v>5507</v>
      </c>
      <c r="D233" s="51" t="s">
        <v>4929</v>
      </c>
      <c r="E233" s="53">
        <v>420.37</v>
      </c>
    </row>
    <row r="234" spans="2:5" x14ac:dyDescent="0.3">
      <c r="B234" s="51">
        <v>12551</v>
      </c>
      <c r="C234" s="52" t="s">
        <v>5508</v>
      </c>
      <c r="D234" s="51" t="s">
        <v>4929</v>
      </c>
      <c r="E234" s="53">
        <v>299.92</v>
      </c>
    </row>
    <row r="235" spans="2:5" x14ac:dyDescent="0.3">
      <c r="B235" s="51">
        <v>43442</v>
      </c>
      <c r="C235" s="52" t="s">
        <v>5509</v>
      </c>
      <c r="D235" s="51" t="s">
        <v>4929</v>
      </c>
      <c r="E235" s="53">
        <v>231.93</v>
      </c>
    </row>
    <row r="236" spans="2:5" x14ac:dyDescent="0.3">
      <c r="B236" s="51">
        <v>43443</v>
      </c>
      <c r="C236" s="52" t="s">
        <v>5510</v>
      </c>
      <c r="D236" s="51" t="s">
        <v>4929</v>
      </c>
      <c r="E236" s="53">
        <v>304.41000000000003</v>
      </c>
    </row>
    <row r="237" spans="2:5" x14ac:dyDescent="0.3">
      <c r="B237" s="51">
        <v>12544</v>
      </c>
      <c r="C237" s="52" t="s">
        <v>5511</v>
      </c>
      <c r="D237" s="51" t="s">
        <v>4929</v>
      </c>
      <c r="E237" s="53">
        <v>164.28</v>
      </c>
    </row>
    <row r="238" spans="2:5" x14ac:dyDescent="0.3">
      <c r="B238" s="51">
        <v>12547</v>
      </c>
      <c r="C238" s="52" t="s">
        <v>5512</v>
      </c>
      <c r="D238" s="51" t="s">
        <v>4929</v>
      </c>
      <c r="E238" s="53">
        <v>220.95</v>
      </c>
    </row>
    <row r="239" spans="2:5" x14ac:dyDescent="0.3">
      <c r="B239" s="51">
        <v>43445</v>
      </c>
      <c r="C239" s="52" t="s">
        <v>5513</v>
      </c>
      <c r="D239" s="51" t="s">
        <v>4929</v>
      </c>
      <c r="E239" s="53">
        <v>579.83000000000004</v>
      </c>
    </row>
    <row r="240" spans="2:5" x14ac:dyDescent="0.3">
      <c r="B240" s="51">
        <v>12563</v>
      </c>
      <c r="C240" s="52" t="s">
        <v>5514</v>
      </c>
      <c r="D240" s="51" t="s">
        <v>4929</v>
      </c>
      <c r="E240" s="53">
        <v>414.85</v>
      </c>
    </row>
    <row r="241" spans="2:5" x14ac:dyDescent="0.3">
      <c r="B241" s="51">
        <v>43425</v>
      </c>
      <c r="C241" s="52" t="s">
        <v>5515</v>
      </c>
      <c r="D241" s="51" t="s">
        <v>4929</v>
      </c>
      <c r="E241" s="53">
        <v>260.92</v>
      </c>
    </row>
    <row r="242" spans="2:5" x14ac:dyDescent="0.3">
      <c r="B242" s="51">
        <v>43446</v>
      </c>
      <c r="C242" s="52" t="s">
        <v>5516</v>
      </c>
      <c r="D242" s="51" t="s">
        <v>4929</v>
      </c>
      <c r="E242" s="53">
        <v>550.84</v>
      </c>
    </row>
    <row r="243" spans="2:5" x14ac:dyDescent="0.3">
      <c r="B243" s="51">
        <v>43447</v>
      </c>
      <c r="C243" s="52" t="s">
        <v>5517</v>
      </c>
      <c r="D243" s="51" t="s">
        <v>4929</v>
      </c>
      <c r="E243" s="53">
        <v>676.47</v>
      </c>
    </row>
    <row r="244" spans="2:5" x14ac:dyDescent="0.3">
      <c r="B244" s="51">
        <v>43448</v>
      </c>
      <c r="C244" s="52" t="s">
        <v>5518</v>
      </c>
      <c r="D244" s="51" t="s">
        <v>4929</v>
      </c>
      <c r="E244" s="53">
        <v>947.05</v>
      </c>
    </row>
    <row r="245" spans="2:5" x14ac:dyDescent="0.3">
      <c r="B245" s="51">
        <v>13761</v>
      </c>
      <c r="C245" s="52" t="s">
        <v>5519</v>
      </c>
      <c r="D245" s="51" t="s">
        <v>4929</v>
      </c>
      <c r="E245" s="53">
        <v>4646.95</v>
      </c>
    </row>
    <row r="246" spans="2:5" x14ac:dyDescent="0.3">
      <c r="B246" s="51">
        <v>4814</v>
      </c>
      <c r="C246" s="52" t="s">
        <v>5520</v>
      </c>
      <c r="D246" s="51" t="s">
        <v>4929</v>
      </c>
      <c r="E246" s="53">
        <v>69.2</v>
      </c>
    </row>
    <row r="247" spans="2:5" x14ac:dyDescent="0.3">
      <c r="B247" s="51">
        <v>44473</v>
      </c>
      <c r="C247" s="52" t="s">
        <v>5521</v>
      </c>
      <c r="D247" s="51" t="s">
        <v>4929</v>
      </c>
      <c r="E247" s="53">
        <v>2742.55</v>
      </c>
    </row>
    <row r="248" spans="2:5" x14ac:dyDescent="0.3">
      <c r="B248" s="51">
        <v>6122</v>
      </c>
      <c r="C248" s="52" t="s">
        <v>5522</v>
      </c>
      <c r="D248" s="51" t="s">
        <v>4935</v>
      </c>
      <c r="E248" s="53">
        <v>19.34</v>
      </c>
    </row>
    <row r="249" spans="2:5" x14ac:dyDescent="0.3">
      <c r="B249" s="51">
        <v>40810</v>
      </c>
      <c r="C249" s="52" t="s">
        <v>5523</v>
      </c>
      <c r="D249" s="51" t="s">
        <v>4936</v>
      </c>
      <c r="E249" s="53">
        <v>3415.57</v>
      </c>
    </row>
    <row r="250" spans="2:5" x14ac:dyDescent="0.3">
      <c r="B250" s="51">
        <v>21100</v>
      </c>
      <c r="C250" s="52" t="s">
        <v>5524</v>
      </c>
      <c r="D250" s="51" t="s">
        <v>4929</v>
      </c>
      <c r="E250" s="53">
        <v>3563.75</v>
      </c>
    </row>
    <row r="251" spans="2:5" x14ac:dyDescent="0.3">
      <c r="B251" s="51">
        <v>11816</v>
      </c>
      <c r="C251" s="52" t="s">
        <v>5525</v>
      </c>
      <c r="D251" s="51" t="s">
        <v>4929</v>
      </c>
      <c r="E251" s="53">
        <v>3800</v>
      </c>
    </row>
    <row r="252" spans="2:5" x14ac:dyDescent="0.3">
      <c r="B252" s="51">
        <v>11814</v>
      </c>
      <c r="C252" s="52" t="s">
        <v>5526</v>
      </c>
      <c r="D252" s="51" t="s">
        <v>4929</v>
      </c>
      <c r="E252" s="53">
        <v>8271.64</v>
      </c>
    </row>
    <row r="253" spans="2:5" x14ac:dyDescent="0.3">
      <c r="B253" s="51">
        <v>14186</v>
      </c>
      <c r="C253" s="52" t="s">
        <v>5527</v>
      </c>
      <c r="D253" s="51" t="s">
        <v>4929</v>
      </c>
      <c r="E253" s="53">
        <v>10386.17</v>
      </c>
    </row>
    <row r="254" spans="2:5" x14ac:dyDescent="0.3">
      <c r="B254" s="51">
        <v>14185</v>
      </c>
      <c r="C254" s="52" t="s">
        <v>5528</v>
      </c>
      <c r="D254" s="51" t="s">
        <v>4929</v>
      </c>
      <c r="E254" s="53">
        <v>13454.13</v>
      </c>
    </row>
    <row r="255" spans="2:5" x14ac:dyDescent="0.3">
      <c r="B255" s="51">
        <v>11811</v>
      </c>
      <c r="C255" s="52" t="s">
        <v>5529</v>
      </c>
      <c r="D255" s="51" t="s">
        <v>4929</v>
      </c>
      <c r="E255" s="53">
        <v>5144.3500000000004</v>
      </c>
    </row>
    <row r="256" spans="2:5" x14ac:dyDescent="0.3">
      <c r="B256" s="51">
        <v>44498</v>
      </c>
      <c r="C256" s="52" t="s">
        <v>5530</v>
      </c>
      <c r="D256" s="51" t="s">
        <v>4929</v>
      </c>
      <c r="E256" s="53">
        <v>291184.53000000003</v>
      </c>
    </row>
    <row r="257" spans="2:5" x14ac:dyDescent="0.3">
      <c r="B257" s="51">
        <v>34469</v>
      </c>
      <c r="C257" s="52" t="s">
        <v>5531</v>
      </c>
      <c r="D257" s="51" t="s">
        <v>4929</v>
      </c>
      <c r="E257" s="53">
        <v>10372.16</v>
      </c>
    </row>
    <row r="258" spans="2:5" x14ac:dyDescent="0.3">
      <c r="B258" s="51">
        <v>34476</v>
      </c>
      <c r="C258" s="52" t="s">
        <v>5532</v>
      </c>
      <c r="D258" s="51" t="s">
        <v>4929</v>
      </c>
      <c r="E258" s="53">
        <v>5409.52</v>
      </c>
    </row>
    <row r="259" spans="2:5" x14ac:dyDescent="0.3">
      <c r="B259" s="51">
        <v>34477</v>
      </c>
      <c r="C259" s="52" t="s">
        <v>5533</v>
      </c>
      <c r="D259" s="51" t="s">
        <v>4929</v>
      </c>
      <c r="E259" s="53">
        <v>7179.48</v>
      </c>
    </row>
    <row r="260" spans="2:5" x14ac:dyDescent="0.3">
      <c r="B260" s="51">
        <v>34482</v>
      </c>
      <c r="C260" s="52" t="s">
        <v>5534</v>
      </c>
      <c r="D260" s="51" t="s">
        <v>4929</v>
      </c>
      <c r="E260" s="53">
        <v>6705.24</v>
      </c>
    </row>
    <row r="261" spans="2:5" x14ac:dyDescent="0.3">
      <c r="B261" s="51">
        <v>34472</v>
      </c>
      <c r="C261" s="52" t="s">
        <v>5535</v>
      </c>
      <c r="D261" s="51" t="s">
        <v>4929</v>
      </c>
      <c r="E261" s="53">
        <v>3191.19</v>
      </c>
    </row>
    <row r="262" spans="2:5" x14ac:dyDescent="0.3">
      <c r="B262" s="51">
        <v>42425</v>
      </c>
      <c r="C262" s="52" t="s">
        <v>5536</v>
      </c>
      <c r="D262" s="51" t="s">
        <v>4929</v>
      </c>
      <c r="E262" s="53">
        <v>2425</v>
      </c>
    </row>
    <row r="263" spans="2:5" x14ac:dyDescent="0.3">
      <c r="B263" s="51">
        <v>42422</v>
      </c>
      <c r="C263" s="52" t="s">
        <v>5537</v>
      </c>
      <c r="D263" s="51" t="s">
        <v>4929</v>
      </c>
      <c r="E263" s="53">
        <v>3600</v>
      </c>
    </row>
    <row r="264" spans="2:5" x14ac:dyDescent="0.3">
      <c r="B264" s="51">
        <v>43184</v>
      </c>
      <c r="C264" s="52" t="s">
        <v>5538</v>
      </c>
      <c r="D264" s="51" t="s">
        <v>4929</v>
      </c>
      <c r="E264" s="53">
        <v>4975.54</v>
      </c>
    </row>
    <row r="265" spans="2:5" x14ac:dyDescent="0.3">
      <c r="B265" s="51">
        <v>42424</v>
      </c>
      <c r="C265" s="52" t="s">
        <v>5539</v>
      </c>
      <c r="D265" s="51" t="s">
        <v>4929</v>
      </c>
      <c r="E265" s="53">
        <v>2165.7399999999998</v>
      </c>
    </row>
    <row r="266" spans="2:5" x14ac:dyDescent="0.3">
      <c r="B266" s="51">
        <v>42421</v>
      </c>
      <c r="C266" s="52" t="s">
        <v>5540</v>
      </c>
      <c r="D266" s="51" t="s">
        <v>4929</v>
      </c>
      <c r="E266" s="53">
        <v>19718.82</v>
      </c>
    </row>
    <row r="267" spans="2:5" x14ac:dyDescent="0.3">
      <c r="B267" s="51">
        <v>42416</v>
      </c>
      <c r="C267" s="52" t="s">
        <v>5541</v>
      </c>
      <c r="D267" s="51" t="s">
        <v>4929</v>
      </c>
      <c r="E267" s="53">
        <v>9336.26</v>
      </c>
    </row>
    <row r="268" spans="2:5" x14ac:dyDescent="0.3">
      <c r="B268" s="51">
        <v>42417</v>
      </c>
      <c r="C268" s="52" t="s">
        <v>5542</v>
      </c>
      <c r="D268" s="51" t="s">
        <v>4929</v>
      </c>
      <c r="E268" s="53">
        <v>10466.709999999999</v>
      </c>
    </row>
    <row r="269" spans="2:5" x14ac:dyDescent="0.3">
      <c r="B269" s="51">
        <v>42419</v>
      </c>
      <c r="C269" s="52" t="s">
        <v>5543</v>
      </c>
      <c r="D269" s="51" t="s">
        <v>4929</v>
      </c>
      <c r="E269" s="53">
        <v>11825.16</v>
      </c>
    </row>
    <row r="270" spans="2:5" x14ac:dyDescent="0.3">
      <c r="B270" s="51">
        <v>42420</v>
      </c>
      <c r="C270" s="52" t="s">
        <v>5544</v>
      </c>
      <c r="D270" s="51" t="s">
        <v>4929</v>
      </c>
      <c r="E270" s="53">
        <v>16252.8</v>
      </c>
    </row>
    <row r="271" spans="2:5" x14ac:dyDescent="0.3">
      <c r="B271" s="51">
        <v>43195</v>
      </c>
      <c r="C271" s="52" t="s">
        <v>5545</v>
      </c>
      <c r="D271" s="51" t="s">
        <v>4929</v>
      </c>
      <c r="E271" s="53">
        <v>5722.84</v>
      </c>
    </row>
    <row r="272" spans="2:5" x14ac:dyDescent="0.3">
      <c r="B272" s="51">
        <v>43196</v>
      </c>
      <c r="C272" s="52" t="s">
        <v>5546</v>
      </c>
      <c r="D272" s="51" t="s">
        <v>4929</v>
      </c>
      <c r="E272" s="53">
        <v>7092.64</v>
      </c>
    </row>
    <row r="273" spans="2:5" x14ac:dyDescent="0.3">
      <c r="B273" s="51">
        <v>43198</v>
      </c>
      <c r="C273" s="52" t="s">
        <v>5547</v>
      </c>
      <c r="D273" s="51" t="s">
        <v>4929</v>
      </c>
      <c r="E273" s="53">
        <v>10539.5</v>
      </c>
    </row>
    <row r="274" spans="2:5" x14ac:dyDescent="0.3">
      <c r="B274" s="51">
        <v>43199</v>
      </c>
      <c r="C274" s="52" t="s">
        <v>5548</v>
      </c>
      <c r="D274" s="51" t="s">
        <v>4929</v>
      </c>
      <c r="E274" s="53">
        <v>10925.7</v>
      </c>
    </row>
    <row r="275" spans="2:5" x14ac:dyDescent="0.3">
      <c r="B275" s="51">
        <v>43200</v>
      </c>
      <c r="C275" s="52" t="s">
        <v>5549</v>
      </c>
      <c r="D275" s="51" t="s">
        <v>4929</v>
      </c>
      <c r="E275" s="53">
        <v>12538.03</v>
      </c>
    </row>
    <row r="276" spans="2:5" x14ac:dyDescent="0.3">
      <c r="B276" s="51">
        <v>39556</v>
      </c>
      <c r="C276" s="52" t="s">
        <v>5550</v>
      </c>
      <c r="D276" s="51" t="s">
        <v>4929</v>
      </c>
      <c r="E276" s="53">
        <v>6847.91</v>
      </c>
    </row>
    <row r="277" spans="2:5" x14ac:dyDescent="0.3">
      <c r="B277" s="51">
        <v>39557</v>
      </c>
      <c r="C277" s="52" t="s">
        <v>5551</v>
      </c>
      <c r="D277" s="51" t="s">
        <v>4929</v>
      </c>
      <c r="E277" s="53">
        <v>7373.7</v>
      </c>
    </row>
    <row r="278" spans="2:5" x14ac:dyDescent="0.3">
      <c r="B278" s="51">
        <v>39559</v>
      </c>
      <c r="C278" s="52" t="s">
        <v>5552</v>
      </c>
      <c r="D278" s="51" t="s">
        <v>4929</v>
      </c>
      <c r="E278" s="53">
        <v>10896.91</v>
      </c>
    </row>
    <row r="279" spans="2:5" x14ac:dyDescent="0.3">
      <c r="B279" s="51">
        <v>39560</v>
      </c>
      <c r="C279" s="52" t="s">
        <v>5553</v>
      </c>
      <c r="D279" s="51" t="s">
        <v>4929</v>
      </c>
      <c r="E279" s="53">
        <v>12606.66</v>
      </c>
    </row>
    <row r="280" spans="2:5" x14ac:dyDescent="0.3">
      <c r="B280" s="51">
        <v>39561</v>
      </c>
      <c r="C280" s="52" t="s">
        <v>5554</v>
      </c>
      <c r="D280" s="51" t="s">
        <v>4929</v>
      </c>
      <c r="E280" s="53">
        <v>13188.18</v>
      </c>
    </row>
    <row r="281" spans="2:5" x14ac:dyDescent="0.3">
      <c r="B281" s="51">
        <v>43190</v>
      </c>
      <c r="C281" s="52" t="s">
        <v>5555</v>
      </c>
      <c r="D281" s="51" t="s">
        <v>4929</v>
      </c>
      <c r="E281" s="53">
        <v>1946.22</v>
      </c>
    </row>
    <row r="282" spans="2:5" x14ac:dyDescent="0.3">
      <c r="B282" s="51">
        <v>39555</v>
      </c>
      <c r="C282" s="52" t="s">
        <v>5556</v>
      </c>
      <c r="D282" s="51" t="s">
        <v>4929</v>
      </c>
      <c r="E282" s="53">
        <v>2105.31</v>
      </c>
    </row>
    <row r="283" spans="2:5" x14ac:dyDescent="0.3">
      <c r="B283" s="51">
        <v>43191</v>
      </c>
      <c r="C283" s="52" t="s">
        <v>5557</v>
      </c>
      <c r="D283" s="51" t="s">
        <v>4929</v>
      </c>
      <c r="E283" s="53">
        <v>2800.36</v>
      </c>
    </row>
    <row r="284" spans="2:5" x14ac:dyDescent="0.3">
      <c r="B284" s="51">
        <v>39548</v>
      </c>
      <c r="C284" s="52" t="s">
        <v>5558</v>
      </c>
      <c r="D284" s="51" t="s">
        <v>4929</v>
      </c>
      <c r="E284" s="53">
        <v>3122.83</v>
      </c>
    </row>
    <row r="285" spans="2:5" x14ac:dyDescent="0.3">
      <c r="B285" s="51">
        <v>43192</v>
      </c>
      <c r="C285" s="52" t="s">
        <v>5559</v>
      </c>
      <c r="D285" s="51" t="s">
        <v>4929</v>
      </c>
      <c r="E285" s="53">
        <v>3668.22</v>
      </c>
    </row>
    <row r="286" spans="2:5" x14ac:dyDescent="0.3">
      <c r="B286" s="51">
        <v>39554</v>
      </c>
      <c r="C286" s="52" t="s">
        <v>5560</v>
      </c>
      <c r="D286" s="51" t="s">
        <v>4929</v>
      </c>
      <c r="E286" s="53">
        <v>4129.4799999999996</v>
      </c>
    </row>
    <row r="287" spans="2:5" x14ac:dyDescent="0.3">
      <c r="B287" s="51">
        <v>43194</v>
      </c>
      <c r="C287" s="52" t="s">
        <v>5561</v>
      </c>
      <c r="D287" s="51" t="s">
        <v>4929</v>
      </c>
      <c r="E287" s="53">
        <v>1667.27</v>
      </c>
    </row>
    <row r="288" spans="2:5" x14ac:dyDescent="0.3">
      <c r="B288" s="51">
        <v>39551</v>
      </c>
      <c r="C288" s="52" t="s">
        <v>5562</v>
      </c>
      <c r="D288" s="51" t="s">
        <v>4929</v>
      </c>
      <c r="E288" s="53">
        <v>1835.85</v>
      </c>
    </row>
    <row r="289" spans="2:5" x14ac:dyDescent="0.3">
      <c r="B289" s="51">
        <v>43185</v>
      </c>
      <c r="C289" s="52" t="s">
        <v>5563</v>
      </c>
      <c r="D289" s="51" t="s">
        <v>4929</v>
      </c>
      <c r="E289" s="53">
        <v>5217.1400000000003</v>
      </c>
    </row>
    <row r="290" spans="2:5" x14ac:dyDescent="0.3">
      <c r="B290" s="51">
        <v>43186</v>
      </c>
      <c r="C290" s="52" t="s">
        <v>5564</v>
      </c>
      <c r="D290" s="51" t="s">
        <v>4929</v>
      </c>
      <c r="E290" s="53">
        <v>5503.03</v>
      </c>
    </row>
    <row r="291" spans="2:5" x14ac:dyDescent="0.3">
      <c r="B291" s="51">
        <v>43187</v>
      </c>
      <c r="C291" s="52" t="s">
        <v>5565</v>
      </c>
      <c r="D291" s="51" t="s">
        <v>4929</v>
      </c>
      <c r="E291" s="53">
        <v>7302.58</v>
      </c>
    </row>
    <row r="292" spans="2:5" x14ac:dyDescent="0.3">
      <c r="B292" s="51">
        <v>43188</v>
      </c>
      <c r="C292" s="52" t="s">
        <v>5566</v>
      </c>
      <c r="D292" s="51" t="s">
        <v>4929</v>
      </c>
      <c r="E292" s="53">
        <v>8848.0499999999993</v>
      </c>
    </row>
    <row r="293" spans="2:5" x14ac:dyDescent="0.3">
      <c r="B293" s="51">
        <v>43189</v>
      </c>
      <c r="C293" s="52" t="s">
        <v>5567</v>
      </c>
      <c r="D293" s="51" t="s">
        <v>4929</v>
      </c>
      <c r="E293" s="53">
        <v>9952.58</v>
      </c>
    </row>
    <row r="294" spans="2:5" x14ac:dyDescent="0.3">
      <c r="B294" s="51">
        <v>39580</v>
      </c>
      <c r="C294" s="52" t="s">
        <v>5568</v>
      </c>
      <c r="D294" s="51" t="s">
        <v>4929</v>
      </c>
      <c r="E294" s="53">
        <v>78430.39</v>
      </c>
    </row>
    <row r="295" spans="2:5" x14ac:dyDescent="0.3">
      <c r="B295" s="51">
        <v>39577</v>
      </c>
      <c r="C295" s="52" t="s">
        <v>5569</v>
      </c>
      <c r="D295" s="51" t="s">
        <v>4929</v>
      </c>
      <c r="E295" s="53">
        <v>24548.54</v>
      </c>
    </row>
    <row r="296" spans="2:5" x14ac:dyDescent="0.3">
      <c r="B296" s="51">
        <v>39578</v>
      </c>
      <c r="C296" s="52" t="s">
        <v>5570</v>
      </c>
      <c r="D296" s="51" t="s">
        <v>4929</v>
      </c>
      <c r="E296" s="53">
        <v>31680.38</v>
      </c>
    </row>
    <row r="297" spans="2:5" x14ac:dyDescent="0.3">
      <c r="B297" s="51">
        <v>39579</v>
      </c>
      <c r="C297" s="52" t="s">
        <v>5571</v>
      </c>
      <c r="D297" s="51" t="s">
        <v>4929</v>
      </c>
      <c r="E297" s="53">
        <v>46092.480000000003</v>
      </c>
    </row>
    <row r="298" spans="2:5" x14ac:dyDescent="0.3">
      <c r="B298" s="51">
        <v>39826</v>
      </c>
      <c r="C298" s="52" t="s">
        <v>5572</v>
      </c>
      <c r="D298" s="51" t="s">
        <v>4929</v>
      </c>
      <c r="E298" s="53">
        <v>5660.99</v>
      </c>
    </row>
    <row r="299" spans="2:5" x14ac:dyDescent="0.3">
      <c r="B299" s="51">
        <v>10700</v>
      </c>
      <c r="C299" s="52" t="s">
        <v>5573</v>
      </c>
      <c r="D299" s="51" t="s">
        <v>4929</v>
      </c>
      <c r="E299" s="53">
        <v>26388.66</v>
      </c>
    </row>
    <row r="300" spans="2:5" x14ac:dyDescent="0.3">
      <c r="B300" s="51">
        <v>346</v>
      </c>
      <c r="C300" s="52" t="s">
        <v>5574</v>
      </c>
      <c r="D300" s="51" t="s">
        <v>4933</v>
      </c>
      <c r="E300" s="53">
        <v>31.33</v>
      </c>
    </row>
    <row r="301" spans="2:5" x14ac:dyDescent="0.3">
      <c r="B301" s="51">
        <v>3312</v>
      </c>
      <c r="C301" s="52" t="s">
        <v>5575</v>
      </c>
      <c r="D301" s="51" t="s">
        <v>4933</v>
      </c>
      <c r="E301" s="53">
        <v>27.75</v>
      </c>
    </row>
    <row r="302" spans="2:5" x14ac:dyDescent="0.3">
      <c r="B302" s="51">
        <v>339</v>
      </c>
      <c r="C302" s="52" t="s">
        <v>5576</v>
      </c>
      <c r="D302" s="51" t="s">
        <v>4932</v>
      </c>
      <c r="E302" s="53">
        <v>1.61</v>
      </c>
    </row>
    <row r="303" spans="2:5" x14ac:dyDescent="0.3">
      <c r="B303" s="51">
        <v>340</v>
      </c>
      <c r="C303" s="52" t="s">
        <v>5577</v>
      </c>
      <c r="D303" s="51" t="s">
        <v>4932</v>
      </c>
      <c r="E303" s="53">
        <v>1.46</v>
      </c>
    </row>
    <row r="304" spans="2:5" x14ac:dyDescent="0.3">
      <c r="B304" s="51">
        <v>43130</v>
      </c>
      <c r="C304" s="52" t="s">
        <v>5578</v>
      </c>
      <c r="D304" s="51" t="s">
        <v>4933</v>
      </c>
      <c r="E304" s="53">
        <v>26.45</v>
      </c>
    </row>
    <row r="305" spans="2:5" x14ac:dyDescent="0.3">
      <c r="B305" s="51">
        <v>344</v>
      </c>
      <c r="C305" s="52" t="s">
        <v>5579</v>
      </c>
      <c r="D305" s="51" t="s">
        <v>4933</v>
      </c>
      <c r="E305" s="53">
        <v>34.770000000000003</v>
      </c>
    </row>
    <row r="306" spans="2:5" x14ac:dyDescent="0.3">
      <c r="B306" s="51">
        <v>345</v>
      </c>
      <c r="C306" s="52" t="s">
        <v>5580</v>
      </c>
      <c r="D306" s="51" t="s">
        <v>4933</v>
      </c>
      <c r="E306" s="53">
        <v>37.729999999999997</v>
      </c>
    </row>
    <row r="307" spans="2:5" x14ac:dyDescent="0.3">
      <c r="B307" s="51">
        <v>43131</v>
      </c>
      <c r="C307" s="52" t="s">
        <v>5581</v>
      </c>
      <c r="D307" s="51" t="s">
        <v>4933</v>
      </c>
      <c r="E307" s="53">
        <v>30.72</v>
      </c>
    </row>
    <row r="308" spans="2:5" x14ac:dyDescent="0.3">
      <c r="B308" s="51">
        <v>3313</v>
      </c>
      <c r="C308" s="52" t="s">
        <v>5582</v>
      </c>
      <c r="D308" s="51" t="s">
        <v>4933</v>
      </c>
      <c r="E308" s="53">
        <v>35.71</v>
      </c>
    </row>
    <row r="309" spans="2:5" x14ac:dyDescent="0.3">
      <c r="B309" s="51">
        <v>43132</v>
      </c>
      <c r="C309" s="52" t="s">
        <v>5583</v>
      </c>
      <c r="D309" s="51" t="s">
        <v>4933</v>
      </c>
      <c r="E309" s="53">
        <v>26.45</v>
      </c>
    </row>
    <row r="310" spans="2:5" x14ac:dyDescent="0.3">
      <c r="B310" s="51">
        <v>366</v>
      </c>
      <c r="C310" s="52" t="s">
        <v>5584</v>
      </c>
      <c r="D310" s="51" t="s">
        <v>4934</v>
      </c>
      <c r="E310" s="53">
        <v>130</v>
      </c>
    </row>
    <row r="311" spans="2:5" x14ac:dyDescent="0.3">
      <c r="B311" s="51">
        <v>367</v>
      </c>
      <c r="C311" s="52" t="s">
        <v>5585</v>
      </c>
      <c r="D311" s="51" t="s">
        <v>4934</v>
      </c>
      <c r="E311" s="53">
        <v>131.69</v>
      </c>
    </row>
    <row r="312" spans="2:5" x14ac:dyDescent="0.3">
      <c r="B312" s="51">
        <v>370</v>
      </c>
      <c r="C312" s="52" t="s">
        <v>5586</v>
      </c>
      <c r="D312" s="51" t="s">
        <v>4934</v>
      </c>
      <c r="E312" s="53">
        <v>130</v>
      </c>
    </row>
    <row r="313" spans="2:5" x14ac:dyDescent="0.3">
      <c r="B313" s="51">
        <v>368</v>
      </c>
      <c r="C313" s="52" t="s">
        <v>5587</v>
      </c>
      <c r="D313" s="51" t="s">
        <v>4934</v>
      </c>
      <c r="E313" s="53">
        <v>65</v>
      </c>
    </row>
    <row r="314" spans="2:5" x14ac:dyDescent="0.3">
      <c r="B314" s="51">
        <v>11075</v>
      </c>
      <c r="C314" s="52" t="s">
        <v>5588</v>
      </c>
      <c r="D314" s="51" t="s">
        <v>4934</v>
      </c>
      <c r="E314" s="53">
        <v>1491.99</v>
      </c>
    </row>
    <row r="315" spans="2:5" x14ac:dyDescent="0.3">
      <c r="B315" s="51">
        <v>1381</v>
      </c>
      <c r="C315" s="52" t="s">
        <v>5589</v>
      </c>
      <c r="D315" s="51" t="s">
        <v>4933</v>
      </c>
      <c r="E315" s="53">
        <v>1.1000000000000001</v>
      </c>
    </row>
    <row r="316" spans="2:5" x14ac:dyDescent="0.3">
      <c r="B316" s="51">
        <v>34353</v>
      </c>
      <c r="C316" s="52" t="s">
        <v>5590</v>
      </c>
      <c r="D316" s="51" t="s">
        <v>4933</v>
      </c>
      <c r="E316" s="53">
        <v>2.04</v>
      </c>
    </row>
    <row r="317" spans="2:5" x14ac:dyDescent="0.3">
      <c r="B317" s="51">
        <v>37595</v>
      </c>
      <c r="C317" s="52" t="s">
        <v>5591</v>
      </c>
      <c r="D317" s="51" t="s">
        <v>4933</v>
      </c>
      <c r="E317" s="53">
        <v>3.38</v>
      </c>
    </row>
    <row r="318" spans="2:5" x14ac:dyDescent="0.3">
      <c r="B318" s="51">
        <v>37596</v>
      </c>
      <c r="C318" s="52" t="s">
        <v>5592</v>
      </c>
      <c r="D318" s="51" t="s">
        <v>4933</v>
      </c>
      <c r="E318" s="53">
        <v>3.88</v>
      </c>
    </row>
    <row r="319" spans="2:5" x14ac:dyDescent="0.3">
      <c r="B319" s="51">
        <v>371</v>
      </c>
      <c r="C319" s="52" t="s">
        <v>5593</v>
      </c>
      <c r="D319" s="51" t="s">
        <v>4933</v>
      </c>
      <c r="E319" s="53">
        <v>1.2</v>
      </c>
    </row>
    <row r="320" spans="2:5" x14ac:dyDescent="0.3">
      <c r="B320" s="51">
        <v>37553</v>
      </c>
      <c r="C320" s="52" t="s">
        <v>5594</v>
      </c>
      <c r="D320" s="51" t="s">
        <v>4933</v>
      </c>
      <c r="E320" s="53">
        <v>2.2400000000000002</v>
      </c>
    </row>
    <row r="321" spans="2:5" x14ac:dyDescent="0.3">
      <c r="B321" s="51">
        <v>37552</v>
      </c>
      <c r="C321" s="52" t="s">
        <v>5595</v>
      </c>
      <c r="D321" s="51" t="s">
        <v>4933</v>
      </c>
      <c r="E321" s="53">
        <v>3.61</v>
      </c>
    </row>
    <row r="322" spans="2:5" x14ac:dyDescent="0.3">
      <c r="B322" s="51">
        <v>36880</v>
      </c>
      <c r="C322" s="52" t="s">
        <v>5596</v>
      </c>
      <c r="D322" s="51" t="s">
        <v>4933</v>
      </c>
      <c r="E322" s="53">
        <v>3.67</v>
      </c>
    </row>
    <row r="323" spans="2:5" x14ac:dyDescent="0.3">
      <c r="B323" s="51">
        <v>34355</v>
      </c>
      <c r="C323" s="52" t="s">
        <v>5597</v>
      </c>
      <c r="D323" s="51" t="s">
        <v>4933</v>
      </c>
      <c r="E323" s="53">
        <v>3.16</v>
      </c>
    </row>
    <row r="324" spans="2:5" x14ac:dyDescent="0.3">
      <c r="B324" s="51">
        <v>130</v>
      </c>
      <c r="C324" s="52" t="s">
        <v>5598</v>
      </c>
      <c r="D324" s="51" t="s">
        <v>4933</v>
      </c>
      <c r="E324" s="53">
        <v>4.46</v>
      </c>
    </row>
    <row r="325" spans="2:5" x14ac:dyDescent="0.3">
      <c r="B325" s="51">
        <v>135</v>
      </c>
      <c r="C325" s="52" t="s">
        <v>5599</v>
      </c>
      <c r="D325" s="51" t="s">
        <v>4933</v>
      </c>
      <c r="E325" s="53">
        <v>3.59</v>
      </c>
    </row>
    <row r="326" spans="2:5" x14ac:dyDescent="0.3">
      <c r="B326" s="51">
        <v>36886</v>
      </c>
      <c r="C326" s="52" t="s">
        <v>5600</v>
      </c>
      <c r="D326" s="51" t="s">
        <v>4933</v>
      </c>
      <c r="E326" s="53">
        <v>1.1399999999999999</v>
      </c>
    </row>
    <row r="327" spans="2:5" x14ac:dyDescent="0.3">
      <c r="B327" s="51">
        <v>38546</v>
      </c>
      <c r="C327" s="52" t="s">
        <v>12384</v>
      </c>
      <c r="D327" s="51" t="s">
        <v>4934</v>
      </c>
      <c r="E327" s="53">
        <v>741.98</v>
      </c>
    </row>
    <row r="328" spans="2:5" x14ac:dyDescent="0.3">
      <c r="B328" s="51">
        <v>34549</v>
      </c>
      <c r="C328" s="52" t="s">
        <v>5601</v>
      </c>
      <c r="D328" s="51" t="s">
        <v>4934</v>
      </c>
      <c r="E328" s="53">
        <v>730.33</v>
      </c>
    </row>
    <row r="329" spans="2:5" x14ac:dyDescent="0.3">
      <c r="B329" s="51">
        <v>6081</v>
      </c>
      <c r="C329" s="52" t="s">
        <v>5602</v>
      </c>
      <c r="D329" s="51" t="s">
        <v>4934</v>
      </c>
      <c r="E329" s="53">
        <v>51.12</v>
      </c>
    </row>
    <row r="330" spans="2:5" x14ac:dyDescent="0.3">
      <c r="B330" s="51">
        <v>6077</v>
      </c>
      <c r="C330" s="52" t="s">
        <v>5603</v>
      </c>
      <c r="D330" s="51" t="s">
        <v>4934</v>
      </c>
      <c r="E330" s="53">
        <v>36.51</v>
      </c>
    </row>
    <row r="331" spans="2:5" x14ac:dyDescent="0.3">
      <c r="B331" s="51">
        <v>6079</v>
      </c>
      <c r="C331" s="52" t="s">
        <v>5604</v>
      </c>
      <c r="D331" s="51" t="s">
        <v>4934</v>
      </c>
      <c r="E331" s="53">
        <v>36.51</v>
      </c>
    </row>
    <row r="332" spans="2:5" x14ac:dyDescent="0.3">
      <c r="B332" s="51">
        <v>1091</v>
      </c>
      <c r="C332" s="52" t="s">
        <v>5605</v>
      </c>
      <c r="D332" s="51" t="s">
        <v>4929</v>
      </c>
      <c r="E332" s="53">
        <v>51.39</v>
      </c>
    </row>
    <row r="333" spans="2:5" x14ac:dyDescent="0.3">
      <c r="B333" s="51">
        <v>1094</v>
      </c>
      <c r="C333" s="52" t="s">
        <v>5606</v>
      </c>
      <c r="D333" s="51" t="s">
        <v>4929</v>
      </c>
      <c r="E333" s="53">
        <v>35.950000000000003</v>
      </c>
    </row>
    <row r="334" spans="2:5" x14ac:dyDescent="0.3">
      <c r="B334" s="51">
        <v>1095</v>
      </c>
      <c r="C334" s="52" t="s">
        <v>5607</v>
      </c>
      <c r="D334" s="51" t="s">
        <v>4929</v>
      </c>
      <c r="E334" s="53">
        <v>76.39</v>
      </c>
    </row>
    <row r="335" spans="2:5" x14ac:dyDescent="0.3">
      <c r="B335" s="51">
        <v>1092</v>
      </c>
      <c r="C335" s="52" t="s">
        <v>5608</v>
      </c>
      <c r="D335" s="51" t="s">
        <v>4929</v>
      </c>
      <c r="E335" s="53">
        <v>59.11</v>
      </c>
    </row>
    <row r="336" spans="2:5" x14ac:dyDescent="0.3">
      <c r="B336" s="51">
        <v>1093</v>
      </c>
      <c r="C336" s="52" t="s">
        <v>5609</v>
      </c>
      <c r="D336" s="51" t="s">
        <v>4929</v>
      </c>
      <c r="E336" s="53">
        <v>138.04</v>
      </c>
    </row>
    <row r="337" spans="2:5" x14ac:dyDescent="0.3">
      <c r="B337" s="51">
        <v>1090</v>
      </c>
      <c r="C337" s="52" t="s">
        <v>5610</v>
      </c>
      <c r="D337" s="51" t="s">
        <v>4929</v>
      </c>
      <c r="E337" s="53">
        <v>98.83</v>
      </c>
    </row>
    <row r="338" spans="2:5" x14ac:dyDescent="0.3">
      <c r="B338" s="51">
        <v>1096</v>
      </c>
      <c r="C338" s="52" t="s">
        <v>5611</v>
      </c>
      <c r="D338" s="51" t="s">
        <v>4929</v>
      </c>
      <c r="E338" s="53">
        <v>177.87</v>
      </c>
    </row>
    <row r="339" spans="2:5" x14ac:dyDescent="0.3">
      <c r="B339" s="51">
        <v>1097</v>
      </c>
      <c r="C339" s="52" t="s">
        <v>5612</v>
      </c>
      <c r="D339" s="51" t="s">
        <v>4929</v>
      </c>
      <c r="E339" s="53">
        <v>150.99</v>
      </c>
    </row>
    <row r="340" spans="2:5" x14ac:dyDescent="0.3">
      <c r="B340" s="51">
        <v>378</v>
      </c>
      <c r="C340" s="52" t="s">
        <v>5613</v>
      </c>
      <c r="D340" s="51" t="s">
        <v>4935</v>
      </c>
      <c r="E340" s="53">
        <v>18.739999999999998</v>
      </c>
    </row>
    <row r="341" spans="2:5" x14ac:dyDescent="0.3">
      <c r="B341" s="51">
        <v>40911</v>
      </c>
      <c r="C341" s="52" t="s">
        <v>5614</v>
      </c>
      <c r="D341" s="51" t="s">
        <v>4936</v>
      </c>
      <c r="E341" s="53">
        <v>3307.49</v>
      </c>
    </row>
    <row r="342" spans="2:5" x14ac:dyDescent="0.3">
      <c r="B342" s="51">
        <v>33939</v>
      </c>
      <c r="C342" s="52" t="s">
        <v>5615</v>
      </c>
      <c r="D342" s="51" t="s">
        <v>4935</v>
      </c>
      <c r="E342" s="53">
        <v>76.97</v>
      </c>
    </row>
    <row r="343" spans="2:5" x14ac:dyDescent="0.3">
      <c r="B343" s="51">
        <v>40815</v>
      </c>
      <c r="C343" s="52" t="s">
        <v>5616</v>
      </c>
      <c r="D343" s="51" t="s">
        <v>4936</v>
      </c>
      <c r="E343" s="53">
        <v>13582.87</v>
      </c>
    </row>
    <row r="344" spans="2:5" x14ac:dyDescent="0.3">
      <c r="B344" s="51">
        <v>34760</v>
      </c>
      <c r="C344" s="52" t="s">
        <v>5617</v>
      </c>
      <c r="D344" s="51" t="s">
        <v>4935</v>
      </c>
      <c r="E344" s="53">
        <v>72.67</v>
      </c>
    </row>
    <row r="345" spans="2:5" x14ac:dyDescent="0.3">
      <c r="B345" s="51">
        <v>40935</v>
      </c>
      <c r="C345" s="52" t="s">
        <v>5618</v>
      </c>
      <c r="D345" s="51" t="s">
        <v>4936</v>
      </c>
      <c r="E345" s="53">
        <v>12825.54</v>
      </c>
    </row>
    <row r="346" spans="2:5" x14ac:dyDescent="0.3">
      <c r="B346" s="51">
        <v>33952</v>
      </c>
      <c r="C346" s="52" t="s">
        <v>5619</v>
      </c>
      <c r="D346" s="51" t="s">
        <v>4935</v>
      </c>
      <c r="E346" s="53">
        <v>109.33</v>
      </c>
    </row>
    <row r="347" spans="2:5" x14ac:dyDescent="0.3">
      <c r="B347" s="51">
        <v>40816</v>
      </c>
      <c r="C347" s="52" t="s">
        <v>5620</v>
      </c>
      <c r="D347" s="51" t="s">
        <v>4936</v>
      </c>
      <c r="E347" s="53">
        <v>19293.34</v>
      </c>
    </row>
    <row r="348" spans="2:5" x14ac:dyDescent="0.3">
      <c r="B348" s="51">
        <v>33953</v>
      </c>
      <c r="C348" s="52" t="s">
        <v>5621</v>
      </c>
      <c r="D348" s="51" t="s">
        <v>4935</v>
      </c>
      <c r="E348" s="53">
        <v>144.53</v>
      </c>
    </row>
    <row r="349" spans="2:5" x14ac:dyDescent="0.3">
      <c r="B349" s="51">
        <v>40817</v>
      </c>
      <c r="C349" s="52" t="s">
        <v>5622</v>
      </c>
      <c r="D349" s="51" t="s">
        <v>4936</v>
      </c>
      <c r="E349" s="53">
        <v>25507.51</v>
      </c>
    </row>
    <row r="350" spans="2:5" x14ac:dyDescent="0.3">
      <c r="B350" s="51">
        <v>13348</v>
      </c>
      <c r="C350" s="52" t="s">
        <v>5623</v>
      </c>
      <c r="D350" s="51" t="s">
        <v>4929</v>
      </c>
      <c r="E350" s="53">
        <v>1.79</v>
      </c>
    </row>
    <row r="351" spans="2:5" x14ac:dyDescent="0.3">
      <c r="B351" s="51">
        <v>39211</v>
      </c>
      <c r="C351" s="52" t="s">
        <v>5624</v>
      </c>
      <c r="D351" s="51" t="s">
        <v>4929</v>
      </c>
      <c r="E351" s="53">
        <v>1.9</v>
      </c>
    </row>
    <row r="352" spans="2:5" x14ac:dyDescent="0.3">
      <c r="B352" s="51">
        <v>39212</v>
      </c>
      <c r="C352" s="52" t="s">
        <v>5625</v>
      </c>
      <c r="D352" s="51" t="s">
        <v>4929</v>
      </c>
      <c r="E352" s="53">
        <v>2.12</v>
      </c>
    </row>
    <row r="353" spans="2:5" x14ac:dyDescent="0.3">
      <c r="B353" s="51">
        <v>39208</v>
      </c>
      <c r="C353" s="52" t="s">
        <v>5626</v>
      </c>
      <c r="D353" s="51" t="s">
        <v>4929</v>
      </c>
      <c r="E353" s="53">
        <v>0.57999999999999996</v>
      </c>
    </row>
    <row r="354" spans="2:5" x14ac:dyDescent="0.3">
      <c r="B354" s="51">
        <v>39210</v>
      </c>
      <c r="C354" s="52" t="s">
        <v>5627</v>
      </c>
      <c r="D354" s="51" t="s">
        <v>4929</v>
      </c>
      <c r="E354" s="53">
        <v>1.06</v>
      </c>
    </row>
    <row r="355" spans="2:5" x14ac:dyDescent="0.3">
      <c r="B355" s="51">
        <v>39214</v>
      </c>
      <c r="C355" s="52" t="s">
        <v>5628</v>
      </c>
      <c r="D355" s="51" t="s">
        <v>4929</v>
      </c>
      <c r="E355" s="53">
        <v>3.93</v>
      </c>
    </row>
    <row r="356" spans="2:5" x14ac:dyDescent="0.3">
      <c r="B356" s="51">
        <v>39213</v>
      </c>
      <c r="C356" s="52" t="s">
        <v>5629</v>
      </c>
      <c r="D356" s="51" t="s">
        <v>4929</v>
      </c>
      <c r="E356" s="53">
        <v>2.78</v>
      </c>
    </row>
    <row r="357" spans="2:5" x14ac:dyDescent="0.3">
      <c r="B357" s="51">
        <v>39209</v>
      </c>
      <c r="C357" s="52" t="s">
        <v>5630</v>
      </c>
      <c r="D357" s="51" t="s">
        <v>4929</v>
      </c>
      <c r="E357" s="53">
        <v>0.69</v>
      </c>
    </row>
    <row r="358" spans="2:5" x14ac:dyDescent="0.3">
      <c r="B358" s="51">
        <v>39207</v>
      </c>
      <c r="C358" s="52" t="s">
        <v>5631</v>
      </c>
      <c r="D358" s="51" t="s">
        <v>4929</v>
      </c>
      <c r="E358" s="53">
        <v>1.06</v>
      </c>
    </row>
    <row r="359" spans="2:5" x14ac:dyDescent="0.3">
      <c r="B359" s="51">
        <v>39215</v>
      </c>
      <c r="C359" s="52" t="s">
        <v>5632</v>
      </c>
      <c r="D359" s="51" t="s">
        <v>4929</v>
      </c>
      <c r="E359" s="53">
        <v>7.17</v>
      </c>
    </row>
    <row r="360" spans="2:5" x14ac:dyDescent="0.3">
      <c r="B360" s="51">
        <v>39216</v>
      </c>
      <c r="C360" s="52" t="s">
        <v>5633</v>
      </c>
      <c r="D360" s="51" t="s">
        <v>4929</v>
      </c>
      <c r="E360" s="53">
        <v>10</v>
      </c>
    </row>
    <row r="361" spans="2:5" x14ac:dyDescent="0.3">
      <c r="B361" s="51">
        <v>11267</v>
      </c>
      <c r="C361" s="52" t="s">
        <v>5634</v>
      </c>
      <c r="D361" s="51" t="s">
        <v>4929</v>
      </c>
      <c r="E361" s="53">
        <v>1.56</v>
      </c>
    </row>
    <row r="362" spans="2:5" x14ac:dyDescent="0.3">
      <c r="B362" s="51">
        <v>379</v>
      </c>
      <c r="C362" s="52" t="s">
        <v>5635</v>
      </c>
      <c r="D362" s="51" t="s">
        <v>4929</v>
      </c>
      <c r="E362" s="53">
        <v>1.57</v>
      </c>
    </row>
    <row r="363" spans="2:5" x14ac:dyDescent="0.3">
      <c r="B363" s="51">
        <v>510</v>
      </c>
      <c r="C363" s="52" t="s">
        <v>5636</v>
      </c>
      <c r="D363" s="51" t="s">
        <v>4933</v>
      </c>
      <c r="E363" s="53">
        <v>17.75</v>
      </c>
    </row>
    <row r="364" spans="2:5" x14ac:dyDescent="0.3">
      <c r="B364" s="51">
        <v>516</v>
      </c>
      <c r="C364" s="52" t="s">
        <v>5637</v>
      </c>
      <c r="D364" s="51" t="s">
        <v>4933</v>
      </c>
      <c r="E364" s="53">
        <v>21.03</v>
      </c>
    </row>
    <row r="365" spans="2:5" x14ac:dyDescent="0.3">
      <c r="B365" s="51">
        <v>509</v>
      </c>
      <c r="C365" s="52" t="s">
        <v>5638</v>
      </c>
      <c r="D365" s="51" t="s">
        <v>4933</v>
      </c>
      <c r="E365" s="53">
        <v>23.6</v>
      </c>
    </row>
    <row r="366" spans="2:5" x14ac:dyDescent="0.3">
      <c r="B366" s="51">
        <v>40331</v>
      </c>
      <c r="C366" s="52" t="s">
        <v>5639</v>
      </c>
      <c r="D366" s="51" t="s">
        <v>4935</v>
      </c>
      <c r="E366" s="53">
        <v>16.27</v>
      </c>
    </row>
    <row r="367" spans="2:5" x14ac:dyDescent="0.3">
      <c r="B367" s="51">
        <v>40930</v>
      </c>
      <c r="C367" s="52" t="s">
        <v>5640</v>
      </c>
      <c r="D367" s="51" t="s">
        <v>4936</v>
      </c>
      <c r="E367" s="53">
        <v>2872.6</v>
      </c>
    </row>
    <row r="368" spans="2:5" x14ac:dyDescent="0.3">
      <c r="B368" s="51">
        <v>11761</v>
      </c>
      <c r="C368" s="52" t="s">
        <v>5641</v>
      </c>
      <c r="D368" s="51" t="s">
        <v>4929</v>
      </c>
      <c r="E368" s="53">
        <v>85.01</v>
      </c>
    </row>
    <row r="369" spans="2:5" x14ac:dyDescent="0.3">
      <c r="B369" s="51">
        <v>377</v>
      </c>
      <c r="C369" s="52" t="s">
        <v>5642</v>
      </c>
      <c r="D369" s="51" t="s">
        <v>4929</v>
      </c>
      <c r="E369" s="53">
        <v>39.950000000000003</v>
      </c>
    </row>
    <row r="370" spans="2:5" x14ac:dyDescent="0.3">
      <c r="B370" s="51">
        <v>7588</v>
      </c>
      <c r="C370" s="52" t="s">
        <v>5643</v>
      </c>
      <c r="D370" s="51" t="s">
        <v>4929</v>
      </c>
      <c r="E370" s="53">
        <v>55.46</v>
      </c>
    </row>
    <row r="371" spans="2:5" x14ac:dyDescent="0.3">
      <c r="B371" s="51">
        <v>34392</v>
      </c>
      <c r="C371" s="52" t="s">
        <v>5644</v>
      </c>
      <c r="D371" s="51" t="s">
        <v>4935</v>
      </c>
      <c r="E371" s="53">
        <v>15.09</v>
      </c>
    </row>
    <row r="372" spans="2:5" x14ac:dyDescent="0.3">
      <c r="B372" s="51">
        <v>40908</v>
      </c>
      <c r="C372" s="52" t="s">
        <v>5645</v>
      </c>
      <c r="D372" s="51" t="s">
        <v>4936</v>
      </c>
      <c r="E372" s="53">
        <v>2664.93</v>
      </c>
    </row>
    <row r="373" spans="2:5" x14ac:dyDescent="0.3">
      <c r="B373" s="51">
        <v>34551</v>
      </c>
      <c r="C373" s="52" t="s">
        <v>5646</v>
      </c>
      <c r="D373" s="51" t="s">
        <v>4935</v>
      </c>
      <c r="E373" s="53">
        <v>13.92</v>
      </c>
    </row>
    <row r="374" spans="2:5" x14ac:dyDescent="0.3">
      <c r="B374" s="51">
        <v>41078</v>
      </c>
      <c r="C374" s="52" t="s">
        <v>5647</v>
      </c>
      <c r="D374" s="51" t="s">
        <v>4936</v>
      </c>
      <c r="E374" s="53">
        <v>2460.9299999999998</v>
      </c>
    </row>
    <row r="375" spans="2:5" x14ac:dyDescent="0.3">
      <c r="B375" s="51">
        <v>246</v>
      </c>
      <c r="C375" s="52" t="s">
        <v>5648</v>
      </c>
      <c r="D375" s="51" t="s">
        <v>4935</v>
      </c>
      <c r="E375" s="53">
        <v>15.11</v>
      </c>
    </row>
    <row r="376" spans="2:5" x14ac:dyDescent="0.3">
      <c r="B376" s="51">
        <v>40927</v>
      </c>
      <c r="C376" s="52" t="s">
        <v>5649</v>
      </c>
      <c r="D376" s="51" t="s">
        <v>4936</v>
      </c>
      <c r="E376" s="53">
        <v>2666.75</v>
      </c>
    </row>
    <row r="377" spans="2:5" x14ac:dyDescent="0.3">
      <c r="B377" s="51">
        <v>2350</v>
      </c>
      <c r="C377" s="52" t="s">
        <v>5650</v>
      </c>
      <c r="D377" s="51" t="s">
        <v>4935</v>
      </c>
      <c r="E377" s="53">
        <v>14.57</v>
      </c>
    </row>
    <row r="378" spans="2:5" x14ac:dyDescent="0.3">
      <c r="B378" s="51">
        <v>40812</v>
      </c>
      <c r="C378" s="52" t="s">
        <v>5651</v>
      </c>
      <c r="D378" s="51" t="s">
        <v>4936</v>
      </c>
      <c r="E378" s="53">
        <v>2573.25</v>
      </c>
    </row>
    <row r="379" spans="2:5" x14ac:dyDescent="0.3">
      <c r="B379" s="51">
        <v>245</v>
      </c>
      <c r="C379" s="52" t="s">
        <v>5652</v>
      </c>
      <c r="D379" s="51" t="s">
        <v>4935</v>
      </c>
      <c r="E379" s="53">
        <v>23.41</v>
      </c>
    </row>
    <row r="380" spans="2:5" x14ac:dyDescent="0.3">
      <c r="B380" s="51">
        <v>41090</v>
      </c>
      <c r="C380" s="52" t="s">
        <v>5653</v>
      </c>
      <c r="D380" s="51" t="s">
        <v>4936</v>
      </c>
      <c r="E380" s="53">
        <v>4134.3599999999997</v>
      </c>
    </row>
    <row r="381" spans="2:5" x14ac:dyDescent="0.3">
      <c r="B381" s="51">
        <v>251</v>
      </c>
      <c r="C381" s="52" t="s">
        <v>5654</v>
      </c>
      <c r="D381" s="51" t="s">
        <v>4935</v>
      </c>
      <c r="E381" s="53">
        <v>12.14</v>
      </c>
    </row>
    <row r="382" spans="2:5" x14ac:dyDescent="0.3">
      <c r="B382" s="51">
        <v>40975</v>
      </c>
      <c r="C382" s="52" t="s">
        <v>5655</v>
      </c>
      <c r="D382" s="51" t="s">
        <v>4936</v>
      </c>
      <c r="E382" s="53">
        <v>2144.37</v>
      </c>
    </row>
    <row r="383" spans="2:5" x14ac:dyDescent="0.3">
      <c r="B383" s="51">
        <v>6127</v>
      </c>
      <c r="C383" s="52" t="s">
        <v>5656</v>
      </c>
      <c r="D383" s="51" t="s">
        <v>4935</v>
      </c>
      <c r="E383" s="53">
        <v>13.92</v>
      </c>
    </row>
    <row r="384" spans="2:5" x14ac:dyDescent="0.3">
      <c r="B384" s="51">
        <v>41072</v>
      </c>
      <c r="C384" s="52" t="s">
        <v>5657</v>
      </c>
      <c r="D384" s="51" t="s">
        <v>4936</v>
      </c>
      <c r="E384" s="53">
        <v>2460.9299999999998</v>
      </c>
    </row>
    <row r="385" spans="2:5" x14ac:dyDescent="0.3">
      <c r="B385" s="51">
        <v>6121</v>
      </c>
      <c r="C385" s="52" t="s">
        <v>5658</v>
      </c>
      <c r="D385" s="51" t="s">
        <v>4935</v>
      </c>
      <c r="E385" s="53">
        <v>13.97</v>
      </c>
    </row>
    <row r="386" spans="2:5" x14ac:dyDescent="0.3">
      <c r="B386" s="51">
        <v>41071</v>
      </c>
      <c r="C386" s="52" t="s">
        <v>5659</v>
      </c>
      <c r="D386" s="51" t="s">
        <v>4936</v>
      </c>
      <c r="E386" s="53">
        <v>2465.0500000000002</v>
      </c>
    </row>
    <row r="387" spans="2:5" x14ac:dyDescent="0.3">
      <c r="B387" s="51">
        <v>244</v>
      </c>
      <c r="C387" s="52" t="s">
        <v>5660</v>
      </c>
      <c r="D387" s="51" t="s">
        <v>4935</v>
      </c>
      <c r="E387" s="53">
        <v>8.42</v>
      </c>
    </row>
    <row r="388" spans="2:5" x14ac:dyDescent="0.3">
      <c r="B388" s="51">
        <v>41093</v>
      </c>
      <c r="C388" s="52" t="s">
        <v>5661</v>
      </c>
      <c r="D388" s="51" t="s">
        <v>4936</v>
      </c>
      <c r="E388" s="53">
        <v>1488.47</v>
      </c>
    </row>
    <row r="389" spans="2:5" x14ac:dyDescent="0.3">
      <c r="B389" s="51">
        <v>532</v>
      </c>
      <c r="C389" s="52" t="s">
        <v>5662</v>
      </c>
      <c r="D389" s="51" t="s">
        <v>4935</v>
      </c>
      <c r="E389" s="53">
        <v>26.96</v>
      </c>
    </row>
    <row r="390" spans="2:5" x14ac:dyDescent="0.3">
      <c r="B390" s="51">
        <v>40931</v>
      </c>
      <c r="C390" s="52" t="s">
        <v>5663</v>
      </c>
      <c r="D390" s="51" t="s">
        <v>4936</v>
      </c>
      <c r="E390" s="53">
        <v>4760.71</v>
      </c>
    </row>
    <row r="391" spans="2:5" x14ac:dyDescent="0.3">
      <c r="B391" s="51">
        <v>36150</v>
      </c>
      <c r="C391" s="52" t="s">
        <v>5664</v>
      </c>
      <c r="D391" s="51" t="s">
        <v>4929</v>
      </c>
      <c r="E391" s="53">
        <v>44.55</v>
      </c>
    </row>
    <row r="392" spans="2:5" x14ac:dyDescent="0.3">
      <c r="B392" s="51">
        <v>4760</v>
      </c>
      <c r="C392" s="52" t="s">
        <v>5665</v>
      </c>
      <c r="D392" s="51" t="s">
        <v>4935</v>
      </c>
      <c r="E392" s="53">
        <v>18.739999999999998</v>
      </c>
    </row>
    <row r="393" spans="2:5" x14ac:dyDescent="0.3">
      <c r="B393" s="51">
        <v>41069</v>
      </c>
      <c r="C393" s="52" t="s">
        <v>5666</v>
      </c>
      <c r="D393" s="51" t="s">
        <v>4936</v>
      </c>
      <c r="E393" s="53">
        <v>3307.49</v>
      </c>
    </row>
    <row r="394" spans="2:5" x14ac:dyDescent="0.3">
      <c r="B394" s="51">
        <v>10422</v>
      </c>
      <c r="C394" s="52" t="s">
        <v>5667</v>
      </c>
      <c r="D394" s="51" t="s">
        <v>4929</v>
      </c>
      <c r="E394" s="53">
        <v>408.4</v>
      </c>
    </row>
    <row r="395" spans="2:5" x14ac:dyDescent="0.3">
      <c r="B395" s="51">
        <v>44019</v>
      </c>
      <c r="C395" s="52" t="s">
        <v>5668</v>
      </c>
      <c r="D395" s="51" t="s">
        <v>4929</v>
      </c>
      <c r="E395" s="53">
        <v>565.33000000000004</v>
      </c>
    </row>
    <row r="396" spans="2:5" x14ac:dyDescent="0.3">
      <c r="B396" s="51">
        <v>36520</v>
      </c>
      <c r="C396" s="52" t="s">
        <v>5669</v>
      </c>
      <c r="D396" s="51" t="s">
        <v>4929</v>
      </c>
      <c r="E396" s="53">
        <v>687.37</v>
      </c>
    </row>
    <row r="397" spans="2:5" x14ac:dyDescent="0.3">
      <c r="B397" s="51">
        <v>42319</v>
      </c>
      <c r="C397" s="52" t="s">
        <v>5670</v>
      </c>
      <c r="D397" s="51" t="s">
        <v>4929</v>
      </c>
      <c r="E397" s="53">
        <v>615.91999999999996</v>
      </c>
    </row>
    <row r="398" spans="2:5" x14ac:dyDescent="0.3">
      <c r="B398" s="51">
        <v>10420</v>
      </c>
      <c r="C398" s="52" t="s">
        <v>5671</v>
      </c>
      <c r="D398" s="51" t="s">
        <v>4929</v>
      </c>
      <c r="E398" s="53">
        <v>218.49</v>
      </c>
    </row>
    <row r="399" spans="2:5" x14ac:dyDescent="0.3">
      <c r="B399" s="51">
        <v>10421</v>
      </c>
      <c r="C399" s="52" t="s">
        <v>5672</v>
      </c>
      <c r="D399" s="51" t="s">
        <v>4929</v>
      </c>
      <c r="E399" s="53">
        <v>240.09</v>
      </c>
    </row>
    <row r="400" spans="2:5" x14ac:dyDescent="0.3">
      <c r="B400" s="51">
        <v>11786</v>
      </c>
      <c r="C400" s="52" t="s">
        <v>5673</v>
      </c>
      <c r="D400" s="51" t="s">
        <v>4929</v>
      </c>
      <c r="E400" s="53">
        <v>484.12</v>
      </c>
    </row>
    <row r="401" spans="2:5" x14ac:dyDescent="0.3">
      <c r="B401" s="51">
        <v>10</v>
      </c>
      <c r="C401" s="52" t="s">
        <v>5674</v>
      </c>
      <c r="D401" s="51" t="s">
        <v>4929</v>
      </c>
      <c r="E401" s="53">
        <v>19.87</v>
      </c>
    </row>
    <row r="402" spans="2:5" x14ac:dyDescent="0.3">
      <c r="B402" s="51">
        <v>4815</v>
      </c>
      <c r="C402" s="52" t="s">
        <v>5675</v>
      </c>
      <c r="D402" s="51" t="s">
        <v>4929</v>
      </c>
      <c r="E402" s="53">
        <v>6.3</v>
      </c>
    </row>
    <row r="403" spans="2:5" x14ac:dyDescent="0.3">
      <c r="B403" s="51">
        <v>541</v>
      </c>
      <c r="C403" s="52" t="s">
        <v>5676</v>
      </c>
      <c r="D403" s="51" t="s">
        <v>4929</v>
      </c>
      <c r="E403" s="53">
        <v>205.95</v>
      </c>
    </row>
    <row r="404" spans="2:5" x14ac:dyDescent="0.3">
      <c r="B404" s="51">
        <v>542</v>
      </c>
      <c r="C404" s="52" t="s">
        <v>5677</v>
      </c>
      <c r="D404" s="51" t="s">
        <v>4929</v>
      </c>
      <c r="E404" s="53">
        <v>258.16000000000003</v>
      </c>
    </row>
    <row r="405" spans="2:5" x14ac:dyDescent="0.3">
      <c r="B405" s="51">
        <v>540</v>
      </c>
      <c r="C405" s="52" t="s">
        <v>5678</v>
      </c>
      <c r="D405" s="51" t="s">
        <v>4929</v>
      </c>
      <c r="E405" s="53">
        <v>581.76</v>
      </c>
    </row>
    <row r="406" spans="2:5" x14ac:dyDescent="0.3">
      <c r="B406" s="51">
        <v>38364</v>
      </c>
      <c r="C406" s="52" t="s">
        <v>5679</v>
      </c>
      <c r="D406" s="51" t="s">
        <v>4929</v>
      </c>
      <c r="E406" s="53">
        <v>901.46</v>
      </c>
    </row>
    <row r="407" spans="2:5" x14ac:dyDescent="0.3">
      <c r="B407" s="51">
        <v>11692</v>
      </c>
      <c r="C407" s="52" t="s">
        <v>12385</v>
      </c>
      <c r="D407" s="51" t="s">
        <v>4930</v>
      </c>
      <c r="E407" s="53">
        <v>469.1</v>
      </c>
    </row>
    <row r="408" spans="2:5" x14ac:dyDescent="0.3">
      <c r="B408" s="51">
        <v>1746</v>
      </c>
      <c r="C408" s="52" t="s">
        <v>5680</v>
      </c>
      <c r="D408" s="51" t="s">
        <v>4929</v>
      </c>
      <c r="E408" s="53">
        <v>286.7</v>
      </c>
    </row>
    <row r="409" spans="2:5" x14ac:dyDescent="0.3">
      <c r="B409" s="51">
        <v>1748</v>
      </c>
      <c r="C409" s="52" t="s">
        <v>5681</v>
      </c>
      <c r="D409" s="51" t="s">
        <v>4929</v>
      </c>
      <c r="E409" s="53">
        <v>381.24</v>
      </c>
    </row>
    <row r="410" spans="2:5" x14ac:dyDescent="0.3">
      <c r="B410" s="51">
        <v>1749</v>
      </c>
      <c r="C410" s="52" t="s">
        <v>5682</v>
      </c>
      <c r="D410" s="51" t="s">
        <v>4929</v>
      </c>
      <c r="E410" s="53">
        <v>552.35</v>
      </c>
    </row>
    <row r="411" spans="2:5" x14ac:dyDescent="0.3">
      <c r="B411" s="51">
        <v>37412</v>
      </c>
      <c r="C411" s="52" t="s">
        <v>5683</v>
      </c>
      <c r="D411" s="51" t="s">
        <v>4929</v>
      </c>
      <c r="E411" s="53">
        <v>280.25</v>
      </c>
    </row>
    <row r="412" spans="2:5" x14ac:dyDescent="0.3">
      <c r="B412" s="51">
        <v>1745</v>
      </c>
      <c r="C412" s="52" t="s">
        <v>5684</v>
      </c>
      <c r="D412" s="51" t="s">
        <v>4929</v>
      </c>
      <c r="E412" s="53">
        <v>333.25</v>
      </c>
    </row>
    <row r="413" spans="2:5" x14ac:dyDescent="0.3">
      <c r="B413" s="51">
        <v>1750</v>
      </c>
      <c r="C413" s="52" t="s">
        <v>5685</v>
      </c>
      <c r="D413" s="51" t="s">
        <v>4929</v>
      </c>
      <c r="E413" s="53">
        <v>778.76</v>
      </c>
    </row>
    <row r="414" spans="2:5" x14ac:dyDescent="0.3">
      <c r="B414" s="51">
        <v>11687</v>
      </c>
      <c r="C414" s="52" t="s">
        <v>5686</v>
      </c>
      <c r="D414" s="51" t="s">
        <v>4932</v>
      </c>
      <c r="E414" s="53">
        <v>1240.8</v>
      </c>
    </row>
    <row r="415" spans="2:5" x14ac:dyDescent="0.3">
      <c r="B415" s="51">
        <v>11689</v>
      </c>
      <c r="C415" s="52" t="s">
        <v>5687</v>
      </c>
      <c r="D415" s="51" t="s">
        <v>4932</v>
      </c>
      <c r="E415" s="53">
        <v>1554.66</v>
      </c>
    </row>
    <row r="416" spans="2:5" x14ac:dyDescent="0.3">
      <c r="B416" s="51">
        <v>11693</v>
      </c>
      <c r="C416" s="52" t="s">
        <v>5688</v>
      </c>
      <c r="D416" s="51" t="s">
        <v>4930</v>
      </c>
      <c r="E416" s="53">
        <v>228.35</v>
      </c>
    </row>
    <row r="417" spans="2:5" x14ac:dyDescent="0.3">
      <c r="B417" s="51">
        <v>36215</v>
      </c>
      <c r="C417" s="52" t="s">
        <v>5689</v>
      </c>
      <c r="D417" s="51" t="s">
        <v>4929</v>
      </c>
      <c r="E417" s="53">
        <v>936.02</v>
      </c>
    </row>
    <row r="418" spans="2:5" x14ac:dyDescent="0.3">
      <c r="B418" s="51">
        <v>42439</v>
      </c>
      <c r="C418" s="52" t="s">
        <v>5690</v>
      </c>
      <c r="D418" s="51" t="s">
        <v>4929</v>
      </c>
      <c r="E418" s="53">
        <v>1207.8399999999999</v>
      </c>
    </row>
    <row r="419" spans="2:5" x14ac:dyDescent="0.3">
      <c r="B419" s="51">
        <v>38381</v>
      </c>
      <c r="C419" s="52" t="s">
        <v>5691</v>
      </c>
      <c r="D419" s="51" t="s">
        <v>4929</v>
      </c>
      <c r="E419" s="53">
        <v>11.68</v>
      </c>
    </row>
    <row r="420" spans="2:5" x14ac:dyDescent="0.3">
      <c r="B420" s="51">
        <v>39621</v>
      </c>
      <c r="C420" s="52" t="s">
        <v>5692</v>
      </c>
      <c r="D420" s="51" t="s">
        <v>4937</v>
      </c>
      <c r="E420" s="53">
        <v>1344.56</v>
      </c>
    </row>
    <row r="421" spans="2:5" x14ac:dyDescent="0.3">
      <c r="B421" s="51">
        <v>39624</v>
      </c>
      <c r="C421" s="52" t="s">
        <v>5693</v>
      </c>
      <c r="D421" s="51" t="s">
        <v>4937</v>
      </c>
      <c r="E421" s="53">
        <v>1483.19</v>
      </c>
    </row>
    <row r="422" spans="2:5" x14ac:dyDescent="0.3">
      <c r="B422" s="51">
        <v>39615</v>
      </c>
      <c r="C422" s="52" t="s">
        <v>5694</v>
      </c>
      <c r="D422" s="51" t="s">
        <v>4929</v>
      </c>
      <c r="E422" s="53">
        <v>599.35</v>
      </c>
    </row>
    <row r="423" spans="2:5" x14ac:dyDescent="0.3">
      <c r="B423" s="51">
        <v>39620</v>
      </c>
      <c r="C423" s="52" t="s">
        <v>5695</v>
      </c>
      <c r="D423" s="51" t="s">
        <v>4929</v>
      </c>
      <c r="E423" s="53">
        <v>915.37</v>
      </c>
    </row>
    <row r="424" spans="2:5" x14ac:dyDescent="0.3">
      <c r="B424" s="51">
        <v>39623</v>
      </c>
      <c r="C424" s="52" t="s">
        <v>5696</v>
      </c>
      <c r="D424" s="51" t="s">
        <v>4929</v>
      </c>
      <c r="E424" s="53">
        <v>980.44</v>
      </c>
    </row>
    <row r="425" spans="2:5" x14ac:dyDescent="0.3">
      <c r="B425" s="51">
        <v>546</v>
      </c>
      <c r="C425" s="52" t="s">
        <v>11047</v>
      </c>
      <c r="D425" s="51" t="s">
        <v>4933</v>
      </c>
      <c r="E425" s="53">
        <v>9.58</v>
      </c>
    </row>
    <row r="426" spans="2:5" x14ac:dyDescent="0.3">
      <c r="B426" s="51">
        <v>566</v>
      </c>
      <c r="C426" s="52" t="s">
        <v>11048</v>
      </c>
      <c r="D426" s="51" t="s">
        <v>4932</v>
      </c>
      <c r="E426" s="53">
        <v>4.54</v>
      </c>
    </row>
    <row r="427" spans="2:5" x14ac:dyDescent="0.3">
      <c r="B427" s="51">
        <v>565</v>
      </c>
      <c r="C427" s="52" t="s">
        <v>11049</v>
      </c>
      <c r="D427" s="51" t="s">
        <v>4932</v>
      </c>
      <c r="E427" s="53">
        <v>16.57</v>
      </c>
    </row>
    <row r="428" spans="2:5" x14ac:dyDescent="0.3">
      <c r="B428" s="51">
        <v>555</v>
      </c>
      <c r="C428" s="52" t="s">
        <v>11050</v>
      </c>
      <c r="D428" s="51" t="s">
        <v>4932</v>
      </c>
      <c r="E428" s="53">
        <v>11.74</v>
      </c>
    </row>
    <row r="429" spans="2:5" x14ac:dyDescent="0.3">
      <c r="B429" s="51">
        <v>557</v>
      </c>
      <c r="C429" s="52" t="s">
        <v>11051</v>
      </c>
      <c r="D429" s="51" t="s">
        <v>4932</v>
      </c>
      <c r="E429" s="53">
        <v>36.86</v>
      </c>
    </row>
    <row r="430" spans="2:5" x14ac:dyDescent="0.3">
      <c r="B430" s="51">
        <v>552</v>
      </c>
      <c r="C430" s="52" t="s">
        <v>11052</v>
      </c>
      <c r="D430" s="51" t="s">
        <v>4932</v>
      </c>
      <c r="E430" s="53">
        <v>18.29</v>
      </c>
    </row>
    <row r="431" spans="2:5" x14ac:dyDescent="0.3">
      <c r="B431" s="51">
        <v>563</v>
      </c>
      <c r="C431" s="52" t="s">
        <v>11053</v>
      </c>
      <c r="D431" s="51" t="s">
        <v>4932</v>
      </c>
      <c r="E431" s="53">
        <v>27.48</v>
      </c>
    </row>
    <row r="432" spans="2:5" x14ac:dyDescent="0.3">
      <c r="B432" s="51">
        <v>549</v>
      </c>
      <c r="C432" s="52" t="s">
        <v>11054</v>
      </c>
      <c r="D432" s="51" t="s">
        <v>4932</v>
      </c>
      <c r="E432" s="53">
        <v>49.46</v>
      </c>
    </row>
    <row r="433" spans="2:5" x14ac:dyDescent="0.3">
      <c r="B433" s="51">
        <v>551</v>
      </c>
      <c r="C433" s="52" t="s">
        <v>11055</v>
      </c>
      <c r="D433" s="51" t="s">
        <v>4932</v>
      </c>
      <c r="E433" s="53">
        <v>97.93</v>
      </c>
    </row>
    <row r="434" spans="2:5" x14ac:dyDescent="0.3">
      <c r="B434" s="51">
        <v>559</v>
      </c>
      <c r="C434" s="52" t="s">
        <v>11056</v>
      </c>
      <c r="D434" s="51" t="s">
        <v>4932</v>
      </c>
      <c r="E434" s="53">
        <v>24.48</v>
      </c>
    </row>
    <row r="435" spans="2:5" x14ac:dyDescent="0.3">
      <c r="B435" s="51">
        <v>560</v>
      </c>
      <c r="C435" s="52" t="s">
        <v>11057</v>
      </c>
      <c r="D435" s="51" t="s">
        <v>4932</v>
      </c>
      <c r="E435" s="53">
        <v>30.63</v>
      </c>
    </row>
    <row r="436" spans="2:5" x14ac:dyDescent="0.3">
      <c r="B436" s="51">
        <v>547</v>
      </c>
      <c r="C436" s="52" t="s">
        <v>11058</v>
      </c>
      <c r="D436" s="51" t="s">
        <v>4932</v>
      </c>
      <c r="E436" s="53">
        <v>36.67</v>
      </c>
    </row>
    <row r="437" spans="2:5" x14ac:dyDescent="0.3">
      <c r="B437" s="51">
        <v>36207</v>
      </c>
      <c r="C437" s="52" t="s">
        <v>5697</v>
      </c>
      <c r="D437" s="51" t="s">
        <v>4929</v>
      </c>
      <c r="E437" s="53">
        <v>414.59</v>
      </c>
    </row>
    <row r="438" spans="2:5" x14ac:dyDescent="0.3">
      <c r="B438" s="51">
        <v>36209</v>
      </c>
      <c r="C438" s="52" t="s">
        <v>5698</v>
      </c>
      <c r="D438" s="51" t="s">
        <v>4929</v>
      </c>
      <c r="E438" s="53">
        <v>475.81</v>
      </c>
    </row>
    <row r="439" spans="2:5" x14ac:dyDescent="0.3">
      <c r="B439" s="51">
        <v>36210</v>
      </c>
      <c r="C439" s="52" t="s">
        <v>5699</v>
      </c>
      <c r="D439" s="51" t="s">
        <v>4929</v>
      </c>
      <c r="E439" s="53">
        <v>514.80999999999995</v>
      </c>
    </row>
    <row r="440" spans="2:5" x14ac:dyDescent="0.3">
      <c r="B440" s="51">
        <v>36204</v>
      </c>
      <c r="C440" s="52" t="s">
        <v>5700</v>
      </c>
      <c r="D440" s="51" t="s">
        <v>4929</v>
      </c>
      <c r="E440" s="53">
        <v>182.53</v>
      </c>
    </row>
    <row r="441" spans="2:5" x14ac:dyDescent="0.3">
      <c r="B441" s="51">
        <v>36205</v>
      </c>
      <c r="C441" s="52" t="s">
        <v>5701</v>
      </c>
      <c r="D441" s="51" t="s">
        <v>4929</v>
      </c>
      <c r="E441" s="53">
        <v>202.72</v>
      </c>
    </row>
    <row r="442" spans="2:5" x14ac:dyDescent="0.3">
      <c r="B442" s="51">
        <v>36081</v>
      </c>
      <c r="C442" s="52" t="s">
        <v>5702</v>
      </c>
      <c r="D442" s="51" t="s">
        <v>4929</v>
      </c>
      <c r="E442" s="53">
        <v>216.15</v>
      </c>
    </row>
    <row r="443" spans="2:5" x14ac:dyDescent="0.3">
      <c r="B443" s="51">
        <v>36206</v>
      </c>
      <c r="C443" s="52" t="s">
        <v>5703</v>
      </c>
      <c r="D443" s="51" t="s">
        <v>4929</v>
      </c>
      <c r="E443" s="53">
        <v>226.45</v>
      </c>
    </row>
    <row r="444" spans="2:5" x14ac:dyDescent="0.3">
      <c r="B444" s="51">
        <v>36218</v>
      </c>
      <c r="C444" s="52" t="s">
        <v>5704</v>
      </c>
      <c r="D444" s="51" t="s">
        <v>4929</v>
      </c>
      <c r="E444" s="53">
        <v>164.47</v>
      </c>
    </row>
    <row r="445" spans="2:5" x14ac:dyDescent="0.3">
      <c r="B445" s="51">
        <v>36220</v>
      </c>
      <c r="C445" s="52" t="s">
        <v>5705</v>
      </c>
      <c r="D445" s="51" t="s">
        <v>4929</v>
      </c>
      <c r="E445" s="53">
        <v>188.59</v>
      </c>
    </row>
    <row r="446" spans="2:5" x14ac:dyDescent="0.3">
      <c r="B446" s="51">
        <v>36080</v>
      </c>
      <c r="C446" s="52" t="s">
        <v>5706</v>
      </c>
      <c r="D446" s="51" t="s">
        <v>4929</v>
      </c>
      <c r="E446" s="53">
        <v>203.99</v>
      </c>
    </row>
    <row r="447" spans="2:5" x14ac:dyDescent="0.3">
      <c r="B447" s="51">
        <v>36223</v>
      </c>
      <c r="C447" s="52" t="s">
        <v>5707</v>
      </c>
      <c r="D447" s="51" t="s">
        <v>4929</v>
      </c>
      <c r="E447" s="53">
        <v>213.61</v>
      </c>
    </row>
    <row r="448" spans="2:5" x14ac:dyDescent="0.3">
      <c r="B448" s="51">
        <v>38127</v>
      </c>
      <c r="C448" s="52" t="s">
        <v>5708</v>
      </c>
      <c r="D448" s="51" t="s">
        <v>4929</v>
      </c>
      <c r="E448" s="53">
        <v>526.17999999999995</v>
      </c>
    </row>
    <row r="449" spans="2:5" x14ac:dyDescent="0.3">
      <c r="B449" s="51">
        <v>38060</v>
      </c>
      <c r="C449" s="52" t="s">
        <v>5709</v>
      </c>
      <c r="D449" s="51" t="s">
        <v>4929</v>
      </c>
      <c r="E449" s="53">
        <v>58.96</v>
      </c>
    </row>
    <row r="450" spans="2:5" x14ac:dyDescent="0.3">
      <c r="B450" s="51">
        <v>10956</v>
      </c>
      <c r="C450" s="52" t="s">
        <v>5710</v>
      </c>
      <c r="D450" s="51" t="s">
        <v>4929</v>
      </c>
      <c r="E450" s="53">
        <v>64.66</v>
      </c>
    </row>
    <row r="451" spans="2:5" x14ac:dyDescent="0.3">
      <c r="B451" s="51">
        <v>39380</v>
      </c>
      <c r="C451" s="52" t="s">
        <v>5711</v>
      </c>
      <c r="D451" s="51" t="s">
        <v>4929</v>
      </c>
      <c r="E451" s="53">
        <v>22.35</v>
      </c>
    </row>
    <row r="452" spans="2:5" x14ac:dyDescent="0.3">
      <c r="B452" s="51">
        <v>44172</v>
      </c>
      <c r="C452" s="52" t="s">
        <v>5712</v>
      </c>
      <c r="D452" s="51" t="s">
        <v>4929</v>
      </c>
      <c r="E452" s="53">
        <v>6.13</v>
      </c>
    </row>
    <row r="453" spans="2:5" x14ac:dyDescent="0.3">
      <c r="B453" s="51">
        <v>37597</v>
      </c>
      <c r="C453" s="52" t="s">
        <v>5713</v>
      </c>
      <c r="D453" s="51" t="s">
        <v>4929</v>
      </c>
      <c r="E453" s="53">
        <v>632675.78</v>
      </c>
    </row>
    <row r="454" spans="2:5" x14ac:dyDescent="0.3">
      <c r="B454" s="51">
        <v>183</v>
      </c>
      <c r="C454" s="52" t="s">
        <v>5714</v>
      </c>
      <c r="D454" s="51" t="s">
        <v>4938</v>
      </c>
      <c r="E454" s="53">
        <v>224</v>
      </c>
    </row>
    <row r="455" spans="2:5" x14ac:dyDescent="0.3">
      <c r="B455" s="51">
        <v>184</v>
      </c>
      <c r="C455" s="52" t="s">
        <v>5715</v>
      </c>
      <c r="D455" s="51" t="s">
        <v>4938</v>
      </c>
      <c r="E455" s="53">
        <v>138.72999999999999</v>
      </c>
    </row>
    <row r="456" spans="2:5" x14ac:dyDescent="0.3">
      <c r="B456" s="51">
        <v>181</v>
      </c>
      <c r="C456" s="52" t="s">
        <v>5716</v>
      </c>
      <c r="D456" s="51" t="s">
        <v>4938</v>
      </c>
      <c r="E456" s="53">
        <v>299.14</v>
      </c>
    </row>
    <row r="457" spans="2:5" x14ac:dyDescent="0.3">
      <c r="B457" s="51">
        <v>20001</v>
      </c>
      <c r="C457" s="52" t="s">
        <v>5717</v>
      </c>
      <c r="D457" s="51" t="s">
        <v>4938</v>
      </c>
      <c r="E457" s="53">
        <v>173.41</v>
      </c>
    </row>
    <row r="458" spans="2:5" x14ac:dyDescent="0.3">
      <c r="B458" s="51">
        <v>39837</v>
      </c>
      <c r="C458" s="52" t="s">
        <v>5718</v>
      </c>
      <c r="D458" s="51" t="s">
        <v>4938</v>
      </c>
      <c r="E458" s="53">
        <v>571.62</v>
      </c>
    </row>
    <row r="459" spans="2:5" x14ac:dyDescent="0.3">
      <c r="B459" s="51">
        <v>43366</v>
      </c>
      <c r="C459" s="52" t="s">
        <v>5719</v>
      </c>
      <c r="D459" s="51" t="s">
        <v>4933</v>
      </c>
      <c r="E459" s="53">
        <v>1.54</v>
      </c>
    </row>
    <row r="460" spans="2:5" x14ac:dyDescent="0.3">
      <c r="B460" s="51">
        <v>10535</v>
      </c>
      <c r="C460" s="52" t="s">
        <v>5720</v>
      </c>
      <c r="D460" s="51" t="s">
        <v>4929</v>
      </c>
      <c r="E460" s="53">
        <v>6124.46</v>
      </c>
    </row>
    <row r="461" spans="2:5" x14ac:dyDescent="0.3">
      <c r="B461" s="51">
        <v>10537</v>
      </c>
      <c r="C461" s="52" t="s">
        <v>5721</v>
      </c>
      <c r="D461" s="51" t="s">
        <v>4929</v>
      </c>
      <c r="E461" s="53">
        <v>8352.1</v>
      </c>
    </row>
    <row r="462" spans="2:5" x14ac:dyDescent="0.3">
      <c r="B462" s="51">
        <v>13891</v>
      </c>
      <c r="C462" s="52" t="s">
        <v>5722</v>
      </c>
      <c r="D462" s="51" t="s">
        <v>4929</v>
      </c>
      <c r="E462" s="53">
        <v>7660.76</v>
      </c>
    </row>
    <row r="463" spans="2:5" x14ac:dyDescent="0.3">
      <c r="B463" s="51">
        <v>44492</v>
      </c>
      <c r="C463" s="52" t="s">
        <v>5723</v>
      </c>
      <c r="D463" s="51" t="s">
        <v>4929</v>
      </c>
      <c r="E463" s="53">
        <v>33321.21</v>
      </c>
    </row>
    <row r="464" spans="2:5" x14ac:dyDescent="0.3">
      <c r="B464" s="51">
        <v>36396</v>
      </c>
      <c r="C464" s="52" t="s">
        <v>5724</v>
      </c>
      <c r="D464" s="51" t="s">
        <v>4929</v>
      </c>
      <c r="E464" s="53">
        <v>7006.79</v>
      </c>
    </row>
    <row r="465" spans="2:5" x14ac:dyDescent="0.3">
      <c r="B465" s="51">
        <v>36397</v>
      </c>
      <c r="C465" s="52" t="s">
        <v>5725</v>
      </c>
      <c r="D465" s="51" t="s">
        <v>4929</v>
      </c>
      <c r="E465" s="53">
        <v>24913.05</v>
      </c>
    </row>
    <row r="466" spans="2:5" x14ac:dyDescent="0.3">
      <c r="B466" s="51">
        <v>36398</v>
      </c>
      <c r="C466" s="52" t="s">
        <v>5726</v>
      </c>
      <c r="D466" s="51" t="s">
        <v>4929</v>
      </c>
      <c r="E466" s="53">
        <v>30279.74</v>
      </c>
    </row>
    <row r="467" spans="2:5" x14ac:dyDescent="0.3">
      <c r="B467" s="51">
        <v>647</v>
      </c>
      <c r="C467" s="52" t="s">
        <v>5727</v>
      </c>
      <c r="D467" s="51" t="s">
        <v>4935</v>
      </c>
      <c r="E467" s="53">
        <v>13.32</v>
      </c>
    </row>
    <row r="468" spans="2:5" x14ac:dyDescent="0.3">
      <c r="B468" s="51">
        <v>40920</v>
      </c>
      <c r="C468" s="52" t="s">
        <v>5728</v>
      </c>
      <c r="D468" s="51" t="s">
        <v>4936</v>
      </c>
      <c r="E468" s="53">
        <v>2352.6799999999998</v>
      </c>
    </row>
    <row r="469" spans="2:5" x14ac:dyDescent="0.3">
      <c r="B469" s="51">
        <v>715</v>
      </c>
      <c r="C469" s="52" t="s">
        <v>5729</v>
      </c>
      <c r="D469" s="51" t="s">
        <v>4929</v>
      </c>
      <c r="E469" s="53">
        <v>25.7</v>
      </c>
    </row>
    <row r="470" spans="2:5" x14ac:dyDescent="0.3">
      <c r="B470" s="51">
        <v>716</v>
      </c>
      <c r="C470" s="52" t="s">
        <v>5730</v>
      </c>
      <c r="D470" s="51" t="s">
        <v>4929</v>
      </c>
      <c r="E470" s="53">
        <v>29.06</v>
      </c>
    </row>
    <row r="471" spans="2:5" x14ac:dyDescent="0.3">
      <c r="B471" s="51">
        <v>38783</v>
      </c>
      <c r="C471" s="52" t="s">
        <v>5731</v>
      </c>
      <c r="D471" s="51" t="s">
        <v>4929</v>
      </c>
      <c r="E471" s="53">
        <v>1.39</v>
      </c>
    </row>
    <row r="472" spans="2:5" x14ac:dyDescent="0.3">
      <c r="B472" s="51">
        <v>37593</v>
      </c>
      <c r="C472" s="52" t="s">
        <v>5732</v>
      </c>
      <c r="D472" s="51" t="s">
        <v>4929</v>
      </c>
      <c r="E472" s="53">
        <v>3.42</v>
      </c>
    </row>
    <row r="473" spans="2:5" x14ac:dyDescent="0.3">
      <c r="B473" s="51">
        <v>37594</v>
      </c>
      <c r="C473" s="52" t="s">
        <v>5733</v>
      </c>
      <c r="D473" s="51" t="s">
        <v>4929</v>
      </c>
      <c r="E473" s="53">
        <v>4.25</v>
      </c>
    </row>
    <row r="474" spans="2:5" x14ac:dyDescent="0.3">
      <c r="B474" s="51">
        <v>37592</v>
      </c>
      <c r="C474" s="52" t="s">
        <v>5734</v>
      </c>
      <c r="D474" s="51" t="s">
        <v>4929</v>
      </c>
      <c r="E474" s="53">
        <v>2.69</v>
      </c>
    </row>
    <row r="475" spans="2:5" x14ac:dyDescent="0.3">
      <c r="B475" s="51">
        <v>7270</v>
      </c>
      <c r="C475" s="52" t="s">
        <v>5735</v>
      </c>
      <c r="D475" s="51" t="s">
        <v>4929</v>
      </c>
      <c r="E475" s="53">
        <v>1.2</v>
      </c>
    </row>
    <row r="476" spans="2:5" x14ac:dyDescent="0.3">
      <c r="B476" s="51">
        <v>7267</v>
      </c>
      <c r="C476" s="52" t="s">
        <v>5736</v>
      </c>
      <c r="D476" s="51" t="s">
        <v>4929</v>
      </c>
      <c r="E476" s="53">
        <v>0.94</v>
      </c>
    </row>
    <row r="477" spans="2:5" x14ac:dyDescent="0.3">
      <c r="B477" s="51">
        <v>7271</v>
      </c>
      <c r="C477" s="52" t="s">
        <v>5737</v>
      </c>
      <c r="D477" s="51" t="s">
        <v>4929</v>
      </c>
      <c r="E477" s="53">
        <v>1.04</v>
      </c>
    </row>
    <row r="478" spans="2:5" x14ac:dyDescent="0.3">
      <c r="B478" s="51">
        <v>7268</v>
      </c>
      <c r="C478" s="52" t="s">
        <v>5738</v>
      </c>
      <c r="D478" s="51" t="s">
        <v>4929</v>
      </c>
      <c r="E478" s="53">
        <v>1.44</v>
      </c>
    </row>
    <row r="479" spans="2:5" x14ac:dyDescent="0.3">
      <c r="B479" s="51">
        <v>41372</v>
      </c>
      <c r="C479" s="52" t="s">
        <v>11059</v>
      </c>
      <c r="D479" s="51" t="s">
        <v>4930</v>
      </c>
      <c r="E479" s="53">
        <v>107.44</v>
      </c>
    </row>
    <row r="480" spans="2:5" x14ac:dyDescent="0.3">
      <c r="B480" s="51">
        <v>41371</v>
      </c>
      <c r="C480" s="52" t="s">
        <v>11060</v>
      </c>
      <c r="D480" s="51" t="s">
        <v>4930</v>
      </c>
      <c r="E480" s="53">
        <v>63.51</v>
      </c>
    </row>
    <row r="481" spans="2:5" x14ac:dyDescent="0.3">
      <c r="B481" s="51">
        <v>34556</v>
      </c>
      <c r="C481" s="52" t="s">
        <v>5739</v>
      </c>
      <c r="D481" s="51" t="s">
        <v>4929</v>
      </c>
      <c r="E481" s="53">
        <v>5.05</v>
      </c>
    </row>
    <row r="482" spans="2:5" x14ac:dyDescent="0.3">
      <c r="B482" s="51">
        <v>37873</v>
      </c>
      <c r="C482" s="52" t="s">
        <v>5740</v>
      </c>
      <c r="D482" s="51" t="s">
        <v>4929</v>
      </c>
      <c r="E482" s="53">
        <v>5.14</v>
      </c>
    </row>
    <row r="483" spans="2:5" x14ac:dyDescent="0.3">
      <c r="B483" s="51">
        <v>34564</v>
      </c>
      <c r="C483" s="52" t="s">
        <v>5741</v>
      </c>
      <c r="D483" s="51" t="s">
        <v>4929</v>
      </c>
      <c r="E483" s="53">
        <v>5.38</v>
      </c>
    </row>
    <row r="484" spans="2:5" x14ac:dyDescent="0.3">
      <c r="B484" s="51">
        <v>34565</v>
      </c>
      <c r="C484" s="52" t="s">
        <v>5742</v>
      </c>
      <c r="D484" s="51" t="s">
        <v>4929</v>
      </c>
      <c r="E484" s="53">
        <v>5.69</v>
      </c>
    </row>
    <row r="485" spans="2:5" x14ac:dyDescent="0.3">
      <c r="B485" s="51">
        <v>38590</v>
      </c>
      <c r="C485" s="52" t="s">
        <v>5743</v>
      </c>
      <c r="D485" s="51" t="s">
        <v>4929</v>
      </c>
      <c r="E485" s="53">
        <v>4.21</v>
      </c>
    </row>
    <row r="486" spans="2:5" x14ac:dyDescent="0.3">
      <c r="B486" s="51">
        <v>34566</v>
      </c>
      <c r="C486" s="52" t="s">
        <v>5744</v>
      </c>
      <c r="D486" s="51" t="s">
        <v>4929</v>
      </c>
      <c r="E486" s="53">
        <v>4.42</v>
      </c>
    </row>
    <row r="487" spans="2:5" x14ac:dyDescent="0.3">
      <c r="B487" s="51">
        <v>34567</v>
      </c>
      <c r="C487" s="52" t="s">
        <v>5745</v>
      </c>
      <c r="D487" s="51" t="s">
        <v>4929</v>
      </c>
      <c r="E487" s="53">
        <v>4.6900000000000004</v>
      </c>
    </row>
    <row r="488" spans="2:5" x14ac:dyDescent="0.3">
      <c r="B488" s="51">
        <v>38591</v>
      </c>
      <c r="C488" s="52" t="s">
        <v>5746</v>
      </c>
      <c r="D488" s="51" t="s">
        <v>4929</v>
      </c>
      <c r="E488" s="53">
        <v>4.25</v>
      </c>
    </row>
    <row r="489" spans="2:5" x14ac:dyDescent="0.3">
      <c r="B489" s="51">
        <v>34568</v>
      </c>
      <c r="C489" s="52" t="s">
        <v>5747</v>
      </c>
      <c r="D489" s="51" t="s">
        <v>4929</v>
      </c>
      <c r="E489" s="53">
        <v>5.54</v>
      </c>
    </row>
    <row r="490" spans="2:5" x14ac:dyDescent="0.3">
      <c r="B490" s="51">
        <v>34569</v>
      </c>
      <c r="C490" s="52" t="s">
        <v>5748</v>
      </c>
      <c r="D490" s="51" t="s">
        <v>4929</v>
      </c>
      <c r="E490" s="53">
        <v>5.69</v>
      </c>
    </row>
    <row r="491" spans="2:5" x14ac:dyDescent="0.3">
      <c r="B491" s="51">
        <v>34570</v>
      </c>
      <c r="C491" s="52" t="s">
        <v>5749</v>
      </c>
      <c r="D491" s="51" t="s">
        <v>4929</v>
      </c>
      <c r="E491" s="53">
        <v>6.18</v>
      </c>
    </row>
    <row r="492" spans="2:5" x14ac:dyDescent="0.3">
      <c r="B492" s="51">
        <v>25070</v>
      </c>
      <c r="C492" s="52" t="s">
        <v>5750</v>
      </c>
      <c r="D492" s="51" t="s">
        <v>4929</v>
      </c>
      <c r="E492" s="53">
        <v>4.6500000000000004</v>
      </c>
    </row>
    <row r="493" spans="2:5" x14ac:dyDescent="0.3">
      <c r="B493" s="51">
        <v>34571</v>
      </c>
      <c r="C493" s="52" t="s">
        <v>5751</v>
      </c>
      <c r="D493" s="51" t="s">
        <v>4929</v>
      </c>
      <c r="E493" s="53">
        <v>4.7</v>
      </c>
    </row>
    <row r="494" spans="2:5" x14ac:dyDescent="0.3">
      <c r="B494" s="51">
        <v>34573</v>
      </c>
      <c r="C494" s="52" t="s">
        <v>5752</v>
      </c>
      <c r="D494" s="51" t="s">
        <v>4929</v>
      </c>
      <c r="E494" s="53">
        <v>4.9400000000000004</v>
      </c>
    </row>
    <row r="495" spans="2:5" x14ac:dyDescent="0.3">
      <c r="B495" s="51">
        <v>37107</v>
      </c>
      <c r="C495" s="52" t="s">
        <v>5753</v>
      </c>
      <c r="D495" s="51" t="s">
        <v>4929</v>
      </c>
      <c r="E495" s="53">
        <v>6.53</v>
      </c>
    </row>
    <row r="496" spans="2:5" x14ac:dyDescent="0.3">
      <c r="B496" s="51">
        <v>34576</v>
      </c>
      <c r="C496" s="52" t="s">
        <v>5754</v>
      </c>
      <c r="D496" s="51" t="s">
        <v>4929</v>
      </c>
      <c r="E496" s="53">
        <v>7.2</v>
      </c>
    </row>
    <row r="497" spans="2:5" x14ac:dyDescent="0.3">
      <c r="B497" s="51">
        <v>34577</v>
      </c>
      <c r="C497" s="52" t="s">
        <v>5755</v>
      </c>
      <c r="D497" s="51" t="s">
        <v>4929</v>
      </c>
      <c r="E497" s="53">
        <v>7.51</v>
      </c>
    </row>
    <row r="498" spans="2:5" x14ac:dyDescent="0.3">
      <c r="B498" s="51">
        <v>34578</v>
      </c>
      <c r="C498" s="52" t="s">
        <v>5756</v>
      </c>
      <c r="D498" s="51" t="s">
        <v>4929</v>
      </c>
      <c r="E498" s="53">
        <v>8.15</v>
      </c>
    </row>
    <row r="499" spans="2:5" x14ac:dyDescent="0.3">
      <c r="B499" s="51">
        <v>34579</v>
      </c>
      <c r="C499" s="52" t="s">
        <v>5757</v>
      </c>
      <c r="D499" s="51" t="s">
        <v>4929</v>
      </c>
      <c r="E499" s="53">
        <v>8.69</v>
      </c>
    </row>
    <row r="500" spans="2:5" x14ac:dyDescent="0.3">
      <c r="B500" s="51">
        <v>25067</v>
      </c>
      <c r="C500" s="52" t="s">
        <v>5758</v>
      </c>
      <c r="D500" s="51" t="s">
        <v>4929</v>
      </c>
      <c r="E500" s="53">
        <v>5.82</v>
      </c>
    </row>
    <row r="501" spans="2:5" x14ac:dyDescent="0.3">
      <c r="B501" s="51">
        <v>34580</v>
      </c>
      <c r="C501" s="52" t="s">
        <v>5759</v>
      </c>
      <c r="D501" s="51" t="s">
        <v>4929</v>
      </c>
      <c r="E501" s="53">
        <v>6.49</v>
      </c>
    </row>
    <row r="502" spans="2:5" x14ac:dyDescent="0.3">
      <c r="B502" s="51">
        <v>25071</v>
      </c>
      <c r="C502" s="52" t="s">
        <v>5760</v>
      </c>
      <c r="D502" s="51" t="s">
        <v>4929</v>
      </c>
      <c r="E502" s="53">
        <v>3.23</v>
      </c>
    </row>
    <row r="503" spans="2:5" x14ac:dyDescent="0.3">
      <c r="B503" s="51">
        <v>44171</v>
      </c>
      <c r="C503" s="52" t="s">
        <v>5761</v>
      </c>
      <c r="D503" s="51" t="s">
        <v>4929</v>
      </c>
      <c r="E503" s="53">
        <v>17.489999999999998</v>
      </c>
    </row>
    <row r="504" spans="2:5" x14ac:dyDescent="0.3">
      <c r="B504" s="51">
        <v>38395</v>
      </c>
      <c r="C504" s="52" t="s">
        <v>5762</v>
      </c>
      <c r="D504" s="51" t="s">
        <v>4929</v>
      </c>
      <c r="E504" s="53">
        <v>9.76</v>
      </c>
    </row>
    <row r="505" spans="2:5" x14ac:dyDescent="0.3">
      <c r="B505" s="51">
        <v>34583</v>
      </c>
      <c r="C505" s="52" t="s">
        <v>5763</v>
      </c>
      <c r="D505" s="51" t="s">
        <v>4930</v>
      </c>
      <c r="E505" s="53">
        <v>66.36</v>
      </c>
    </row>
    <row r="506" spans="2:5" x14ac:dyDescent="0.3">
      <c r="B506" s="51">
        <v>34584</v>
      </c>
      <c r="C506" s="52" t="s">
        <v>5764</v>
      </c>
      <c r="D506" s="51" t="s">
        <v>4930</v>
      </c>
      <c r="E506" s="53">
        <v>48.66</v>
      </c>
    </row>
    <row r="507" spans="2:5" x14ac:dyDescent="0.3">
      <c r="B507" s="51">
        <v>709</v>
      </c>
      <c r="C507" s="52" t="s">
        <v>5765</v>
      </c>
      <c r="D507" s="51" t="s">
        <v>4930</v>
      </c>
      <c r="E507" s="53">
        <v>792.02</v>
      </c>
    </row>
    <row r="508" spans="2:5" x14ac:dyDescent="0.3">
      <c r="B508" s="51">
        <v>34599</v>
      </c>
      <c r="C508" s="52" t="s">
        <v>5766</v>
      </c>
      <c r="D508" s="51" t="s">
        <v>4929</v>
      </c>
      <c r="E508" s="53">
        <v>3.32</v>
      </c>
    </row>
    <row r="509" spans="2:5" x14ac:dyDescent="0.3">
      <c r="B509" s="51">
        <v>34592</v>
      </c>
      <c r="C509" s="52" t="s">
        <v>5767</v>
      </c>
      <c r="D509" s="51" t="s">
        <v>4929</v>
      </c>
      <c r="E509" s="53">
        <v>3.7</v>
      </c>
    </row>
    <row r="510" spans="2:5" x14ac:dyDescent="0.3">
      <c r="B510" s="51">
        <v>37103</v>
      </c>
      <c r="C510" s="52" t="s">
        <v>5768</v>
      </c>
      <c r="D510" s="51" t="s">
        <v>4929</v>
      </c>
      <c r="E510" s="53">
        <v>4.2300000000000004</v>
      </c>
    </row>
    <row r="511" spans="2:5" x14ac:dyDescent="0.3">
      <c r="B511" s="51">
        <v>34555</v>
      </c>
      <c r="C511" s="52" t="s">
        <v>5769</v>
      </c>
      <c r="D511" s="51" t="s">
        <v>4929</v>
      </c>
      <c r="E511" s="53">
        <v>5.37</v>
      </c>
    </row>
    <row r="512" spans="2:5" x14ac:dyDescent="0.3">
      <c r="B512" s="51">
        <v>674</v>
      </c>
      <c r="C512" s="52" t="s">
        <v>5770</v>
      </c>
      <c r="D512" s="51" t="s">
        <v>4930</v>
      </c>
      <c r="E512" s="53">
        <v>76.56</v>
      </c>
    </row>
    <row r="513" spans="2:5" x14ac:dyDescent="0.3">
      <c r="B513" s="51">
        <v>34600</v>
      </c>
      <c r="C513" s="52" t="s">
        <v>5771</v>
      </c>
      <c r="D513" s="51" t="s">
        <v>4930</v>
      </c>
      <c r="E513" s="53">
        <v>112.45</v>
      </c>
    </row>
    <row r="514" spans="2:5" x14ac:dyDescent="0.3">
      <c r="B514" s="51">
        <v>652</v>
      </c>
      <c r="C514" s="52" t="s">
        <v>5772</v>
      </c>
      <c r="D514" s="51" t="s">
        <v>4930</v>
      </c>
      <c r="E514" s="53">
        <v>172.26</v>
      </c>
    </row>
    <row r="515" spans="2:5" x14ac:dyDescent="0.3">
      <c r="B515" s="51">
        <v>651</v>
      </c>
      <c r="C515" s="52" t="s">
        <v>5773</v>
      </c>
      <c r="D515" s="51" t="s">
        <v>4929</v>
      </c>
      <c r="E515" s="53">
        <v>4.08</v>
      </c>
    </row>
    <row r="516" spans="2:5" x14ac:dyDescent="0.3">
      <c r="B516" s="51">
        <v>654</v>
      </c>
      <c r="C516" s="52" t="s">
        <v>5774</v>
      </c>
      <c r="D516" s="51" t="s">
        <v>4929</v>
      </c>
      <c r="E516" s="53">
        <v>5.05</v>
      </c>
    </row>
    <row r="517" spans="2:5" x14ac:dyDescent="0.3">
      <c r="B517" s="51">
        <v>650</v>
      </c>
      <c r="C517" s="52" t="s">
        <v>5775</v>
      </c>
      <c r="D517" s="51" t="s">
        <v>4929</v>
      </c>
      <c r="E517" s="53">
        <v>3.26</v>
      </c>
    </row>
    <row r="518" spans="2:5" x14ac:dyDescent="0.3">
      <c r="B518" s="51">
        <v>718</v>
      </c>
      <c r="C518" s="52" t="s">
        <v>5776</v>
      </c>
      <c r="D518" s="51" t="s">
        <v>4929</v>
      </c>
      <c r="E518" s="53">
        <v>25.39</v>
      </c>
    </row>
    <row r="519" spans="2:5" x14ac:dyDescent="0.3">
      <c r="B519" s="51">
        <v>11981</v>
      </c>
      <c r="C519" s="52" t="s">
        <v>5777</v>
      </c>
      <c r="D519" s="51" t="s">
        <v>4929</v>
      </c>
      <c r="E519" s="53">
        <v>24.67</v>
      </c>
    </row>
    <row r="520" spans="2:5" x14ac:dyDescent="0.3">
      <c r="B520" s="51">
        <v>34586</v>
      </c>
      <c r="C520" s="52" t="s">
        <v>5778</v>
      </c>
      <c r="D520" s="51" t="s">
        <v>4929</v>
      </c>
      <c r="E520" s="53">
        <v>2.92</v>
      </c>
    </row>
    <row r="521" spans="2:5" x14ac:dyDescent="0.3">
      <c r="B521" s="51">
        <v>38603</v>
      </c>
      <c r="C521" s="52" t="s">
        <v>5779</v>
      </c>
      <c r="D521" s="51" t="s">
        <v>4929</v>
      </c>
      <c r="E521" s="53">
        <v>3.53</v>
      </c>
    </row>
    <row r="522" spans="2:5" x14ac:dyDescent="0.3">
      <c r="B522" s="51">
        <v>34588</v>
      </c>
      <c r="C522" s="52" t="s">
        <v>5780</v>
      </c>
      <c r="D522" s="51" t="s">
        <v>4929</v>
      </c>
      <c r="E522" s="53">
        <v>3.81</v>
      </c>
    </row>
    <row r="523" spans="2:5" x14ac:dyDescent="0.3">
      <c r="B523" s="51">
        <v>34590</v>
      </c>
      <c r="C523" s="52" t="s">
        <v>5781</v>
      </c>
      <c r="D523" s="51" t="s">
        <v>4929</v>
      </c>
      <c r="E523" s="53">
        <v>3.48</v>
      </c>
    </row>
    <row r="524" spans="2:5" x14ac:dyDescent="0.3">
      <c r="B524" s="51">
        <v>34591</v>
      </c>
      <c r="C524" s="52" t="s">
        <v>5782</v>
      </c>
      <c r="D524" s="51" t="s">
        <v>4929</v>
      </c>
      <c r="E524" s="53">
        <v>4.72</v>
      </c>
    </row>
    <row r="525" spans="2:5" x14ac:dyDescent="0.3">
      <c r="B525" s="51">
        <v>40517</v>
      </c>
      <c r="C525" s="52" t="s">
        <v>5783</v>
      </c>
      <c r="D525" s="51" t="s">
        <v>4930</v>
      </c>
      <c r="E525" s="53">
        <v>71.31</v>
      </c>
    </row>
    <row r="526" spans="2:5" x14ac:dyDescent="0.3">
      <c r="B526" s="51">
        <v>40515</v>
      </c>
      <c r="C526" s="52" t="s">
        <v>5784</v>
      </c>
      <c r="D526" s="51" t="s">
        <v>4930</v>
      </c>
      <c r="E526" s="53">
        <v>160.44999999999999</v>
      </c>
    </row>
    <row r="527" spans="2:5" x14ac:dyDescent="0.3">
      <c r="B527" s="51">
        <v>40529</v>
      </c>
      <c r="C527" s="52" t="s">
        <v>5785</v>
      </c>
      <c r="D527" s="51" t="s">
        <v>4930</v>
      </c>
      <c r="E527" s="53">
        <v>102.51</v>
      </c>
    </row>
    <row r="528" spans="2:5" x14ac:dyDescent="0.3">
      <c r="B528" s="51">
        <v>36170</v>
      </c>
      <c r="C528" s="52" t="s">
        <v>5786</v>
      </c>
      <c r="D528" s="51" t="s">
        <v>4930</v>
      </c>
      <c r="E528" s="53">
        <v>85.05</v>
      </c>
    </row>
    <row r="529" spans="2:5" x14ac:dyDescent="0.3">
      <c r="B529" s="51">
        <v>40524</v>
      </c>
      <c r="C529" s="52" t="s">
        <v>5787</v>
      </c>
      <c r="D529" s="51" t="s">
        <v>4930</v>
      </c>
      <c r="E529" s="53">
        <v>100.28</v>
      </c>
    </row>
    <row r="530" spans="2:5" x14ac:dyDescent="0.3">
      <c r="B530" s="51">
        <v>36156</v>
      </c>
      <c r="C530" s="52" t="s">
        <v>5788</v>
      </c>
      <c r="D530" s="51" t="s">
        <v>4930</v>
      </c>
      <c r="E530" s="53">
        <v>77.989999999999995</v>
      </c>
    </row>
    <row r="531" spans="2:5" x14ac:dyDescent="0.3">
      <c r="B531" s="51">
        <v>36155</v>
      </c>
      <c r="C531" s="52" t="s">
        <v>5789</v>
      </c>
      <c r="D531" s="51" t="s">
        <v>4930</v>
      </c>
      <c r="E531" s="53">
        <v>67.33</v>
      </c>
    </row>
    <row r="532" spans="2:5" x14ac:dyDescent="0.3">
      <c r="B532" s="51">
        <v>36154</v>
      </c>
      <c r="C532" s="52" t="s">
        <v>5790</v>
      </c>
      <c r="D532" s="51" t="s">
        <v>4930</v>
      </c>
      <c r="E532" s="53">
        <v>93.59</v>
      </c>
    </row>
    <row r="533" spans="2:5" x14ac:dyDescent="0.3">
      <c r="B533" s="51">
        <v>695</v>
      </c>
      <c r="C533" s="52" t="s">
        <v>5791</v>
      </c>
      <c r="D533" s="51" t="s">
        <v>4930</v>
      </c>
      <c r="E533" s="53">
        <v>68.739999999999995</v>
      </c>
    </row>
    <row r="534" spans="2:5" x14ac:dyDescent="0.3">
      <c r="B534" s="51">
        <v>679</v>
      </c>
      <c r="C534" s="52" t="s">
        <v>5792</v>
      </c>
      <c r="D534" s="51" t="s">
        <v>4930</v>
      </c>
      <c r="E534" s="53">
        <v>102.51</v>
      </c>
    </row>
    <row r="535" spans="2:5" x14ac:dyDescent="0.3">
      <c r="B535" s="51">
        <v>711</v>
      </c>
      <c r="C535" s="52" t="s">
        <v>5793</v>
      </c>
      <c r="D535" s="51" t="s">
        <v>4930</v>
      </c>
      <c r="E535" s="53">
        <v>67.81</v>
      </c>
    </row>
    <row r="536" spans="2:5" x14ac:dyDescent="0.3">
      <c r="B536" s="51">
        <v>712</v>
      </c>
      <c r="C536" s="52" t="s">
        <v>5794</v>
      </c>
      <c r="D536" s="51" t="s">
        <v>4930</v>
      </c>
      <c r="E536" s="53">
        <v>85.41</v>
      </c>
    </row>
    <row r="537" spans="2:5" x14ac:dyDescent="0.3">
      <c r="B537" s="51">
        <v>12614</v>
      </c>
      <c r="C537" s="52" t="s">
        <v>11585</v>
      </c>
      <c r="D537" s="51" t="s">
        <v>4929</v>
      </c>
      <c r="E537" s="53">
        <v>60.28</v>
      </c>
    </row>
    <row r="538" spans="2:5" x14ac:dyDescent="0.3">
      <c r="B538" s="51">
        <v>6140</v>
      </c>
      <c r="C538" s="52" t="s">
        <v>5795</v>
      </c>
      <c r="D538" s="51" t="s">
        <v>4929</v>
      </c>
      <c r="E538" s="53">
        <v>3.65</v>
      </c>
    </row>
    <row r="539" spans="2:5" x14ac:dyDescent="0.3">
      <c r="B539" s="51">
        <v>38399</v>
      </c>
      <c r="C539" s="52" t="s">
        <v>5796</v>
      </c>
      <c r="D539" s="51" t="s">
        <v>4929</v>
      </c>
      <c r="E539" s="53">
        <v>291.63</v>
      </c>
    </row>
    <row r="540" spans="2:5" x14ac:dyDescent="0.3">
      <c r="B540" s="51">
        <v>735</v>
      </c>
      <c r="C540" s="52" t="s">
        <v>5797</v>
      </c>
      <c r="D540" s="51" t="s">
        <v>4929</v>
      </c>
      <c r="E540" s="53">
        <v>2728.79</v>
      </c>
    </row>
    <row r="541" spans="2:5" x14ac:dyDescent="0.3">
      <c r="B541" s="51">
        <v>736</v>
      </c>
      <c r="C541" s="52" t="s">
        <v>5798</v>
      </c>
      <c r="D541" s="51" t="s">
        <v>4929</v>
      </c>
      <c r="E541" s="53">
        <v>2294.42</v>
      </c>
    </row>
    <row r="542" spans="2:5" x14ac:dyDescent="0.3">
      <c r="B542" s="51">
        <v>729</v>
      </c>
      <c r="C542" s="52" t="s">
        <v>5799</v>
      </c>
      <c r="D542" s="51" t="s">
        <v>4929</v>
      </c>
      <c r="E542" s="53">
        <v>935</v>
      </c>
    </row>
    <row r="543" spans="2:5" x14ac:dyDescent="0.3">
      <c r="B543" s="51">
        <v>39925</v>
      </c>
      <c r="C543" s="52" t="s">
        <v>5800</v>
      </c>
      <c r="D543" s="51" t="s">
        <v>4929</v>
      </c>
      <c r="E543" s="53">
        <v>13510.66</v>
      </c>
    </row>
    <row r="544" spans="2:5" x14ac:dyDescent="0.3">
      <c r="B544" s="51">
        <v>731</v>
      </c>
      <c r="C544" s="52" t="s">
        <v>5801</v>
      </c>
      <c r="D544" s="51" t="s">
        <v>4929</v>
      </c>
      <c r="E544" s="53">
        <v>909.98</v>
      </c>
    </row>
    <row r="545" spans="2:5" x14ac:dyDescent="0.3">
      <c r="B545" s="51">
        <v>10575</v>
      </c>
      <c r="C545" s="52" t="s">
        <v>5802</v>
      </c>
      <c r="D545" s="51" t="s">
        <v>4929</v>
      </c>
      <c r="E545" s="53">
        <v>1420.1</v>
      </c>
    </row>
    <row r="546" spans="2:5" x14ac:dyDescent="0.3">
      <c r="B546" s="51">
        <v>733</v>
      </c>
      <c r="C546" s="52" t="s">
        <v>5803</v>
      </c>
      <c r="D546" s="51" t="s">
        <v>4929</v>
      </c>
      <c r="E546" s="53">
        <v>1554.84</v>
      </c>
    </row>
    <row r="547" spans="2:5" x14ac:dyDescent="0.3">
      <c r="B547" s="51">
        <v>732</v>
      </c>
      <c r="C547" s="52" t="s">
        <v>5804</v>
      </c>
      <c r="D547" s="51" t="s">
        <v>4929</v>
      </c>
      <c r="E547" s="53">
        <v>1533.93</v>
      </c>
    </row>
    <row r="548" spans="2:5" x14ac:dyDescent="0.3">
      <c r="B548" s="51">
        <v>737</v>
      </c>
      <c r="C548" s="52" t="s">
        <v>5805</v>
      </c>
      <c r="D548" s="51" t="s">
        <v>4929</v>
      </c>
      <c r="E548" s="53">
        <v>8601.85</v>
      </c>
    </row>
    <row r="549" spans="2:5" x14ac:dyDescent="0.3">
      <c r="B549" s="51">
        <v>738</v>
      </c>
      <c r="C549" s="52" t="s">
        <v>5806</v>
      </c>
      <c r="D549" s="51" t="s">
        <v>4929</v>
      </c>
      <c r="E549" s="53">
        <v>3988.61</v>
      </c>
    </row>
    <row r="550" spans="2:5" x14ac:dyDescent="0.3">
      <c r="B550" s="51">
        <v>740</v>
      </c>
      <c r="C550" s="52" t="s">
        <v>5807</v>
      </c>
      <c r="D550" s="51" t="s">
        <v>4929</v>
      </c>
      <c r="E550" s="53">
        <v>8092.07</v>
      </c>
    </row>
    <row r="551" spans="2:5" x14ac:dyDescent="0.3">
      <c r="B551" s="51">
        <v>734</v>
      </c>
      <c r="C551" s="52" t="s">
        <v>5808</v>
      </c>
      <c r="D551" s="51" t="s">
        <v>4929</v>
      </c>
      <c r="E551" s="53">
        <v>1644.37</v>
      </c>
    </row>
    <row r="552" spans="2:5" x14ac:dyDescent="0.3">
      <c r="B552" s="51">
        <v>39008</v>
      </c>
      <c r="C552" s="52" t="s">
        <v>5809</v>
      </c>
      <c r="D552" s="51" t="s">
        <v>4929</v>
      </c>
      <c r="E552" s="53">
        <v>74659.03</v>
      </c>
    </row>
    <row r="553" spans="2:5" x14ac:dyDescent="0.3">
      <c r="B553" s="51">
        <v>39009</v>
      </c>
      <c r="C553" s="52" t="s">
        <v>5810</v>
      </c>
      <c r="D553" s="51" t="s">
        <v>4929</v>
      </c>
      <c r="E553" s="53">
        <v>79987.899999999994</v>
      </c>
    </row>
    <row r="554" spans="2:5" x14ac:dyDescent="0.3">
      <c r="B554" s="51">
        <v>10587</v>
      </c>
      <c r="C554" s="52" t="s">
        <v>5811</v>
      </c>
      <c r="D554" s="51" t="s">
        <v>4929</v>
      </c>
      <c r="E554" s="53">
        <v>3792.11</v>
      </c>
    </row>
    <row r="555" spans="2:5" x14ac:dyDescent="0.3">
      <c r="B555" s="51">
        <v>759</v>
      </c>
      <c r="C555" s="52" t="s">
        <v>5812</v>
      </c>
      <c r="D555" s="51" t="s">
        <v>4929</v>
      </c>
      <c r="E555" s="53">
        <v>5452.3</v>
      </c>
    </row>
    <row r="556" spans="2:5" x14ac:dyDescent="0.3">
      <c r="B556" s="51">
        <v>761</v>
      </c>
      <c r="C556" s="52" t="s">
        <v>5813</v>
      </c>
      <c r="D556" s="51" t="s">
        <v>4929</v>
      </c>
      <c r="E556" s="53">
        <v>9242.11</v>
      </c>
    </row>
    <row r="557" spans="2:5" x14ac:dyDescent="0.3">
      <c r="B557" s="51">
        <v>750</v>
      </c>
      <c r="C557" s="52" t="s">
        <v>5814</v>
      </c>
      <c r="D557" s="51" t="s">
        <v>4929</v>
      </c>
      <c r="E557" s="53">
        <v>8774.65</v>
      </c>
    </row>
    <row r="558" spans="2:5" x14ac:dyDescent="0.3">
      <c r="B558" s="51">
        <v>755</v>
      </c>
      <c r="C558" s="52" t="s">
        <v>5815</v>
      </c>
      <c r="D558" s="51" t="s">
        <v>4929</v>
      </c>
      <c r="E558" s="53">
        <v>36006.910000000003</v>
      </c>
    </row>
    <row r="559" spans="2:5" x14ac:dyDescent="0.3">
      <c r="B559" s="51">
        <v>749</v>
      </c>
      <c r="C559" s="52" t="s">
        <v>5816</v>
      </c>
      <c r="D559" s="51" t="s">
        <v>4929</v>
      </c>
      <c r="E559" s="53">
        <v>13242.67</v>
      </c>
    </row>
    <row r="560" spans="2:5" x14ac:dyDescent="0.3">
      <c r="B560" s="51">
        <v>756</v>
      </c>
      <c r="C560" s="52" t="s">
        <v>5817</v>
      </c>
      <c r="D560" s="51" t="s">
        <v>4929</v>
      </c>
      <c r="E560" s="53">
        <v>39270.35</v>
      </c>
    </row>
    <row r="561" spans="2:5" x14ac:dyDescent="0.3">
      <c r="B561" s="51">
        <v>757</v>
      </c>
      <c r="C561" s="52" t="s">
        <v>5818</v>
      </c>
      <c r="D561" s="51" t="s">
        <v>4929</v>
      </c>
      <c r="E561" s="53">
        <v>17831.25</v>
      </c>
    </row>
    <row r="562" spans="2:5" x14ac:dyDescent="0.3">
      <c r="B562" s="51">
        <v>10588</v>
      </c>
      <c r="C562" s="52" t="s">
        <v>5819</v>
      </c>
      <c r="D562" s="51" t="s">
        <v>4929</v>
      </c>
      <c r="E562" s="53">
        <v>3936.69</v>
      </c>
    </row>
    <row r="563" spans="2:5" x14ac:dyDescent="0.3">
      <c r="B563" s="51">
        <v>10592</v>
      </c>
      <c r="C563" s="52" t="s">
        <v>5820</v>
      </c>
      <c r="D563" s="51" t="s">
        <v>4929</v>
      </c>
      <c r="E563" s="53">
        <v>4755</v>
      </c>
    </row>
    <row r="564" spans="2:5" x14ac:dyDescent="0.3">
      <c r="B564" s="51">
        <v>10589</v>
      </c>
      <c r="C564" s="52" t="s">
        <v>5821</v>
      </c>
      <c r="D564" s="51" t="s">
        <v>4929</v>
      </c>
      <c r="E564" s="53">
        <v>6388.04</v>
      </c>
    </row>
    <row r="565" spans="2:5" x14ac:dyDescent="0.3">
      <c r="B565" s="51">
        <v>760</v>
      </c>
      <c r="C565" s="52" t="s">
        <v>5822</v>
      </c>
      <c r="D565" s="51" t="s">
        <v>4929</v>
      </c>
      <c r="E565" s="53">
        <v>35662.5</v>
      </c>
    </row>
    <row r="566" spans="2:5" x14ac:dyDescent="0.3">
      <c r="B566" s="51">
        <v>751</v>
      </c>
      <c r="C566" s="52" t="s">
        <v>5823</v>
      </c>
      <c r="D566" s="51" t="s">
        <v>4929</v>
      </c>
      <c r="E566" s="53">
        <v>5616.84</v>
      </c>
    </row>
    <row r="567" spans="2:5" x14ac:dyDescent="0.3">
      <c r="B567" s="51">
        <v>754</v>
      </c>
      <c r="C567" s="52" t="s">
        <v>5824</v>
      </c>
      <c r="D567" s="51" t="s">
        <v>4929</v>
      </c>
      <c r="E567" s="53">
        <v>8915.6200000000008</v>
      </c>
    </row>
    <row r="568" spans="2:5" x14ac:dyDescent="0.3">
      <c r="B568" s="51">
        <v>44489</v>
      </c>
      <c r="C568" s="52" t="s">
        <v>5825</v>
      </c>
      <c r="D568" s="51" t="s">
        <v>4929</v>
      </c>
      <c r="E568" s="53">
        <v>232440.58</v>
      </c>
    </row>
    <row r="569" spans="2:5" x14ac:dyDescent="0.3">
      <c r="B569" s="51">
        <v>39917</v>
      </c>
      <c r="C569" s="52" t="s">
        <v>5826</v>
      </c>
      <c r="D569" s="51" t="s">
        <v>4929</v>
      </c>
      <c r="E569" s="53">
        <v>114681.66</v>
      </c>
    </row>
    <row r="570" spans="2:5" x14ac:dyDescent="0.3">
      <c r="B570" s="51">
        <v>38167</v>
      </c>
      <c r="C570" s="52" t="s">
        <v>5827</v>
      </c>
      <c r="D570" s="51" t="s">
        <v>4937</v>
      </c>
      <c r="E570" s="53">
        <v>30.97</v>
      </c>
    </row>
    <row r="571" spans="2:5" x14ac:dyDescent="0.3">
      <c r="B571" s="51">
        <v>36145</v>
      </c>
      <c r="C571" s="52" t="s">
        <v>5828</v>
      </c>
      <c r="D571" s="51" t="s">
        <v>4937</v>
      </c>
      <c r="E571" s="53">
        <v>43.2</v>
      </c>
    </row>
    <row r="572" spans="2:5" x14ac:dyDescent="0.3">
      <c r="B572" s="51">
        <v>12893</v>
      </c>
      <c r="C572" s="52" t="s">
        <v>5829</v>
      </c>
      <c r="D572" s="51" t="s">
        <v>4937</v>
      </c>
      <c r="E572" s="53">
        <v>72</v>
      </c>
    </row>
    <row r="573" spans="2:5" x14ac:dyDescent="0.3">
      <c r="B573" s="51">
        <v>11685</v>
      </c>
      <c r="C573" s="52" t="s">
        <v>5830</v>
      </c>
      <c r="D573" s="51" t="s">
        <v>4929</v>
      </c>
      <c r="E573" s="53">
        <v>32.130000000000003</v>
      </c>
    </row>
    <row r="574" spans="2:5" x14ac:dyDescent="0.3">
      <c r="B574" s="51">
        <v>11680</v>
      </c>
      <c r="C574" s="52" t="s">
        <v>5831</v>
      </c>
      <c r="D574" s="51" t="s">
        <v>4929</v>
      </c>
      <c r="E574" s="53">
        <v>18.5</v>
      </c>
    </row>
    <row r="575" spans="2:5" x14ac:dyDescent="0.3">
      <c r="B575" s="51">
        <v>11679</v>
      </c>
      <c r="C575" s="52" t="s">
        <v>5832</v>
      </c>
      <c r="D575" s="51" t="s">
        <v>4929</v>
      </c>
      <c r="E575" s="53">
        <v>25.08</v>
      </c>
    </row>
    <row r="576" spans="2:5" x14ac:dyDescent="0.3">
      <c r="B576" s="51">
        <v>2512</v>
      </c>
      <c r="C576" s="52" t="s">
        <v>5833</v>
      </c>
      <c r="D576" s="51" t="s">
        <v>4929</v>
      </c>
      <c r="E576" s="53">
        <v>42.97</v>
      </c>
    </row>
    <row r="577" spans="2:5" x14ac:dyDescent="0.3">
      <c r="B577" s="51">
        <v>4374</v>
      </c>
      <c r="C577" s="52" t="s">
        <v>5834</v>
      </c>
      <c r="D577" s="51" t="s">
        <v>4929</v>
      </c>
      <c r="E577" s="53">
        <v>0.37</v>
      </c>
    </row>
    <row r="578" spans="2:5" x14ac:dyDescent="0.3">
      <c r="B578" s="51">
        <v>7568</v>
      </c>
      <c r="C578" s="52" t="s">
        <v>5835</v>
      </c>
      <c r="D578" s="51" t="s">
        <v>4929</v>
      </c>
      <c r="E578" s="53">
        <v>0.61</v>
      </c>
    </row>
    <row r="579" spans="2:5" x14ac:dyDescent="0.3">
      <c r="B579" s="51">
        <v>7584</v>
      </c>
      <c r="C579" s="52" t="s">
        <v>5836</v>
      </c>
      <c r="D579" s="51" t="s">
        <v>4929</v>
      </c>
      <c r="E579" s="53">
        <v>0.93</v>
      </c>
    </row>
    <row r="580" spans="2:5" x14ac:dyDescent="0.3">
      <c r="B580" s="51">
        <v>11945</v>
      </c>
      <c r="C580" s="52" t="s">
        <v>5837</v>
      </c>
      <c r="D580" s="51" t="s">
        <v>4929</v>
      </c>
      <c r="E580" s="53">
        <v>0.06</v>
      </c>
    </row>
    <row r="581" spans="2:5" x14ac:dyDescent="0.3">
      <c r="B581" s="51">
        <v>11946</v>
      </c>
      <c r="C581" s="52" t="s">
        <v>5838</v>
      </c>
      <c r="D581" s="51" t="s">
        <v>4929</v>
      </c>
      <c r="E581" s="53">
        <v>0.06</v>
      </c>
    </row>
    <row r="582" spans="2:5" x14ac:dyDescent="0.3">
      <c r="B582" s="51">
        <v>4375</v>
      </c>
      <c r="C582" s="52" t="s">
        <v>5839</v>
      </c>
      <c r="D582" s="51" t="s">
        <v>4929</v>
      </c>
      <c r="E582" s="53">
        <v>0.1</v>
      </c>
    </row>
    <row r="583" spans="2:5" x14ac:dyDescent="0.3">
      <c r="B583" s="51">
        <v>11950</v>
      </c>
      <c r="C583" s="52" t="s">
        <v>5840</v>
      </c>
      <c r="D583" s="51" t="s">
        <v>4929</v>
      </c>
      <c r="E583" s="53">
        <v>0.2</v>
      </c>
    </row>
    <row r="584" spans="2:5" x14ac:dyDescent="0.3">
      <c r="B584" s="51">
        <v>4376</v>
      </c>
      <c r="C584" s="52" t="s">
        <v>5841</v>
      </c>
      <c r="D584" s="51" t="s">
        <v>4929</v>
      </c>
      <c r="E584" s="53">
        <v>0.19</v>
      </c>
    </row>
    <row r="585" spans="2:5" x14ac:dyDescent="0.3">
      <c r="B585" s="51">
        <v>7583</v>
      </c>
      <c r="C585" s="52" t="s">
        <v>5842</v>
      </c>
      <c r="D585" s="51" t="s">
        <v>4929</v>
      </c>
      <c r="E585" s="53">
        <v>0.41</v>
      </c>
    </row>
    <row r="586" spans="2:5" x14ac:dyDescent="0.3">
      <c r="B586" s="51">
        <v>4350</v>
      </c>
      <c r="C586" s="52" t="s">
        <v>5843</v>
      </c>
      <c r="D586" s="51" t="s">
        <v>4929</v>
      </c>
      <c r="E586" s="53">
        <v>0.68</v>
      </c>
    </row>
    <row r="587" spans="2:5" x14ac:dyDescent="0.3">
      <c r="B587" s="51">
        <v>44400</v>
      </c>
      <c r="C587" s="52" t="s">
        <v>11586</v>
      </c>
      <c r="D587" s="51" t="s">
        <v>4929</v>
      </c>
      <c r="E587" s="53">
        <v>30.16</v>
      </c>
    </row>
    <row r="588" spans="2:5" x14ac:dyDescent="0.3">
      <c r="B588" s="51">
        <v>39886</v>
      </c>
      <c r="C588" s="52" t="s">
        <v>5844</v>
      </c>
      <c r="D588" s="51" t="s">
        <v>4929</v>
      </c>
      <c r="E588" s="53">
        <v>5.82</v>
      </c>
    </row>
    <row r="589" spans="2:5" x14ac:dyDescent="0.3">
      <c r="B589" s="51">
        <v>39887</v>
      </c>
      <c r="C589" s="52" t="s">
        <v>5845</v>
      </c>
      <c r="D589" s="51" t="s">
        <v>4929</v>
      </c>
      <c r="E589" s="53">
        <v>8.73</v>
      </c>
    </row>
    <row r="590" spans="2:5" x14ac:dyDescent="0.3">
      <c r="B590" s="51">
        <v>39888</v>
      </c>
      <c r="C590" s="52" t="s">
        <v>5846</v>
      </c>
      <c r="D590" s="51" t="s">
        <v>4929</v>
      </c>
      <c r="E590" s="53">
        <v>19.97</v>
      </c>
    </row>
    <row r="591" spans="2:5" x14ac:dyDescent="0.3">
      <c r="B591" s="51">
        <v>39890</v>
      </c>
      <c r="C591" s="52" t="s">
        <v>5847</v>
      </c>
      <c r="D591" s="51" t="s">
        <v>4929</v>
      </c>
      <c r="E591" s="53">
        <v>34.08</v>
      </c>
    </row>
    <row r="592" spans="2:5" x14ac:dyDescent="0.3">
      <c r="B592" s="51">
        <v>39891</v>
      </c>
      <c r="C592" s="52" t="s">
        <v>5848</v>
      </c>
      <c r="D592" s="51" t="s">
        <v>4929</v>
      </c>
      <c r="E592" s="53">
        <v>48.06</v>
      </c>
    </row>
    <row r="593" spans="2:5" x14ac:dyDescent="0.3">
      <c r="B593" s="51">
        <v>39892</v>
      </c>
      <c r="C593" s="52" t="s">
        <v>5849</v>
      </c>
      <c r="D593" s="51" t="s">
        <v>4929</v>
      </c>
      <c r="E593" s="53">
        <v>149.81</v>
      </c>
    </row>
    <row r="594" spans="2:5" x14ac:dyDescent="0.3">
      <c r="B594" s="51">
        <v>790</v>
      </c>
      <c r="C594" s="52" t="s">
        <v>5850</v>
      </c>
      <c r="D594" s="51" t="s">
        <v>4929</v>
      </c>
      <c r="E594" s="53">
        <v>15.04</v>
      </c>
    </row>
    <row r="595" spans="2:5" x14ac:dyDescent="0.3">
      <c r="B595" s="51">
        <v>766</v>
      </c>
      <c r="C595" s="52" t="s">
        <v>5851</v>
      </c>
      <c r="D595" s="51" t="s">
        <v>4929</v>
      </c>
      <c r="E595" s="53">
        <v>15.04</v>
      </c>
    </row>
    <row r="596" spans="2:5" x14ac:dyDescent="0.3">
      <c r="B596" s="51">
        <v>791</v>
      </c>
      <c r="C596" s="52" t="s">
        <v>5852</v>
      </c>
      <c r="D596" s="51" t="s">
        <v>4929</v>
      </c>
      <c r="E596" s="53">
        <v>15.04</v>
      </c>
    </row>
    <row r="597" spans="2:5" x14ac:dyDescent="0.3">
      <c r="B597" s="51">
        <v>767</v>
      </c>
      <c r="C597" s="52" t="s">
        <v>5853</v>
      </c>
      <c r="D597" s="51" t="s">
        <v>4929</v>
      </c>
      <c r="E597" s="53">
        <v>15.04</v>
      </c>
    </row>
    <row r="598" spans="2:5" x14ac:dyDescent="0.3">
      <c r="B598" s="51">
        <v>768</v>
      </c>
      <c r="C598" s="52" t="s">
        <v>5854</v>
      </c>
      <c r="D598" s="51" t="s">
        <v>4929</v>
      </c>
      <c r="E598" s="53">
        <v>11.81</v>
      </c>
    </row>
    <row r="599" spans="2:5" x14ac:dyDescent="0.3">
      <c r="B599" s="51">
        <v>789</v>
      </c>
      <c r="C599" s="52" t="s">
        <v>5855</v>
      </c>
      <c r="D599" s="51" t="s">
        <v>4929</v>
      </c>
      <c r="E599" s="53">
        <v>11.56</v>
      </c>
    </row>
    <row r="600" spans="2:5" x14ac:dyDescent="0.3">
      <c r="B600" s="51">
        <v>769</v>
      </c>
      <c r="C600" s="52" t="s">
        <v>5856</v>
      </c>
      <c r="D600" s="51" t="s">
        <v>4929</v>
      </c>
      <c r="E600" s="53">
        <v>11.81</v>
      </c>
    </row>
    <row r="601" spans="2:5" x14ac:dyDescent="0.3">
      <c r="B601" s="51">
        <v>770</v>
      </c>
      <c r="C601" s="52" t="s">
        <v>5857</v>
      </c>
      <c r="D601" s="51" t="s">
        <v>4929</v>
      </c>
      <c r="E601" s="53">
        <v>4.17</v>
      </c>
    </row>
    <row r="602" spans="2:5" x14ac:dyDescent="0.3">
      <c r="B602" s="51">
        <v>12394</v>
      </c>
      <c r="C602" s="52" t="s">
        <v>5858</v>
      </c>
      <c r="D602" s="51" t="s">
        <v>4929</v>
      </c>
      <c r="E602" s="53">
        <v>4.17</v>
      </c>
    </row>
    <row r="603" spans="2:5" x14ac:dyDescent="0.3">
      <c r="B603" s="51">
        <v>764</v>
      </c>
      <c r="C603" s="52" t="s">
        <v>5859</v>
      </c>
      <c r="D603" s="51" t="s">
        <v>4929</v>
      </c>
      <c r="E603" s="53">
        <v>7.27</v>
      </c>
    </row>
    <row r="604" spans="2:5" x14ac:dyDescent="0.3">
      <c r="B604" s="51">
        <v>765</v>
      </c>
      <c r="C604" s="52" t="s">
        <v>5860</v>
      </c>
      <c r="D604" s="51" t="s">
        <v>4929</v>
      </c>
      <c r="E604" s="53">
        <v>7.27</v>
      </c>
    </row>
    <row r="605" spans="2:5" x14ac:dyDescent="0.3">
      <c r="B605" s="51">
        <v>787</v>
      </c>
      <c r="C605" s="52" t="s">
        <v>5861</v>
      </c>
      <c r="D605" s="51" t="s">
        <v>4929</v>
      </c>
      <c r="E605" s="53">
        <v>32.47</v>
      </c>
    </row>
    <row r="606" spans="2:5" x14ac:dyDescent="0.3">
      <c r="B606" s="51">
        <v>774</v>
      </c>
      <c r="C606" s="52" t="s">
        <v>5862</v>
      </c>
      <c r="D606" s="51" t="s">
        <v>4929</v>
      </c>
      <c r="E606" s="53">
        <v>32.47</v>
      </c>
    </row>
    <row r="607" spans="2:5" x14ac:dyDescent="0.3">
      <c r="B607" s="51">
        <v>773</v>
      </c>
      <c r="C607" s="52" t="s">
        <v>5863</v>
      </c>
      <c r="D607" s="51" t="s">
        <v>4929</v>
      </c>
      <c r="E607" s="53">
        <v>32.47</v>
      </c>
    </row>
    <row r="608" spans="2:5" x14ac:dyDescent="0.3">
      <c r="B608" s="51">
        <v>775</v>
      </c>
      <c r="C608" s="52" t="s">
        <v>5864</v>
      </c>
      <c r="D608" s="51" t="s">
        <v>4929</v>
      </c>
      <c r="E608" s="53">
        <v>32.47</v>
      </c>
    </row>
    <row r="609" spans="2:5" x14ac:dyDescent="0.3">
      <c r="B609" s="51">
        <v>788</v>
      </c>
      <c r="C609" s="52" t="s">
        <v>5865</v>
      </c>
      <c r="D609" s="51" t="s">
        <v>4929</v>
      </c>
      <c r="E609" s="53">
        <v>20.18</v>
      </c>
    </row>
    <row r="610" spans="2:5" x14ac:dyDescent="0.3">
      <c r="B610" s="51">
        <v>772</v>
      </c>
      <c r="C610" s="52" t="s">
        <v>5866</v>
      </c>
      <c r="D610" s="51" t="s">
        <v>4929</v>
      </c>
      <c r="E610" s="53">
        <v>20.18</v>
      </c>
    </row>
    <row r="611" spans="2:5" x14ac:dyDescent="0.3">
      <c r="B611" s="51">
        <v>771</v>
      </c>
      <c r="C611" s="52" t="s">
        <v>5867</v>
      </c>
      <c r="D611" s="51" t="s">
        <v>4929</v>
      </c>
      <c r="E611" s="53">
        <v>20.18</v>
      </c>
    </row>
    <row r="612" spans="2:5" x14ac:dyDescent="0.3">
      <c r="B612" s="51">
        <v>779</v>
      </c>
      <c r="C612" s="52" t="s">
        <v>5868</v>
      </c>
      <c r="D612" s="51" t="s">
        <v>4929</v>
      </c>
      <c r="E612" s="53">
        <v>5.0199999999999996</v>
      </c>
    </row>
    <row r="613" spans="2:5" x14ac:dyDescent="0.3">
      <c r="B613" s="51">
        <v>776</v>
      </c>
      <c r="C613" s="52" t="s">
        <v>5869</v>
      </c>
      <c r="D613" s="51" t="s">
        <v>4929</v>
      </c>
      <c r="E613" s="53">
        <v>47.87</v>
      </c>
    </row>
    <row r="614" spans="2:5" x14ac:dyDescent="0.3">
      <c r="B614" s="51">
        <v>777</v>
      </c>
      <c r="C614" s="52" t="s">
        <v>5870</v>
      </c>
      <c r="D614" s="51" t="s">
        <v>4929</v>
      </c>
      <c r="E614" s="53">
        <v>46.54</v>
      </c>
    </row>
    <row r="615" spans="2:5" x14ac:dyDescent="0.3">
      <c r="B615" s="51">
        <v>780</v>
      </c>
      <c r="C615" s="52" t="s">
        <v>5871</v>
      </c>
      <c r="D615" s="51" t="s">
        <v>4929</v>
      </c>
      <c r="E615" s="53">
        <v>46.77</v>
      </c>
    </row>
    <row r="616" spans="2:5" x14ac:dyDescent="0.3">
      <c r="B616" s="51">
        <v>778</v>
      </c>
      <c r="C616" s="52" t="s">
        <v>5872</v>
      </c>
      <c r="D616" s="51" t="s">
        <v>4929</v>
      </c>
      <c r="E616" s="53">
        <v>47.87</v>
      </c>
    </row>
    <row r="617" spans="2:5" x14ac:dyDescent="0.3">
      <c r="B617" s="51">
        <v>781</v>
      </c>
      <c r="C617" s="52" t="s">
        <v>5873</v>
      </c>
      <c r="D617" s="51" t="s">
        <v>4929</v>
      </c>
      <c r="E617" s="53">
        <v>88.45</v>
      </c>
    </row>
    <row r="618" spans="2:5" x14ac:dyDescent="0.3">
      <c r="B618" s="51">
        <v>786</v>
      </c>
      <c r="C618" s="52" t="s">
        <v>5874</v>
      </c>
      <c r="D618" s="51" t="s">
        <v>4929</v>
      </c>
      <c r="E618" s="53">
        <v>88.45</v>
      </c>
    </row>
    <row r="619" spans="2:5" x14ac:dyDescent="0.3">
      <c r="B619" s="51">
        <v>782</v>
      </c>
      <c r="C619" s="52" t="s">
        <v>5875</v>
      </c>
      <c r="D619" s="51" t="s">
        <v>4929</v>
      </c>
      <c r="E619" s="53">
        <v>88.45</v>
      </c>
    </row>
    <row r="620" spans="2:5" x14ac:dyDescent="0.3">
      <c r="B620" s="51">
        <v>783</v>
      </c>
      <c r="C620" s="52" t="s">
        <v>5876</v>
      </c>
      <c r="D620" s="51" t="s">
        <v>4929</v>
      </c>
      <c r="E620" s="53">
        <v>242.08</v>
      </c>
    </row>
    <row r="621" spans="2:5" x14ac:dyDescent="0.3">
      <c r="B621" s="51">
        <v>785</v>
      </c>
      <c r="C621" s="52" t="s">
        <v>5877</v>
      </c>
      <c r="D621" s="51" t="s">
        <v>4929</v>
      </c>
      <c r="E621" s="53">
        <v>255.78</v>
      </c>
    </row>
    <row r="622" spans="2:5" x14ac:dyDescent="0.3">
      <c r="B622" s="51">
        <v>784</v>
      </c>
      <c r="C622" s="52" t="s">
        <v>5878</v>
      </c>
      <c r="D622" s="51" t="s">
        <v>4929</v>
      </c>
      <c r="E622" s="53">
        <v>274.39</v>
      </c>
    </row>
    <row r="623" spans="2:5" x14ac:dyDescent="0.3">
      <c r="B623" s="51">
        <v>828</v>
      </c>
      <c r="C623" s="52" t="s">
        <v>5879</v>
      </c>
      <c r="D623" s="51" t="s">
        <v>4929</v>
      </c>
      <c r="E623" s="53">
        <v>0.69</v>
      </c>
    </row>
    <row r="624" spans="2:5" x14ac:dyDescent="0.3">
      <c r="B624" s="51">
        <v>829</v>
      </c>
      <c r="C624" s="52" t="s">
        <v>5880</v>
      </c>
      <c r="D624" s="51" t="s">
        <v>4929</v>
      </c>
      <c r="E624" s="53">
        <v>1.1100000000000001</v>
      </c>
    </row>
    <row r="625" spans="2:5" x14ac:dyDescent="0.3">
      <c r="B625" s="51">
        <v>812</v>
      </c>
      <c r="C625" s="52" t="s">
        <v>5881</v>
      </c>
      <c r="D625" s="51" t="s">
        <v>4929</v>
      </c>
      <c r="E625" s="53">
        <v>2.44</v>
      </c>
    </row>
    <row r="626" spans="2:5" x14ac:dyDescent="0.3">
      <c r="B626" s="51">
        <v>819</v>
      </c>
      <c r="C626" s="52" t="s">
        <v>5882</v>
      </c>
      <c r="D626" s="51" t="s">
        <v>4929</v>
      </c>
      <c r="E626" s="53">
        <v>4.24</v>
      </c>
    </row>
    <row r="627" spans="2:5" x14ac:dyDescent="0.3">
      <c r="B627" s="51">
        <v>818</v>
      </c>
      <c r="C627" s="52" t="s">
        <v>5883</v>
      </c>
      <c r="D627" s="51" t="s">
        <v>4929</v>
      </c>
      <c r="E627" s="53">
        <v>7.91</v>
      </c>
    </row>
    <row r="628" spans="2:5" x14ac:dyDescent="0.3">
      <c r="B628" s="51">
        <v>832</v>
      </c>
      <c r="C628" s="52" t="s">
        <v>5884</v>
      </c>
      <c r="D628" s="51" t="s">
        <v>4929</v>
      </c>
      <c r="E628" s="53">
        <v>3.27</v>
      </c>
    </row>
    <row r="629" spans="2:5" x14ac:dyDescent="0.3">
      <c r="B629" s="51">
        <v>834</v>
      </c>
      <c r="C629" s="52" t="s">
        <v>5885</v>
      </c>
      <c r="D629" s="51" t="s">
        <v>4929</v>
      </c>
      <c r="E629" s="53">
        <v>4.2300000000000004</v>
      </c>
    </row>
    <row r="630" spans="2:5" x14ac:dyDescent="0.3">
      <c r="B630" s="51">
        <v>813</v>
      </c>
      <c r="C630" s="52" t="s">
        <v>5886</v>
      </c>
      <c r="D630" s="51" t="s">
        <v>4929</v>
      </c>
      <c r="E630" s="53">
        <v>4.92</v>
      </c>
    </row>
    <row r="631" spans="2:5" x14ac:dyDescent="0.3">
      <c r="B631" s="51">
        <v>820</v>
      </c>
      <c r="C631" s="52" t="s">
        <v>5887</v>
      </c>
      <c r="D631" s="51" t="s">
        <v>4929</v>
      </c>
      <c r="E631" s="53">
        <v>6.63</v>
      </c>
    </row>
    <row r="632" spans="2:5" x14ac:dyDescent="0.3">
      <c r="B632" s="51">
        <v>816</v>
      </c>
      <c r="C632" s="52" t="s">
        <v>5888</v>
      </c>
      <c r="D632" s="51" t="s">
        <v>4929</v>
      </c>
      <c r="E632" s="53">
        <v>11.81</v>
      </c>
    </row>
    <row r="633" spans="2:5" x14ac:dyDescent="0.3">
      <c r="B633" s="51">
        <v>814</v>
      </c>
      <c r="C633" s="52" t="s">
        <v>5889</v>
      </c>
      <c r="D633" s="51" t="s">
        <v>4929</v>
      </c>
      <c r="E633" s="53">
        <v>14.67</v>
      </c>
    </row>
    <row r="634" spans="2:5" x14ac:dyDescent="0.3">
      <c r="B634" s="51">
        <v>822</v>
      </c>
      <c r="C634" s="52" t="s">
        <v>5890</v>
      </c>
      <c r="D634" s="51" t="s">
        <v>4929</v>
      </c>
      <c r="E634" s="53">
        <v>19.149999999999999</v>
      </c>
    </row>
    <row r="635" spans="2:5" x14ac:dyDescent="0.3">
      <c r="B635" s="51">
        <v>821</v>
      </c>
      <c r="C635" s="52" t="s">
        <v>5891</v>
      </c>
      <c r="D635" s="51" t="s">
        <v>4929</v>
      </c>
      <c r="E635" s="53">
        <v>21.9</v>
      </c>
    </row>
    <row r="636" spans="2:5" x14ac:dyDescent="0.3">
      <c r="B636" s="51">
        <v>20086</v>
      </c>
      <c r="C636" s="52" t="s">
        <v>5892</v>
      </c>
      <c r="D636" s="51" t="s">
        <v>4929</v>
      </c>
      <c r="E636" s="53">
        <v>3.45</v>
      </c>
    </row>
    <row r="637" spans="2:5" x14ac:dyDescent="0.3">
      <c r="B637" s="51">
        <v>39191</v>
      </c>
      <c r="C637" s="52" t="s">
        <v>5893</v>
      </c>
      <c r="D637" s="51" t="s">
        <v>4929</v>
      </c>
      <c r="E637" s="53">
        <v>22.34</v>
      </c>
    </row>
    <row r="638" spans="2:5" x14ac:dyDescent="0.3">
      <c r="B638" s="51">
        <v>39190</v>
      </c>
      <c r="C638" s="52" t="s">
        <v>5894</v>
      </c>
      <c r="D638" s="51" t="s">
        <v>4929</v>
      </c>
      <c r="E638" s="53">
        <v>23.34</v>
      </c>
    </row>
    <row r="639" spans="2:5" x14ac:dyDescent="0.3">
      <c r="B639" s="51">
        <v>39189</v>
      </c>
      <c r="C639" s="52" t="s">
        <v>5895</v>
      </c>
      <c r="D639" s="51" t="s">
        <v>4929</v>
      </c>
      <c r="E639" s="53">
        <v>24.7</v>
      </c>
    </row>
    <row r="640" spans="2:5" x14ac:dyDescent="0.3">
      <c r="B640" s="51">
        <v>39186</v>
      </c>
      <c r="C640" s="52" t="s">
        <v>5896</v>
      </c>
      <c r="D640" s="51" t="s">
        <v>4929</v>
      </c>
      <c r="E640" s="53">
        <v>22.1</v>
      </c>
    </row>
    <row r="641" spans="2:5" x14ac:dyDescent="0.3">
      <c r="B641" s="51">
        <v>39188</v>
      </c>
      <c r="C641" s="52" t="s">
        <v>5897</v>
      </c>
      <c r="D641" s="51" t="s">
        <v>4929</v>
      </c>
      <c r="E641" s="53">
        <v>18.18</v>
      </c>
    </row>
    <row r="642" spans="2:5" x14ac:dyDescent="0.3">
      <c r="B642" s="51">
        <v>39187</v>
      </c>
      <c r="C642" s="52" t="s">
        <v>5898</v>
      </c>
      <c r="D642" s="51" t="s">
        <v>4929</v>
      </c>
      <c r="E642" s="53">
        <v>19.059999999999999</v>
      </c>
    </row>
    <row r="643" spans="2:5" x14ac:dyDescent="0.3">
      <c r="B643" s="51">
        <v>39184</v>
      </c>
      <c r="C643" s="52" t="s">
        <v>5899</v>
      </c>
      <c r="D643" s="51" t="s">
        <v>4929</v>
      </c>
      <c r="E643" s="53">
        <v>7.17</v>
      </c>
    </row>
    <row r="644" spans="2:5" x14ac:dyDescent="0.3">
      <c r="B644" s="51">
        <v>39185</v>
      </c>
      <c r="C644" s="52" t="s">
        <v>5900</v>
      </c>
      <c r="D644" s="51" t="s">
        <v>4929</v>
      </c>
      <c r="E644" s="53">
        <v>6.54</v>
      </c>
    </row>
    <row r="645" spans="2:5" x14ac:dyDescent="0.3">
      <c r="B645" s="51">
        <v>39198</v>
      </c>
      <c r="C645" s="52" t="s">
        <v>5901</v>
      </c>
      <c r="D645" s="51" t="s">
        <v>4929</v>
      </c>
      <c r="E645" s="53">
        <v>73.290000000000006</v>
      </c>
    </row>
    <row r="646" spans="2:5" x14ac:dyDescent="0.3">
      <c r="B646" s="51">
        <v>39197</v>
      </c>
      <c r="C646" s="52" t="s">
        <v>5902</v>
      </c>
      <c r="D646" s="51" t="s">
        <v>4929</v>
      </c>
      <c r="E646" s="53">
        <v>76.56</v>
      </c>
    </row>
    <row r="647" spans="2:5" x14ac:dyDescent="0.3">
      <c r="B647" s="51">
        <v>39196</v>
      </c>
      <c r="C647" s="52" t="s">
        <v>5903</v>
      </c>
      <c r="D647" s="51" t="s">
        <v>4929</v>
      </c>
      <c r="E647" s="53">
        <v>78.95</v>
      </c>
    </row>
    <row r="648" spans="2:5" x14ac:dyDescent="0.3">
      <c r="B648" s="51">
        <v>39199</v>
      </c>
      <c r="C648" s="52" t="s">
        <v>5904</v>
      </c>
      <c r="D648" s="51" t="s">
        <v>4929</v>
      </c>
      <c r="E648" s="53">
        <v>70.53</v>
      </c>
    </row>
    <row r="649" spans="2:5" x14ac:dyDescent="0.3">
      <c r="B649" s="51">
        <v>39195</v>
      </c>
      <c r="C649" s="52" t="s">
        <v>5905</v>
      </c>
      <c r="D649" s="51" t="s">
        <v>4929</v>
      </c>
      <c r="E649" s="53">
        <v>40.71</v>
      </c>
    </row>
    <row r="650" spans="2:5" x14ac:dyDescent="0.3">
      <c r="B650" s="51">
        <v>39194</v>
      </c>
      <c r="C650" s="52" t="s">
        <v>5906</v>
      </c>
      <c r="D650" s="51" t="s">
        <v>4929</v>
      </c>
      <c r="E650" s="53">
        <v>43.56</v>
      </c>
    </row>
    <row r="651" spans="2:5" x14ac:dyDescent="0.3">
      <c r="B651" s="51">
        <v>39193</v>
      </c>
      <c r="C651" s="52" t="s">
        <v>5907</v>
      </c>
      <c r="D651" s="51" t="s">
        <v>4929</v>
      </c>
      <c r="E651" s="53">
        <v>47.75</v>
      </c>
    </row>
    <row r="652" spans="2:5" x14ac:dyDescent="0.3">
      <c r="B652" s="51">
        <v>39192</v>
      </c>
      <c r="C652" s="52" t="s">
        <v>5908</v>
      </c>
      <c r="D652" s="51" t="s">
        <v>4929</v>
      </c>
      <c r="E652" s="53">
        <v>49.67</v>
      </c>
    </row>
    <row r="653" spans="2:5" x14ac:dyDescent="0.3">
      <c r="B653" s="51">
        <v>39920</v>
      </c>
      <c r="C653" s="52" t="s">
        <v>5909</v>
      </c>
      <c r="D653" s="51" t="s">
        <v>4929</v>
      </c>
      <c r="E653" s="53">
        <v>6.01</v>
      </c>
    </row>
    <row r="654" spans="2:5" x14ac:dyDescent="0.3">
      <c r="B654" s="51">
        <v>39201</v>
      </c>
      <c r="C654" s="52" t="s">
        <v>5910</v>
      </c>
      <c r="D654" s="51" t="s">
        <v>4929</v>
      </c>
      <c r="E654" s="53">
        <v>87.62</v>
      </c>
    </row>
    <row r="655" spans="2:5" x14ac:dyDescent="0.3">
      <c r="B655" s="51">
        <v>39200</v>
      </c>
      <c r="C655" s="52" t="s">
        <v>5911</v>
      </c>
      <c r="D655" s="51" t="s">
        <v>4929</v>
      </c>
      <c r="E655" s="53">
        <v>88.32</v>
      </c>
    </row>
    <row r="656" spans="2:5" x14ac:dyDescent="0.3">
      <c r="B656" s="51">
        <v>39203</v>
      </c>
      <c r="C656" s="52" t="s">
        <v>5912</v>
      </c>
      <c r="D656" s="51" t="s">
        <v>4929</v>
      </c>
      <c r="E656" s="53">
        <v>71.319999999999993</v>
      </c>
    </row>
    <row r="657" spans="2:5" x14ac:dyDescent="0.3">
      <c r="B657" s="51">
        <v>39202</v>
      </c>
      <c r="C657" s="52" t="s">
        <v>5913</v>
      </c>
      <c r="D657" s="51" t="s">
        <v>4929</v>
      </c>
      <c r="E657" s="53">
        <v>83.78</v>
      </c>
    </row>
    <row r="658" spans="2:5" x14ac:dyDescent="0.3">
      <c r="B658" s="51">
        <v>39205</v>
      </c>
      <c r="C658" s="52" t="s">
        <v>5914</v>
      </c>
      <c r="D658" s="51" t="s">
        <v>4929</v>
      </c>
      <c r="E658" s="53">
        <v>139.77000000000001</v>
      </c>
    </row>
    <row r="659" spans="2:5" x14ac:dyDescent="0.3">
      <c r="B659" s="51">
        <v>39204</v>
      </c>
      <c r="C659" s="52" t="s">
        <v>5915</v>
      </c>
      <c r="D659" s="51" t="s">
        <v>4929</v>
      </c>
      <c r="E659" s="53">
        <v>143.15</v>
      </c>
    </row>
    <row r="660" spans="2:5" x14ac:dyDescent="0.3">
      <c r="B660" s="51">
        <v>39206</v>
      </c>
      <c r="C660" s="52" t="s">
        <v>5916</v>
      </c>
      <c r="D660" s="51" t="s">
        <v>4929</v>
      </c>
      <c r="E660" s="53">
        <v>135.81</v>
      </c>
    </row>
    <row r="661" spans="2:5" x14ac:dyDescent="0.3">
      <c r="B661" s="51">
        <v>798</v>
      </c>
      <c r="C661" s="52" t="s">
        <v>5917</v>
      </c>
      <c r="D661" s="51" t="s">
        <v>4929</v>
      </c>
      <c r="E661" s="53">
        <v>1.36</v>
      </c>
    </row>
    <row r="662" spans="2:5" x14ac:dyDescent="0.3">
      <c r="B662" s="51">
        <v>797</v>
      </c>
      <c r="C662" s="52" t="s">
        <v>11587</v>
      </c>
      <c r="D662" s="51" t="s">
        <v>4929</v>
      </c>
      <c r="E662" s="53">
        <v>9.92</v>
      </c>
    </row>
    <row r="663" spans="2:5" x14ac:dyDescent="0.3">
      <c r="B663" s="51">
        <v>796</v>
      </c>
      <c r="C663" s="52" t="s">
        <v>11588</v>
      </c>
      <c r="D663" s="51" t="s">
        <v>4929</v>
      </c>
      <c r="E663" s="53">
        <v>8.42</v>
      </c>
    </row>
    <row r="664" spans="2:5" x14ac:dyDescent="0.3">
      <c r="B664" s="51">
        <v>799</v>
      </c>
      <c r="C664" s="52" t="s">
        <v>11589</v>
      </c>
      <c r="D664" s="51" t="s">
        <v>4929</v>
      </c>
      <c r="E664" s="53">
        <v>4.07</v>
      </c>
    </row>
    <row r="665" spans="2:5" x14ac:dyDescent="0.3">
      <c r="B665" s="51">
        <v>792</v>
      </c>
      <c r="C665" s="52" t="s">
        <v>11590</v>
      </c>
      <c r="D665" s="51" t="s">
        <v>4929</v>
      </c>
      <c r="E665" s="53">
        <v>3.95</v>
      </c>
    </row>
    <row r="666" spans="2:5" x14ac:dyDescent="0.3">
      <c r="B666" s="51">
        <v>38001</v>
      </c>
      <c r="C666" s="52" t="s">
        <v>5918</v>
      </c>
      <c r="D666" s="51" t="s">
        <v>4929</v>
      </c>
      <c r="E666" s="53">
        <v>1.1200000000000001</v>
      </c>
    </row>
    <row r="667" spans="2:5" x14ac:dyDescent="0.3">
      <c r="B667" s="51">
        <v>38002</v>
      </c>
      <c r="C667" s="52" t="s">
        <v>5919</v>
      </c>
      <c r="D667" s="51" t="s">
        <v>4929</v>
      </c>
      <c r="E667" s="53">
        <v>3.89</v>
      </c>
    </row>
    <row r="668" spans="2:5" x14ac:dyDescent="0.3">
      <c r="B668" s="51">
        <v>38003</v>
      </c>
      <c r="C668" s="52" t="s">
        <v>5920</v>
      </c>
      <c r="D668" s="51" t="s">
        <v>4929</v>
      </c>
      <c r="E668" s="53">
        <v>26.59</v>
      </c>
    </row>
    <row r="669" spans="2:5" x14ac:dyDescent="0.3">
      <c r="B669" s="51">
        <v>38004</v>
      </c>
      <c r="C669" s="52" t="s">
        <v>5921</v>
      </c>
      <c r="D669" s="51" t="s">
        <v>4929</v>
      </c>
      <c r="E669" s="53">
        <v>30.58</v>
      </c>
    </row>
    <row r="670" spans="2:5" x14ac:dyDescent="0.3">
      <c r="B670" s="51">
        <v>44263</v>
      </c>
      <c r="C670" s="52" t="s">
        <v>11591</v>
      </c>
      <c r="D670" s="51" t="s">
        <v>4929</v>
      </c>
      <c r="E670" s="53">
        <v>54.9</v>
      </c>
    </row>
    <row r="671" spans="2:5" x14ac:dyDescent="0.3">
      <c r="B671" s="51">
        <v>36327</v>
      </c>
      <c r="C671" s="52" t="s">
        <v>5922</v>
      </c>
      <c r="D671" s="51" t="s">
        <v>4929</v>
      </c>
      <c r="E671" s="53">
        <v>3.75</v>
      </c>
    </row>
    <row r="672" spans="2:5" x14ac:dyDescent="0.3">
      <c r="B672" s="51">
        <v>38992</v>
      </c>
      <c r="C672" s="52" t="s">
        <v>5923</v>
      </c>
      <c r="D672" s="51" t="s">
        <v>4929</v>
      </c>
      <c r="E672" s="53">
        <v>4.5599999999999996</v>
      </c>
    </row>
    <row r="673" spans="2:5" x14ac:dyDescent="0.3">
      <c r="B673" s="51">
        <v>38993</v>
      </c>
      <c r="C673" s="52" t="s">
        <v>5924</v>
      </c>
      <c r="D673" s="51" t="s">
        <v>4929</v>
      </c>
      <c r="E673" s="53">
        <v>11.85</v>
      </c>
    </row>
    <row r="674" spans="2:5" x14ac:dyDescent="0.3">
      <c r="B674" s="51">
        <v>44175</v>
      </c>
      <c r="C674" s="52" t="s">
        <v>11592</v>
      </c>
      <c r="D674" s="51" t="s">
        <v>4929</v>
      </c>
      <c r="E674" s="53">
        <v>20.68</v>
      </c>
    </row>
    <row r="675" spans="2:5" x14ac:dyDescent="0.3">
      <c r="B675" s="51">
        <v>44177</v>
      </c>
      <c r="C675" s="52" t="s">
        <v>11593</v>
      </c>
      <c r="D675" s="51" t="s">
        <v>4929</v>
      </c>
      <c r="E675" s="53">
        <v>15.45</v>
      </c>
    </row>
    <row r="676" spans="2:5" x14ac:dyDescent="0.3">
      <c r="B676" s="51">
        <v>38418</v>
      </c>
      <c r="C676" s="52" t="s">
        <v>11594</v>
      </c>
      <c r="D676" s="51" t="s">
        <v>4929</v>
      </c>
      <c r="E676" s="53">
        <v>5.92</v>
      </c>
    </row>
    <row r="677" spans="2:5" x14ac:dyDescent="0.3">
      <c r="B677" s="51">
        <v>39178</v>
      </c>
      <c r="C677" s="52" t="s">
        <v>5925</v>
      </c>
      <c r="D677" s="51" t="s">
        <v>4929</v>
      </c>
      <c r="E677" s="53">
        <v>2.41</v>
      </c>
    </row>
    <row r="678" spans="2:5" x14ac:dyDescent="0.3">
      <c r="B678" s="51">
        <v>39177</v>
      </c>
      <c r="C678" s="52" t="s">
        <v>5926</v>
      </c>
      <c r="D678" s="51" t="s">
        <v>4929</v>
      </c>
      <c r="E678" s="53">
        <v>2.1800000000000002</v>
      </c>
    </row>
    <row r="679" spans="2:5" x14ac:dyDescent="0.3">
      <c r="B679" s="51">
        <v>39174</v>
      </c>
      <c r="C679" s="52" t="s">
        <v>5927</v>
      </c>
      <c r="D679" s="51" t="s">
        <v>4929</v>
      </c>
      <c r="E679" s="53">
        <v>1.0900000000000001</v>
      </c>
    </row>
    <row r="680" spans="2:5" x14ac:dyDescent="0.3">
      <c r="B680" s="51">
        <v>39176</v>
      </c>
      <c r="C680" s="52" t="s">
        <v>5928</v>
      </c>
      <c r="D680" s="51" t="s">
        <v>4929</v>
      </c>
      <c r="E680" s="53">
        <v>1.43</v>
      </c>
    </row>
    <row r="681" spans="2:5" x14ac:dyDescent="0.3">
      <c r="B681" s="51">
        <v>39180</v>
      </c>
      <c r="C681" s="52" t="s">
        <v>5929</v>
      </c>
      <c r="D681" s="51" t="s">
        <v>4929</v>
      </c>
      <c r="E681" s="53">
        <v>6.56</v>
      </c>
    </row>
    <row r="682" spans="2:5" x14ac:dyDescent="0.3">
      <c r="B682" s="51">
        <v>39179</v>
      </c>
      <c r="C682" s="52" t="s">
        <v>5930</v>
      </c>
      <c r="D682" s="51" t="s">
        <v>4929</v>
      </c>
      <c r="E682" s="53">
        <v>5.81</v>
      </c>
    </row>
    <row r="683" spans="2:5" x14ac:dyDescent="0.3">
      <c r="B683" s="51">
        <v>39175</v>
      </c>
      <c r="C683" s="52" t="s">
        <v>5931</v>
      </c>
      <c r="D683" s="51" t="s">
        <v>4929</v>
      </c>
      <c r="E683" s="53">
        <v>1.33</v>
      </c>
    </row>
    <row r="684" spans="2:5" x14ac:dyDescent="0.3">
      <c r="B684" s="51">
        <v>39217</v>
      </c>
      <c r="C684" s="52" t="s">
        <v>5932</v>
      </c>
      <c r="D684" s="51" t="s">
        <v>4929</v>
      </c>
      <c r="E684" s="53">
        <v>1.03</v>
      </c>
    </row>
    <row r="685" spans="2:5" x14ac:dyDescent="0.3">
      <c r="B685" s="51">
        <v>39181</v>
      </c>
      <c r="C685" s="52" t="s">
        <v>5933</v>
      </c>
      <c r="D685" s="51" t="s">
        <v>4929</v>
      </c>
      <c r="E685" s="53">
        <v>8.8000000000000007</v>
      </c>
    </row>
    <row r="686" spans="2:5" x14ac:dyDescent="0.3">
      <c r="B686" s="51">
        <v>39182</v>
      </c>
      <c r="C686" s="52" t="s">
        <v>5934</v>
      </c>
      <c r="D686" s="51" t="s">
        <v>4929</v>
      </c>
      <c r="E686" s="53">
        <v>12.37</v>
      </c>
    </row>
    <row r="687" spans="2:5" x14ac:dyDescent="0.3">
      <c r="B687" s="51">
        <v>12616</v>
      </c>
      <c r="C687" s="52" t="s">
        <v>11595</v>
      </c>
      <c r="D687" s="51" t="s">
        <v>4929</v>
      </c>
      <c r="E687" s="53">
        <v>18.28</v>
      </c>
    </row>
    <row r="688" spans="2:5" x14ac:dyDescent="0.3">
      <c r="B688" s="51">
        <v>1049</v>
      </c>
      <c r="C688" s="52" t="s">
        <v>5935</v>
      </c>
      <c r="D688" s="51" t="s">
        <v>4929</v>
      </c>
      <c r="E688" s="53">
        <v>10.35</v>
      </c>
    </row>
    <row r="689" spans="2:5" x14ac:dyDescent="0.3">
      <c r="B689" s="51">
        <v>1099</v>
      </c>
      <c r="C689" s="52" t="s">
        <v>5936</v>
      </c>
      <c r="D689" s="51" t="s">
        <v>4929</v>
      </c>
      <c r="E689" s="53">
        <v>7.92</v>
      </c>
    </row>
    <row r="690" spans="2:5" x14ac:dyDescent="0.3">
      <c r="B690" s="51">
        <v>39678</v>
      </c>
      <c r="C690" s="52" t="s">
        <v>5937</v>
      </c>
      <c r="D690" s="51" t="s">
        <v>4929</v>
      </c>
      <c r="E690" s="53">
        <v>3.19</v>
      </c>
    </row>
    <row r="691" spans="2:5" x14ac:dyDescent="0.3">
      <c r="B691" s="51">
        <v>1050</v>
      </c>
      <c r="C691" s="52" t="s">
        <v>5938</v>
      </c>
      <c r="D691" s="51" t="s">
        <v>4929</v>
      </c>
      <c r="E691" s="53">
        <v>5.42</v>
      </c>
    </row>
    <row r="692" spans="2:5" x14ac:dyDescent="0.3">
      <c r="B692" s="51">
        <v>1101</v>
      </c>
      <c r="C692" s="52" t="s">
        <v>5939</v>
      </c>
      <c r="D692" s="51" t="s">
        <v>4929</v>
      </c>
      <c r="E692" s="53">
        <v>34.15</v>
      </c>
    </row>
    <row r="693" spans="2:5" x14ac:dyDescent="0.3">
      <c r="B693" s="51">
        <v>1100</v>
      </c>
      <c r="C693" s="52" t="s">
        <v>5940</v>
      </c>
      <c r="D693" s="51" t="s">
        <v>4929</v>
      </c>
      <c r="E693" s="53">
        <v>17.62</v>
      </c>
    </row>
    <row r="694" spans="2:5" x14ac:dyDescent="0.3">
      <c r="B694" s="51">
        <v>39679</v>
      </c>
      <c r="C694" s="52" t="s">
        <v>5941</v>
      </c>
      <c r="D694" s="51" t="s">
        <v>4929</v>
      </c>
      <c r="E694" s="53">
        <v>68.069999999999993</v>
      </c>
    </row>
    <row r="695" spans="2:5" x14ac:dyDescent="0.3">
      <c r="B695" s="51">
        <v>1098</v>
      </c>
      <c r="C695" s="52" t="s">
        <v>5942</v>
      </c>
      <c r="D695" s="51" t="s">
        <v>4929</v>
      </c>
      <c r="E695" s="53">
        <v>4.2300000000000004</v>
      </c>
    </row>
    <row r="696" spans="2:5" x14ac:dyDescent="0.3">
      <c r="B696" s="51">
        <v>1102</v>
      </c>
      <c r="C696" s="52" t="s">
        <v>5943</v>
      </c>
      <c r="D696" s="51" t="s">
        <v>4929</v>
      </c>
      <c r="E696" s="53">
        <v>50.93</v>
      </c>
    </row>
    <row r="697" spans="2:5" x14ac:dyDescent="0.3">
      <c r="B697" s="51">
        <v>1051</v>
      </c>
      <c r="C697" s="52" t="s">
        <v>5944</v>
      </c>
      <c r="D697" s="51" t="s">
        <v>4929</v>
      </c>
      <c r="E697" s="53">
        <v>74.03</v>
      </c>
    </row>
    <row r="698" spans="2:5" x14ac:dyDescent="0.3">
      <c r="B698" s="51">
        <v>37399</v>
      </c>
      <c r="C698" s="52" t="s">
        <v>5945</v>
      </c>
      <c r="D698" s="51" t="s">
        <v>4929</v>
      </c>
      <c r="E698" s="53">
        <v>20.89</v>
      </c>
    </row>
    <row r="699" spans="2:5" x14ac:dyDescent="0.3">
      <c r="B699" s="51">
        <v>43834</v>
      </c>
      <c r="C699" s="52" t="s">
        <v>11596</v>
      </c>
      <c r="D699" s="51" t="s">
        <v>4932</v>
      </c>
      <c r="E699" s="53">
        <v>15.63</v>
      </c>
    </row>
    <row r="700" spans="2:5" x14ac:dyDescent="0.3">
      <c r="B700" s="51">
        <v>43835</v>
      </c>
      <c r="C700" s="52" t="s">
        <v>11597</v>
      </c>
      <c r="D700" s="51" t="s">
        <v>4932</v>
      </c>
      <c r="E700" s="53">
        <v>1.4</v>
      </c>
    </row>
    <row r="701" spans="2:5" x14ac:dyDescent="0.3">
      <c r="B701" s="51">
        <v>43833</v>
      </c>
      <c r="C701" s="52" t="s">
        <v>11598</v>
      </c>
      <c r="D701" s="51" t="s">
        <v>4932</v>
      </c>
      <c r="E701" s="53">
        <v>1.45</v>
      </c>
    </row>
    <row r="702" spans="2:5" x14ac:dyDescent="0.3">
      <c r="B702" s="51">
        <v>41955</v>
      </c>
      <c r="C702" s="52" t="s">
        <v>5946</v>
      </c>
      <c r="D702" s="51" t="s">
        <v>4933</v>
      </c>
      <c r="E702" s="53">
        <v>88.52</v>
      </c>
    </row>
    <row r="703" spans="2:5" x14ac:dyDescent="0.3">
      <c r="B703" s="51">
        <v>41953</v>
      </c>
      <c r="C703" s="52" t="s">
        <v>5947</v>
      </c>
      <c r="D703" s="51" t="s">
        <v>4933</v>
      </c>
      <c r="E703" s="53">
        <v>84.48</v>
      </c>
    </row>
    <row r="704" spans="2:5" x14ac:dyDescent="0.3">
      <c r="B704" s="51">
        <v>41954</v>
      </c>
      <c r="C704" s="52" t="s">
        <v>5948</v>
      </c>
      <c r="D704" s="51" t="s">
        <v>4933</v>
      </c>
      <c r="E704" s="53">
        <v>83.68</v>
      </c>
    </row>
    <row r="705" spans="2:5" x14ac:dyDescent="0.3">
      <c r="B705" s="51">
        <v>25004</v>
      </c>
      <c r="C705" s="52" t="s">
        <v>5949</v>
      </c>
      <c r="D705" s="51" t="s">
        <v>4933</v>
      </c>
      <c r="E705" s="53">
        <v>46.87</v>
      </c>
    </row>
    <row r="706" spans="2:5" x14ac:dyDescent="0.3">
      <c r="B706" s="51">
        <v>25002</v>
      </c>
      <c r="C706" s="52" t="s">
        <v>5950</v>
      </c>
      <c r="D706" s="51" t="s">
        <v>4933</v>
      </c>
      <c r="E706" s="53">
        <v>46.87</v>
      </c>
    </row>
    <row r="707" spans="2:5" x14ac:dyDescent="0.3">
      <c r="B707" s="51">
        <v>37409</v>
      </c>
      <c r="C707" s="52" t="s">
        <v>5951</v>
      </c>
      <c r="D707" s="51" t="s">
        <v>4933</v>
      </c>
      <c r="E707" s="53">
        <v>46.87</v>
      </c>
    </row>
    <row r="708" spans="2:5" x14ac:dyDescent="0.3">
      <c r="B708" s="51">
        <v>841</v>
      </c>
      <c r="C708" s="52" t="s">
        <v>5952</v>
      </c>
      <c r="D708" s="51" t="s">
        <v>4933</v>
      </c>
      <c r="E708" s="53">
        <v>47.45</v>
      </c>
    </row>
    <row r="709" spans="2:5" x14ac:dyDescent="0.3">
      <c r="B709" s="51">
        <v>25005</v>
      </c>
      <c r="C709" s="52" t="s">
        <v>5953</v>
      </c>
      <c r="D709" s="51" t="s">
        <v>4933</v>
      </c>
      <c r="E709" s="53">
        <v>51.43</v>
      </c>
    </row>
    <row r="710" spans="2:5" x14ac:dyDescent="0.3">
      <c r="B710" s="51">
        <v>25003</v>
      </c>
      <c r="C710" s="52" t="s">
        <v>5954</v>
      </c>
      <c r="D710" s="51" t="s">
        <v>4933</v>
      </c>
      <c r="E710" s="53">
        <v>52.21</v>
      </c>
    </row>
    <row r="711" spans="2:5" x14ac:dyDescent="0.3">
      <c r="B711" s="51">
        <v>37410</v>
      </c>
      <c r="C711" s="52" t="s">
        <v>5955</v>
      </c>
      <c r="D711" s="51" t="s">
        <v>4933</v>
      </c>
      <c r="E711" s="53">
        <v>51.43</v>
      </c>
    </row>
    <row r="712" spans="2:5" x14ac:dyDescent="0.3">
      <c r="B712" s="51">
        <v>842</v>
      </c>
      <c r="C712" s="52" t="s">
        <v>5956</v>
      </c>
      <c r="D712" s="51" t="s">
        <v>4933</v>
      </c>
      <c r="E712" s="53">
        <v>52.17</v>
      </c>
    </row>
    <row r="713" spans="2:5" x14ac:dyDescent="0.3">
      <c r="B713" s="51">
        <v>44391</v>
      </c>
      <c r="C713" s="52" t="s">
        <v>11599</v>
      </c>
      <c r="D713" s="51" t="s">
        <v>4932</v>
      </c>
      <c r="E713" s="53">
        <v>111.16</v>
      </c>
    </row>
    <row r="714" spans="2:5" x14ac:dyDescent="0.3">
      <c r="B714" s="51">
        <v>44388</v>
      </c>
      <c r="C714" s="52" t="s">
        <v>11600</v>
      </c>
      <c r="D714" s="51" t="s">
        <v>4932</v>
      </c>
      <c r="E714" s="53">
        <v>2.4</v>
      </c>
    </row>
    <row r="715" spans="2:5" x14ac:dyDescent="0.3">
      <c r="B715" s="51">
        <v>44392</v>
      </c>
      <c r="C715" s="52" t="s">
        <v>11601</v>
      </c>
      <c r="D715" s="51" t="s">
        <v>4932</v>
      </c>
      <c r="E715" s="53">
        <v>221.33</v>
      </c>
    </row>
    <row r="716" spans="2:5" x14ac:dyDescent="0.3">
      <c r="B716" s="51">
        <v>44390</v>
      </c>
      <c r="C716" s="52" t="s">
        <v>11602</v>
      </c>
      <c r="D716" s="51" t="s">
        <v>4932</v>
      </c>
      <c r="E716" s="53">
        <v>46.89</v>
      </c>
    </row>
    <row r="717" spans="2:5" x14ac:dyDescent="0.3">
      <c r="B717" s="51">
        <v>44389</v>
      </c>
      <c r="C717" s="52" t="s">
        <v>11603</v>
      </c>
      <c r="D717" s="51" t="s">
        <v>4932</v>
      </c>
      <c r="E717" s="53">
        <v>5.53</v>
      </c>
    </row>
    <row r="718" spans="2:5" x14ac:dyDescent="0.3">
      <c r="B718" s="51">
        <v>862</v>
      </c>
      <c r="C718" s="52" t="s">
        <v>5957</v>
      </c>
      <c r="D718" s="51" t="s">
        <v>4932</v>
      </c>
      <c r="E718" s="53">
        <v>10.14</v>
      </c>
    </row>
    <row r="719" spans="2:5" x14ac:dyDescent="0.3">
      <c r="B719" s="51">
        <v>866</v>
      </c>
      <c r="C719" s="52" t="s">
        <v>5958</v>
      </c>
      <c r="D719" s="51" t="s">
        <v>4932</v>
      </c>
      <c r="E719" s="53">
        <v>128.88</v>
      </c>
    </row>
    <row r="720" spans="2:5" x14ac:dyDescent="0.3">
      <c r="B720" s="51">
        <v>892</v>
      </c>
      <c r="C720" s="52" t="s">
        <v>5959</v>
      </c>
      <c r="D720" s="51" t="s">
        <v>4932</v>
      </c>
      <c r="E720" s="53">
        <v>156.01</v>
      </c>
    </row>
    <row r="721" spans="2:5" x14ac:dyDescent="0.3">
      <c r="B721" s="51">
        <v>857</v>
      </c>
      <c r="C721" s="52" t="s">
        <v>5960</v>
      </c>
      <c r="D721" s="51" t="s">
        <v>4932</v>
      </c>
      <c r="E721" s="53">
        <v>16.96</v>
      </c>
    </row>
    <row r="722" spans="2:5" x14ac:dyDescent="0.3">
      <c r="B722" s="51">
        <v>37404</v>
      </c>
      <c r="C722" s="52" t="s">
        <v>5961</v>
      </c>
      <c r="D722" s="51" t="s">
        <v>4932</v>
      </c>
      <c r="E722" s="53">
        <v>180.5</v>
      </c>
    </row>
    <row r="723" spans="2:5" x14ac:dyDescent="0.3">
      <c r="B723" s="51">
        <v>868</v>
      </c>
      <c r="C723" s="52" t="s">
        <v>5962</v>
      </c>
      <c r="D723" s="51" t="s">
        <v>4932</v>
      </c>
      <c r="E723" s="53">
        <v>24.18</v>
      </c>
    </row>
    <row r="724" spans="2:5" x14ac:dyDescent="0.3">
      <c r="B724" s="51">
        <v>863</v>
      </c>
      <c r="C724" s="52" t="s">
        <v>5963</v>
      </c>
      <c r="D724" s="51" t="s">
        <v>4932</v>
      </c>
      <c r="E724" s="53">
        <v>35.61</v>
      </c>
    </row>
    <row r="725" spans="2:5" x14ac:dyDescent="0.3">
      <c r="B725" s="51">
        <v>867</v>
      </c>
      <c r="C725" s="52" t="s">
        <v>5964</v>
      </c>
      <c r="D725" s="51" t="s">
        <v>4932</v>
      </c>
      <c r="E725" s="53">
        <v>50.73</v>
      </c>
    </row>
    <row r="726" spans="2:5" x14ac:dyDescent="0.3">
      <c r="B726" s="51">
        <v>864</v>
      </c>
      <c r="C726" s="52" t="s">
        <v>5965</v>
      </c>
      <c r="D726" s="51" t="s">
        <v>4932</v>
      </c>
      <c r="E726" s="53">
        <v>67.010000000000005</v>
      </c>
    </row>
    <row r="727" spans="2:5" x14ac:dyDescent="0.3">
      <c r="B727" s="51">
        <v>865</v>
      </c>
      <c r="C727" s="52" t="s">
        <v>5966</v>
      </c>
      <c r="D727" s="51" t="s">
        <v>4932</v>
      </c>
      <c r="E727" s="53">
        <v>96.39</v>
      </c>
    </row>
    <row r="728" spans="2:5" x14ac:dyDescent="0.3">
      <c r="B728" s="51">
        <v>993</v>
      </c>
      <c r="C728" s="52" t="s">
        <v>5967</v>
      </c>
      <c r="D728" s="51" t="s">
        <v>4932</v>
      </c>
      <c r="E728" s="53">
        <v>1.83</v>
      </c>
    </row>
    <row r="729" spans="2:5" x14ac:dyDescent="0.3">
      <c r="B729" s="51">
        <v>1020</v>
      </c>
      <c r="C729" s="52" t="s">
        <v>5968</v>
      </c>
      <c r="D729" s="51" t="s">
        <v>4932</v>
      </c>
      <c r="E729" s="53">
        <v>9.35</v>
      </c>
    </row>
    <row r="730" spans="2:5" x14ac:dyDescent="0.3">
      <c r="B730" s="51">
        <v>1017</v>
      </c>
      <c r="C730" s="52" t="s">
        <v>5969</v>
      </c>
      <c r="D730" s="51" t="s">
        <v>4932</v>
      </c>
      <c r="E730" s="53">
        <v>114.61</v>
      </c>
    </row>
    <row r="731" spans="2:5" x14ac:dyDescent="0.3">
      <c r="B731" s="51">
        <v>999</v>
      </c>
      <c r="C731" s="52" t="s">
        <v>5970</v>
      </c>
      <c r="D731" s="51" t="s">
        <v>4932</v>
      </c>
      <c r="E731" s="53">
        <v>138.85</v>
      </c>
    </row>
    <row r="732" spans="2:5" x14ac:dyDescent="0.3">
      <c r="B732" s="51">
        <v>995</v>
      </c>
      <c r="C732" s="52" t="s">
        <v>5971</v>
      </c>
      <c r="D732" s="51" t="s">
        <v>4932</v>
      </c>
      <c r="E732" s="53">
        <v>14.89</v>
      </c>
    </row>
    <row r="733" spans="2:5" x14ac:dyDescent="0.3">
      <c r="B733" s="51">
        <v>1000</v>
      </c>
      <c r="C733" s="52" t="s">
        <v>5972</v>
      </c>
      <c r="D733" s="51" t="s">
        <v>4932</v>
      </c>
      <c r="E733" s="53">
        <v>170.55</v>
      </c>
    </row>
    <row r="734" spans="2:5" x14ac:dyDescent="0.3">
      <c r="B734" s="51">
        <v>1022</v>
      </c>
      <c r="C734" s="52" t="s">
        <v>5973</v>
      </c>
      <c r="D734" s="51" t="s">
        <v>4932</v>
      </c>
      <c r="E734" s="53">
        <v>2.56</v>
      </c>
    </row>
    <row r="735" spans="2:5" x14ac:dyDescent="0.3">
      <c r="B735" s="51">
        <v>1015</v>
      </c>
      <c r="C735" s="52" t="s">
        <v>5974</v>
      </c>
      <c r="D735" s="51" t="s">
        <v>4932</v>
      </c>
      <c r="E735" s="53">
        <v>226.64</v>
      </c>
    </row>
    <row r="736" spans="2:5" x14ac:dyDescent="0.3">
      <c r="B736" s="51">
        <v>996</v>
      </c>
      <c r="C736" s="52" t="s">
        <v>5975</v>
      </c>
      <c r="D736" s="51" t="s">
        <v>4932</v>
      </c>
      <c r="E736" s="53">
        <v>23.09</v>
      </c>
    </row>
    <row r="737" spans="2:5" x14ac:dyDescent="0.3">
      <c r="B737" s="51">
        <v>1001</v>
      </c>
      <c r="C737" s="52" t="s">
        <v>5976</v>
      </c>
      <c r="D737" s="51" t="s">
        <v>4932</v>
      </c>
      <c r="E737" s="53">
        <v>294.06</v>
      </c>
    </row>
    <row r="738" spans="2:5" x14ac:dyDescent="0.3">
      <c r="B738" s="51">
        <v>1019</v>
      </c>
      <c r="C738" s="52" t="s">
        <v>5977</v>
      </c>
      <c r="D738" s="51" t="s">
        <v>4932</v>
      </c>
      <c r="E738" s="53">
        <v>32.630000000000003</v>
      </c>
    </row>
    <row r="739" spans="2:5" x14ac:dyDescent="0.3">
      <c r="B739" s="51">
        <v>1021</v>
      </c>
      <c r="C739" s="52" t="s">
        <v>5978</v>
      </c>
      <c r="D739" s="51" t="s">
        <v>4932</v>
      </c>
      <c r="E739" s="53">
        <v>3.92</v>
      </c>
    </row>
    <row r="740" spans="2:5" x14ac:dyDescent="0.3">
      <c r="B740" s="51">
        <v>39249</v>
      </c>
      <c r="C740" s="52" t="s">
        <v>5979</v>
      </c>
      <c r="D740" s="51" t="s">
        <v>4932</v>
      </c>
      <c r="E740" s="53">
        <v>395.38</v>
      </c>
    </row>
    <row r="741" spans="2:5" x14ac:dyDescent="0.3">
      <c r="B741" s="51">
        <v>1018</v>
      </c>
      <c r="C741" s="52" t="s">
        <v>5980</v>
      </c>
      <c r="D741" s="51" t="s">
        <v>4932</v>
      </c>
      <c r="E741" s="53">
        <v>48.25</v>
      </c>
    </row>
    <row r="742" spans="2:5" x14ac:dyDescent="0.3">
      <c r="B742" s="51">
        <v>39250</v>
      </c>
      <c r="C742" s="52" t="s">
        <v>5981</v>
      </c>
      <c r="D742" s="51" t="s">
        <v>4932</v>
      </c>
      <c r="E742" s="53">
        <v>472.96</v>
      </c>
    </row>
    <row r="743" spans="2:5" x14ac:dyDescent="0.3">
      <c r="B743" s="51">
        <v>994</v>
      </c>
      <c r="C743" s="52" t="s">
        <v>5982</v>
      </c>
      <c r="D743" s="51" t="s">
        <v>4932</v>
      </c>
      <c r="E743" s="53">
        <v>5.7</v>
      </c>
    </row>
    <row r="744" spans="2:5" x14ac:dyDescent="0.3">
      <c r="B744" s="51">
        <v>977</v>
      </c>
      <c r="C744" s="52" t="s">
        <v>5983</v>
      </c>
      <c r="D744" s="51" t="s">
        <v>4932</v>
      </c>
      <c r="E744" s="53">
        <v>67.5</v>
      </c>
    </row>
    <row r="745" spans="2:5" x14ac:dyDescent="0.3">
      <c r="B745" s="51">
        <v>998</v>
      </c>
      <c r="C745" s="52" t="s">
        <v>5984</v>
      </c>
      <c r="D745" s="51" t="s">
        <v>4932</v>
      </c>
      <c r="E745" s="53">
        <v>87.64</v>
      </c>
    </row>
    <row r="746" spans="2:5" x14ac:dyDescent="0.3">
      <c r="B746" s="51">
        <v>39251</v>
      </c>
      <c r="C746" s="52" t="s">
        <v>5985</v>
      </c>
      <c r="D746" s="51" t="s">
        <v>4932</v>
      </c>
      <c r="E746" s="53">
        <v>0.63</v>
      </c>
    </row>
    <row r="747" spans="2:5" x14ac:dyDescent="0.3">
      <c r="B747" s="51">
        <v>1011</v>
      </c>
      <c r="C747" s="52" t="s">
        <v>5986</v>
      </c>
      <c r="D747" s="51" t="s">
        <v>4932</v>
      </c>
      <c r="E747" s="53">
        <v>0.86</v>
      </c>
    </row>
    <row r="748" spans="2:5" x14ac:dyDescent="0.3">
      <c r="B748" s="51">
        <v>39252</v>
      </c>
      <c r="C748" s="52" t="s">
        <v>5987</v>
      </c>
      <c r="D748" s="51" t="s">
        <v>4932</v>
      </c>
      <c r="E748" s="53">
        <v>1.1299999999999999</v>
      </c>
    </row>
    <row r="749" spans="2:5" x14ac:dyDescent="0.3">
      <c r="B749" s="51">
        <v>1013</v>
      </c>
      <c r="C749" s="52" t="s">
        <v>5988</v>
      </c>
      <c r="D749" s="51" t="s">
        <v>4932</v>
      </c>
      <c r="E749" s="53">
        <v>1.36</v>
      </c>
    </row>
    <row r="750" spans="2:5" x14ac:dyDescent="0.3">
      <c r="B750" s="51">
        <v>980</v>
      </c>
      <c r="C750" s="52" t="s">
        <v>5989</v>
      </c>
      <c r="D750" s="51" t="s">
        <v>4932</v>
      </c>
      <c r="E750" s="53">
        <v>9.81</v>
      </c>
    </row>
    <row r="751" spans="2:5" x14ac:dyDescent="0.3">
      <c r="B751" s="51">
        <v>39237</v>
      </c>
      <c r="C751" s="52" t="s">
        <v>5990</v>
      </c>
      <c r="D751" s="51" t="s">
        <v>4932</v>
      </c>
      <c r="E751" s="53">
        <v>104.34</v>
      </c>
    </row>
    <row r="752" spans="2:5" x14ac:dyDescent="0.3">
      <c r="B752" s="51">
        <v>39238</v>
      </c>
      <c r="C752" s="52" t="s">
        <v>5991</v>
      </c>
      <c r="D752" s="51" t="s">
        <v>4932</v>
      </c>
      <c r="E752" s="53">
        <v>131.59</v>
      </c>
    </row>
    <row r="753" spans="2:5" x14ac:dyDescent="0.3">
      <c r="B753" s="51">
        <v>979</v>
      </c>
      <c r="C753" s="52" t="s">
        <v>5992</v>
      </c>
      <c r="D753" s="51" t="s">
        <v>4932</v>
      </c>
      <c r="E753" s="53">
        <v>14.01</v>
      </c>
    </row>
    <row r="754" spans="2:5" x14ac:dyDescent="0.3">
      <c r="B754" s="51">
        <v>39239</v>
      </c>
      <c r="C754" s="52" t="s">
        <v>5993</v>
      </c>
      <c r="D754" s="51" t="s">
        <v>4932</v>
      </c>
      <c r="E754" s="53">
        <v>158.97999999999999</v>
      </c>
    </row>
    <row r="755" spans="2:5" x14ac:dyDescent="0.3">
      <c r="B755" s="51">
        <v>1014</v>
      </c>
      <c r="C755" s="52" t="s">
        <v>5994</v>
      </c>
      <c r="D755" s="51" t="s">
        <v>4932</v>
      </c>
      <c r="E755" s="53">
        <v>2.15</v>
      </c>
    </row>
    <row r="756" spans="2:5" x14ac:dyDescent="0.3">
      <c r="B756" s="51">
        <v>39240</v>
      </c>
      <c r="C756" s="52" t="s">
        <v>5995</v>
      </c>
      <c r="D756" s="51" t="s">
        <v>4932</v>
      </c>
      <c r="E756" s="53">
        <v>209.1</v>
      </c>
    </row>
    <row r="757" spans="2:5" x14ac:dyDescent="0.3">
      <c r="B757" s="51">
        <v>39232</v>
      </c>
      <c r="C757" s="52" t="s">
        <v>5996</v>
      </c>
      <c r="D757" s="51" t="s">
        <v>4932</v>
      </c>
      <c r="E757" s="53">
        <v>21.94</v>
      </c>
    </row>
    <row r="758" spans="2:5" x14ac:dyDescent="0.3">
      <c r="B758" s="51">
        <v>39233</v>
      </c>
      <c r="C758" s="52" t="s">
        <v>5997</v>
      </c>
      <c r="D758" s="51" t="s">
        <v>4932</v>
      </c>
      <c r="E758" s="53">
        <v>31.98</v>
      </c>
    </row>
    <row r="759" spans="2:5" x14ac:dyDescent="0.3">
      <c r="B759" s="51">
        <v>981</v>
      </c>
      <c r="C759" s="52" t="s">
        <v>5998</v>
      </c>
      <c r="D759" s="51" t="s">
        <v>4932</v>
      </c>
      <c r="E759" s="53">
        <v>3.57</v>
      </c>
    </row>
    <row r="760" spans="2:5" x14ac:dyDescent="0.3">
      <c r="B760" s="51">
        <v>39234</v>
      </c>
      <c r="C760" s="52" t="s">
        <v>5999</v>
      </c>
      <c r="D760" s="51" t="s">
        <v>4932</v>
      </c>
      <c r="E760" s="53">
        <v>44.52</v>
      </c>
    </row>
    <row r="761" spans="2:5" x14ac:dyDescent="0.3">
      <c r="B761" s="51">
        <v>982</v>
      </c>
      <c r="C761" s="52" t="s">
        <v>6000</v>
      </c>
      <c r="D761" s="51" t="s">
        <v>4932</v>
      </c>
      <c r="E761" s="53">
        <v>5.13</v>
      </c>
    </row>
    <row r="762" spans="2:5" x14ac:dyDescent="0.3">
      <c r="B762" s="51">
        <v>39235</v>
      </c>
      <c r="C762" s="52" t="s">
        <v>6001</v>
      </c>
      <c r="D762" s="51" t="s">
        <v>4932</v>
      </c>
      <c r="E762" s="53">
        <v>65.66</v>
      </c>
    </row>
    <row r="763" spans="2:5" x14ac:dyDescent="0.3">
      <c r="B763" s="51">
        <v>39236</v>
      </c>
      <c r="C763" s="52" t="s">
        <v>6002</v>
      </c>
      <c r="D763" s="51" t="s">
        <v>4932</v>
      </c>
      <c r="E763" s="53">
        <v>87.02</v>
      </c>
    </row>
    <row r="764" spans="2:5" x14ac:dyDescent="0.3">
      <c r="B764" s="51">
        <v>990</v>
      </c>
      <c r="C764" s="52" t="s">
        <v>6003</v>
      </c>
      <c r="D764" s="51" t="s">
        <v>4932</v>
      </c>
      <c r="E764" s="53">
        <v>154.41</v>
      </c>
    </row>
    <row r="765" spans="2:5" x14ac:dyDescent="0.3">
      <c r="B765" s="51">
        <v>39241</v>
      </c>
      <c r="C765" s="52" t="s">
        <v>6004</v>
      </c>
      <c r="D765" s="51" t="s">
        <v>4932</v>
      </c>
      <c r="E765" s="53">
        <v>15.2</v>
      </c>
    </row>
    <row r="766" spans="2:5" x14ac:dyDescent="0.3">
      <c r="B766" s="51">
        <v>1005</v>
      </c>
      <c r="C766" s="52" t="s">
        <v>6005</v>
      </c>
      <c r="D766" s="51" t="s">
        <v>4932</v>
      </c>
      <c r="E766" s="53">
        <v>192.26</v>
      </c>
    </row>
    <row r="767" spans="2:5" x14ac:dyDescent="0.3">
      <c r="B767" s="51">
        <v>991</v>
      </c>
      <c r="C767" s="52" t="s">
        <v>6006</v>
      </c>
      <c r="D767" s="51" t="s">
        <v>4932</v>
      </c>
      <c r="E767" s="53">
        <v>251.81</v>
      </c>
    </row>
    <row r="768" spans="2:5" x14ac:dyDescent="0.3">
      <c r="B768" s="51">
        <v>986</v>
      </c>
      <c r="C768" s="52" t="s">
        <v>6007</v>
      </c>
      <c r="D768" s="51" t="s">
        <v>4932</v>
      </c>
      <c r="E768" s="53">
        <v>24.02</v>
      </c>
    </row>
    <row r="769" spans="2:5" x14ac:dyDescent="0.3">
      <c r="B769" s="51">
        <v>987</v>
      </c>
      <c r="C769" s="52" t="s">
        <v>6008</v>
      </c>
      <c r="D769" s="51" t="s">
        <v>4932</v>
      </c>
      <c r="E769" s="53">
        <v>32.880000000000003</v>
      </c>
    </row>
    <row r="770" spans="2:5" x14ac:dyDescent="0.3">
      <c r="B770" s="51">
        <v>1007</v>
      </c>
      <c r="C770" s="52" t="s">
        <v>6009</v>
      </c>
      <c r="D770" s="51" t="s">
        <v>4932</v>
      </c>
      <c r="E770" s="53">
        <v>45.51</v>
      </c>
    </row>
    <row r="771" spans="2:5" x14ac:dyDescent="0.3">
      <c r="B771" s="51">
        <v>1008</v>
      </c>
      <c r="C771" s="52" t="s">
        <v>6010</v>
      </c>
      <c r="D771" s="51" t="s">
        <v>4932</v>
      </c>
      <c r="E771" s="53">
        <v>5.78</v>
      </c>
    </row>
    <row r="772" spans="2:5" x14ac:dyDescent="0.3">
      <c r="B772" s="51">
        <v>988</v>
      </c>
      <c r="C772" s="52" t="s">
        <v>6011</v>
      </c>
      <c r="D772" s="51" t="s">
        <v>4932</v>
      </c>
      <c r="E772" s="53">
        <v>62.75</v>
      </c>
    </row>
    <row r="773" spans="2:5" x14ac:dyDescent="0.3">
      <c r="B773" s="51">
        <v>989</v>
      </c>
      <c r="C773" s="52" t="s">
        <v>6012</v>
      </c>
      <c r="D773" s="51" t="s">
        <v>4932</v>
      </c>
      <c r="E773" s="53">
        <v>86.62</v>
      </c>
    </row>
    <row r="774" spans="2:5" x14ac:dyDescent="0.3">
      <c r="B774" s="51">
        <v>1006</v>
      </c>
      <c r="C774" s="52" t="s">
        <v>11604</v>
      </c>
      <c r="D774" s="51" t="s">
        <v>4932</v>
      </c>
      <c r="E774" s="53">
        <v>116.13</v>
      </c>
    </row>
    <row r="775" spans="2:5" x14ac:dyDescent="0.3">
      <c r="B775" s="51">
        <v>43972</v>
      </c>
      <c r="C775" s="52" t="s">
        <v>6013</v>
      </c>
      <c r="D775" s="51" t="s">
        <v>4932</v>
      </c>
      <c r="E775" s="53">
        <v>2.98</v>
      </c>
    </row>
    <row r="776" spans="2:5" x14ac:dyDescent="0.3">
      <c r="B776" s="51">
        <v>43971</v>
      </c>
      <c r="C776" s="52" t="s">
        <v>6014</v>
      </c>
      <c r="D776" s="51" t="s">
        <v>4932</v>
      </c>
      <c r="E776" s="53">
        <v>2.2799999999999998</v>
      </c>
    </row>
    <row r="777" spans="2:5" x14ac:dyDescent="0.3">
      <c r="B777" s="51">
        <v>39598</v>
      </c>
      <c r="C777" s="52" t="s">
        <v>6015</v>
      </c>
      <c r="D777" s="51" t="s">
        <v>4932</v>
      </c>
      <c r="E777" s="53">
        <v>4.2300000000000004</v>
      </c>
    </row>
    <row r="778" spans="2:5" x14ac:dyDescent="0.3">
      <c r="B778" s="51">
        <v>43973</v>
      </c>
      <c r="C778" s="52" t="s">
        <v>11605</v>
      </c>
      <c r="D778" s="51" t="s">
        <v>4932</v>
      </c>
      <c r="E778" s="53">
        <v>3.12</v>
      </c>
    </row>
    <row r="779" spans="2:5" x14ac:dyDescent="0.3">
      <c r="B779" s="51">
        <v>39599</v>
      </c>
      <c r="C779" s="52" t="s">
        <v>10097</v>
      </c>
      <c r="D779" s="51" t="s">
        <v>4932</v>
      </c>
      <c r="E779" s="53">
        <v>6.08</v>
      </c>
    </row>
    <row r="780" spans="2:5" x14ac:dyDescent="0.3">
      <c r="B780" s="51">
        <v>43832</v>
      </c>
      <c r="C780" s="52" t="s">
        <v>11606</v>
      </c>
      <c r="D780" s="51" t="s">
        <v>4932</v>
      </c>
      <c r="E780" s="53">
        <v>16.02</v>
      </c>
    </row>
    <row r="781" spans="2:5" x14ac:dyDescent="0.3">
      <c r="B781" s="51">
        <v>34602</v>
      </c>
      <c r="C781" s="52" t="s">
        <v>6016</v>
      </c>
      <c r="D781" s="51" t="s">
        <v>4932</v>
      </c>
      <c r="E781" s="53">
        <v>3.97</v>
      </c>
    </row>
    <row r="782" spans="2:5" x14ac:dyDescent="0.3">
      <c r="B782" s="51">
        <v>34607</v>
      </c>
      <c r="C782" s="52" t="s">
        <v>6017</v>
      </c>
      <c r="D782" s="51" t="s">
        <v>4932</v>
      </c>
      <c r="E782" s="53">
        <v>9.73</v>
      </c>
    </row>
    <row r="783" spans="2:5" x14ac:dyDescent="0.3">
      <c r="B783" s="51">
        <v>34609</v>
      </c>
      <c r="C783" s="52" t="s">
        <v>6018</v>
      </c>
      <c r="D783" s="51" t="s">
        <v>4932</v>
      </c>
      <c r="E783" s="53">
        <v>14.16</v>
      </c>
    </row>
    <row r="784" spans="2:5" x14ac:dyDescent="0.3">
      <c r="B784" s="51">
        <v>34618</v>
      </c>
      <c r="C784" s="52" t="s">
        <v>6019</v>
      </c>
      <c r="D784" s="51" t="s">
        <v>4932</v>
      </c>
      <c r="E784" s="53">
        <v>5.42</v>
      </c>
    </row>
    <row r="785" spans="2:5" x14ac:dyDescent="0.3">
      <c r="B785" s="51">
        <v>34621</v>
      </c>
      <c r="C785" s="52" t="s">
        <v>6020</v>
      </c>
      <c r="D785" s="51" t="s">
        <v>4932</v>
      </c>
      <c r="E785" s="53">
        <v>13.42</v>
      </c>
    </row>
    <row r="786" spans="2:5" x14ac:dyDescent="0.3">
      <c r="B786" s="51">
        <v>34622</v>
      </c>
      <c r="C786" s="52" t="s">
        <v>6021</v>
      </c>
      <c r="D786" s="51" t="s">
        <v>4932</v>
      </c>
      <c r="E786" s="53">
        <v>19.940000000000001</v>
      </c>
    </row>
    <row r="787" spans="2:5" x14ac:dyDescent="0.3">
      <c r="B787" s="51">
        <v>34624</v>
      </c>
      <c r="C787" s="52" t="s">
        <v>6022</v>
      </c>
      <c r="D787" s="51" t="s">
        <v>4932</v>
      </c>
      <c r="E787" s="53">
        <v>7.23</v>
      </c>
    </row>
    <row r="788" spans="2:5" x14ac:dyDescent="0.3">
      <c r="B788" s="51">
        <v>34627</v>
      </c>
      <c r="C788" s="52" t="s">
        <v>6023</v>
      </c>
      <c r="D788" s="51" t="s">
        <v>4932</v>
      </c>
      <c r="E788" s="53">
        <v>17.440000000000001</v>
      </c>
    </row>
    <row r="789" spans="2:5" x14ac:dyDescent="0.3">
      <c r="B789" s="51">
        <v>34629</v>
      </c>
      <c r="C789" s="52" t="s">
        <v>6024</v>
      </c>
      <c r="D789" s="51" t="s">
        <v>4932</v>
      </c>
      <c r="E789" s="53">
        <v>26.64</v>
      </c>
    </row>
    <row r="790" spans="2:5" x14ac:dyDescent="0.3">
      <c r="B790" s="51">
        <v>39257</v>
      </c>
      <c r="C790" s="52" t="s">
        <v>6025</v>
      </c>
      <c r="D790" s="51" t="s">
        <v>4932</v>
      </c>
      <c r="E790" s="53">
        <v>5.42</v>
      </c>
    </row>
    <row r="791" spans="2:5" x14ac:dyDescent="0.3">
      <c r="B791" s="51">
        <v>39261</v>
      </c>
      <c r="C791" s="52" t="s">
        <v>6026</v>
      </c>
      <c r="D791" s="51" t="s">
        <v>4932</v>
      </c>
      <c r="E791" s="53">
        <v>31.04</v>
      </c>
    </row>
    <row r="792" spans="2:5" x14ac:dyDescent="0.3">
      <c r="B792" s="51">
        <v>39268</v>
      </c>
      <c r="C792" s="52" t="s">
        <v>6027</v>
      </c>
      <c r="D792" s="51" t="s">
        <v>4932</v>
      </c>
      <c r="E792" s="53">
        <v>485.24</v>
      </c>
    </row>
    <row r="793" spans="2:5" x14ac:dyDescent="0.3">
      <c r="B793" s="51">
        <v>39262</v>
      </c>
      <c r="C793" s="52" t="s">
        <v>6028</v>
      </c>
      <c r="D793" s="51" t="s">
        <v>4932</v>
      </c>
      <c r="E793" s="53">
        <v>49.43</v>
      </c>
    </row>
    <row r="794" spans="2:5" x14ac:dyDescent="0.3">
      <c r="B794" s="51">
        <v>39258</v>
      </c>
      <c r="C794" s="52" t="s">
        <v>6029</v>
      </c>
      <c r="D794" s="51" t="s">
        <v>4932</v>
      </c>
      <c r="E794" s="53">
        <v>8.17</v>
      </c>
    </row>
    <row r="795" spans="2:5" x14ac:dyDescent="0.3">
      <c r="B795" s="51">
        <v>39263</v>
      </c>
      <c r="C795" s="52" t="s">
        <v>6030</v>
      </c>
      <c r="D795" s="51" t="s">
        <v>4932</v>
      </c>
      <c r="E795" s="53">
        <v>85.48</v>
      </c>
    </row>
    <row r="796" spans="2:5" x14ac:dyDescent="0.3">
      <c r="B796" s="51">
        <v>39264</v>
      </c>
      <c r="C796" s="52" t="s">
        <v>6031</v>
      </c>
      <c r="D796" s="51" t="s">
        <v>4932</v>
      </c>
      <c r="E796" s="53">
        <v>118.42</v>
      </c>
    </row>
    <row r="797" spans="2:5" x14ac:dyDescent="0.3">
      <c r="B797" s="51">
        <v>39259</v>
      </c>
      <c r="C797" s="52" t="s">
        <v>6032</v>
      </c>
      <c r="D797" s="51" t="s">
        <v>4932</v>
      </c>
      <c r="E797" s="53">
        <v>12.58</v>
      </c>
    </row>
    <row r="798" spans="2:5" x14ac:dyDescent="0.3">
      <c r="B798" s="51">
        <v>39265</v>
      </c>
      <c r="C798" s="52" t="s">
        <v>6033</v>
      </c>
      <c r="D798" s="51" t="s">
        <v>4932</v>
      </c>
      <c r="E798" s="53">
        <v>160.77000000000001</v>
      </c>
    </row>
    <row r="799" spans="2:5" x14ac:dyDescent="0.3">
      <c r="B799" s="51">
        <v>39260</v>
      </c>
      <c r="C799" s="52" t="s">
        <v>6034</v>
      </c>
      <c r="D799" s="51" t="s">
        <v>4932</v>
      </c>
      <c r="E799" s="53">
        <v>19.27</v>
      </c>
    </row>
    <row r="800" spans="2:5" x14ac:dyDescent="0.3">
      <c r="B800" s="51">
        <v>39266</v>
      </c>
      <c r="C800" s="52" t="s">
        <v>6035</v>
      </c>
      <c r="D800" s="51" t="s">
        <v>4932</v>
      </c>
      <c r="E800" s="53">
        <v>242.6</v>
      </c>
    </row>
    <row r="801" spans="2:5" x14ac:dyDescent="0.3">
      <c r="B801" s="51">
        <v>39267</v>
      </c>
      <c r="C801" s="52" t="s">
        <v>6036</v>
      </c>
      <c r="D801" s="51" t="s">
        <v>4932</v>
      </c>
      <c r="E801" s="53">
        <v>303.31</v>
      </c>
    </row>
    <row r="802" spans="2:5" x14ac:dyDescent="0.3">
      <c r="B802" s="51">
        <v>11901</v>
      </c>
      <c r="C802" s="52" t="s">
        <v>6037</v>
      </c>
      <c r="D802" s="51" t="s">
        <v>4932</v>
      </c>
      <c r="E802" s="53">
        <v>0.55000000000000004</v>
      </c>
    </row>
    <row r="803" spans="2:5" x14ac:dyDescent="0.3">
      <c r="B803" s="51">
        <v>11902</v>
      </c>
      <c r="C803" s="52" t="s">
        <v>6038</v>
      </c>
      <c r="D803" s="51" t="s">
        <v>4932</v>
      </c>
      <c r="E803" s="53">
        <v>1.05</v>
      </c>
    </row>
    <row r="804" spans="2:5" x14ac:dyDescent="0.3">
      <c r="B804" s="51">
        <v>11903</v>
      </c>
      <c r="C804" s="52" t="s">
        <v>6039</v>
      </c>
      <c r="D804" s="51" t="s">
        <v>4932</v>
      </c>
      <c r="E804" s="53">
        <v>1.1100000000000001</v>
      </c>
    </row>
    <row r="805" spans="2:5" x14ac:dyDescent="0.3">
      <c r="B805" s="51">
        <v>11904</v>
      </c>
      <c r="C805" s="52" t="s">
        <v>6040</v>
      </c>
      <c r="D805" s="51" t="s">
        <v>4932</v>
      </c>
      <c r="E805" s="53">
        <v>1.68</v>
      </c>
    </row>
    <row r="806" spans="2:5" x14ac:dyDescent="0.3">
      <c r="B806" s="51">
        <v>11905</v>
      </c>
      <c r="C806" s="52" t="s">
        <v>6041</v>
      </c>
      <c r="D806" s="51" t="s">
        <v>4932</v>
      </c>
      <c r="E806" s="53">
        <v>2.0499999999999998</v>
      </c>
    </row>
    <row r="807" spans="2:5" x14ac:dyDescent="0.3">
      <c r="B807" s="51">
        <v>11906</v>
      </c>
      <c r="C807" s="52" t="s">
        <v>6042</v>
      </c>
      <c r="D807" s="51" t="s">
        <v>4932</v>
      </c>
      <c r="E807" s="53">
        <v>2.61</v>
      </c>
    </row>
    <row r="808" spans="2:5" x14ac:dyDescent="0.3">
      <c r="B808" s="51">
        <v>11919</v>
      </c>
      <c r="C808" s="52" t="s">
        <v>6043</v>
      </c>
      <c r="D808" s="51" t="s">
        <v>4932</v>
      </c>
      <c r="E808" s="53">
        <v>4.78</v>
      </c>
    </row>
    <row r="809" spans="2:5" x14ac:dyDescent="0.3">
      <c r="B809" s="51">
        <v>11920</v>
      </c>
      <c r="C809" s="52" t="s">
        <v>6044</v>
      </c>
      <c r="D809" s="51" t="s">
        <v>4932</v>
      </c>
      <c r="E809" s="53">
        <v>9.08</v>
      </c>
    </row>
    <row r="810" spans="2:5" x14ac:dyDescent="0.3">
      <c r="B810" s="51">
        <v>11924</v>
      </c>
      <c r="C810" s="52" t="s">
        <v>6045</v>
      </c>
      <c r="D810" s="51" t="s">
        <v>4932</v>
      </c>
      <c r="E810" s="53">
        <v>76.28</v>
      </c>
    </row>
    <row r="811" spans="2:5" x14ac:dyDescent="0.3">
      <c r="B811" s="51">
        <v>11921</v>
      </c>
      <c r="C811" s="52" t="s">
        <v>6046</v>
      </c>
      <c r="D811" s="51" t="s">
        <v>4932</v>
      </c>
      <c r="E811" s="53">
        <v>13.29</v>
      </c>
    </row>
    <row r="812" spans="2:5" x14ac:dyDescent="0.3">
      <c r="B812" s="51">
        <v>11922</v>
      </c>
      <c r="C812" s="52" t="s">
        <v>6047</v>
      </c>
      <c r="D812" s="51" t="s">
        <v>4932</v>
      </c>
      <c r="E812" s="53">
        <v>21.5</v>
      </c>
    </row>
    <row r="813" spans="2:5" x14ac:dyDescent="0.3">
      <c r="B813" s="51">
        <v>11923</v>
      </c>
      <c r="C813" s="52" t="s">
        <v>6048</v>
      </c>
      <c r="D813" s="51" t="s">
        <v>4932</v>
      </c>
      <c r="E813" s="53">
        <v>31.47</v>
      </c>
    </row>
    <row r="814" spans="2:5" x14ac:dyDescent="0.3">
      <c r="B814" s="51">
        <v>11916</v>
      </c>
      <c r="C814" s="52" t="s">
        <v>6049</v>
      </c>
      <c r="D814" s="51" t="s">
        <v>4932</v>
      </c>
      <c r="E814" s="53">
        <v>6.54</v>
      </c>
    </row>
    <row r="815" spans="2:5" x14ac:dyDescent="0.3">
      <c r="B815" s="51">
        <v>11914</v>
      </c>
      <c r="C815" s="52" t="s">
        <v>6050</v>
      </c>
      <c r="D815" s="51" t="s">
        <v>4932</v>
      </c>
      <c r="E815" s="53">
        <v>47.15</v>
      </c>
    </row>
    <row r="816" spans="2:5" x14ac:dyDescent="0.3">
      <c r="B816" s="51">
        <v>11917</v>
      </c>
      <c r="C816" s="52" t="s">
        <v>6051</v>
      </c>
      <c r="D816" s="51" t="s">
        <v>4932</v>
      </c>
      <c r="E816" s="53">
        <v>11.52</v>
      </c>
    </row>
    <row r="817" spans="2:5" x14ac:dyDescent="0.3">
      <c r="B817" s="51">
        <v>11918</v>
      </c>
      <c r="C817" s="52" t="s">
        <v>6052</v>
      </c>
      <c r="D817" s="51" t="s">
        <v>4932</v>
      </c>
      <c r="E817" s="53">
        <v>13.67</v>
      </c>
    </row>
    <row r="818" spans="2:5" x14ac:dyDescent="0.3">
      <c r="B818" s="51">
        <v>37734</v>
      </c>
      <c r="C818" s="52" t="s">
        <v>6053</v>
      </c>
      <c r="D818" s="51" t="s">
        <v>4929</v>
      </c>
      <c r="E818" s="53">
        <v>75443.33</v>
      </c>
    </row>
    <row r="819" spans="2:5" x14ac:dyDescent="0.3">
      <c r="B819" s="51">
        <v>42251</v>
      </c>
      <c r="C819" s="52" t="s">
        <v>6054</v>
      </c>
      <c r="D819" s="51" t="s">
        <v>4929</v>
      </c>
      <c r="E819" s="53">
        <v>85670.51</v>
      </c>
    </row>
    <row r="820" spans="2:5" x14ac:dyDescent="0.3">
      <c r="B820" s="51">
        <v>37733</v>
      </c>
      <c r="C820" s="52" t="s">
        <v>6055</v>
      </c>
      <c r="D820" s="51" t="s">
        <v>4929</v>
      </c>
      <c r="E820" s="53">
        <v>56567.13</v>
      </c>
    </row>
    <row r="821" spans="2:5" x14ac:dyDescent="0.3">
      <c r="B821" s="51">
        <v>37735</v>
      </c>
      <c r="C821" s="52" t="s">
        <v>6056</v>
      </c>
      <c r="D821" s="51" t="s">
        <v>4929</v>
      </c>
      <c r="E821" s="53">
        <v>68163.39</v>
      </c>
    </row>
    <row r="822" spans="2:5" x14ac:dyDescent="0.3">
      <c r="B822" s="51">
        <v>5090</v>
      </c>
      <c r="C822" s="52" t="s">
        <v>6057</v>
      </c>
      <c r="D822" s="51" t="s">
        <v>4929</v>
      </c>
      <c r="E822" s="53">
        <v>22.73</v>
      </c>
    </row>
    <row r="823" spans="2:5" x14ac:dyDescent="0.3">
      <c r="B823" s="51">
        <v>5085</v>
      </c>
      <c r="C823" s="52" t="s">
        <v>6058</v>
      </c>
      <c r="D823" s="51" t="s">
        <v>4929</v>
      </c>
      <c r="E823" s="53">
        <v>33.840000000000003</v>
      </c>
    </row>
    <row r="824" spans="2:5" x14ac:dyDescent="0.3">
      <c r="B824" s="51">
        <v>43603</v>
      </c>
      <c r="C824" s="52" t="s">
        <v>6059</v>
      </c>
      <c r="D824" s="51" t="s">
        <v>4929</v>
      </c>
      <c r="E824" s="53">
        <v>48.34</v>
      </c>
    </row>
    <row r="825" spans="2:5" x14ac:dyDescent="0.3">
      <c r="B825" s="51">
        <v>38374</v>
      </c>
      <c r="C825" s="52" t="s">
        <v>6060</v>
      </c>
      <c r="D825" s="51" t="s">
        <v>4929</v>
      </c>
      <c r="E825" s="53">
        <v>1082.92</v>
      </c>
    </row>
    <row r="826" spans="2:5" x14ac:dyDescent="0.3">
      <c r="B826" s="51">
        <v>20209</v>
      </c>
      <c r="C826" s="52" t="s">
        <v>6061</v>
      </c>
      <c r="D826" s="51" t="s">
        <v>4932</v>
      </c>
      <c r="E826" s="53">
        <v>24.08</v>
      </c>
    </row>
    <row r="827" spans="2:5" x14ac:dyDescent="0.3">
      <c r="B827" s="51">
        <v>20212</v>
      </c>
      <c r="C827" s="52" t="s">
        <v>6062</v>
      </c>
      <c r="D827" s="51" t="s">
        <v>4932</v>
      </c>
      <c r="E827" s="53">
        <v>20.16</v>
      </c>
    </row>
    <row r="828" spans="2:5" x14ac:dyDescent="0.3">
      <c r="B828" s="51">
        <v>4430</v>
      </c>
      <c r="C828" s="52" t="s">
        <v>6063</v>
      </c>
      <c r="D828" s="51" t="s">
        <v>4932</v>
      </c>
      <c r="E828" s="53">
        <v>11.8</v>
      </c>
    </row>
    <row r="829" spans="2:5" x14ac:dyDescent="0.3">
      <c r="B829" s="51">
        <v>4433</v>
      </c>
      <c r="C829" s="52" t="s">
        <v>12386</v>
      </c>
      <c r="D829" s="51" t="s">
        <v>4932</v>
      </c>
      <c r="E829" s="53">
        <v>23.07</v>
      </c>
    </row>
    <row r="830" spans="2:5" x14ac:dyDescent="0.3">
      <c r="B830" s="51">
        <v>4400</v>
      </c>
      <c r="C830" s="52" t="s">
        <v>6064</v>
      </c>
      <c r="D830" s="51" t="s">
        <v>4932</v>
      </c>
      <c r="E830" s="53">
        <v>18.78</v>
      </c>
    </row>
    <row r="831" spans="2:5" x14ac:dyDescent="0.3">
      <c r="B831" s="51">
        <v>2729</v>
      </c>
      <c r="C831" s="52" t="s">
        <v>6065</v>
      </c>
      <c r="D831" s="51" t="s">
        <v>4929</v>
      </c>
      <c r="E831" s="53">
        <v>35.46</v>
      </c>
    </row>
    <row r="832" spans="2:5" x14ac:dyDescent="0.3">
      <c r="B832" s="51">
        <v>4513</v>
      </c>
      <c r="C832" s="52" t="s">
        <v>6066</v>
      </c>
      <c r="D832" s="51" t="s">
        <v>4932</v>
      </c>
      <c r="E832" s="53">
        <v>8.92</v>
      </c>
    </row>
    <row r="833" spans="2:5" x14ac:dyDescent="0.3">
      <c r="B833" s="51">
        <v>37106</v>
      </c>
      <c r="C833" s="52" t="s">
        <v>12387</v>
      </c>
      <c r="D833" s="51" t="s">
        <v>4929</v>
      </c>
      <c r="E833" s="53">
        <v>4761.08</v>
      </c>
    </row>
    <row r="834" spans="2:5" x14ac:dyDescent="0.3">
      <c r="B834" s="51">
        <v>11869</v>
      </c>
      <c r="C834" s="52" t="s">
        <v>12388</v>
      </c>
      <c r="D834" s="51" t="s">
        <v>4929</v>
      </c>
      <c r="E834" s="53">
        <v>952.21</v>
      </c>
    </row>
    <row r="835" spans="2:5" x14ac:dyDescent="0.3">
      <c r="B835" s="51">
        <v>43981</v>
      </c>
      <c r="C835" s="52" t="s">
        <v>12389</v>
      </c>
      <c r="D835" s="51" t="s">
        <v>4929</v>
      </c>
      <c r="E835" s="53">
        <v>7174.91</v>
      </c>
    </row>
    <row r="836" spans="2:5" x14ac:dyDescent="0.3">
      <c r="B836" s="51">
        <v>37104</v>
      </c>
      <c r="C836" s="52" t="s">
        <v>12390</v>
      </c>
      <c r="D836" s="51" t="s">
        <v>4929</v>
      </c>
      <c r="E836" s="53">
        <v>1195.05</v>
      </c>
    </row>
    <row r="837" spans="2:5" x14ac:dyDescent="0.3">
      <c r="B837" s="51">
        <v>43982</v>
      </c>
      <c r="C837" s="52" t="s">
        <v>12391</v>
      </c>
      <c r="D837" s="51" t="s">
        <v>4929</v>
      </c>
      <c r="E837" s="53">
        <v>11334.55</v>
      </c>
    </row>
    <row r="838" spans="2:5" x14ac:dyDescent="0.3">
      <c r="B838" s="51">
        <v>43978</v>
      </c>
      <c r="C838" s="52" t="s">
        <v>12392</v>
      </c>
      <c r="D838" s="51" t="s">
        <v>4929</v>
      </c>
      <c r="E838" s="53">
        <v>1771.04</v>
      </c>
    </row>
    <row r="839" spans="2:5" x14ac:dyDescent="0.3">
      <c r="B839" s="51">
        <v>11871</v>
      </c>
      <c r="C839" s="52" t="s">
        <v>12393</v>
      </c>
      <c r="D839" s="51" t="s">
        <v>4929</v>
      </c>
      <c r="E839" s="53">
        <v>443.87</v>
      </c>
    </row>
    <row r="840" spans="2:5" x14ac:dyDescent="0.3">
      <c r="B840" s="51">
        <v>37105</v>
      </c>
      <c r="C840" s="52" t="s">
        <v>12394</v>
      </c>
      <c r="D840" s="51" t="s">
        <v>4929</v>
      </c>
      <c r="E840" s="53">
        <v>2731.15</v>
      </c>
    </row>
    <row r="841" spans="2:5" x14ac:dyDescent="0.3">
      <c r="B841" s="51">
        <v>43980</v>
      </c>
      <c r="C841" s="52" t="s">
        <v>12395</v>
      </c>
      <c r="D841" s="51" t="s">
        <v>4929</v>
      </c>
      <c r="E841" s="53">
        <v>3401.36</v>
      </c>
    </row>
    <row r="842" spans="2:5" x14ac:dyDescent="0.3">
      <c r="B842" s="51">
        <v>43979</v>
      </c>
      <c r="C842" s="52" t="s">
        <v>12396</v>
      </c>
      <c r="D842" s="51" t="s">
        <v>4929</v>
      </c>
      <c r="E842" s="53">
        <v>639.08000000000004</v>
      </c>
    </row>
    <row r="843" spans="2:5" x14ac:dyDescent="0.3">
      <c r="B843" s="51">
        <v>11868</v>
      </c>
      <c r="C843" s="52" t="s">
        <v>12397</v>
      </c>
      <c r="D843" s="51" t="s">
        <v>4929</v>
      </c>
      <c r="E843" s="53">
        <v>618.04999999999995</v>
      </c>
    </row>
    <row r="844" spans="2:5" x14ac:dyDescent="0.3">
      <c r="B844" s="51">
        <v>34636</v>
      </c>
      <c r="C844" s="52" t="s">
        <v>12398</v>
      </c>
      <c r="D844" s="51" t="s">
        <v>4929</v>
      </c>
      <c r="E844" s="53">
        <v>438.9</v>
      </c>
    </row>
    <row r="845" spans="2:5" x14ac:dyDescent="0.3">
      <c r="B845" s="51">
        <v>34639</v>
      </c>
      <c r="C845" s="52" t="s">
        <v>12399</v>
      </c>
      <c r="D845" s="51" t="s">
        <v>4929</v>
      </c>
      <c r="E845" s="53">
        <v>1013.06</v>
      </c>
    </row>
    <row r="846" spans="2:5" x14ac:dyDescent="0.3">
      <c r="B846" s="51">
        <v>34640</v>
      </c>
      <c r="C846" s="52" t="s">
        <v>12400</v>
      </c>
      <c r="D846" s="51" t="s">
        <v>4929</v>
      </c>
      <c r="E846" s="53">
        <v>1149.1600000000001</v>
      </c>
    </row>
    <row r="847" spans="2:5" x14ac:dyDescent="0.3">
      <c r="B847" s="51">
        <v>43977</v>
      </c>
      <c r="C847" s="52" t="s">
        <v>12401</v>
      </c>
      <c r="D847" s="51" t="s">
        <v>4929</v>
      </c>
      <c r="E847" s="53">
        <v>1981.07</v>
      </c>
    </row>
    <row r="848" spans="2:5" x14ac:dyDescent="0.3">
      <c r="B848" s="51">
        <v>34637</v>
      </c>
      <c r="C848" s="52" t="s">
        <v>12402</v>
      </c>
      <c r="D848" s="51" t="s">
        <v>4929</v>
      </c>
      <c r="E848" s="53">
        <v>265.42</v>
      </c>
    </row>
    <row r="849" spans="2:5" x14ac:dyDescent="0.3">
      <c r="B849" s="51">
        <v>34638</v>
      </c>
      <c r="C849" s="52" t="s">
        <v>12403</v>
      </c>
      <c r="D849" s="51" t="s">
        <v>4929</v>
      </c>
      <c r="E849" s="53">
        <v>410.56</v>
      </c>
    </row>
    <row r="850" spans="2:5" x14ac:dyDescent="0.3">
      <c r="B850" s="51">
        <v>34641</v>
      </c>
      <c r="C850" s="52" t="s">
        <v>12404</v>
      </c>
      <c r="D850" s="51" t="s">
        <v>4929</v>
      </c>
      <c r="E850" s="53">
        <v>107.25</v>
      </c>
    </row>
    <row r="851" spans="2:5" x14ac:dyDescent="0.3">
      <c r="B851" s="51">
        <v>43434</v>
      </c>
      <c r="C851" s="52" t="s">
        <v>6067</v>
      </c>
      <c r="D851" s="51" t="s">
        <v>4929</v>
      </c>
      <c r="E851" s="53">
        <v>115.96</v>
      </c>
    </row>
    <row r="852" spans="2:5" x14ac:dyDescent="0.3">
      <c r="B852" s="51">
        <v>43435</v>
      </c>
      <c r="C852" s="52" t="s">
        <v>6068</v>
      </c>
      <c r="D852" s="51" t="s">
        <v>4929</v>
      </c>
      <c r="E852" s="53">
        <v>212.6</v>
      </c>
    </row>
    <row r="853" spans="2:5" x14ac:dyDescent="0.3">
      <c r="B853" s="51">
        <v>43436</v>
      </c>
      <c r="C853" s="52" t="s">
        <v>6069</v>
      </c>
      <c r="D853" s="51" t="s">
        <v>4929</v>
      </c>
      <c r="E853" s="53">
        <v>372.05</v>
      </c>
    </row>
    <row r="854" spans="2:5" x14ac:dyDescent="0.3">
      <c r="B854" s="51">
        <v>43437</v>
      </c>
      <c r="C854" s="52" t="s">
        <v>6070</v>
      </c>
      <c r="D854" s="51" t="s">
        <v>4929</v>
      </c>
      <c r="E854" s="53">
        <v>674.53</v>
      </c>
    </row>
    <row r="855" spans="2:5" x14ac:dyDescent="0.3">
      <c r="B855" s="51">
        <v>43438</v>
      </c>
      <c r="C855" s="52" t="s">
        <v>6071</v>
      </c>
      <c r="D855" s="51" t="s">
        <v>4929</v>
      </c>
      <c r="E855" s="53">
        <v>1207.98</v>
      </c>
    </row>
    <row r="856" spans="2:5" x14ac:dyDescent="0.3">
      <c r="B856" s="51">
        <v>41627</v>
      </c>
      <c r="C856" s="52" t="s">
        <v>6072</v>
      </c>
      <c r="D856" s="51" t="s">
        <v>4929</v>
      </c>
      <c r="E856" s="53">
        <v>178.78</v>
      </c>
    </row>
    <row r="857" spans="2:5" x14ac:dyDescent="0.3">
      <c r="B857" s="51">
        <v>41628</v>
      </c>
      <c r="C857" s="52" t="s">
        <v>6073</v>
      </c>
      <c r="D857" s="51" t="s">
        <v>4929</v>
      </c>
      <c r="E857" s="53">
        <v>328.57</v>
      </c>
    </row>
    <row r="858" spans="2:5" x14ac:dyDescent="0.3">
      <c r="B858" s="51">
        <v>41629</v>
      </c>
      <c r="C858" s="52" t="s">
        <v>6074</v>
      </c>
      <c r="D858" s="51" t="s">
        <v>4929</v>
      </c>
      <c r="E858" s="53">
        <v>417.47</v>
      </c>
    </row>
    <row r="859" spans="2:5" x14ac:dyDescent="0.3">
      <c r="B859" s="51">
        <v>43429</v>
      </c>
      <c r="C859" s="52" t="s">
        <v>6075</v>
      </c>
      <c r="D859" s="51" t="s">
        <v>4929</v>
      </c>
      <c r="E859" s="53">
        <v>92.5</v>
      </c>
    </row>
    <row r="860" spans="2:5" x14ac:dyDescent="0.3">
      <c r="B860" s="51">
        <v>43430</v>
      </c>
      <c r="C860" s="52" t="s">
        <v>6076</v>
      </c>
      <c r="D860" s="51" t="s">
        <v>4929</v>
      </c>
      <c r="E860" s="53">
        <v>153.65</v>
      </c>
    </row>
    <row r="861" spans="2:5" x14ac:dyDescent="0.3">
      <c r="B861" s="51">
        <v>43431</v>
      </c>
      <c r="C861" s="52" t="s">
        <v>6077</v>
      </c>
      <c r="D861" s="51" t="s">
        <v>4929</v>
      </c>
      <c r="E861" s="53">
        <v>297.64</v>
      </c>
    </row>
    <row r="862" spans="2:5" x14ac:dyDescent="0.3">
      <c r="B862" s="51">
        <v>43432</v>
      </c>
      <c r="C862" s="52" t="s">
        <v>6078</v>
      </c>
      <c r="D862" s="51" t="s">
        <v>4929</v>
      </c>
      <c r="E862" s="53">
        <v>618.48</v>
      </c>
    </row>
    <row r="863" spans="2:5" x14ac:dyDescent="0.3">
      <c r="B863" s="51">
        <v>43433</v>
      </c>
      <c r="C863" s="52" t="s">
        <v>6079</v>
      </c>
      <c r="D863" s="51" t="s">
        <v>4929</v>
      </c>
      <c r="E863" s="53">
        <v>975.08</v>
      </c>
    </row>
    <row r="864" spans="2:5" x14ac:dyDescent="0.3">
      <c r="B864" s="51">
        <v>43094</v>
      </c>
      <c r="C864" s="52" t="s">
        <v>6080</v>
      </c>
      <c r="D864" s="51" t="s">
        <v>4929</v>
      </c>
      <c r="E864" s="53">
        <v>322.58</v>
      </c>
    </row>
    <row r="865" spans="2:5" x14ac:dyDescent="0.3">
      <c r="B865" s="51">
        <v>43093</v>
      </c>
      <c r="C865" s="52" t="s">
        <v>6081</v>
      </c>
      <c r="D865" s="51" t="s">
        <v>4929</v>
      </c>
      <c r="E865" s="53">
        <v>342.8</v>
      </c>
    </row>
    <row r="866" spans="2:5" x14ac:dyDescent="0.3">
      <c r="B866" s="51">
        <v>1030</v>
      </c>
      <c r="C866" s="52" t="s">
        <v>6082</v>
      </c>
      <c r="D866" s="51" t="s">
        <v>4929</v>
      </c>
      <c r="E866" s="53">
        <v>41.93</v>
      </c>
    </row>
    <row r="867" spans="2:5" x14ac:dyDescent="0.3">
      <c r="B867" s="51">
        <v>11694</v>
      </c>
      <c r="C867" s="52" t="s">
        <v>6083</v>
      </c>
      <c r="D867" s="51" t="s">
        <v>4929</v>
      </c>
      <c r="E867" s="53">
        <v>926.87</v>
      </c>
    </row>
    <row r="868" spans="2:5" x14ac:dyDescent="0.3">
      <c r="B868" s="51">
        <v>11881</v>
      </c>
      <c r="C868" s="52" t="s">
        <v>6084</v>
      </c>
      <c r="D868" s="51" t="s">
        <v>4929</v>
      </c>
      <c r="E868" s="53">
        <v>164.28</v>
      </c>
    </row>
    <row r="869" spans="2:5" x14ac:dyDescent="0.3">
      <c r="B869" s="51">
        <v>35277</v>
      </c>
      <c r="C869" s="52" t="s">
        <v>6085</v>
      </c>
      <c r="D869" s="51" t="s">
        <v>4929</v>
      </c>
      <c r="E869" s="53">
        <v>396.79</v>
      </c>
    </row>
    <row r="870" spans="2:5" x14ac:dyDescent="0.3">
      <c r="B870" s="51">
        <v>10521</v>
      </c>
      <c r="C870" s="52" t="s">
        <v>6086</v>
      </c>
      <c r="D870" s="51" t="s">
        <v>4929</v>
      </c>
      <c r="E870" s="53">
        <v>323.58999999999997</v>
      </c>
    </row>
    <row r="871" spans="2:5" x14ac:dyDescent="0.3">
      <c r="B871" s="51">
        <v>10885</v>
      </c>
      <c r="C871" s="52" t="s">
        <v>6087</v>
      </c>
      <c r="D871" s="51" t="s">
        <v>4929</v>
      </c>
      <c r="E871" s="53">
        <v>409.3</v>
      </c>
    </row>
    <row r="872" spans="2:5" x14ac:dyDescent="0.3">
      <c r="B872" s="51">
        <v>20962</v>
      </c>
      <c r="C872" s="52" t="s">
        <v>6088</v>
      </c>
      <c r="D872" s="51" t="s">
        <v>4929</v>
      </c>
      <c r="E872" s="53">
        <v>339</v>
      </c>
    </row>
    <row r="873" spans="2:5" x14ac:dyDescent="0.3">
      <c r="B873" s="51">
        <v>20963</v>
      </c>
      <c r="C873" s="52" t="s">
        <v>6089</v>
      </c>
      <c r="D873" s="51" t="s">
        <v>4929</v>
      </c>
      <c r="E873" s="53">
        <v>414.11</v>
      </c>
    </row>
    <row r="874" spans="2:5" x14ac:dyDescent="0.3">
      <c r="B874" s="51">
        <v>34643</v>
      </c>
      <c r="C874" s="52" t="s">
        <v>6090</v>
      </c>
      <c r="D874" s="51" t="s">
        <v>4929</v>
      </c>
      <c r="E874" s="53">
        <v>45.69</v>
      </c>
    </row>
    <row r="875" spans="2:5" x14ac:dyDescent="0.3">
      <c r="B875" s="51">
        <v>41480</v>
      </c>
      <c r="C875" s="52" t="s">
        <v>6091</v>
      </c>
      <c r="D875" s="51" t="s">
        <v>4929</v>
      </c>
      <c r="E875" s="53">
        <v>52.98</v>
      </c>
    </row>
    <row r="876" spans="2:5" x14ac:dyDescent="0.3">
      <c r="B876" s="51">
        <v>41474</v>
      </c>
      <c r="C876" s="52" t="s">
        <v>6092</v>
      </c>
      <c r="D876" s="51" t="s">
        <v>4929</v>
      </c>
      <c r="E876" s="53">
        <v>84.64</v>
      </c>
    </row>
    <row r="877" spans="2:5" x14ac:dyDescent="0.3">
      <c r="B877" s="51">
        <v>41475</v>
      </c>
      <c r="C877" s="52" t="s">
        <v>6093</v>
      </c>
      <c r="D877" s="51" t="s">
        <v>4929</v>
      </c>
      <c r="E877" s="53">
        <v>72.209999999999994</v>
      </c>
    </row>
    <row r="878" spans="2:5" x14ac:dyDescent="0.3">
      <c r="B878" s="51">
        <v>41476</v>
      </c>
      <c r="C878" s="52" t="s">
        <v>6094</v>
      </c>
      <c r="D878" s="51" t="s">
        <v>4929</v>
      </c>
      <c r="E878" s="53">
        <v>158.12</v>
      </c>
    </row>
    <row r="879" spans="2:5" x14ac:dyDescent="0.3">
      <c r="B879" s="51">
        <v>2555</v>
      </c>
      <c r="C879" s="52" t="s">
        <v>6095</v>
      </c>
      <c r="D879" s="51" t="s">
        <v>4929</v>
      </c>
      <c r="E879" s="53">
        <v>1.73</v>
      </c>
    </row>
    <row r="880" spans="2:5" x14ac:dyDescent="0.3">
      <c r="B880" s="51">
        <v>2556</v>
      </c>
      <c r="C880" s="52" t="s">
        <v>6096</v>
      </c>
      <c r="D880" s="51" t="s">
        <v>4929</v>
      </c>
      <c r="E880" s="53">
        <v>1.79</v>
      </c>
    </row>
    <row r="881" spans="2:5" x14ac:dyDescent="0.3">
      <c r="B881" s="51">
        <v>2557</v>
      </c>
      <c r="C881" s="52" t="s">
        <v>6097</v>
      </c>
      <c r="D881" s="51" t="s">
        <v>4929</v>
      </c>
      <c r="E881" s="53">
        <v>3.78</v>
      </c>
    </row>
    <row r="882" spans="2:5" x14ac:dyDescent="0.3">
      <c r="B882" s="51">
        <v>10569</v>
      </c>
      <c r="C882" s="52" t="s">
        <v>6098</v>
      </c>
      <c r="D882" s="51" t="s">
        <v>4929</v>
      </c>
      <c r="E882" s="53">
        <v>3.78</v>
      </c>
    </row>
    <row r="883" spans="2:5" x14ac:dyDescent="0.3">
      <c r="B883" s="51">
        <v>39810</v>
      </c>
      <c r="C883" s="52" t="s">
        <v>6099</v>
      </c>
      <c r="D883" s="51" t="s">
        <v>4929</v>
      </c>
      <c r="E883" s="53">
        <v>43.53</v>
      </c>
    </row>
    <row r="884" spans="2:5" x14ac:dyDescent="0.3">
      <c r="B884" s="51">
        <v>39811</v>
      </c>
      <c r="C884" s="52" t="s">
        <v>6100</v>
      </c>
      <c r="D884" s="51" t="s">
        <v>4929</v>
      </c>
      <c r="E884" s="53">
        <v>53.25</v>
      </c>
    </row>
    <row r="885" spans="2:5" x14ac:dyDescent="0.3">
      <c r="B885" s="51">
        <v>39812</v>
      </c>
      <c r="C885" s="52" t="s">
        <v>6101</v>
      </c>
      <c r="D885" s="51" t="s">
        <v>4929</v>
      </c>
      <c r="E885" s="53">
        <v>87.55</v>
      </c>
    </row>
    <row r="886" spans="2:5" x14ac:dyDescent="0.3">
      <c r="B886" s="51">
        <v>43096</v>
      </c>
      <c r="C886" s="52" t="s">
        <v>6102</v>
      </c>
      <c r="D886" s="51" t="s">
        <v>4929</v>
      </c>
      <c r="E886" s="53">
        <v>290.22000000000003</v>
      </c>
    </row>
    <row r="887" spans="2:5" x14ac:dyDescent="0.3">
      <c r="B887" s="51">
        <v>43102</v>
      </c>
      <c r="C887" s="52" t="s">
        <v>6103</v>
      </c>
      <c r="D887" s="51" t="s">
        <v>4929</v>
      </c>
      <c r="E887" s="53">
        <v>176.47</v>
      </c>
    </row>
    <row r="888" spans="2:5" x14ac:dyDescent="0.3">
      <c r="B888" s="51">
        <v>43103</v>
      </c>
      <c r="C888" s="52" t="s">
        <v>6104</v>
      </c>
      <c r="D888" s="51" t="s">
        <v>4929</v>
      </c>
      <c r="E888" s="53">
        <v>259.85000000000002</v>
      </c>
    </row>
    <row r="889" spans="2:5" x14ac:dyDescent="0.3">
      <c r="B889" s="51">
        <v>43098</v>
      </c>
      <c r="C889" s="52" t="s">
        <v>6105</v>
      </c>
      <c r="D889" s="51" t="s">
        <v>4929</v>
      </c>
      <c r="E889" s="53">
        <v>98.31</v>
      </c>
    </row>
    <row r="890" spans="2:5" x14ac:dyDescent="0.3">
      <c r="B890" s="51">
        <v>43097</v>
      </c>
      <c r="C890" s="52" t="s">
        <v>6106</v>
      </c>
      <c r="D890" s="51" t="s">
        <v>4929</v>
      </c>
      <c r="E890" s="53">
        <v>58.24</v>
      </c>
    </row>
    <row r="891" spans="2:5" x14ac:dyDescent="0.3">
      <c r="B891" s="51">
        <v>43104</v>
      </c>
      <c r="C891" s="52" t="s">
        <v>6107</v>
      </c>
      <c r="D891" s="51" t="s">
        <v>4929</v>
      </c>
      <c r="E891" s="53">
        <v>688.94</v>
      </c>
    </row>
    <row r="892" spans="2:5" x14ac:dyDescent="0.3">
      <c r="B892" s="51">
        <v>39771</v>
      </c>
      <c r="C892" s="52" t="s">
        <v>6108</v>
      </c>
      <c r="D892" s="51" t="s">
        <v>4929</v>
      </c>
      <c r="E892" s="53">
        <v>36.32</v>
      </c>
    </row>
    <row r="893" spans="2:5" x14ac:dyDescent="0.3">
      <c r="B893" s="51">
        <v>39772</v>
      </c>
      <c r="C893" s="52" t="s">
        <v>6109</v>
      </c>
      <c r="D893" s="51" t="s">
        <v>4929</v>
      </c>
      <c r="E893" s="53">
        <v>71.39</v>
      </c>
    </row>
    <row r="894" spans="2:5" x14ac:dyDescent="0.3">
      <c r="B894" s="51">
        <v>39773</v>
      </c>
      <c r="C894" s="52" t="s">
        <v>6110</v>
      </c>
      <c r="D894" s="51" t="s">
        <v>4929</v>
      </c>
      <c r="E894" s="53">
        <v>114.74</v>
      </c>
    </row>
    <row r="895" spans="2:5" x14ac:dyDescent="0.3">
      <c r="B895" s="51">
        <v>39774</v>
      </c>
      <c r="C895" s="52" t="s">
        <v>6111</v>
      </c>
      <c r="D895" s="51" t="s">
        <v>4929</v>
      </c>
      <c r="E895" s="53">
        <v>171.63</v>
      </c>
    </row>
    <row r="896" spans="2:5" x14ac:dyDescent="0.3">
      <c r="B896" s="51">
        <v>39775</v>
      </c>
      <c r="C896" s="52" t="s">
        <v>6112</v>
      </c>
      <c r="D896" s="51" t="s">
        <v>4929</v>
      </c>
      <c r="E896" s="53">
        <v>229.06</v>
      </c>
    </row>
    <row r="897" spans="2:5" x14ac:dyDescent="0.3">
      <c r="B897" s="51">
        <v>39776</v>
      </c>
      <c r="C897" s="52" t="s">
        <v>6113</v>
      </c>
      <c r="D897" s="51" t="s">
        <v>4929</v>
      </c>
      <c r="E897" s="53">
        <v>276.82</v>
      </c>
    </row>
    <row r="898" spans="2:5" x14ac:dyDescent="0.3">
      <c r="B898" s="51">
        <v>39777</v>
      </c>
      <c r="C898" s="52" t="s">
        <v>6114</v>
      </c>
      <c r="D898" s="51" t="s">
        <v>4929</v>
      </c>
      <c r="E898" s="53">
        <v>350.86</v>
      </c>
    </row>
    <row r="899" spans="2:5" x14ac:dyDescent="0.3">
      <c r="B899" s="51">
        <v>20254</v>
      </c>
      <c r="C899" s="52" t="s">
        <v>6115</v>
      </c>
      <c r="D899" s="51" t="s">
        <v>4929</v>
      </c>
      <c r="E899" s="53">
        <v>25.47</v>
      </c>
    </row>
    <row r="900" spans="2:5" x14ac:dyDescent="0.3">
      <c r="B900" s="51">
        <v>20253</v>
      </c>
      <c r="C900" s="52" t="s">
        <v>6116</v>
      </c>
      <c r="D900" s="51" t="s">
        <v>4929</v>
      </c>
      <c r="E900" s="53">
        <v>83.63</v>
      </c>
    </row>
    <row r="901" spans="2:5" x14ac:dyDescent="0.3">
      <c r="B901" s="51">
        <v>11247</v>
      </c>
      <c r="C901" s="52" t="s">
        <v>6117</v>
      </c>
      <c r="D901" s="51" t="s">
        <v>4929</v>
      </c>
      <c r="E901" s="53">
        <v>1608.01</v>
      </c>
    </row>
    <row r="902" spans="2:5" x14ac:dyDescent="0.3">
      <c r="B902" s="51">
        <v>11250</v>
      </c>
      <c r="C902" s="52" t="s">
        <v>6118</v>
      </c>
      <c r="D902" s="51" t="s">
        <v>4929</v>
      </c>
      <c r="E902" s="53">
        <v>69.23</v>
      </c>
    </row>
    <row r="903" spans="2:5" x14ac:dyDescent="0.3">
      <c r="B903" s="51">
        <v>11249</v>
      </c>
      <c r="C903" s="52" t="s">
        <v>6119</v>
      </c>
      <c r="D903" s="51" t="s">
        <v>4929</v>
      </c>
      <c r="E903" s="53">
        <v>3141.02</v>
      </c>
    </row>
    <row r="904" spans="2:5" x14ac:dyDescent="0.3">
      <c r="B904" s="51">
        <v>11251</v>
      </c>
      <c r="C904" s="52" t="s">
        <v>6120</v>
      </c>
      <c r="D904" s="51" t="s">
        <v>4929</v>
      </c>
      <c r="E904" s="53">
        <v>153.34</v>
      </c>
    </row>
    <row r="905" spans="2:5" x14ac:dyDescent="0.3">
      <c r="B905" s="51">
        <v>11253</v>
      </c>
      <c r="C905" s="52" t="s">
        <v>6121</v>
      </c>
      <c r="D905" s="51" t="s">
        <v>4929</v>
      </c>
      <c r="E905" s="53">
        <v>254.1</v>
      </c>
    </row>
    <row r="906" spans="2:5" x14ac:dyDescent="0.3">
      <c r="B906" s="51">
        <v>11255</v>
      </c>
      <c r="C906" s="52" t="s">
        <v>6122</v>
      </c>
      <c r="D906" s="51" t="s">
        <v>4929</v>
      </c>
      <c r="E906" s="53">
        <v>379.88</v>
      </c>
    </row>
    <row r="907" spans="2:5" x14ac:dyDescent="0.3">
      <c r="B907" s="51">
        <v>14055</v>
      </c>
      <c r="C907" s="52" t="s">
        <v>6123</v>
      </c>
      <c r="D907" s="51" t="s">
        <v>4929</v>
      </c>
      <c r="E907" s="53">
        <v>764.19</v>
      </c>
    </row>
    <row r="908" spans="2:5" x14ac:dyDescent="0.3">
      <c r="B908" s="51">
        <v>11256</v>
      </c>
      <c r="C908" s="52" t="s">
        <v>6124</v>
      </c>
      <c r="D908" s="51" t="s">
        <v>4929</v>
      </c>
      <c r="E908" s="53">
        <v>475.84</v>
      </c>
    </row>
    <row r="909" spans="2:5" x14ac:dyDescent="0.3">
      <c r="B909" s="51">
        <v>1872</v>
      </c>
      <c r="C909" s="52" t="s">
        <v>6125</v>
      </c>
      <c r="D909" s="51" t="s">
        <v>4929</v>
      </c>
      <c r="E909" s="53">
        <v>2.62</v>
      </c>
    </row>
    <row r="910" spans="2:5" x14ac:dyDescent="0.3">
      <c r="B910" s="51">
        <v>1873</v>
      </c>
      <c r="C910" s="52" t="s">
        <v>6126</v>
      </c>
      <c r="D910" s="51" t="s">
        <v>4929</v>
      </c>
      <c r="E910" s="53">
        <v>5.21</v>
      </c>
    </row>
    <row r="911" spans="2:5" x14ac:dyDescent="0.3">
      <c r="B911" s="51">
        <v>39693</v>
      </c>
      <c r="C911" s="52" t="s">
        <v>6127</v>
      </c>
      <c r="D911" s="51" t="s">
        <v>4929</v>
      </c>
      <c r="E911" s="53">
        <v>2988.49</v>
      </c>
    </row>
    <row r="912" spans="2:5" x14ac:dyDescent="0.3">
      <c r="B912" s="51">
        <v>39692</v>
      </c>
      <c r="C912" s="52" t="s">
        <v>6128</v>
      </c>
      <c r="D912" s="51" t="s">
        <v>4929</v>
      </c>
      <c r="E912" s="53">
        <v>956.25</v>
      </c>
    </row>
    <row r="913" spans="2:5" x14ac:dyDescent="0.3">
      <c r="B913" s="51">
        <v>1062</v>
      </c>
      <c r="C913" s="52" t="s">
        <v>6129</v>
      </c>
      <c r="D913" s="51" t="s">
        <v>4929</v>
      </c>
      <c r="E913" s="53">
        <v>303.05</v>
      </c>
    </row>
    <row r="914" spans="2:5" x14ac:dyDescent="0.3">
      <c r="B914" s="51">
        <v>39686</v>
      </c>
      <c r="C914" s="52" t="s">
        <v>6130</v>
      </c>
      <c r="D914" s="51" t="s">
        <v>4929</v>
      </c>
      <c r="E914" s="53">
        <v>490.7</v>
      </c>
    </row>
    <row r="915" spans="2:5" x14ac:dyDescent="0.3">
      <c r="B915" s="51">
        <v>43095</v>
      </c>
      <c r="C915" s="52" t="s">
        <v>6131</v>
      </c>
      <c r="D915" s="51" t="s">
        <v>4929</v>
      </c>
      <c r="E915" s="53">
        <v>191.24</v>
      </c>
    </row>
    <row r="916" spans="2:5" x14ac:dyDescent="0.3">
      <c r="B916" s="51">
        <v>1871</v>
      </c>
      <c r="C916" s="52" t="s">
        <v>6132</v>
      </c>
      <c r="D916" s="51" t="s">
        <v>4929</v>
      </c>
      <c r="E916" s="53">
        <v>4.6900000000000004</v>
      </c>
    </row>
    <row r="917" spans="2:5" x14ac:dyDescent="0.3">
      <c r="B917" s="51">
        <v>12001</v>
      </c>
      <c r="C917" s="52" t="s">
        <v>6133</v>
      </c>
      <c r="D917" s="51" t="s">
        <v>4929</v>
      </c>
      <c r="E917" s="53">
        <v>6.78</v>
      </c>
    </row>
    <row r="918" spans="2:5" x14ac:dyDescent="0.3">
      <c r="B918" s="51">
        <v>11882</v>
      </c>
      <c r="C918" s="52" t="s">
        <v>6134</v>
      </c>
      <c r="D918" s="51" t="s">
        <v>4929</v>
      </c>
      <c r="E918" s="53">
        <v>117.89</v>
      </c>
    </row>
    <row r="919" spans="2:5" x14ac:dyDescent="0.3">
      <c r="B919" s="51">
        <v>1068</v>
      </c>
      <c r="C919" s="52" t="s">
        <v>6135</v>
      </c>
      <c r="D919" s="51" t="s">
        <v>4929</v>
      </c>
      <c r="E919" s="53">
        <v>1998.94</v>
      </c>
    </row>
    <row r="920" spans="2:5" x14ac:dyDescent="0.3">
      <c r="B920" s="51">
        <v>39690</v>
      </c>
      <c r="C920" s="52" t="s">
        <v>6136</v>
      </c>
      <c r="D920" s="51" t="s">
        <v>4929</v>
      </c>
      <c r="E920" s="53">
        <v>3353.56</v>
      </c>
    </row>
    <row r="921" spans="2:5" x14ac:dyDescent="0.3">
      <c r="B921" s="51">
        <v>39691</v>
      </c>
      <c r="C921" s="52" t="s">
        <v>6137</v>
      </c>
      <c r="D921" s="51" t="s">
        <v>4929</v>
      </c>
      <c r="E921" s="53">
        <v>4217.84</v>
      </c>
    </row>
    <row r="922" spans="2:5" x14ac:dyDescent="0.3">
      <c r="B922" s="51">
        <v>39808</v>
      </c>
      <c r="C922" s="52" t="s">
        <v>6138</v>
      </c>
      <c r="D922" s="51" t="s">
        <v>4929</v>
      </c>
      <c r="E922" s="53">
        <v>99.84</v>
      </c>
    </row>
    <row r="923" spans="2:5" x14ac:dyDescent="0.3">
      <c r="B923" s="51">
        <v>39809</v>
      </c>
      <c r="C923" s="52" t="s">
        <v>6139</v>
      </c>
      <c r="D923" s="51" t="s">
        <v>4929</v>
      </c>
      <c r="E923" s="53">
        <v>236.81</v>
      </c>
    </row>
    <row r="924" spans="2:5" x14ac:dyDescent="0.3">
      <c r="B924" s="51">
        <v>43439</v>
      </c>
      <c r="C924" s="52" t="s">
        <v>6140</v>
      </c>
      <c r="D924" s="51" t="s">
        <v>4929</v>
      </c>
      <c r="E924" s="53">
        <v>541.16999999999996</v>
      </c>
    </row>
    <row r="925" spans="2:5" x14ac:dyDescent="0.3">
      <c r="B925" s="51">
        <v>5103</v>
      </c>
      <c r="C925" s="52" t="s">
        <v>6141</v>
      </c>
      <c r="D925" s="51" t="s">
        <v>4929</v>
      </c>
      <c r="E925" s="53">
        <v>25.12</v>
      </c>
    </row>
    <row r="926" spans="2:5" x14ac:dyDescent="0.3">
      <c r="B926" s="51">
        <v>11880</v>
      </c>
      <c r="C926" s="52" t="s">
        <v>6142</v>
      </c>
      <c r="D926" s="51" t="s">
        <v>4929</v>
      </c>
      <c r="E926" s="53">
        <v>105.65</v>
      </c>
    </row>
    <row r="927" spans="2:5" x14ac:dyDescent="0.3">
      <c r="B927" s="51">
        <v>11714</v>
      </c>
      <c r="C927" s="52" t="s">
        <v>6143</v>
      </c>
      <c r="D927" s="51" t="s">
        <v>4929</v>
      </c>
      <c r="E927" s="53">
        <v>71.98</v>
      </c>
    </row>
    <row r="928" spans="2:5" x14ac:dyDescent="0.3">
      <c r="B928" s="51">
        <v>11712</v>
      </c>
      <c r="C928" s="52" t="s">
        <v>6144</v>
      </c>
      <c r="D928" s="51" t="s">
        <v>4929</v>
      </c>
      <c r="E928" s="53">
        <v>47</v>
      </c>
    </row>
    <row r="929" spans="2:5" x14ac:dyDescent="0.3">
      <c r="B929" s="51">
        <v>11717</v>
      </c>
      <c r="C929" s="52" t="s">
        <v>6145</v>
      </c>
      <c r="D929" s="51" t="s">
        <v>4929</v>
      </c>
      <c r="E929" s="53">
        <v>56.66</v>
      </c>
    </row>
    <row r="930" spans="2:5" x14ac:dyDescent="0.3">
      <c r="B930" s="51">
        <v>1106</v>
      </c>
      <c r="C930" s="52" t="s">
        <v>6146</v>
      </c>
      <c r="D930" s="51" t="s">
        <v>4933</v>
      </c>
      <c r="E930" s="53">
        <v>1</v>
      </c>
    </row>
    <row r="931" spans="2:5" x14ac:dyDescent="0.3">
      <c r="B931" s="51">
        <v>11161</v>
      </c>
      <c r="C931" s="52" t="s">
        <v>6147</v>
      </c>
      <c r="D931" s="51" t="s">
        <v>4933</v>
      </c>
      <c r="E931" s="53">
        <v>1.67</v>
      </c>
    </row>
    <row r="932" spans="2:5" x14ac:dyDescent="0.3">
      <c r="B932" s="51">
        <v>1107</v>
      </c>
      <c r="C932" s="52" t="s">
        <v>6148</v>
      </c>
      <c r="D932" s="51" t="s">
        <v>4933</v>
      </c>
      <c r="E932" s="53">
        <v>0.85</v>
      </c>
    </row>
    <row r="933" spans="2:5" x14ac:dyDescent="0.3">
      <c r="B933" s="51">
        <v>44479</v>
      </c>
      <c r="C933" s="52" t="s">
        <v>6149</v>
      </c>
      <c r="D933" s="51" t="s">
        <v>4933</v>
      </c>
      <c r="E933" s="53">
        <v>0.17</v>
      </c>
    </row>
    <row r="934" spans="2:5" x14ac:dyDescent="0.3">
      <c r="B934" s="51">
        <v>41068</v>
      </c>
      <c r="C934" s="52" t="s">
        <v>6150</v>
      </c>
      <c r="D934" s="51" t="s">
        <v>4936</v>
      </c>
      <c r="E934" s="53">
        <v>2995.72</v>
      </c>
    </row>
    <row r="935" spans="2:5" x14ac:dyDescent="0.3">
      <c r="B935" s="51">
        <v>4759</v>
      </c>
      <c r="C935" s="52" t="s">
        <v>6151</v>
      </c>
      <c r="D935" s="51" t="s">
        <v>4935</v>
      </c>
      <c r="E935" s="53">
        <v>16.95</v>
      </c>
    </row>
    <row r="936" spans="2:5" x14ac:dyDescent="0.3">
      <c r="B936" s="51">
        <v>12618</v>
      </c>
      <c r="C936" s="52" t="s">
        <v>11607</v>
      </c>
      <c r="D936" s="51" t="s">
        <v>4929</v>
      </c>
      <c r="E936" s="53">
        <v>186.54</v>
      </c>
    </row>
    <row r="937" spans="2:5" x14ac:dyDescent="0.3">
      <c r="B937" s="51">
        <v>1108</v>
      </c>
      <c r="C937" s="52" t="s">
        <v>6152</v>
      </c>
      <c r="D937" s="51" t="s">
        <v>4932</v>
      </c>
      <c r="E937" s="53">
        <v>32.6</v>
      </c>
    </row>
    <row r="938" spans="2:5" x14ac:dyDescent="0.3">
      <c r="B938" s="51">
        <v>1117</v>
      </c>
      <c r="C938" s="52" t="s">
        <v>6153</v>
      </c>
      <c r="D938" s="51" t="s">
        <v>4932</v>
      </c>
      <c r="E938" s="53">
        <v>32.85</v>
      </c>
    </row>
    <row r="939" spans="2:5" x14ac:dyDescent="0.3">
      <c r="B939" s="51">
        <v>1118</v>
      </c>
      <c r="C939" s="52" t="s">
        <v>6154</v>
      </c>
      <c r="D939" s="51" t="s">
        <v>4932</v>
      </c>
      <c r="E939" s="53">
        <v>38.83</v>
      </c>
    </row>
    <row r="940" spans="2:5" x14ac:dyDescent="0.3">
      <c r="B940" s="51">
        <v>1110</v>
      </c>
      <c r="C940" s="52" t="s">
        <v>6155</v>
      </c>
      <c r="D940" s="51" t="s">
        <v>4932</v>
      </c>
      <c r="E940" s="53">
        <v>38.83</v>
      </c>
    </row>
    <row r="941" spans="2:5" x14ac:dyDescent="0.3">
      <c r="B941" s="51">
        <v>40784</v>
      </c>
      <c r="C941" s="52" t="s">
        <v>6156</v>
      </c>
      <c r="D941" s="51" t="s">
        <v>4932</v>
      </c>
      <c r="E941" s="53">
        <v>107.1</v>
      </c>
    </row>
    <row r="942" spans="2:5" x14ac:dyDescent="0.3">
      <c r="B942" s="51">
        <v>40782</v>
      </c>
      <c r="C942" s="52" t="s">
        <v>6157</v>
      </c>
      <c r="D942" s="51" t="s">
        <v>4932</v>
      </c>
      <c r="E942" s="53">
        <v>42.03</v>
      </c>
    </row>
    <row r="943" spans="2:5" x14ac:dyDescent="0.3">
      <c r="B943" s="51">
        <v>40783</v>
      </c>
      <c r="C943" s="52" t="s">
        <v>6158</v>
      </c>
      <c r="D943" s="51" t="s">
        <v>4932</v>
      </c>
      <c r="E943" s="53">
        <v>54.75</v>
      </c>
    </row>
    <row r="944" spans="2:5" x14ac:dyDescent="0.3">
      <c r="B944" s="51">
        <v>1109</v>
      </c>
      <c r="C944" s="52" t="s">
        <v>6159</v>
      </c>
      <c r="D944" s="51" t="s">
        <v>4932</v>
      </c>
      <c r="E944" s="53">
        <v>32.6</v>
      </c>
    </row>
    <row r="945" spans="2:5" x14ac:dyDescent="0.3">
      <c r="B945" s="51">
        <v>1119</v>
      </c>
      <c r="C945" s="52" t="s">
        <v>6160</v>
      </c>
      <c r="D945" s="51" t="s">
        <v>4932</v>
      </c>
      <c r="E945" s="53">
        <v>21.01</v>
      </c>
    </row>
    <row r="946" spans="2:5" x14ac:dyDescent="0.3">
      <c r="B946" s="51">
        <v>13115</v>
      </c>
      <c r="C946" s="52" t="s">
        <v>6161</v>
      </c>
      <c r="D946" s="51" t="s">
        <v>4932</v>
      </c>
      <c r="E946" s="53">
        <v>24.32</v>
      </c>
    </row>
    <row r="947" spans="2:5" x14ac:dyDescent="0.3">
      <c r="B947" s="51">
        <v>10541</v>
      </c>
      <c r="C947" s="52" t="s">
        <v>6162</v>
      </c>
      <c r="D947" s="51" t="s">
        <v>4932</v>
      </c>
      <c r="E947" s="53">
        <v>29.72</v>
      </c>
    </row>
    <row r="948" spans="2:5" x14ac:dyDescent="0.3">
      <c r="B948" s="51">
        <v>10542</v>
      </c>
      <c r="C948" s="52" t="s">
        <v>6163</v>
      </c>
      <c r="D948" s="51" t="s">
        <v>4932</v>
      </c>
      <c r="E948" s="53">
        <v>38.869999999999997</v>
      </c>
    </row>
    <row r="949" spans="2:5" x14ac:dyDescent="0.3">
      <c r="B949" s="51">
        <v>10543</v>
      </c>
      <c r="C949" s="52" t="s">
        <v>6164</v>
      </c>
      <c r="D949" s="51" t="s">
        <v>4932</v>
      </c>
      <c r="E949" s="53">
        <v>63.06</v>
      </c>
    </row>
    <row r="950" spans="2:5" x14ac:dyDescent="0.3">
      <c r="B950" s="51">
        <v>10544</v>
      </c>
      <c r="C950" s="52" t="s">
        <v>6165</v>
      </c>
      <c r="D950" s="51" t="s">
        <v>4932</v>
      </c>
      <c r="E950" s="53">
        <v>81.56</v>
      </c>
    </row>
    <row r="951" spans="2:5" x14ac:dyDescent="0.3">
      <c r="B951" s="51">
        <v>10545</v>
      </c>
      <c r="C951" s="52" t="s">
        <v>6166</v>
      </c>
      <c r="D951" s="51" t="s">
        <v>4932</v>
      </c>
      <c r="E951" s="53">
        <v>152.43</v>
      </c>
    </row>
    <row r="952" spans="2:5" x14ac:dyDescent="0.3">
      <c r="B952" s="51">
        <v>38365</v>
      </c>
      <c r="C952" s="52" t="s">
        <v>6167</v>
      </c>
      <c r="D952" s="51" t="s">
        <v>4930</v>
      </c>
      <c r="E952" s="53">
        <v>2.3199999999999998</v>
      </c>
    </row>
    <row r="953" spans="2:5" x14ac:dyDescent="0.3">
      <c r="B953" s="51">
        <v>44056</v>
      </c>
      <c r="C953" s="52" t="s">
        <v>6168</v>
      </c>
      <c r="D953" s="51" t="s">
        <v>4929</v>
      </c>
      <c r="E953" s="53">
        <v>485871.11</v>
      </c>
    </row>
    <row r="954" spans="2:5" x14ac:dyDescent="0.3">
      <c r="B954" s="51">
        <v>44057</v>
      </c>
      <c r="C954" s="52" t="s">
        <v>6169</v>
      </c>
      <c r="D954" s="51" t="s">
        <v>4929</v>
      </c>
      <c r="E954" s="53">
        <v>518574</v>
      </c>
    </row>
    <row r="955" spans="2:5" x14ac:dyDescent="0.3">
      <c r="B955" s="51">
        <v>37754</v>
      </c>
      <c r="C955" s="52" t="s">
        <v>6170</v>
      </c>
      <c r="D955" s="51" t="s">
        <v>4929</v>
      </c>
      <c r="E955" s="53">
        <v>536140.12</v>
      </c>
    </row>
    <row r="956" spans="2:5" x14ac:dyDescent="0.3">
      <c r="B956" s="51">
        <v>37757</v>
      </c>
      <c r="C956" s="52" t="s">
        <v>6171</v>
      </c>
      <c r="D956" s="51" t="s">
        <v>4929</v>
      </c>
      <c r="E956" s="53">
        <v>597995.26</v>
      </c>
    </row>
    <row r="957" spans="2:5" x14ac:dyDescent="0.3">
      <c r="B957" s="51">
        <v>44058</v>
      </c>
      <c r="C957" s="52" t="s">
        <v>6172</v>
      </c>
      <c r="D957" s="51" t="s">
        <v>4929</v>
      </c>
      <c r="E957" s="53">
        <v>565292.38</v>
      </c>
    </row>
    <row r="958" spans="2:5" x14ac:dyDescent="0.3">
      <c r="B958" s="51">
        <v>37752</v>
      </c>
      <c r="C958" s="52" t="s">
        <v>6173</v>
      </c>
      <c r="D958" s="51" t="s">
        <v>4929</v>
      </c>
      <c r="E958" s="53">
        <v>588651.54</v>
      </c>
    </row>
    <row r="959" spans="2:5" x14ac:dyDescent="0.3">
      <c r="B959" s="51">
        <v>44059</v>
      </c>
      <c r="C959" s="52" t="s">
        <v>6174</v>
      </c>
      <c r="D959" s="51" t="s">
        <v>4929</v>
      </c>
      <c r="E959" s="53">
        <v>465315.05</v>
      </c>
    </row>
    <row r="960" spans="2:5" x14ac:dyDescent="0.3">
      <c r="B960" s="51">
        <v>37750</v>
      </c>
      <c r="C960" s="52" t="s">
        <v>6175</v>
      </c>
      <c r="D960" s="51" t="s">
        <v>4929</v>
      </c>
      <c r="E960" s="53">
        <v>466249.41</v>
      </c>
    </row>
    <row r="961" spans="2:5" x14ac:dyDescent="0.3">
      <c r="B961" s="51">
        <v>37758</v>
      </c>
      <c r="C961" s="52" t="s">
        <v>6176</v>
      </c>
      <c r="D961" s="51" t="s">
        <v>4929</v>
      </c>
      <c r="E961" s="53">
        <v>741887.83</v>
      </c>
    </row>
    <row r="962" spans="2:5" x14ac:dyDescent="0.3">
      <c r="B962" s="51">
        <v>44060</v>
      </c>
      <c r="C962" s="52" t="s">
        <v>6177</v>
      </c>
      <c r="D962" s="51" t="s">
        <v>4929</v>
      </c>
      <c r="E962" s="53">
        <v>717594.3</v>
      </c>
    </row>
    <row r="963" spans="2:5" x14ac:dyDescent="0.3">
      <c r="B963" s="51">
        <v>37749</v>
      </c>
      <c r="C963" s="52" t="s">
        <v>6178</v>
      </c>
      <c r="D963" s="51" t="s">
        <v>4929</v>
      </c>
      <c r="E963" s="53">
        <v>766181.41</v>
      </c>
    </row>
    <row r="964" spans="2:5" x14ac:dyDescent="0.3">
      <c r="B964" s="51">
        <v>44061</v>
      </c>
      <c r="C964" s="52" t="s">
        <v>6179</v>
      </c>
      <c r="D964" s="51" t="s">
        <v>4929</v>
      </c>
      <c r="E964" s="53">
        <v>703578.8</v>
      </c>
    </row>
    <row r="965" spans="2:5" x14ac:dyDescent="0.3">
      <c r="B965" s="51">
        <v>1159</v>
      </c>
      <c r="C965" s="52" t="s">
        <v>6180</v>
      </c>
      <c r="D965" s="51" t="s">
        <v>4929</v>
      </c>
      <c r="E965" s="53">
        <v>271643.17</v>
      </c>
    </row>
    <row r="966" spans="2:5" x14ac:dyDescent="0.3">
      <c r="B966" s="51">
        <v>12114</v>
      </c>
      <c r="C966" s="52" t="s">
        <v>6181</v>
      </c>
      <c r="D966" s="51" t="s">
        <v>4929</v>
      </c>
      <c r="E966" s="53">
        <v>126.67</v>
      </c>
    </row>
    <row r="967" spans="2:5" x14ac:dyDescent="0.3">
      <c r="B967" s="51">
        <v>38106</v>
      </c>
      <c r="C967" s="52" t="s">
        <v>6182</v>
      </c>
      <c r="D967" s="51" t="s">
        <v>4929</v>
      </c>
      <c r="E967" s="53">
        <v>17.21</v>
      </c>
    </row>
    <row r="968" spans="2:5" x14ac:dyDescent="0.3">
      <c r="B968" s="51">
        <v>38085</v>
      </c>
      <c r="C968" s="52" t="s">
        <v>6183</v>
      </c>
      <c r="D968" s="51" t="s">
        <v>4929</v>
      </c>
      <c r="E968" s="53">
        <v>20.329999999999998</v>
      </c>
    </row>
    <row r="969" spans="2:5" x14ac:dyDescent="0.3">
      <c r="B969" s="51">
        <v>38599</v>
      </c>
      <c r="C969" s="52" t="s">
        <v>6184</v>
      </c>
      <c r="D969" s="51" t="s">
        <v>4929</v>
      </c>
      <c r="E969" s="53">
        <v>6.27</v>
      </c>
    </row>
    <row r="970" spans="2:5" x14ac:dyDescent="0.3">
      <c r="B970" s="51">
        <v>38596</v>
      </c>
      <c r="C970" s="52" t="s">
        <v>6185</v>
      </c>
      <c r="D970" s="51" t="s">
        <v>4929</v>
      </c>
      <c r="E970" s="53">
        <v>5.21</v>
      </c>
    </row>
    <row r="971" spans="2:5" x14ac:dyDescent="0.3">
      <c r="B971" s="51">
        <v>38600</v>
      </c>
      <c r="C971" s="52" t="s">
        <v>6186</v>
      </c>
      <c r="D971" s="51" t="s">
        <v>4929</v>
      </c>
      <c r="E971" s="53">
        <v>6.65</v>
      </c>
    </row>
    <row r="972" spans="2:5" x14ac:dyDescent="0.3">
      <c r="B972" s="51">
        <v>38597</v>
      </c>
      <c r="C972" s="52" t="s">
        <v>6187</v>
      </c>
      <c r="D972" s="51" t="s">
        <v>4929</v>
      </c>
      <c r="E972" s="53">
        <v>5.24</v>
      </c>
    </row>
    <row r="973" spans="2:5" x14ac:dyDescent="0.3">
      <c r="B973" s="51">
        <v>659</v>
      </c>
      <c r="C973" s="52" t="s">
        <v>6188</v>
      </c>
      <c r="D973" s="51" t="s">
        <v>4929</v>
      </c>
      <c r="E973" s="53">
        <v>3.01</v>
      </c>
    </row>
    <row r="974" spans="2:5" x14ac:dyDescent="0.3">
      <c r="B974" s="51">
        <v>660</v>
      </c>
      <c r="C974" s="52" t="s">
        <v>6189</v>
      </c>
      <c r="D974" s="51" t="s">
        <v>4929</v>
      </c>
      <c r="E974" s="53">
        <v>3.61</v>
      </c>
    </row>
    <row r="975" spans="2:5" x14ac:dyDescent="0.3">
      <c r="B975" s="51">
        <v>658</v>
      </c>
      <c r="C975" s="52" t="s">
        <v>6190</v>
      </c>
      <c r="D975" s="51" t="s">
        <v>4929</v>
      </c>
      <c r="E975" s="53">
        <v>2.04</v>
      </c>
    </row>
    <row r="976" spans="2:5" x14ac:dyDescent="0.3">
      <c r="B976" s="51">
        <v>38548</v>
      </c>
      <c r="C976" s="52" t="s">
        <v>6191</v>
      </c>
      <c r="D976" s="51" t="s">
        <v>4929</v>
      </c>
      <c r="E976" s="53">
        <v>2.5299999999999998</v>
      </c>
    </row>
    <row r="977" spans="2:5" x14ac:dyDescent="0.3">
      <c r="B977" s="51">
        <v>34649</v>
      </c>
      <c r="C977" s="52" t="s">
        <v>6192</v>
      </c>
      <c r="D977" s="51" t="s">
        <v>4929</v>
      </c>
      <c r="E977" s="53">
        <v>3.43</v>
      </c>
    </row>
    <row r="978" spans="2:5" x14ac:dyDescent="0.3">
      <c r="B978" s="51">
        <v>34655</v>
      </c>
      <c r="C978" s="52" t="s">
        <v>6193</v>
      </c>
      <c r="D978" s="51" t="s">
        <v>4929</v>
      </c>
      <c r="E978" s="53">
        <v>4.55</v>
      </c>
    </row>
    <row r="979" spans="2:5" x14ac:dyDescent="0.3">
      <c r="B979" s="51">
        <v>40607</v>
      </c>
      <c r="C979" s="52" t="s">
        <v>6194</v>
      </c>
      <c r="D979" s="51" t="s">
        <v>4929</v>
      </c>
      <c r="E979" s="53">
        <v>4.1100000000000003</v>
      </c>
    </row>
    <row r="980" spans="2:5" x14ac:dyDescent="0.3">
      <c r="B980" s="51">
        <v>567</v>
      </c>
      <c r="C980" s="52" t="s">
        <v>11061</v>
      </c>
      <c r="D980" s="51" t="s">
        <v>4932</v>
      </c>
      <c r="E980" s="53">
        <v>12.15</v>
      </c>
    </row>
    <row r="981" spans="2:5" x14ac:dyDescent="0.3">
      <c r="B981" s="51">
        <v>574</v>
      </c>
      <c r="C981" s="52" t="s">
        <v>11062</v>
      </c>
      <c r="D981" s="51" t="s">
        <v>4932</v>
      </c>
      <c r="E981" s="53">
        <v>31.94</v>
      </c>
    </row>
    <row r="982" spans="2:5" x14ac:dyDescent="0.3">
      <c r="B982" s="51">
        <v>568</v>
      </c>
      <c r="C982" s="52" t="s">
        <v>11063</v>
      </c>
      <c r="D982" s="51" t="s">
        <v>4932</v>
      </c>
      <c r="E982" s="53">
        <v>67.3</v>
      </c>
    </row>
    <row r="983" spans="2:5" x14ac:dyDescent="0.3">
      <c r="B983" s="51">
        <v>585</v>
      </c>
      <c r="C983" s="52" t="s">
        <v>6195</v>
      </c>
      <c r="D983" s="51" t="s">
        <v>4933</v>
      </c>
      <c r="E983" s="53">
        <v>31.65</v>
      </c>
    </row>
    <row r="984" spans="2:5" x14ac:dyDescent="0.3">
      <c r="B984" s="51">
        <v>4777</v>
      </c>
      <c r="C984" s="52" t="s">
        <v>6196</v>
      </c>
      <c r="D984" s="51" t="s">
        <v>4933</v>
      </c>
      <c r="E984" s="53">
        <v>10.43</v>
      </c>
    </row>
    <row r="985" spans="2:5" x14ac:dyDescent="0.3">
      <c r="B985" s="51">
        <v>587</v>
      </c>
      <c r="C985" s="52" t="s">
        <v>6197</v>
      </c>
      <c r="D985" s="51" t="s">
        <v>4933</v>
      </c>
      <c r="E985" s="53">
        <v>33.92</v>
      </c>
    </row>
    <row r="986" spans="2:5" x14ac:dyDescent="0.3">
      <c r="B986" s="51">
        <v>590</v>
      </c>
      <c r="C986" s="52" t="s">
        <v>6198</v>
      </c>
      <c r="D986" s="51" t="s">
        <v>4933</v>
      </c>
      <c r="E986" s="53">
        <v>32.78</v>
      </c>
    </row>
    <row r="987" spans="2:5" x14ac:dyDescent="0.3">
      <c r="B987" s="51">
        <v>592</v>
      </c>
      <c r="C987" s="52" t="s">
        <v>6199</v>
      </c>
      <c r="D987" s="51" t="s">
        <v>4933</v>
      </c>
      <c r="E987" s="53">
        <v>33.92</v>
      </c>
    </row>
    <row r="988" spans="2:5" x14ac:dyDescent="0.3">
      <c r="B988" s="51">
        <v>586</v>
      </c>
      <c r="C988" s="52" t="s">
        <v>6200</v>
      </c>
      <c r="D988" s="51" t="s">
        <v>4932</v>
      </c>
      <c r="E988" s="53">
        <v>19.940000000000001</v>
      </c>
    </row>
    <row r="989" spans="2:5" x14ac:dyDescent="0.3">
      <c r="B989" s="51">
        <v>591</v>
      </c>
      <c r="C989" s="52" t="s">
        <v>6201</v>
      </c>
      <c r="D989" s="51" t="s">
        <v>4933</v>
      </c>
      <c r="E989" s="53">
        <v>31.65</v>
      </c>
    </row>
    <row r="990" spans="2:5" x14ac:dyDescent="0.3">
      <c r="B990" s="51">
        <v>588</v>
      </c>
      <c r="C990" s="52" t="s">
        <v>6202</v>
      </c>
      <c r="D990" s="51" t="s">
        <v>4932</v>
      </c>
      <c r="E990" s="53">
        <v>31.54</v>
      </c>
    </row>
    <row r="991" spans="2:5" x14ac:dyDescent="0.3">
      <c r="B991" s="51">
        <v>589</v>
      </c>
      <c r="C991" s="52" t="s">
        <v>6203</v>
      </c>
      <c r="D991" s="51" t="s">
        <v>4932</v>
      </c>
      <c r="E991" s="53">
        <v>53.32</v>
      </c>
    </row>
    <row r="992" spans="2:5" x14ac:dyDescent="0.3">
      <c r="B992" s="51">
        <v>584</v>
      </c>
      <c r="C992" s="52" t="s">
        <v>6204</v>
      </c>
      <c r="D992" s="51" t="s">
        <v>4932</v>
      </c>
      <c r="E992" s="53">
        <v>33.69</v>
      </c>
    </row>
    <row r="993" spans="2:5" x14ac:dyDescent="0.3">
      <c r="B993" s="51">
        <v>1165</v>
      </c>
      <c r="C993" s="52" t="s">
        <v>6205</v>
      </c>
      <c r="D993" s="51" t="s">
        <v>4929</v>
      </c>
      <c r="E993" s="53">
        <v>13.94</v>
      </c>
    </row>
    <row r="994" spans="2:5" x14ac:dyDescent="0.3">
      <c r="B994" s="51">
        <v>1164</v>
      </c>
      <c r="C994" s="52" t="s">
        <v>6206</v>
      </c>
      <c r="D994" s="51" t="s">
        <v>4929</v>
      </c>
      <c r="E994" s="53">
        <v>11.29</v>
      </c>
    </row>
    <row r="995" spans="2:5" x14ac:dyDescent="0.3">
      <c r="B995" s="51">
        <v>1162</v>
      </c>
      <c r="C995" s="52" t="s">
        <v>6207</v>
      </c>
      <c r="D995" s="51" t="s">
        <v>4929</v>
      </c>
      <c r="E995" s="53">
        <v>3.92</v>
      </c>
    </row>
    <row r="996" spans="2:5" x14ac:dyDescent="0.3">
      <c r="B996" s="51">
        <v>12395</v>
      </c>
      <c r="C996" s="52" t="s">
        <v>6208</v>
      </c>
      <c r="D996" s="51" t="s">
        <v>4929</v>
      </c>
      <c r="E996" s="53">
        <v>3.81</v>
      </c>
    </row>
    <row r="997" spans="2:5" x14ac:dyDescent="0.3">
      <c r="B997" s="51">
        <v>1170</v>
      </c>
      <c r="C997" s="52" t="s">
        <v>6209</v>
      </c>
      <c r="D997" s="51" t="s">
        <v>4929</v>
      </c>
      <c r="E997" s="53">
        <v>7.4</v>
      </c>
    </row>
    <row r="998" spans="2:5" x14ac:dyDescent="0.3">
      <c r="B998" s="51">
        <v>1169</v>
      </c>
      <c r="C998" s="52" t="s">
        <v>6210</v>
      </c>
      <c r="D998" s="51" t="s">
        <v>4929</v>
      </c>
      <c r="E998" s="53">
        <v>36.32</v>
      </c>
    </row>
    <row r="999" spans="2:5" x14ac:dyDescent="0.3">
      <c r="B999" s="51">
        <v>1166</v>
      </c>
      <c r="C999" s="52" t="s">
        <v>6211</v>
      </c>
      <c r="D999" s="51" t="s">
        <v>4929</v>
      </c>
      <c r="E999" s="53">
        <v>20.13</v>
      </c>
    </row>
    <row r="1000" spans="2:5" x14ac:dyDescent="0.3">
      <c r="B1000" s="51">
        <v>1163</v>
      </c>
      <c r="C1000" s="52" t="s">
        <v>6212</v>
      </c>
      <c r="D1000" s="51" t="s">
        <v>4929</v>
      </c>
      <c r="E1000" s="53">
        <v>5.07</v>
      </c>
    </row>
    <row r="1001" spans="2:5" x14ac:dyDescent="0.3">
      <c r="B1001" s="51">
        <v>12396</v>
      </c>
      <c r="C1001" s="52" t="s">
        <v>6213</v>
      </c>
      <c r="D1001" s="51" t="s">
        <v>4929</v>
      </c>
      <c r="E1001" s="53">
        <v>3.81</v>
      </c>
    </row>
    <row r="1002" spans="2:5" x14ac:dyDescent="0.3">
      <c r="B1002" s="51">
        <v>1168</v>
      </c>
      <c r="C1002" s="52" t="s">
        <v>6214</v>
      </c>
      <c r="D1002" s="51" t="s">
        <v>4929</v>
      </c>
      <c r="E1002" s="53">
        <v>51.77</v>
      </c>
    </row>
    <row r="1003" spans="2:5" x14ac:dyDescent="0.3">
      <c r="B1003" s="51">
        <v>1167</v>
      </c>
      <c r="C1003" s="52" t="s">
        <v>6215</v>
      </c>
      <c r="D1003" s="51" t="s">
        <v>4929</v>
      </c>
      <c r="E1003" s="53">
        <v>86.6</v>
      </c>
    </row>
    <row r="1004" spans="2:5" x14ac:dyDescent="0.3">
      <c r="B1004" s="51">
        <v>36331</v>
      </c>
      <c r="C1004" s="52" t="s">
        <v>6216</v>
      </c>
      <c r="D1004" s="51" t="s">
        <v>4929</v>
      </c>
      <c r="E1004" s="53">
        <v>2.21</v>
      </c>
    </row>
    <row r="1005" spans="2:5" x14ac:dyDescent="0.3">
      <c r="B1005" s="51">
        <v>36346</v>
      </c>
      <c r="C1005" s="52" t="s">
        <v>6217</v>
      </c>
      <c r="D1005" s="51" t="s">
        <v>4929</v>
      </c>
      <c r="E1005" s="53">
        <v>3.32</v>
      </c>
    </row>
    <row r="1006" spans="2:5" x14ac:dyDescent="0.3">
      <c r="B1006" s="51">
        <v>1197</v>
      </c>
      <c r="C1006" s="52" t="s">
        <v>6218</v>
      </c>
      <c r="D1006" s="51" t="s">
        <v>4929</v>
      </c>
      <c r="E1006" s="53">
        <v>2.0299999999999998</v>
      </c>
    </row>
    <row r="1007" spans="2:5" x14ac:dyDescent="0.3">
      <c r="B1007" s="51">
        <v>1202</v>
      </c>
      <c r="C1007" s="52" t="s">
        <v>6219</v>
      </c>
      <c r="D1007" s="51" t="s">
        <v>4929</v>
      </c>
      <c r="E1007" s="53">
        <v>5.77</v>
      </c>
    </row>
    <row r="1008" spans="2:5" x14ac:dyDescent="0.3">
      <c r="B1008" s="51">
        <v>1198</v>
      </c>
      <c r="C1008" s="52" t="s">
        <v>6220</v>
      </c>
      <c r="D1008" s="51" t="s">
        <v>4929</v>
      </c>
      <c r="E1008" s="53">
        <v>2.66</v>
      </c>
    </row>
    <row r="1009" spans="2:5" x14ac:dyDescent="0.3">
      <c r="B1009" s="51">
        <v>20088</v>
      </c>
      <c r="C1009" s="52" t="s">
        <v>11608</v>
      </c>
      <c r="D1009" s="51" t="s">
        <v>4929</v>
      </c>
      <c r="E1009" s="53">
        <v>14.35</v>
      </c>
    </row>
    <row r="1010" spans="2:5" x14ac:dyDescent="0.3">
      <c r="B1010" s="51">
        <v>20089</v>
      </c>
      <c r="C1010" s="52" t="s">
        <v>11609</v>
      </c>
      <c r="D1010" s="51" t="s">
        <v>4929</v>
      </c>
      <c r="E1010" s="53">
        <v>70.36</v>
      </c>
    </row>
    <row r="1011" spans="2:5" x14ac:dyDescent="0.3">
      <c r="B1011" s="51">
        <v>20087</v>
      </c>
      <c r="C1011" s="52" t="s">
        <v>11610</v>
      </c>
      <c r="D1011" s="51" t="s">
        <v>4929</v>
      </c>
      <c r="E1011" s="53">
        <v>11.87</v>
      </c>
    </row>
    <row r="1012" spans="2:5" x14ac:dyDescent="0.3">
      <c r="B1012" s="51">
        <v>1200</v>
      </c>
      <c r="C1012" s="52" t="s">
        <v>6221</v>
      </c>
      <c r="D1012" s="51" t="s">
        <v>4929</v>
      </c>
      <c r="E1012" s="53">
        <v>10.79</v>
      </c>
    </row>
    <row r="1013" spans="2:5" x14ac:dyDescent="0.3">
      <c r="B1013" s="51">
        <v>12909</v>
      </c>
      <c r="C1013" s="52" t="s">
        <v>6222</v>
      </c>
      <c r="D1013" s="51" t="s">
        <v>4929</v>
      </c>
      <c r="E1013" s="53">
        <v>5</v>
      </c>
    </row>
    <row r="1014" spans="2:5" x14ac:dyDescent="0.3">
      <c r="B1014" s="51">
        <v>12910</v>
      </c>
      <c r="C1014" s="52" t="s">
        <v>6223</v>
      </c>
      <c r="D1014" s="51" t="s">
        <v>4929</v>
      </c>
      <c r="E1014" s="53">
        <v>8.99</v>
      </c>
    </row>
    <row r="1015" spans="2:5" x14ac:dyDescent="0.3">
      <c r="B1015" s="51">
        <v>1191</v>
      </c>
      <c r="C1015" s="52" t="s">
        <v>6224</v>
      </c>
      <c r="D1015" s="51" t="s">
        <v>4929</v>
      </c>
      <c r="E1015" s="53">
        <v>1.45</v>
      </c>
    </row>
    <row r="1016" spans="2:5" x14ac:dyDescent="0.3">
      <c r="B1016" s="51">
        <v>1185</v>
      </c>
      <c r="C1016" s="52" t="s">
        <v>6225</v>
      </c>
      <c r="D1016" s="51" t="s">
        <v>4929</v>
      </c>
      <c r="E1016" s="53">
        <v>1.45</v>
      </c>
    </row>
    <row r="1017" spans="2:5" x14ac:dyDescent="0.3">
      <c r="B1017" s="51">
        <v>1189</v>
      </c>
      <c r="C1017" s="52" t="s">
        <v>6226</v>
      </c>
      <c r="D1017" s="51" t="s">
        <v>4929</v>
      </c>
      <c r="E1017" s="53">
        <v>2.37</v>
      </c>
    </row>
    <row r="1018" spans="2:5" x14ac:dyDescent="0.3">
      <c r="B1018" s="51">
        <v>1193</v>
      </c>
      <c r="C1018" s="52" t="s">
        <v>6227</v>
      </c>
      <c r="D1018" s="51" t="s">
        <v>4929</v>
      </c>
      <c r="E1018" s="53">
        <v>4.5599999999999996</v>
      </c>
    </row>
    <row r="1019" spans="2:5" x14ac:dyDescent="0.3">
      <c r="B1019" s="51">
        <v>1194</v>
      </c>
      <c r="C1019" s="52" t="s">
        <v>6228</v>
      </c>
      <c r="D1019" s="51" t="s">
        <v>4929</v>
      </c>
      <c r="E1019" s="53">
        <v>8.23</v>
      </c>
    </row>
    <row r="1020" spans="2:5" x14ac:dyDescent="0.3">
      <c r="B1020" s="51">
        <v>1195</v>
      </c>
      <c r="C1020" s="52" t="s">
        <v>6229</v>
      </c>
      <c r="D1020" s="51" t="s">
        <v>4929</v>
      </c>
      <c r="E1020" s="53">
        <v>13.86</v>
      </c>
    </row>
    <row r="1021" spans="2:5" x14ac:dyDescent="0.3">
      <c r="B1021" s="51">
        <v>1204</v>
      </c>
      <c r="C1021" s="52" t="s">
        <v>6230</v>
      </c>
      <c r="D1021" s="51" t="s">
        <v>4929</v>
      </c>
      <c r="E1021" s="53">
        <v>24.24</v>
      </c>
    </row>
    <row r="1022" spans="2:5" x14ac:dyDescent="0.3">
      <c r="B1022" s="51">
        <v>1207</v>
      </c>
      <c r="C1022" s="52" t="s">
        <v>6231</v>
      </c>
      <c r="D1022" s="51" t="s">
        <v>4929</v>
      </c>
      <c r="E1022" s="53">
        <v>37.659999999999997</v>
      </c>
    </row>
    <row r="1023" spans="2:5" x14ac:dyDescent="0.3">
      <c r="B1023" s="51">
        <v>1206</v>
      </c>
      <c r="C1023" s="52" t="s">
        <v>6232</v>
      </c>
      <c r="D1023" s="51" t="s">
        <v>4929</v>
      </c>
      <c r="E1023" s="53">
        <v>9.44</v>
      </c>
    </row>
    <row r="1024" spans="2:5" x14ac:dyDescent="0.3">
      <c r="B1024" s="51">
        <v>1183</v>
      </c>
      <c r="C1024" s="52" t="s">
        <v>6233</v>
      </c>
      <c r="D1024" s="51" t="s">
        <v>4929</v>
      </c>
      <c r="E1024" s="53">
        <v>24.59</v>
      </c>
    </row>
    <row r="1025" spans="2:5" x14ac:dyDescent="0.3">
      <c r="B1025" s="51">
        <v>42685</v>
      </c>
      <c r="C1025" s="52" t="s">
        <v>6234</v>
      </c>
      <c r="D1025" s="51" t="s">
        <v>4929</v>
      </c>
      <c r="E1025" s="53">
        <v>72.91</v>
      </c>
    </row>
    <row r="1026" spans="2:5" x14ac:dyDescent="0.3">
      <c r="B1026" s="51">
        <v>42686</v>
      </c>
      <c r="C1026" s="52" t="s">
        <v>6235</v>
      </c>
      <c r="D1026" s="51" t="s">
        <v>4929</v>
      </c>
      <c r="E1026" s="53">
        <v>80.31</v>
      </c>
    </row>
    <row r="1027" spans="2:5" x14ac:dyDescent="0.3">
      <c r="B1027" s="51">
        <v>12894</v>
      </c>
      <c r="C1027" s="52" t="s">
        <v>6236</v>
      </c>
      <c r="D1027" s="51" t="s">
        <v>4929</v>
      </c>
      <c r="E1027" s="53">
        <v>19.5</v>
      </c>
    </row>
    <row r="1028" spans="2:5" x14ac:dyDescent="0.3">
      <c r="B1028" s="51">
        <v>12895</v>
      </c>
      <c r="C1028" s="52" t="s">
        <v>6237</v>
      </c>
      <c r="D1028" s="51" t="s">
        <v>4929</v>
      </c>
      <c r="E1028" s="53">
        <v>15</v>
      </c>
    </row>
    <row r="1029" spans="2:5" x14ac:dyDescent="0.3">
      <c r="B1029" s="51">
        <v>1631</v>
      </c>
      <c r="C1029" s="52" t="s">
        <v>6238</v>
      </c>
      <c r="D1029" s="51" t="s">
        <v>4929</v>
      </c>
      <c r="E1029" s="53">
        <v>117.89</v>
      </c>
    </row>
    <row r="1030" spans="2:5" x14ac:dyDescent="0.3">
      <c r="B1030" s="51">
        <v>1633</v>
      </c>
      <c r="C1030" s="52" t="s">
        <v>6239</v>
      </c>
      <c r="D1030" s="51" t="s">
        <v>4929</v>
      </c>
      <c r="E1030" s="53">
        <v>200.3</v>
      </c>
    </row>
    <row r="1031" spans="2:5" x14ac:dyDescent="0.3">
      <c r="B1031" s="51">
        <v>10818</v>
      </c>
      <c r="C1031" s="52" t="s">
        <v>6240</v>
      </c>
      <c r="D1031" s="51" t="s">
        <v>4933</v>
      </c>
      <c r="E1031" s="53">
        <v>49.28</v>
      </c>
    </row>
    <row r="1032" spans="2:5" x14ac:dyDescent="0.3">
      <c r="B1032" s="51">
        <v>41410</v>
      </c>
      <c r="C1032" s="52" t="s">
        <v>6241</v>
      </c>
      <c r="D1032" s="51" t="s">
        <v>4929</v>
      </c>
      <c r="E1032" s="53">
        <v>83.33</v>
      </c>
    </row>
    <row r="1033" spans="2:5" x14ac:dyDescent="0.3">
      <c r="B1033" s="51">
        <v>41411</v>
      </c>
      <c r="C1033" s="52" t="s">
        <v>6242</v>
      </c>
      <c r="D1033" s="51" t="s">
        <v>4929</v>
      </c>
      <c r="E1033" s="53">
        <v>75.55</v>
      </c>
    </row>
    <row r="1034" spans="2:5" x14ac:dyDescent="0.3">
      <c r="B1034" s="51">
        <v>41412</v>
      </c>
      <c r="C1034" s="52" t="s">
        <v>6243</v>
      </c>
      <c r="D1034" s="51" t="s">
        <v>4929</v>
      </c>
      <c r="E1034" s="53">
        <v>146.12</v>
      </c>
    </row>
    <row r="1035" spans="2:5" x14ac:dyDescent="0.3">
      <c r="B1035" s="51">
        <v>41413</v>
      </c>
      <c r="C1035" s="52" t="s">
        <v>6244</v>
      </c>
      <c r="D1035" s="51" t="s">
        <v>4929</v>
      </c>
      <c r="E1035" s="53">
        <v>131.47999999999999</v>
      </c>
    </row>
    <row r="1036" spans="2:5" x14ac:dyDescent="0.3">
      <c r="B1036" s="51">
        <v>39359</v>
      </c>
      <c r="C1036" s="52" t="s">
        <v>6245</v>
      </c>
      <c r="D1036" s="51" t="s">
        <v>4929</v>
      </c>
      <c r="E1036" s="53">
        <v>24.72</v>
      </c>
    </row>
    <row r="1037" spans="2:5" x14ac:dyDescent="0.3">
      <c r="B1037" s="51">
        <v>39360</v>
      </c>
      <c r="C1037" s="52" t="s">
        <v>6246</v>
      </c>
      <c r="D1037" s="51" t="s">
        <v>4929</v>
      </c>
      <c r="E1037" s="53">
        <v>22.47</v>
      </c>
    </row>
    <row r="1038" spans="2:5" x14ac:dyDescent="0.3">
      <c r="B1038" s="51">
        <v>10710</v>
      </c>
      <c r="C1038" s="52" t="s">
        <v>6247</v>
      </c>
      <c r="D1038" s="51" t="s">
        <v>4930</v>
      </c>
      <c r="E1038" s="53">
        <v>160</v>
      </c>
    </row>
    <row r="1039" spans="2:5" x14ac:dyDescent="0.3">
      <c r="B1039" s="51">
        <v>10709</v>
      </c>
      <c r="C1039" s="52" t="s">
        <v>6248</v>
      </c>
      <c r="D1039" s="51" t="s">
        <v>4930</v>
      </c>
      <c r="E1039" s="53">
        <v>196.57</v>
      </c>
    </row>
    <row r="1040" spans="2:5" x14ac:dyDescent="0.3">
      <c r="B1040" s="51">
        <v>39636</v>
      </c>
      <c r="C1040" s="52" t="s">
        <v>6249</v>
      </c>
      <c r="D1040" s="51" t="s">
        <v>4930</v>
      </c>
      <c r="E1040" s="53">
        <v>200.72</v>
      </c>
    </row>
    <row r="1041" spans="2:5" x14ac:dyDescent="0.3">
      <c r="B1041" s="51">
        <v>10708</v>
      </c>
      <c r="C1041" s="52" t="s">
        <v>6250</v>
      </c>
      <c r="D1041" s="51" t="s">
        <v>4930</v>
      </c>
      <c r="E1041" s="53">
        <v>61.94</v>
      </c>
    </row>
    <row r="1042" spans="2:5" x14ac:dyDescent="0.3">
      <c r="B1042" s="51">
        <v>39635</v>
      </c>
      <c r="C1042" s="52" t="s">
        <v>6251</v>
      </c>
      <c r="D1042" s="51" t="s">
        <v>4930</v>
      </c>
      <c r="E1042" s="53">
        <v>105.45</v>
      </c>
    </row>
    <row r="1043" spans="2:5" x14ac:dyDescent="0.3">
      <c r="B1043" s="51">
        <v>6117</v>
      </c>
      <c r="C1043" s="52" t="s">
        <v>6252</v>
      </c>
      <c r="D1043" s="51" t="s">
        <v>4935</v>
      </c>
      <c r="E1043" s="53">
        <v>15.09</v>
      </c>
    </row>
    <row r="1044" spans="2:5" x14ac:dyDescent="0.3">
      <c r="B1044" s="51">
        <v>40913</v>
      </c>
      <c r="C1044" s="52" t="s">
        <v>6253</v>
      </c>
      <c r="D1044" s="51" t="s">
        <v>4936</v>
      </c>
      <c r="E1044" s="53">
        <v>2664.93</v>
      </c>
    </row>
    <row r="1045" spans="2:5" x14ac:dyDescent="0.3">
      <c r="B1045" s="51">
        <v>1214</v>
      </c>
      <c r="C1045" s="52" t="s">
        <v>6254</v>
      </c>
      <c r="D1045" s="51" t="s">
        <v>4935</v>
      </c>
      <c r="E1045" s="53">
        <v>17.64</v>
      </c>
    </row>
    <row r="1046" spans="2:5" x14ac:dyDescent="0.3">
      <c r="B1046" s="51">
        <v>40915</v>
      </c>
      <c r="C1046" s="52" t="s">
        <v>6255</v>
      </c>
      <c r="D1046" s="51" t="s">
        <v>4936</v>
      </c>
      <c r="E1046" s="53">
        <v>3114.49</v>
      </c>
    </row>
    <row r="1047" spans="2:5" x14ac:dyDescent="0.3">
      <c r="B1047" s="51">
        <v>1213</v>
      </c>
      <c r="C1047" s="52" t="s">
        <v>6256</v>
      </c>
      <c r="D1047" s="51" t="s">
        <v>4935</v>
      </c>
      <c r="E1047" s="53">
        <v>18.739999999999998</v>
      </c>
    </row>
    <row r="1048" spans="2:5" x14ac:dyDescent="0.3">
      <c r="B1048" s="51">
        <v>40914</v>
      </c>
      <c r="C1048" s="52" t="s">
        <v>6257</v>
      </c>
      <c r="D1048" s="51" t="s">
        <v>4936</v>
      </c>
      <c r="E1048" s="53">
        <v>3307.49</v>
      </c>
    </row>
    <row r="1049" spans="2:5" x14ac:dyDescent="0.3">
      <c r="B1049" s="51">
        <v>5091</v>
      </c>
      <c r="C1049" s="52" t="s">
        <v>6258</v>
      </c>
      <c r="D1049" s="51" t="s">
        <v>4929</v>
      </c>
      <c r="E1049" s="53">
        <v>22.19</v>
      </c>
    </row>
    <row r="1050" spans="2:5" x14ac:dyDescent="0.3">
      <c r="B1050" s="51">
        <v>14615</v>
      </c>
      <c r="C1050" s="52" t="s">
        <v>6259</v>
      </c>
      <c r="D1050" s="51" t="s">
        <v>4929</v>
      </c>
      <c r="E1050" s="53">
        <v>3688.36</v>
      </c>
    </row>
    <row r="1051" spans="2:5" x14ac:dyDescent="0.3">
      <c r="B1051" s="51">
        <v>2711</v>
      </c>
      <c r="C1051" s="52" t="s">
        <v>6260</v>
      </c>
      <c r="D1051" s="51" t="s">
        <v>4929</v>
      </c>
      <c r="E1051" s="53">
        <v>236</v>
      </c>
    </row>
    <row r="1052" spans="2:5" x14ac:dyDescent="0.3">
      <c r="B1052" s="51">
        <v>37727</v>
      </c>
      <c r="C1052" s="52" t="s">
        <v>6261</v>
      </c>
      <c r="D1052" s="51" t="s">
        <v>4929</v>
      </c>
      <c r="E1052" s="53">
        <v>17585</v>
      </c>
    </row>
    <row r="1053" spans="2:5" x14ac:dyDescent="0.3">
      <c r="B1053" s="51">
        <v>37728</v>
      </c>
      <c r="C1053" s="52" t="s">
        <v>6262</v>
      </c>
      <c r="D1053" s="51" t="s">
        <v>4929</v>
      </c>
      <c r="E1053" s="53">
        <v>23856.57</v>
      </c>
    </row>
    <row r="1054" spans="2:5" x14ac:dyDescent="0.3">
      <c r="B1054" s="51">
        <v>37729</v>
      </c>
      <c r="C1054" s="52" t="s">
        <v>6263</v>
      </c>
      <c r="D1054" s="51" t="s">
        <v>4929</v>
      </c>
      <c r="E1054" s="53">
        <v>25824.12</v>
      </c>
    </row>
    <row r="1055" spans="2:5" x14ac:dyDescent="0.3">
      <c r="B1055" s="51">
        <v>37730</v>
      </c>
      <c r="C1055" s="52" t="s">
        <v>6264</v>
      </c>
      <c r="D1055" s="51" t="s">
        <v>4929</v>
      </c>
      <c r="E1055" s="53">
        <v>27791.67</v>
      </c>
    </row>
    <row r="1056" spans="2:5" x14ac:dyDescent="0.3">
      <c r="B1056" s="51">
        <v>37731</v>
      </c>
      <c r="C1056" s="52" t="s">
        <v>6265</v>
      </c>
      <c r="D1056" s="51" t="s">
        <v>4929</v>
      </c>
      <c r="E1056" s="53">
        <v>29759.23</v>
      </c>
    </row>
    <row r="1057" spans="2:5" x14ac:dyDescent="0.3">
      <c r="B1057" s="51">
        <v>37732</v>
      </c>
      <c r="C1057" s="52" t="s">
        <v>6266</v>
      </c>
      <c r="D1057" s="51" t="s">
        <v>4929</v>
      </c>
      <c r="E1057" s="53">
        <v>33940.269999999997</v>
      </c>
    </row>
    <row r="1058" spans="2:5" x14ac:dyDescent="0.3">
      <c r="B1058" s="51">
        <v>42256</v>
      </c>
      <c r="C1058" s="52" t="s">
        <v>6267</v>
      </c>
      <c r="D1058" s="51" t="s">
        <v>4933</v>
      </c>
      <c r="E1058" s="53">
        <v>8.52</v>
      </c>
    </row>
    <row r="1059" spans="2:5" x14ac:dyDescent="0.3">
      <c r="B1059" s="51">
        <v>42250</v>
      </c>
      <c r="C1059" s="52" t="s">
        <v>6268</v>
      </c>
      <c r="D1059" s="51" t="s">
        <v>4940</v>
      </c>
      <c r="E1059" s="53">
        <v>3835.23</v>
      </c>
    </row>
    <row r="1060" spans="2:5" x14ac:dyDescent="0.3">
      <c r="B1060" s="51">
        <v>4743</v>
      </c>
      <c r="C1060" s="52" t="s">
        <v>6269</v>
      </c>
      <c r="D1060" s="51" t="s">
        <v>4934</v>
      </c>
      <c r="E1060" s="53">
        <v>65.680000000000007</v>
      </c>
    </row>
    <row r="1061" spans="2:5" x14ac:dyDescent="0.3">
      <c r="B1061" s="51">
        <v>4744</v>
      </c>
      <c r="C1061" s="52" t="s">
        <v>6270</v>
      </c>
      <c r="D1061" s="51" t="s">
        <v>4934</v>
      </c>
      <c r="E1061" s="53">
        <v>105.09</v>
      </c>
    </row>
    <row r="1062" spans="2:5" x14ac:dyDescent="0.3">
      <c r="B1062" s="51">
        <v>4745</v>
      </c>
      <c r="C1062" s="52" t="s">
        <v>6271</v>
      </c>
      <c r="D1062" s="51" t="s">
        <v>4934</v>
      </c>
      <c r="E1062" s="53">
        <v>126.04</v>
      </c>
    </row>
    <row r="1063" spans="2:5" x14ac:dyDescent="0.3">
      <c r="B1063" s="51">
        <v>36496</v>
      </c>
      <c r="C1063" s="52" t="s">
        <v>6272</v>
      </c>
      <c r="D1063" s="51" t="s">
        <v>4929</v>
      </c>
      <c r="E1063" s="53">
        <v>9364.69</v>
      </c>
    </row>
    <row r="1064" spans="2:5" x14ac:dyDescent="0.3">
      <c r="B1064" s="51">
        <v>10630</v>
      </c>
      <c r="C1064" s="52" t="s">
        <v>6273</v>
      </c>
      <c r="D1064" s="51" t="s">
        <v>4929</v>
      </c>
      <c r="E1064" s="53">
        <v>810696.56</v>
      </c>
    </row>
    <row r="1065" spans="2:5" x14ac:dyDescent="0.3">
      <c r="B1065" s="51">
        <v>37762</v>
      </c>
      <c r="C1065" s="52" t="s">
        <v>6274</v>
      </c>
      <c r="D1065" s="51" t="s">
        <v>4929</v>
      </c>
      <c r="E1065" s="53">
        <v>695285.04</v>
      </c>
    </row>
    <row r="1066" spans="2:5" x14ac:dyDescent="0.3">
      <c r="B1066" s="51">
        <v>37763</v>
      </c>
      <c r="C1066" s="52" t="s">
        <v>6275</v>
      </c>
      <c r="D1066" s="51" t="s">
        <v>4929</v>
      </c>
      <c r="E1066" s="53">
        <v>703729.68</v>
      </c>
    </row>
    <row r="1067" spans="2:5" x14ac:dyDescent="0.3">
      <c r="B1067" s="51">
        <v>41992</v>
      </c>
      <c r="C1067" s="52" t="s">
        <v>6276</v>
      </c>
      <c r="D1067" s="51" t="s">
        <v>4929</v>
      </c>
      <c r="E1067" s="53">
        <v>800000</v>
      </c>
    </row>
    <row r="1068" spans="2:5" x14ac:dyDescent="0.3">
      <c r="B1068" s="51">
        <v>13215</v>
      </c>
      <c r="C1068" s="52" t="s">
        <v>6277</v>
      </c>
      <c r="D1068" s="51" t="s">
        <v>4929</v>
      </c>
      <c r="E1068" s="53">
        <v>980999.2</v>
      </c>
    </row>
    <row r="1069" spans="2:5" x14ac:dyDescent="0.3">
      <c r="B1069" s="51">
        <v>4235</v>
      </c>
      <c r="C1069" s="52" t="s">
        <v>6278</v>
      </c>
      <c r="D1069" s="51" t="s">
        <v>4935</v>
      </c>
      <c r="E1069" s="53">
        <v>11.52</v>
      </c>
    </row>
    <row r="1070" spans="2:5" x14ac:dyDescent="0.3">
      <c r="B1070" s="51">
        <v>40976</v>
      </c>
      <c r="C1070" s="52" t="s">
        <v>6279</v>
      </c>
      <c r="D1070" s="51" t="s">
        <v>4936</v>
      </c>
      <c r="E1070" s="53">
        <v>2035.55</v>
      </c>
    </row>
    <row r="1071" spans="2:5" x14ac:dyDescent="0.3">
      <c r="B1071" s="51">
        <v>43091</v>
      </c>
      <c r="C1071" s="52" t="s">
        <v>6280</v>
      </c>
      <c r="D1071" s="51" t="s">
        <v>4929</v>
      </c>
      <c r="E1071" s="53">
        <v>7987.73</v>
      </c>
    </row>
    <row r="1072" spans="2:5" x14ac:dyDescent="0.3">
      <c r="B1072" s="51">
        <v>43092</v>
      </c>
      <c r="C1072" s="52" t="s">
        <v>6281</v>
      </c>
      <c r="D1072" s="51" t="s">
        <v>4929</v>
      </c>
      <c r="E1072" s="53">
        <v>10650.31</v>
      </c>
    </row>
    <row r="1073" spans="2:5" x14ac:dyDescent="0.3">
      <c r="B1073" s="51">
        <v>43089</v>
      </c>
      <c r="C1073" s="52" t="s">
        <v>6282</v>
      </c>
      <c r="D1073" s="51" t="s">
        <v>4929</v>
      </c>
      <c r="E1073" s="53">
        <v>1856.12</v>
      </c>
    </row>
    <row r="1074" spans="2:5" x14ac:dyDescent="0.3">
      <c r="B1074" s="51">
        <v>43090</v>
      </c>
      <c r="C1074" s="52" t="s">
        <v>6283</v>
      </c>
      <c r="D1074" s="51" t="s">
        <v>4929</v>
      </c>
      <c r="E1074" s="53">
        <v>4096.2700000000004</v>
      </c>
    </row>
    <row r="1075" spans="2:5" x14ac:dyDescent="0.3">
      <c r="B1075" s="51">
        <v>41967</v>
      </c>
      <c r="C1075" s="52" t="s">
        <v>6284</v>
      </c>
      <c r="D1075" s="51" t="s">
        <v>4931</v>
      </c>
      <c r="E1075" s="53">
        <v>20.13</v>
      </c>
    </row>
    <row r="1076" spans="2:5" x14ac:dyDescent="0.3">
      <c r="B1076" s="51">
        <v>12760</v>
      </c>
      <c r="C1076" s="52" t="s">
        <v>6285</v>
      </c>
      <c r="D1076" s="51" t="s">
        <v>4930</v>
      </c>
      <c r="E1076" s="53">
        <v>1667.16</v>
      </c>
    </row>
    <row r="1077" spans="2:5" x14ac:dyDescent="0.3">
      <c r="B1077" s="51">
        <v>12759</v>
      </c>
      <c r="C1077" s="52" t="s">
        <v>6286</v>
      </c>
      <c r="D1077" s="51" t="s">
        <v>4930</v>
      </c>
      <c r="E1077" s="53">
        <v>1111.42</v>
      </c>
    </row>
    <row r="1078" spans="2:5" x14ac:dyDescent="0.3">
      <c r="B1078" s="51">
        <v>43105</v>
      </c>
      <c r="C1078" s="52" t="s">
        <v>6287</v>
      </c>
      <c r="D1078" s="51" t="s">
        <v>4933</v>
      </c>
      <c r="E1078" s="53">
        <v>42.39</v>
      </c>
    </row>
    <row r="1079" spans="2:5" x14ac:dyDescent="0.3">
      <c r="B1079" s="51">
        <v>40424</v>
      </c>
      <c r="C1079" s="52" t="s">
        <v>6288</v>
      </c>
      <c r="D1079" s="51" t="s">
        <v>4933</v>
      </c>
      <c r="E1079" s="53">
        <v>10.77</v>
      </c>
    </row>
    <row r="1080" spans="2:5" x14ac:dyDescent="0.3">
      <c r="B1080" s="51">
        <v>1325</v>
      </c>
      <c r="C1080" s="52" t="s">
        <v>6289</v>
      </c>
      <c r="D1080" s="51" t="s">
        <v>4933</v>
      </c>
      <c r="E1080" s="53">
        <v>11.79</v>
      </c>
    </row>
    <row r="1081" spans="2:5" x14ac:dyDescent="0.3">
      <c r="B1081" s="51">
        <v>1327</v>
      </c>
      <c r="C1081" s="52" t="s">
        <v>6290</v>
      </c>
      <c r="D1081" s="51" t="s">
        <v>4933</v>
      </c>
      <c r="E1081" s="53">
        <v>12.56</v>
      </c>
    </row>
    <row r="1082" spans="2:5" x14ac:dyDescent="0.3">
      <c r="B1082" s="51">
        <v>1328</v>
      </c>
      <c r="C1082" s="52" t="s">
        <v>6291</v>
      </c>
      <c r="D1082" s="51" t="s">
        <v>4933</v>
      </c>
      <c r="E1082" s="53">
        <v>11.82</v>
      </c>
    </row>
    <row r="1083" spans="2:5" x14ac:dyDescent="0.3">
      <c r="B1083" s="51">
        <v>1321</v>
      </c>
      <c r="C1083" s="52" t="s">
        <v>6292</v>
      </c>
      <c r="D1083" s="51" t="s">
        <v>4933</v>
      </c>
      <c r="E1083" s="53">
        <v>10.95</v>
      </c>
    </row>
    <row r="1084" spans="2:5" x14ac:dyDescent="0.3">
      <c r="B1084" s="51">
        <v>1318</v>
      </c>
      <c r="C1084" s="52" t="s">
        <v>6293</v>
      </c>
      <c r="D1084" s="51" t="s">
        <v>4933</v>
      </c>
      <c r="E1084" s="53">
        <v>10.96</v>
      </c>
    </row>
    <row r="1085" spans="2:5" x14ac:dyDescent="0.3">
      <c r="B1085" s="51">
        <v>1322</v>
      </c>
      <c r="C1085" s="52" t="s">
        <v>6294</v>
      </c>
      <c r="D1085" s="51" t="s">
        <v>4933</v>
      </c>
      <c r="E1085" s="53">
        <v>11.58</v>
      </c>
    </row>
    <row r="1086" spans="2:5" x14ac:dyDescent="0.3">
      <c r="B1086" s="51">
        <v>1323</v>
      </c>
      <c r="C1086" s="52" t="s">
        <v>6295</v>
      </c>
      <c r="D1086" s="51" t="s">
        <v>4933</v>
      </c>
      <c r="E1086" s="53">
        <v>11.58</v>
      </c>
    </row>
    <row r="1087" spans="2:5" x14ac:dyDescent="0.3">
      <c r="B1087" s="51">
        <v>1319</v>
      </c>
      <c r="C1087" s="52" t="s">
        <v>6296</v>
      </c>
      <c r="D1087" s="51" t="s">
        <v>4933</v>
      </c>
      <c r="E1087" s="53">
        <v>9.75</v>
      </c>
    </row>
    <row r="1088" spans="2:5" x14ac:dyDescent="0.3">
      <c r="B1088" s="51">
        <v>11026</v>
      </c>
      <c r="C1088" s="52" t="s">
        <v>6297</v>
      </c>
      <c r="D1088" s="51" t="s">
        <v>4933</v>
      </c>
      <c r="E1088" s="53">
        <v>13.42</v>
      </c>
    </row>
    <row r="1089" spans="2:5" x14ac:dyDescent="0.3">
      <c r="B1089" s="51">
        <v>11027</v>
      </c>
      <c r="C1089" s="52" t="s">
        <v>6298</v>
      </c>
      <c r="D1089" s="51" t="s">
        <v>4933</v>
      </c>
      <c r="E1089" s="53">
        <v>13.96</v>
      </c>
    </row>
    <row r="1090" spans="2:5" x14ac:dyDescent="0.3">
      <c r="B1090" s="51">
        <v>11046</v>
      </c>
      <c r="C1090" s="52" t="s">
        <v>6299</v>
      </c>
      <c r="D1090" s="51" t="s">
        <v>4933</v>
      </c>
      <c r="E1090" s="53">
        <v>13.38</v>
      </c>
    </row>
    <row r="1091" spans="2:5" x14ac:dyDescent="0.3">
      <c r="B1091" s="51">
        <v>11047</v>
      </c>
      <c r="C1091" s="52" t="s">
        <v>6300</v>
      </c>
      <c r="D1091" s="51" t="s">
        <v>4933</v>
      </c>
      <c r="E1091" s="53">
        <v>14.58</v>
      </c>
    </row>
    <row r="1092" spans="2:5" x14ac:dyDescent="0.3">
      <c r="B1092" s="51">
        <v>43668</v>
      </c>
      <c r="C1092" s="52" t="s">
        <v>6301</v>
      </c>
      <c r="D1092" s="51" t="s">
        <v>4933</v>
      </c>
      <c r="E1092" s="53">
        <v>12.87</v>
      </c>
    </row>
    <row r="1093" spans="2:5" x14ac:dyDescent="0.3">
      <c r="B1093" s="51">
        <v>11049</v>
      </c>
      <c r="C1093" s="52" t="s">
        <v>6302</v>
      </c>
      <c r="D1093" s="51" t="s">
        <v>4933</v>
      </c>
      <c r="E1093" s="53">
        <v>13.94</v>
      </c>
    </row>
    <row r="1094" spans="2:5" x14ac:dyDescent="0.3">
      <c r="B1094" s="51">
        <v>43106</v>
      </c>
      <c r="C1094" s="52" t="s">
        <v>6303</v>
      </c>
      <c r="D1094" s="51" t="s">
        <v>4933</v>
      </c>
      <c r="E1094" s="53">
        <v>14.02</v>
      </c>
    </row>
    <row r="1095" spans="2:5" x14ac:dyDescent="0.3">
      <c r="B1095" s="51">
        <v>11051</v>
      </c>
      <c r="C1095" s="52" t="s">
        <v>6304</v>
      </c>
      <c r="D1095" s="51" t="s">
        <v>4933</v>
      </c>
      <c r="E1095" s="53">
        <v>14.63</v>
      </c>
    </row>
    <row r="1096" spans="2:5" x14ac:dyDescent="0.3">
      <c r="B1096" s="51">
        <v>11061</v>
      </c>
      <c r="C1096" s="52" t="s">
        <v>6305</v>
      </c>
      <c r="D1096" s="51" t="s">
        <v>4933</v>
      </c>
      <c r="E1096" s="53">
        <v>17.559999999999999</v>
      </c>
    </row>
    <row r="1097" spans="2:5" x14ac:dyDescent="0.3">
      <c r="B1097" s="51">
        <v>43667</v>
      </c>
      <c r="C1097" s="52" t="s">
        <v>6306</v>
      </c>
      <c r="D1097" s="51" t="s">
        <v>4933</v>
      </c>
      <c r="E1097" s="53">
        <v>12.76</v>
      </c>
    </row>
    <row r="1098" spans="2:5" x14ac:dyDescent="0.3">
      <c r="B1098" s="51">
        <v>1333</v>
      </c>
      <c r="C1098" s="52" t="s">
        <v>6307</v>
      </c>
      <c r="D1098" s="51" t="s">
        <v>4933</v>
      </c>
      <c r="E1098" s="53">
        <v>10.63</v>
      </c>
    </row>
    <row r="1099" spans="2:5" x14ac:dyDescent="0.3">
      <c r="B1099" s="51">
        <v>1330</v>
      </c>
      <c r="C1099" s="52" t="s">
        <v>6308</v>
      </c>
      <c r="D1099" s="51" t="s">
        <v>4933</v>
      </c>
      <c r="E1099" s="53">
        <v>10.53</v>
      </c>
    </row>
    <row r="1100" spans="2:5" x14ac:dyDescent="0.3">
      <c r="B1100" s="51">
        <v>10957</v>
      </c>
      <c r="C1100" s="52" t="s">
        <v>6309</v>
      </c>
      <c r="D1100" s="51" t="s">
        <v>4933</v>
      </c>
      <c r="E1100" s="53">
        <v>12.14</v>
      </c>
    </row>
    <row r="1101" spans="2:5" x14ac:dyDescent="0.3">
      <c r="B1101" s="51">
        <v>1332</v>
      </c>
      <c r="C1101" s="52" t="s">
        <v>6310</v>
      </c>
      <c r="D1101" s="51" t="s">
        <v>4933</v>
      </c>
      <c r="E1101" s="53">
        <v>10.8</v>
      </c>
    </row>
    <row r="1102" spans="2:5" x14ac:dyDescent="0.3">
      <c r="B1102" s="51">
        <v>1334</v>
      </c>
      <c r="C1102" s="52" t="s">
        <v>6311</v>
      </c>
      <c r="D1102" s="51" t="s">
        <v>4933</v>
      </c>
      <c r="E1102" s="53">
        <v>11.97</v>
      </c>
    </row>
    <row r="1103" spans="2:5" x14ac:dyDescent="0.3">
      <c r="B1103" s="51">
        <v>1335</v>
      </c>
      <c r="C1103" s="52" t="s">
        <v>6312</v>
      </c>
      <c r="D1103" s="51" t="s">
        <v>4933</v>
      </c>
      <c r="E1103" s="53">
        <v>12.37</v>
      </c>
    </row>
    <row r="1104" spans="2:5" x14ac:dyDescent="0.3">
      <c r="B1104" s="51">
        <v>40425</v>
      </c>
      <c r="C1104" s="52" t="s">
        <v>6313</v>
      </c>
      <c r="D1104" s="51" t="s">
        <v>4933</v>
      </c>
      <c r="E1104" s="53">
        <v>10.59</v>
      </c>
    </row>
    <row r="1105" spans="2:5" x14ac:dyDescent="0.3">
      <c r="B1105" s="51">
        <v>1337</v>
      </c>
      <c r="C1105" s="52" t="s">
        <v>6314</v>
      </c>
      <c r="D1105" s="51" t="s">
        <v>4933</v>
      </c>
      <c r="E1105" s="53">
        <v>12.14</v>
      </c>
    </row>
    <row r="1106" spans="2:5" x14ac:dyDescent="0.3">
      <c r="B1106" s="51">
        <v>1338</v>
      </c>
      <c r="C1106" s="52" t="s">
        <v>6315</v>
      </c>
      <c r="D1106" s="51" t="s">
        <v>4930</v>
      </c>
      <c r="E1106" s="53">
        <v>58.24</v>
      </c>
    </row>
    <row r="1107" spans="2:5" x14ac:dyDescent="0.3">
      <c r="B1107" s="51">
        <v>1340</v>
      </c>
      <c r="C1107" s="52" t="s">
        <v>6316</v>
      </c>
      <c r="D1107" s="51" t="s">
        <v>4930</v>
      </c>
      <c r="E1107" s="53">
        <v>67.33</v>
      </c>
    </row>
    <row r="1108" spans="2:5" x14ac:dyDescent="0.3">
      <c r="B1108" s="51">
        <v>1341</v>
      </c>
      <c r="C1108" s="52" t="s">
        <v>6317</v>
      </c>
      <c r="D1108" s="51" t="s">
        <v>4930</v>
      </c>
      <c r="E1108" s="53">
        <v>64.849999999999994</v>
      </c>
    </row>
    <row r="1109" spans="2:5" x14ac:dyDescent="0.3">
      <c r="B1109" s="51">
        <v>34659</v>
      </c>
      <c r="C1109" s="52" t="s">
        <v>6318</v>
      </c>
      <c r="D1109" s="51" t="s">
        <v>4930</v>
      </c>
      <c r="E1109" s="53">
        <v>41.54</v>
      </c>
    </row>
    <row r="1110" spans="2:5" x14ac:dyDescent="0.3">
      <c r="B1110" s="51">
        <v>34514</v>
      </c>
      <c r="C1110" s="52" t="s">
        <v>6319</v>
      </c>
      <c r="D1110" s="51" t="s">
        <v>4930</v>
      </c>
      <c r="E1110" s="53">
        <v>46.01</v>
      </c>
    </row>
    <row r="1111" spans="2:5" x14ac:dyDescent="0.3">
      <c r="B1111" s="51">
        <v>34660</v>
      </c>
      <c r="C1111" s="52" t="s">
        <v>6320</v>
      </c>
      <c r="D1111" s="51" t="s">
        <v>4930</v>
      </c>
      <c r="E1111" s="53">
        <v>58.39</v>
      </c>
    </row>
    <row r="1112" spans="2:5" x14ac:dyDescent="0.3">
      <c r="B1112" s="51">
        <v>34661</v>
      </c>
      <c r="C1112" s="52" t="s">
        <v>6321</v>
      </c>
      <c r="D1112" s="51" t="s">
        <v>4930</v>
      </c>
      <c r="E1112" s="53">
        <v>83.86</v>
      </c>
    </row>
    <row r="1113" spans="2:5" x14ac:dyDescent="0.3">
      <c r="B1113" s="51">
        <v>34667</v>
      </c>
      <c r="C1113" s="52" t="s">
        <v>6322</v>
      </c>
      <c r="D1113" s="51" t="s">
        <v>4930</v>
      </c>
      <c r="E1113" s="53">
        <v>30.37</v>
      </c>
    </row>
    <row r="1114" spans="2:5" x14ac:dyDescent="0.3">
      <c r="B1114" s="51">
        <v>34668</v>
      </c>
      <c r="C1114" s="52" t="s">
        <v>6323</v>
      </c>
      <c r="D1114" s="51" t="s">
        <v>4930</v>
      </c>
      <c r="E1114" s="53">
        <v>39.69</v>
      </c>
    </row>
    <row r="1115" spans="2:5" x14ac:dyDescent="0.3">
      <c r="B1115" s="51">
        <v>34741</v>
      </c>
      <c r="C1115" s="52" t="s">
        <v>6324</v>
      </c>
      <c r="D1115" s="51" t="s">
        <v>4930</v>
      </c>
      <c r="E1115" s="53">
        <v>43.67</v>
      </c>
    </row>
    <row r="1116" spans="2:5" x14ac:dyDescent="0.3">
      <c r="B1116" s="51">
        <v>34664</v>
      </c>
      <c r="C1116" s="52" t="s">
        <v>6325</v>
      </c>
      <c r="D1116" s="51" t="s">
        <v>4930</v>
      </c>
      <c r="E1116" s="53">
        <v>47.65</v>
      </c>
    </row>
    <row r="1117" spans="2:5" x14ac:dyDescent="0.3">
      <c r="B1117" s="51">
        <v>34665</v>
      </c>
      <c r="C1117" s="52" t="s">
        <v>6326</v>
      </c>
      <c r="D1117" s="51" t="s">
        <v>4930</v>
      </c>
      <c r="E1117" s="53">
        <v>59.15</v>
      </c>
    </row>
    <row r="1118" spans="2:5" x14ac:dyDescent="0.3">
      <c r="B1118" s="51">
        <v>34666</v>
      </c>
      <c r="C1118" s="52" t="s">
        <v>6327</v>
      </c>
      <c r="D1118" s="51" t="s">
        <v>4930</v>
      </c>
      <c r="E1118" s="53">
        <v>89.35</v>
      </c>
    </row>
    <row r="1119" spans="2:5" x14ac:dyDescent="0.3">
      <c r="B1119" s="51">
        <v>34669</v>
      </c>
      <c r="C1119" s="52" t="s">
        <v>6328</v>
      </c>
      <c r="D1119" s="51" t="s">
        <v>4930</v>
      </c>
      <c r="E1119" s="53">
        <v>32.76</v>
      </c>
    </row>
    <row r="1120" spans="2:5" x14ac:dyDescent="0.3">
      <c r="B1120" s="51">
        <v>34670</v>
      </c>
      <c r="C1120" s="52" t="s">
        <v>6329</v>
      </c>
      <c r="D1120" s="51" t="s">
        <v>4930</v>
      </c>
      <c r="E1120" s="53">
        <v>40.07</v>
      </c>
    </row>
    <row r="1121" spans="2:5" x14ac:dyDescent="0.3">
      <c r="B1121" s="51">
        <v>34671</v>
      </c>
      <c r="C1121" s="52" t="s">
        <v>6330</v>
      </c>
      <c r="D1121" s="51" t="s">
        <v>4930</v>
      </c>
      <c r="E1121" s="53">
        <v>33.44</v>
      </c>
    </row>
    <row r="1122" spans="2:5" x14ac:dyDescent="0.3">
      <c r="B1122" s="51">
        <v>34672</v>
      </c>
      <c r="C1122" s="52" t="s">
        <v>6331</v>
      </c>
      <c r="D1122" s="51" t="s">
        <v>4930</v>
      </c>
      <c r="E1122" s="53">
        <v>35.270000000000003</v>
      </c>
    </row>
    <row r="1123" spans="2:5" x14ac:dyDescent="0.3">
      <c r="B1123" s="51">
        <v>34673</v>
      </c>
      <c r="C1123" s="52" t="s">
        <v>6332</v>
      </c>
      <c r="D1123" s="51" t="s">
        <v>4930</v>
      </c>
      <c r="E1123" s="53">
        <v>43.03</v>
      </c>
    </row>
    <row r="1124" spans="2:5" x14ac:dyDescent="0.3">
      <c r="B1124" s="51">
        <v>34674</v>
      </c>
      <c r="C1124" s="52" t="s">
        <v>6333</v>
      </c>
      <c r="D1124" s="51" t="s">
        <v>4930</v>
      </c>
      <c r="E1124" s="53">
        <v>57.21</v>
      </c>
    </row>
    <row r="1125" spans="2:5" x14ac:dyDescent="0.3">
      <c r="B1125" s="51">
        <v>34675</v>
      </c>
      <c r="C1125" s="52" t="s">
        <v>6334</v>
      </c>
      <c r="D1125" s="51" t="s">
        <v>4930</v>
      </c>
      <c r="E1125" s="53">
        <v>69.75</v>
      </c>
    </row>
    <row r="1126" spans="2:5" x14ac:dyDescent="0.3">
      <c r="B1126" s="51">
        <v>34676</v>
      </c>
      <c r="C1126" s="52" t="s">
        <v>6335</v>
      </c>
      <c r="D1126" s="51" t="s">
        <v>4930</v>
      </c>
      <c r="E1126" s="53">
        <v>20.079999999999998</v>
      </c>
    </row>
    <row r="1127" spans="2:5" x14ac:dyDescent="0.3">
      <c r="B1127" s="51">
        <v>34677</v>
      </c>
      <c r="C1127" s="52" t="s">
        <v>6336</v>
      </c>
      <c r="D1127" s="51" t="s">
        <v>4930</v>
      </c>
      <c r="E1127" s="53">
        <v>27</v>
      </c>
    </row>
    <row r="1128" spans="2:5" x14ac:dyDescent="0.3">
      <c r="B1128" s="51">
        <v>43126</v>
      </c>
      <c r="C1128" s="52" t="s">
        <v>6337</v>
      </c>
      <c r="D1128" s="51" t="s">
        <v>4930</v>
      </c>
      <c r="E1128" s="53">
        <v>86.15</v>
      </c>
    </row>
    <row r="1129" spans="2:5" x14ac:dyDescent="0.3">
      <c r="B1129" s="51">
        <v>43124</v>
      </c>
      <c r="C1129" s="52" t="s">
        <v>6338</v>
      </c>
      <c r="D1129" s="51" t="s">
        <v>4930</v>
      </c>
      <c r="E1129" s="53">
        <v>100.59</v>
      </c>
    </row>
    <row r="1130" spans="2:5" x14ac:dyDescent="0.3">
      <c r="B1130" s="51">
        <v>43125</v>
      </c>
      <c r="C1130" s="52" t="s">
        <v>6339</v>
      </c>
      <c r="D1130" s="51" t="s">
        <v>4930</v>
      </c>
      <c r="E1130" s="53">
        <v>130.44999999999999</v>
      </c>
    </row>
    <row r="1131" spans="2:5" x14ac:dyDescent="0.3">
      <c r="B1131" s="51">
        <v>40623</v>
      </c>
      <c r="C1131" s="52" t="s">
        <v>6340</v>
      </c>
      <c r="D1131" s="51" t="s">
        <v>4937</v>
      </c>
      <c r="E1131" s="53">
        <v>118.24</v>
      </c>
    </row>
    <row r="1132" spans="2:5" x14ac:dyDescent="0.3">
      <c r="B1132" s="51">
        <v>43701</v>
      </c>
      <c r="C1132" s="52" t="s">
        <v>6341</v>
      </c>
      <c r="D1132" s="51" t="s">
        <v>4933</v>
      </c>
      <c r="E1132" s="53">
        <v>38</v>
      </c>
    </row>
    <row r="1133" spans="2:5" x14ac:dyDescent="0.3">
      <c r="B1133" s="51">
        <v>1345</v>
      </c>
      <c r="C1133" s="52" t="s">
        <v>6342</v>
      </c>
      <c r="D1133" s="51" t="s">
        <v>4930</v>
      </c>
      <c r="E1133" s="53">
        <v>111.63</v>
      </c>
    </row>
    <row r="1134" spans="2:5" x14ac:dyDescent="0.3">
      <c r="B1134" s="51">
        <v>1346</v>
      </c>
      <c r="C1134" s="52" t="s">
        <v>6343</v>
      </c>
      <c r="D1134" s="51" t="s">
        <v>4930</v>
      </c>
      <c r="E1134" s="53">
        <v>64.930000000000007</v>
      </c>
    </row>
    <row r="1135" spans="2:5" x14ac:dyDescent="0.3">
      <c r="B1135" s="51">
        <v>1347</v>
      </c>
      <c r="C1135" s="52" t="s">
        <v>6344</v>
      </c>
      <c r="D1135" s="51" t="s">
        <v>4930</v>
      </c>
      <c r="E1135" s="53">
        <v>80.459999999999994</v>
      </c>
    </row>
    <row r="1136" spans="2:5" x14ac:dyDescent="0.3">
      <c r="B1136" s="51">
        <v>43678</v>
      </c>
      <c r="C1136" s="52" t="s">
        <v>6345</v>
      </c>
      <c r="D1136" s="51" t="s">
        <v>4930</v>
      </c>
      <c r="E1136" s="53">
        <v>93.33</v>
      </c>
    </row>
    <row r="1137" spans="2:5" x14ac:dyDescent="0.3">
      <c r="B1137" s="51">
        <v>43680</v>
      </c>
      <c r="C1137" s="52" t="s">
        <v>6346</v>
      </c>
      <c r="D1137" s="51" t="s">
        <v>4930</v>
      </c>
      <c r="E1137" s="53">
        <v>134.44</v>
      </c>
    </row>
    <row r="1138" spans="2:5" x14ac:dyDescent="0.3">
      <c r="B1138" s="51">
        <v>43679</v>
      </c>
      <c r="C1138" s="52" t="s">
        <v>6347</v>
      </c>
      <c r="D1138" s="51" t="s">
        <v>4930</v>
      </c>
      <c r="E1138" s="53">
        <v>47.18</v>
      </c>
    </row>
    <row r="1139" spans="2:5" x14ac:dyDescent="0.3">
      <c r="B1139" s="51">
        <v>1355</v>
      </c>
      <c r="C1139" s="52" t="s">
        <v>6348</v>
      </c>
      <c r="D1139" s="51" t="s">
        <v>4930</v>
      </c>
      <c r="E1139" s="53">
        <v>53.69</v>
      </c>
    </row>
    <row r="1140" spans="2:5" x14ac:dyDescent="0.3">
      <c r="B1140" s="51">
        <v>1358</v>
      </c>
      <c r="C1140" s="52" t="s">
        <v>6349</v>
      </c>
      <c r="D1140" s="51" t="s">
        <v>4930</v>
      </c>
      <c r="E1140" s="53">
        <v>65.92</v>
      </c>
    </row>
    <row r="1141" spans="2:5" x14ac:dyDescent="0.3">
      <c r="B1141" s="51">
        <v>43681</v>
      </c>
      <c r="C1141" s="52" t="s">
        <v>6350</v>
      </c>
      <c r="D1141" s="51" t="s">
        <v>4930</v>
      </c>
      <c r="E1141" s="53">
        <v>41.53</v>
      </c>
    </row>
    <row r="1142" spans="2:5" x14ac:dyDescent="0.3">
      <c r="B1142" s="51">
        <v>43677</v>
      </c>
      <c r="C1142" s="52" t="s">
        <v>6351</v>
      </c>
      <c r="D1142" s="51" t="s">
        <v>4930</v>
      </c>
      <c r="E1142" s="53">
        <v>81.78</v>
      </c>
    </row>
    <row r="1143" spans="2:5" x14ac:dyDescent="0.3">
      <c r="B1143" s="51">
        <v>43682</v>
      </c>
      <c r="C1143" s="52" t="s">
        <v>6352</v>
      </c>
      <c r="D1143" s="51" t="s">
        <v>4930</v>
      </c>
      <c r="E1143" s="53">
        <v>25.07</v>
      </c>
    </row>
    <row r="1144" spans="2:5" x14ac:dyDescent="0.3">
      <c r="B1144" s="51">
        <v>20971</v>
      </c>
      <c r="C1144" s="52" t="s">
        <v>6353</v>
      </c>
      <c r="D1144" s="51" t="s">
        <v>4929</v>
      </c>
      <c r="E1144" s="53">
        <v>17.14</v>
      </c>
    </row>
    <row r="1145" spans="2:5" x14ac:dyDescent="0.3">
      <c r="B1145" s="51">
        <v>13279</v>
      </c>
      <c r="C1145" s="52" t="s">
        <v>6354</v>
      </c>
      <c r="D1145" s="51" t="s">
        <v>4933</v>
      </c>
      <c r="E1145" s="53">
        <v>22.09</v>
      </c>
    </row>
    <row r="1146" spans="2:5" x14ac:dyDescent="0.3">
      <c r="B1146" s="51">
        <v>11977</v>
      </c>
      <c r="C1146" s="52" t="s">
        <v>6355</v>
      </c>
      <c r="D1146" s="51" t="s">
        <v>4929</v>
      </c>
      <c r="E1146" s="53">
        <v>11.44</v>
      </c>
    </row>
    <row r="1147" spans="2:5" x14ac:dyDescent="0.3">
      <c r="B1147" s="51">
        <v>11975</v>
      </c>
      <c r="C1147" s="52" t="s">
        <v>6356</v>
      </c>
      <c r="D1147" s="51" t="s">
        <v>4929</v>
      </c>
      <c r="E1147" s="53">
        <v>25.08</v>
      </c>
    </row>
    <row r="1148" spans="2:5" x14ac:dyDescent="0.3">
      <c r="B1148" s="51">
        <v>39746</v>
      </c>
      <c r="C1148" s="52" t="s">
        <v>6357</v>
      </c>
      <c r="D1148" s="51" t="s">
        <v>4929</v>
      </c>
      <c r="E1148" s="53">
        <v>279.14999999999998</v>
      </c>
    </row>
    <row r="1149" spans="2:5" x14ac:dyDescent="0.3">
      <c r="B1149" s="51">
        <v>11976</v>
      </c>
      <c r="C1149" s="52" t="s">
        <v>6358</v>
      </c>
      <c r="D1149" s="51" t="s">
        <v>4929</v>
      </c>
      <c r="E1149" s="53">
        <v>1.28</v>
      </c>
    </row>
    <row r="1150" spans="2:5" x14ac:dyDescent="0.3">
      <c r="B1150" s="51">
        <v>1368</v>
      </c>
      <c r="C1150" s="52" t="s">
        <v>6359</v>
      </c>
      <c r="D1150" s="51" t="s">
        <v>4929</v>
      </c>
      <c r="E1150" s="53">
        <v>84.9</v>
      </c>
    </row>
    <row r="1151" spans="2:5" x14ac:dyDescent="0.3">
      <c r="B1151" s="51">
        <v>1367</v>
      </c>
      <c r="C1151" s="52" t="s">
        <v>6360</v>
      </c>
      <c r="D1151" s="51" t="s">
        <v>4929</v>
      </c>
      <c r="E1151" s="53">
        <v>274.62</v>
      </c>
    </row>
    <row r="1152" spans="2:5" x14ac:dyDescent="0.3">
      <c r="B1152" s="51">
        <v>1380</v>
      </c>
      <c r="C1152" s="52" t="s">
        <v>12405</v>
      </c>
      <c r="D1152" s="51" t="s">
        <v>4933</v>
      </c>
      <c r="E1152" s="53">
        <v>5.89</v>
      </c>
    </row>
    <row r="1153" spans="2:5" x14ac:dyDescent="0.3">
      <c r="B1153" s="51">
        <v>1375</v>
      </c>
      <c r="C1153" s="52" t="s">
        <v>6361</v>
      </c>
      <c r="D1153" s="51" t="s">
        <v>4933</v>
      </c>
      <c r="E1153" s="53">
        <v>18.440000000000001</v>
      </c>
    </row>
    <row r="1154" spans="2:5" x14ac:dyDescent="0.3">
      <c r="B1154" s="51">
        <v>1379</v>
      </c>
      <c r="C1154" s="52" t="s">
        <v>6362</v>
      </c>
      <c r="D1154" s="51" t="s">
        <v>4933</v>
      </c>
      <c r="E1154" s="53">
        <v>0.88</v>
      </c>
    </row>
    <row r="1155" spans="2:5" x14ac:dyDescent="0.3">
      <c r="B1155" s="51">
        <v>13284</v>
      </c>
      <c r="C1155" s="52" t="s">
        <v>6363</v>
      </c>
      <c r="D1155" s="51" t="s">
        <v>4933</v>
      </c>
      <c r="E1155" s="53">
        <v>0.79</v>
      </c>
    </row>
    <row r="1156" spans="2:5" x14ac:dyDescent="0.3">
      <c r="B1156" s="51">
        <v>44528</v>
      </c>
      <c r="C1156" s="52" t="s">
        <v>12406</v>
      </c>
      <c r="D1156" s="51" t="s">
        <v>4933</v>
      </c>
      <c r="E1156" s="53">
        <v>4.6900000000000004</v>
      </c>
    </row>
    <row r="1157" spans="2:5" x14ac:dyDescent="0.3">
      <c r="B1157" s="51">
        <v>34753</v>
      </c>
      <c r="C1157" s="52" t="s">
        <v>6364</v>
      </c>
      <c r="D1157" s="51" t="s">
        <v>4933</v>
      </c>
      <c r="E1157" s="53">
        <v>0.85</v>
      </c>
    </row>
    <row r="1158" spans="2:5" x14ac:dyDescent="0.3">
      <c r="B1158" s="51">
        <v>420</v>
      </c>
      <c r="C1158" s="52" t="s">
        <v>6365</v>
      </c>
      <c r="D1158" s="51" t="s">
        <v>4929</v>
      </c>
      <c r="E1158" s="53">
        <v>53.6</v>
      </c>
    </row>
    <row r="1159" spans="2:5" x14ac:dyDescent="0.3">
      <c r="B1159" s="51">
        <v>12327</v>
      </c>
      <c r="C1159" s="52" t="s">
        <v>6366</v>
      </c>
      <c r="D1159" s="51" t="s">
        <v>4929</v>
      </c>
      <c r="E1159" s="53">
        <v>63.85</v>
      </c>
    </row>
    <row r="1160" spans="2:5" x14ac:dyDescent="0.3">
      <c r="B1160" s="51">
        <v>36148</v>
      </c>
      <c r="C1160" s="52" t="s">
        <v>6367</v>
      </c>
      <c r="D1160" s="51" t="s">
        <v>4929</v>
      </c>
      <c r="E1160" s="53">
        <v>72</v>
      </c>
    </row>
    <row r="1161" spans="2:5" x14ac:dyDescent="0.3">
      <c r="B1161" s="51">
        <v>12329</v>
      </c>
      <c r="C1161" s="52" t="s">
        <v>6368</v>
      </c>
      <c r="D1161" s="51" t="s">
        <v>4933</v>
      </c>
      <c r="E1161" s="53">
        <v>122.64</v>
      </c>
    </row>
    <row r="1162" spans="2:5" x14ac:dyDescent="0.3">
      <c r="B1162" s="51">
        <v>1339</v>
      </c>
      <c r="C1162" s="52" t="s">
        <v>6369</v>
      </c>
      <c r="D1162" s="51" t="s">
        <v>4933</v>
      </c>
      <c r="E1162" s="53">
        <v>58.39</v>
      </c>
    </row>
    <row r="1163" spans="2:5" x14ac:dyDescent="0.3">
      <c r="B1163" s="51">
        <v>44396</v>
      </c>
      <c r="C1163" s="52" t="s">
        <v>6370</v>
      </c>
      <c r="D1163" s="51" t="s">
        <v>4933</v>
      </c>
      <c r="E1163" s="53">
        <v>23.83</v>
      </c>
    </row>
    <row r="1164" spans="2:5" x14ac:dyDescent="0.3">
      <c r="B1164" s="51">
        <v>44327</v>
      </c>
      <c r="C1164" s="52" t="s">
        <v>6371</v>
      </c>
      <c r="D1164" s="51" t="s">
        <v>4931</v>
      </c>
      <c r="E1164" s="53">
        <v>81.05</v>
      </c>
    </row>
    <row r="1165" spans="2:5" x14ac:dyDescent="0.3">
      <c r="B1165" s="51">
        <v>37418</v>
      </c>
      <c r="C1165" s="52" t="s">
        <v>6372</v>
      </c>
      <c r="D1165" s="51" t="s">
        <v>4929</v>
      </c>
      <c r="E1165" s="53">
        <v>17.989999999999998</v>
      </c>
    </row>
    <row r="1166" spans="2:5" x14ac:dyDescent="0.3">
      <c r="B1166" s="51">
        <v>37419</v>
      </c>
      <c r="C1166" s="52" t="s">
        <v>6373</v>
      </c>
      <c r="D1166" s="51" t="s">
        <v>4929</v>
      </c>
      <c r="E1166" s="53">
        <v>18.47</v>
      </c>
    </row>
    <row r="1167" spans="2:5" x14ac:dyDescent="0.3">
      <c r="B1167" s="51">
        <v>1427</v>
      </c>
      <c r="C1167" s="52" t="s">
        <v>6374</v>
      </c>
      <c r="D1167" s="51" t="s">
        <v>4929</v>
      </c>
      <c r="E1167" s="53">
        <v>22.15</v>
      </c>
    </row>
    <row r="1168" spans="2:5" x14ac:dyDescent="0.3">
      <c r="B1168" s="51">
        <v>1402</v>
      </c>
      <c r="C1168" s="52" t="s">
        <v>6375</v>
      </c>
      <c r="D1168" s="51" t="s">
        <v>4929</v>
      </c>
      <c r="E1168" s="53">
        <v>7.66</v>
      </c>
    </row>
    <row r="1169" spans="2:5" x14ac:dyDescent="0.3">
      <c r="B1169" s="51">
        <v>1420</v>
      </c>
      <c r="C1169" s="52" t="s">
        <v>6376</v>
      </c>
      <c r="D1169" s="51" t="s">
        <v>4929</v>
      </c>
      <c r="E1169" s="53">
        <v>9.86</v>
      </c>
    </row>
    <row r="1170" spans="2:5" x14ac:dyDescent="0.3">
      <c r="B1170" s="51">
        <v>1419</v>
      </c>
      <c r="C1170" s="52" t="s">
        <v>6377</v>
      </c>
      <c r="D1170" s="51" t="s">
        <v>4929</v>
      </c>
      <c r="E1170" s="53">
        <v>11.9</v>
      </c>
    </row>
    <row r="1171" spans="2:5" x14ac:dyDescent="0.3">
      <c r="B1171" s="51">
        <v>1414</v>
      </c>
      <c r="C1171" s="52" t="s">
        <v>6378</v>
      </c>
      <c r="D1171" s="51" t="s">
        <v>4929</v>
      </c>
      <c r="E1171" s="53">
        <v>11.65</v>
      </c>
    </row>
    <row r="1172" spans="2:5" x14ac:dyDescent="0.3">
      <c r="B1172" s="51">
        <v>1413</v>
      </c>
      <c r="C1172" s="52" t="s">
        <v>6379</v>
      </c>
      <c r="D1172" s="51" t="s">
        <v>4929</v>
      </c>
      <c r="E1172" s="53">
        <v>17.2</v>
      </c>
    </row>
    <row r="1173" spans="2:5" x14ac:dyDescent="0.3">
      <c r="B1173" s="51">
        <v>1412</v>
      </c>
      <c r="C1173" s="52" t="s">
        <v>6380</v>
      </c>
      <c r="D1173" s="51" t="s">
        <v>4929</v>
      </c>
      <c r="E1173" s="53">
        <v>14.58</v>
      </c>
    </row>
    <row r="1174" spans="2:5" x14ac:dyDescent="0.3">
      <c r="B1174" s="51">
        <v>1406</v>
      </c>
      <c r="C1174" s="52" t="s">
        <v>6381</v>
      </c>
      <c r="D1174" s="51" t="s">
        <v>4929</v>
      </c>
      <c r="E1174" s="53">
        <v>17.59</v>
      </c>
    </row>
    <row r="1175" spans="2:5" x14ac:dyDescent="0.3">
      <c r="B1175" s="51">
        <v>11281</v>
      </c>
      <c r="C1175" s="52" t="s">
        <v>6382</v>
      </c>
      <c r="D1175" s="51" t="s">
        <v>4929</v>
      </c>
      <c r="E1175" s="53">
        <v>11359.9</v>
      </c>
    </row>
    <row r="1176" spans="2:5" x14ac:dyDescent="0.3">
      <c r="B1176" s="51">
        <v>1442</v>
      </c>
      <c r="C1176" s="52" t="s">
        <v>6383</v>
      </c>
      <c r="D1176" s="51" t="s">
        <v>4929</v>
      </c>
      <c r="E1176" s="53">
        <v>9536.5499999999993</v>
      </c>
    </row>
    <row r="1177" spans="2:5" x14ac:dyDescent="0.3">
      <c r="B1177" s="51">
        <v>13457</v>
      </c>
      <c r="C1177" s="52" t="s">
        <v>6384</v>
      </c>
      <c r="D1177" s="51" t="s">
        <v>4929</v>
      </c>
      <c r="E1177" s="53">
        <v>8231.81</v>
      </c>
    </row>
    <row r="1178" spans="2:5" x14ac:dyDescent="0.3">
      <c r="B1178" s="51">
        <v>40699</v>
      </c>
      <c r="C1178" s="52" t="s">
        <v>6385</v>
      </c>
      <c r="D1178" s="51" t="s">
        <v>4929</v>
      </c>
      <c r="E1178" s="53">
        <v>6363.5</v>
      </c>
    </row>
    <row r="1179" spans="2:5" x14ac:dyDescent="0.3">
      <c r="B1179" s="51">
        <v>40701</v>
      </c>
      <c r="C1179" s="52" t="s">
        <v>6386</v>
      </c>
      <c r="D1179" s="51" t="s">
        <v>4929</v>
      </c>
      <c r="E1179" s="53">
        <v>112515.44</v>
      </c>
    </row>
    <row r="1180" spans="2:5" x14ac:dyDescent="0.3">
      <c r="B1180" s="51">
        <v>40700</v>
      </c>
      <c r="C1180" s="52" t="s">
        <v>6387</v>
      </c>
      <c r="D1180" s="51" t="s">
        <v>4929</v>
      </c>
      <c r="E1180" s="53">
        <v>14813.4</v>
      </c>
    </row>
    <row r="1181" spans="2:5" x14ac:dyDescent="0.3">
      <c r="B1181" s="51">
        <v>13458</v>
      </c>
      <c r="C1181" s="52" t="s">
        <v>6388</v>
      </c>
      <c r="D1181" s="51" t="s">
        <v>4929</v>
      </c>
      <c r="E1181" s="53">
        <v>14076.39</v>
      </c>
    </row>
    <row r="1182" spans="2:5" x14ac:dyDescent="0.3">
      <c r="B1182" s="51">
        <v>11134</v>
      </c>
      <c r="C1182" s="52" t="s">
        <v>6389</v>
      </c>
      <c r="D1182" s="51" t="s">
        <v>4930</v>
      </c>
      <c r="E1182" s="53">
        <v>92.5</v>
      </c>
    </row>
    <row r="1183" spans="2:5" x14ac:dyDescent="0.3">
      <c r="B1183" s="51">
        <v>11135</v>
      </c>
      <c r="C1183" s="52" t="s">
        <v>6390</v>
      </c>
      <c r="D1183" s="51" t="s">
        <v>4930</v>
      </c>
      <c r="E1183" s="53">
        <v>99.87</v>
      </c>
    </row>
    <row r="1184" spans="2:5" x14ac:dyDescent="0.3">
      <c r="B1184" s="51">
        <v>11136</v>
      </c>
      <c r="C1184" s="52" t="s">
        <v>6391</v>
      </c>
      <c r="D1184" s="51" t="s">
        <v>4930</v>
      </c>
      <c r="E1184" s="53">
        <v>114.36</v>
      </c>
    </row>
    <row r="1185" spans="2:5" x14ac:dyDescent="0.3">
      <c r="B1185" s="51">
        <v>34743</v>
      </c>
      <c r="C1185" s="52" t="s">
        <v>6392</v>
      </c>
      <c r="D1185" s="51" t="s">
        <v>4930</v>
      </c>
      <c r="E1185" s="53">
        <v>137.97999999999999</v>
      </c>
    </row>
    <row r="1186" spans="2:5" x14ac:dyDescent="0.3">
      <c r="B1186" s="51">
        <v>11137</v>
      </c>
      <c r="C1186" s="52" t="s">
        <v>6393</v>
      </c>
      <c r="D1186" s="51" t="s">
        <v>4930</v>
      </c>
      <c r="E1186" s="53">
        <v>156.71</v>
      </c>
    </row>
    <row r="1187" spans="2:5" x14ac:dyDescent="0.3">
      <c r="B1187" s="51">
        <v>34745</v>
      </c>
      <c r="C1187" s="52" t="s">
        <v>6394</v>
      </c>
      <c r="D1187" s="51" t="s">
        <v>4930</v>
      </c>
      <c r="E1187" s="53">
        <v>186.36</v>
      </c>
    </row>
    <row r="1188" spans="2:5" x14ac:dyDescent="0.3">
      <c r="B1188" s="51">
        <v>34746</v>
      </c>
      <c r="C1188" s="52" t="s">
        <v>6395</v>
      </c>
      <c r="D1188" s="51" t="s">
        <v>4930</v>
      </c>
      <c r="E1188" s="53">
        <v>50.82</v>
      </c>
    </row>
    <row r="1189" spans="2:5" x14ac:dyDescent="0.3">
      <c r="B1189" s="51">
        <v>1360</v>
      </c>
      <c r="C1189" s="52" t="s">
        <v>6396</v>
      </c>
      <c r="D1189" s="51" t="s">
        <v>4930</v>
      </c>
      <c r="E1189" s="53">
        <v>59.29</v>
      </c>
    </row>
    <row r="1190" spans="2:5" x14ac:dyDescent="0.3">
      <c r="B1190" s="51">
        <v>36524</v>
      </c>
      <c r="C1190" s="52" t="s">
        <v>6397</v>
      </c>
      <c r="D1190" s="51" t="s">
        <v>4929</v>
      </c>
      <c r="E1190" s="53">
        <v>197917.9</v>
      </c>
    </row>
    <row r="1191" spans="2:5" x14ac:dyDescent="0.3">
      <c r="B1191" s="51">
        <v>36526</v>
      </c>
      <c r="C1191" s="52" t="s">
        <v>6398</v>
      </c>
      <c r="D1191" s="51" t="s">
        <v>4929</v>
      </c>
      <c r="E1191" s="53">
        <v>159490.29999999999</v>
      </c>
    </row>
    <row r="1192" spans="2:5" x14ac:dyDescent="0.3">
      <c r="B1192" s="51">
        <v>36523</v>
      </c>
      <c r="C1192" s="52" t="s">
        <v>6399</v>
      </c>
      <c r="D1192" s="51" t="s">
        <v>4929</v>
      </c>
      <c r="E1192" s="53">
        <v>341447.21</v>
      </c>
    </row>
    <row r="1193" spans="2:5" x14ac:dyDescent="0.3">
      <c r="B1193" s="51">
        <v>36527</v>
      </c>
      <c r="C1193" s="52" t="s">
        <v>6400</v>
      </c>
      <c r="D1193" s="51" t="s">
        <v>4929</v>
      </c>
      <c r="E1193" s="53">
        <v>370882</v>
      </c>
    </row>
    <row r="1194" spans="2:5" x14ac:dyDescent="0.3">
      <c r="B1194" s="51">
        <v>13803</v>
      </c>
      <c r="C1194" s="52" t="s">
        <v>6401</v>
      </c>
      <c r="D1194" s="51" t="s">
        <v>4929</v>
      </c>
      <c r="E1194" s="53">
        <v>134107.70000000001</v>
      </c>
    </row>
    <row r="1195" spans="2:5" x14ac:dyDescent="0.3">
      <c r="B1195" s="51">
        <v>38642</v>
      </c>
      <c r="C1195" s="52" t="s">
        <v>6402</v>
      </c>
      <c r="D1195" s="51" t="s">
        <v>4929</v>
      </c>
      <c r="E1195" s="53">
        <v>86350.84</v>
      </c>
    </row>
    <row r="1196" spans="2:5" x14ac:dyDescent="0.3">
      <c r="B1196" s="51">
        <v>36522</v>
      </c>
      <c r="C1196" s="52" t="s">
        <v>6403</v>
      </c>
      <c r="D1196" s="51" t="s">
        <v>4929</v>
      </c>
      <c r="E1196" s="53">
        <v>100425</v>
      </c>
    </row>
    <row r="1197" spans="2:5" x14ac:dyDescent="0.3">
      <c r="B1197" s="51">
        <v>36525</v>
      </c>
      <c r="C1197" s="52" t="s">
        <v>6404</v>
      </c>
      <c r="D1197" s="51" t="s">
        <v>4929</v>
      </c>
      <c r="E1197" s="53">
        <v>134492.53</v>
      </c>
    </row>
    <row r="1198" spans="2:5" x14ac:dyDescent="0.3">
      <c r="B1198" s="51">
        <v>34348</v>
      </c>
      <c r="C1198" s="52" t="s">
        <v>6405</v>
      </c>
      <c r="D1198" s="51" t="s">
        <v>4932</v>
      </c>
      <c r="E1198" s="53">
        <v>27.7</v>
      </c>
    </row>
    <row r="1199" spans="2:5" x14ac:dyDescent="0.3">
      <c r="B1199" s="51">
        <v>34347</v>
      </c>
      <c r="C1199" s="52" t="s">
        <v>6406</v>
      </c>
      <c r="D1199" s="51" t="s">
        <v>4932</v>
      </c>
      <c r="E1199" s="53">
        <v>19.8</v>
      </c>
    </row>
    <row r="1200" spans="2:5" x14ac:dyDescent="0.3">
      <c r="B1200" s="51">
        <v>11146</v>
      </c>
      <c r="C1200" s="52" t="s">
        <v>12407</v>
      </c>
      <c r="D1200" s="51" t="s">
        <v>4934</v>
      </c>
      <c r="E1200" s="53">
        <v>765.17</v>
      </c>
    </row>
    <row r="1201" spans="2:5" x14ac:dyDescent="0.3">
      <c r="B1201" s="51">
        <v>11147</v>
      </c>
      <c r="C1201" s="52" t="s">
        <v>12408</v>
      </c>
      <c r="D1201" s="51" t="s">
        <v>4934</v>
      </c>
      <c r="E1201" s="53">
        <v>795.11</v>
      </c>
    </row>
    <row r="1202" spans="2:5" x14ac:dyDescent="0.3">
      <c r="B1202" s="51">
        <v>34872</v>
      </c>
      <c r="C1202" s="52" t="s">
        <v>12409</v>
      </c>
      <c r="D1202" s="51" t="s">
        <v>4934</v>
      </c>
      <c r="E1202" s="53">
        <v>804.04</v>
      </c>
    </row>
    <row r="1203" spans="2:5" x14ac:dyDescent="0.3">
      <c r="B1203" s="51">
        <v>34491</v>
      </c>
      <c r="C1203" s="52" t="s">
        <v>12410</v>
      </c>
      <c r="D1203" s="51" t="s">
        <v>4934</v>
      </c>
      <c r="E1203" s="53">
        <v>827.34</v>
      </c>
    </row>
    <row r="1204" spans="2:5" x14ac:dyDescent="0.3">
      <c r="B1204" s="51">
        <v>34770</v>
      </c>
      <c r="C1204" s="52" t="s">
        <v>6407</v>
      </c>
      <c r="D1204" s="51" t="s">
        <v>4940</v>
      </c>
      <c r="E1204" s="53">
        <v>513.98</v>
      </c>
    </row>
    <row r="1205" spans="2:5" x14ac:dyDescent="0.3">
      <c r="B1205" s="51">
        <v>1518</v>
      </c>
      <c r="C1205" s="52" t="s">
        <v>6408</v>
      </c>
      <c r="D1205" s="51" t="s">
        <v>4940</v>
      </c>
      <c r="E1205" s="53">
        <v>524</v>
      </c>
    </row>
    <row r="1206" spans="2:5" x14ac:dyDescent="0.3">
      <c r="B1206" s="51">
        <v>41965</v>
      </c>
      <c r="C1206" s="52" t="s">
        <v>6409</v>
      </c>
      <c r="D1206" s="51" t="s">
        <v>4940</v>
      </c>
      <c r="E1206" s="53">
        <v>459.46</v>
      </c>
    </row>
    <row r="1207" spans="2:5" x14ac:dyDescent="0.3">
      <c r="B1207" s="51">
        <v>1524</v>
      </c>
      <c r="C1207" s="52" t="s">
        <v>12411</v>
      </c>
      <c r="D1207" s="51" t="s">
        <v>4934</v>
      </c>
      <c r="E1207" s="53">
        <v>734.12</v>
      </c>
    </row>
    <row r="1208" spans="2:5" x14ac:dyDescent="0.3">
      <c r="B1208" s="51">
        <v>34492</v>
      </c>
      <c r="C1208" s="52" t="s">
        <v>6410</v>
      </c>
      <c r="D1208" s="51" t="s">
        <v>4934</v>
      </c>
      <c r="E1208" s="53">
        <v>680</v>
      </c>
    </row>
    <row r="1209" spans="2:5" x14ac:dyDescent="0.3">
      <c r="B1209" s="51">
        <v>38404</v>
      </c>
      <c r="C1209" s="52" t="s">
        <v>6411</v>
      </c>
      <c r="D1209" s="51" t="s">
        <v>4934</v>
      </c>
      <c r="E1209" s="53">
        <v>704.35</v>
      </c>
    </row>
    <row r="1210" spans="2:5" x14ac:dyDescent="0.3">
      <c r="B1210" s="51">
        <v>39849</v>
      </c>
      <c r="C1210" s="52" t="s">
        <v>12412</v>
      </c>
      <c r="D1210" s="51" t="s">
        <v>4934</v>
      </c>
      <c r="E1210" s="53">
        <v>807.18</v>
      </c>
    </row>
    <row r="1211" spans="2:5" x14ac:dyDescent="0.3">
      <c r="B1211" s="51">
        <v>38464</v>
      </c>
      <c r="C1211" s="52" t="s">
        <v>12413</v>
      </c>
      <c r="D1211" s="51" t="s">
        <v>4934</v>
      </c>
      <c r="E1211" s="53">
        <v>818.9</v>
      </c>
    </row>
    <row r="1212" spans="2:5" x14ac:dyDescent="0.3">
      <c r="B1212" s="51">
        <v>1527</v>
      </c>
      <c r="C1212" s="52" t="s">
        <v>12414</v>
      </c>
      <c r="D1212" s="51" t="s">
        <v>4934</v>
      </c>
      <c r="E1212" s="53">
        <v>757.43</v>
      </c>
    </row>
    <row r="1213" spans="2:5" x14ac:dyDescent="0.3">
      <c r="B1213" s="51">
        <v>34493</v>
      </c>
      <c r="C1213" s="52" t="s">
        <v>6412</v>
      </c>
      <c r="D1213" s="51" t="s">
        <v>4934</v>
      </c>
      <c r="E1213" s="53">
        <v>699.16</v>
      </c>
    </row>
    <row r="1214" spans="2:5" x14ac:dyDescent="0.3">
      <c r="B1214" s="51">
        <v>38405</v>
      </c>
      <c r="C1214" s="52" t="s">
        <v>6413</v>
      </c>
      <c r="D1214" s="51" t="s">
        <v>4934</v>
      </c>
      <c r="E1214" s="53">
        <v>726.07</v>
      </c>
    </row>
    <row r="1215" spans="2:5" x14ac:dyDescent="0.3">
      <c r="B1215" s="51">
        <v>38408</v>
      </c>
      <c r="C1215" s="52" t="s">
        <v>6414</v>
      </c>
      <c r="D1215" s="51" t="s">
        <v>4934</v>
      </c>
      <c r="E1215" s="53">
        <v>803.69</v>
      </c>
    </row>
    <row r="1216" spans="2:5" x14ac:dyDescent="0.3">
      <c r="B1216" s="51">
        <v>1525</v>
      </c>
      <c r="C1216" s="52" t="s">
        <v>12415</v>
      </c>
      <c r="D1216" s="51" t="s">
        <v>4934</v>
      </c>
      <c r="E1216" s="53">
        <v>780.73</v>
      </c>
    </row>
    <row r="1217" spans="2:5" x14ac:dyDescent="0.3">
      <c r="B1217" s="51">
        <v>34494</v>
      </c>
      <c r="C1217" s="52" t="s">
        <v>6415</v>
      </c>
      <c r="D1217" s="51" t="s">
        <v>4934</v>
      </c>
      <c r="E1217" s="53">
        <v>722.47</v>
      </c>
    </row>
    <row r="1218" spans="2:5" x14ac:dyDescent="0.3">
      <c r="B1218" s="51">
        <v>38406</v>
      </c>
      <c r="C1218" s="52" t="s">
        <v>6416</v>
      </c>
      <c r="D1218" s="51" t="s">
        <v>4934</v>
      </c>
      <c r="E1218" s="53">
        <v>766.68</v>
      </c>
    </row>
    <row r="1219" spans="2:5" x14ac:dyDescent="0.3">
      <c r="B1219" s="51">
        <v>38409</v>
      </c>
      <c r="C1219" s="52" t="s">
        <v>6417</v>
      </c>
      <c r="D1219" s="51" t="s">
        <v>4934</v>
      </c>
      <c r="E1219" s="53">
        <v>809.16</v>
      </c>
    </row>
    <row r="1220" spans="2:5" x14ac:dyDescent="0.3">
      <c r="B1220" s="51">
        <v>43360</v>
      </c>
      <c r="C1220" s="52" t="s">
        <v>6418</v>
      </c>
      <c r="D1220" s="51" t="s">
        <v>4934</v>
      </c>
      <c r="E1220" s="53">
        <v>843.73</v>
      </c>
    </row>
    <row r="1221" spans="2:5" x14ac:dyDescent="0.3">
      <c r="B1221" s="51">
        <v>11145</v>
      </c>
      <c r="C1221" s="52" t="s">
        <v>12416</v>
      </c>
      <c r="D1221" s="51" t="s">
        <v>4934</v>
      </c>
      <c r="E1221" s="53">
        <v>804.04</v>
      </c>
    </row>
    <row r="1222" spans="2:5" x14ac:dyDescent="0.3">
      <c r="B1222" s="51">
        <v>34495</v>
      </c>
      <c r="C1222" s="52" t="s">
        <v>6419</v>
      </c>
      <c r="D1222" s="51" t="s">
        <v>4934</v>
      </c>
      <c r="E1222" s="53">
        <v>745.77</v>
      </c>
    </row>
    <row r="1223" spans="2:5" x14ac:dyDescent="0.3">
      <c r="B1223" s="51">
        <v>34479</v>
      </c>
      <c r="C1223" s="52" t="s">
        <v>12417</v>
      </c>
      <c r="D1223" s="51" t="s">
        <v>4934</v>
      </c>
      <c r="E1223" s="53">
        <v>827.34</v>
      </c>
    </row>
    <row r="1224" spans="2:5" x14ac:dyDescent="0.3">
      <c r="B1224" s="51">
        <v>34496</v>
      </c>
      <c r="C1224" s="52" t="s">
        <v>6420</v>
      </c>
      <c r="D1224" s="51" t="s">
        <v>4934</v>
      </c>
      <c r="E1224" s="53">
        <v>777.97</v>
      </c>
    </row>
    <row r="1225" spans="2:5" x14ac:dyDescent="0.3">
      <c r="B1225" s="51">
        <v>34481</v>
      </c>
      <c r="C1225" s="52" t="s">
        <v>12418</v>
      </c>
      <c r="D1225" s="51" t="s">
        <v>4934</v>
      </c>
      <c r="E1225" s="53">
        <v>864.47</v>
      </c>
    </row>
    <row r="1226" spans="2:5" x14ac:dyDescent="0.3">
      <c r="B1226" s="51">
        <v>34483</v>
      </c>
      <c r="C1226" s="52" t="s">
        <v>12419</v>
      </c>
      <c r="D1226" s="51" t="s">
        <v>4934</v>
      </c>
      <c r="E1226" s="53">
        <v>923.63</v>
      </c>
    </row>
    <row r="1227" spans="2:5" x14ac:dyDescent="0.3">
      <c r="B1227" s="51">
        <v>34485</v>
      </c>
      <c r="C1227" s="52" t="s">
        <v>12420</v>
      </c>
      <c r="D1227" s="51" t="s">
        <v>4934</v>
      </c>
      <c r="E1227" s="53">
        <v>987.72</v>
      </c>
    </row>
    <row r="1228" spans="2:5" x14ac:dyDescent="0.3">
      <c r="B1228" s="51">
        <v>14041</v>
      </c>
      <c r="C1228" s="52" t="s">
        <v>6421</v>
      </c>
      <c r="D1228" s="51" t="s">
        <v>4934</v>
      </c>
      <c r="E1228" s="53">
        <v>642.05999999999995</v>
      </c>
    </row>
    <row r="1229" spans="2:5" x14ac:dyDescent="0.3">
      <c r="B1229" s="51">
        <v>1523</v>
      </c>
      <c r="C1229" s="52" t="s">
        <v>6422</v>
      </c>
      <c r="D1229" s="51" t="s">
        <v>4934</v>
      </c>
      <c r="E1229" s="53">
        <v>652.54999999999995</v>
      </c>
    </row>
    <row r="1230" spans="2:5" x14ac:dyDescent="0.3">
      <c r="B1230" s="51">
        <v>14052</v>
      </c>
      <c r="C1230" s="52" t="s">
        <v>6423</v>
      </c>
      <c r="D1230" s="51" t="s">
        <v>4929</v>
      </c>
      <c r="E1230" s="53">
        <v>14.3</v>
      </c>
    </row>
    <row r="1231" spans="2:5" x14ac:dyDescent="0.3">
      <c r="B1231" s="51">
        <v>14054</v>
      </c>
      <c r="C1231" s="52" t="s">
        <v>6424</v>
      </c>
      <c r="D1231" s="51" t="s">
        <v>4929</v>
      </c>
      <c r="E1231" s="53">
        <v>18.59</v>
      </c>
    </row>
    <row r="1232" spans="2:5" x14ac:dyDescent="0.3">
      <c r="B1232" s="51">
        <v>14053</v>
      </c>
      <c r="C1232" s="52" t="s">
        <v>6425</v>
      </c>
      <c r="D1232" s="51" t="s">
        <v>4929</v>
      </c>
      <c r="E1232" s="53">
        <v>14.52</v>
      </c>
    </row>
    <row r="1233" spans="2:5" x14ac:dyDescent="0.3">
      <c r="B1233" s="51">
        <v>2558</v>
      </c>
      <c r="C1233" s="52" t="s">
        <v>6426</v>
      </c>
      <c r="D1233" s="51" t="s">
        <v>4929</v>
      </c>
      <c r="E1233" s="53">
        <v>10.93</v>
      </c>
    </row>
    <row r="1234" spans="2:5" x14ac:dyDescent="0.3">
      <c r="B1234" s="51">
        <v>2560</v>
      </c>
      <c r="C1234" s="52" t="s">
        <v>6427</v>
      </c>
      <c r="D1234" s="51" t="s">
        <v>4929</v>
      </c>
      <c r="E1234" s="53">
        <v>19.239999999999998</v>
      </c>
    </row>
    <row r="1235" spans="2:5" x14ac:dyDescent="0.3">
      <c r="B1235" s="51">
        <v>2559</v>
      </c>
      <c r="C1235" s="52" t="s">
        <v>6428</v>
      </c>
      <c r="D1235" s="51" t="s">
        <v>4929</v>
      </c>
      <c r="E1235" s="53">
        <v>15.39</v>
      </c>
    </row>
    <row r="1236" spans="2:5" x14ac:dyDescent="0.3">
      <c r="B1236" s="51">
        <v>2592</v>
      </c>
      <c r="C1236" s="52" t="s">
        <v>6429</v>
      </c>
      <c r="D1236" s="51" t="s">
        <v>4929</v>
      </c>
      <c r="E1236" s="53">
        <v>255.13</v>
      </c>
    </row>
    <row r="1237" spans="2:5" x14ac:dyDescent="0.3">
      <c r="B1237" s="51">
        <v>2566</v>
      </c>
      <c r="C1237" s="52" t="s">
        <v>6430</v>
      </c>
      <c r="D1237" s="51" t="s">
        <v>4929</v>
      </c>
      <c r="E1237" s="53">
        <v>25.67</v>
      </c>
    </row>
    <row r="1238" spans="2:5" x14ac:dyDescent="0.3">
      <c r="B1238" s="51">
        <v>2589</v>
      </c>
      <c r="C1238" s="52" t="s">
        <v>6431</v>
      </c>
      <c r="D1238" s="51" t="s">
        <v>4929</v>
      </c>
      <c r="E1238" s="53">
        <v>34.130000000000003</v>
      </c>
    </row>
    <row r="1239" spans="2:5" x14ac:dyDescent="0.3">
      <c r="B1239" s="51">
        <v>2591</v>
      </c>
      <c r="C1239" s="52" t="s">
        <v>6432</v>
      </c>
      <c r="D1239" s="51" t="s">
        <v>4929</v>
      </c>
      <c r="E1239" s="53">
        <v>12.45</v>
      </c>
    </row>
    <row r="1240" spans="2:5" x14ac:dyDescent="0.3">
      <c r="B1240" s="51">
        <v>2590</v>
      </c>
      <c r="C1240" s="52" t="s">
        <v>6433</v>
      </c>
      <c r="D1240" s="51" t="s">
        <v>4929</v>
      </c>
      <c r="E1240" s="53">
        <v>20.94</v>
      </c>
    </row>
    <row r="1241" spans="2:5" x14ac:dyDescent="0.3">
      <c r="B1241" s="51">
        <v>2567</v>
      </c>
      <c r="C1241" s="52" t="s">
        <v>6434</v>
      </c>
      <c r="D1241" s="51" t="s">
        <v>4929</v>
      </c>
      <c r="E1241" s="53">
        <v>50.06</v>
      </c>
    </row>
    <row r="1242" spans="2:5" x14ac:dyDescent="0.3">
      <c r="B1242" s="51">
        <v>2565</v>
      </c>
      <c r="C1242" s="52" t="s">
        <v>6435</v>
      </c>
      <c r="D1242" s="51" t="s">
        <v>4929</v>
      </c>
      <c r="E1242" s="53">
        <v>12.47</v>
      </c>
    </row>
    <row r="1243" spans="2:5" x14ac:dyDescent="0.3">
      <c r="B1243" s="51">
        <v>2568</v>
      </c>
      <c r="C1243" s="52" t="s">
        <v>6436</v>
      </c>
      <c r="D1243" s="51" t="s">
        <v>4929</v>
      </c>
      <c r="E1243" s="53">
        <v>139</v>
      </c>
    </row>
    <row r="1244" spans="2:5" x14ac:dyDescent="0.3">
      <c r="B1244" s="51">
        <v>2594</v>
      </c>
      <c r="C1244" s="52" t="s">
        <v>6437</v>
      </c>
      <c r="D1244" s="51" t="s">
        <v>4929</v>
      </c>
      <c r="E1244" s="53">
        <v>231.57</v>
      </c>
    </row>
    <row r="1245" spans="2:5" x14ac:dyDescent="0.3">
      <c r="B1245" s="51">
        <v>2587</v>
      </c>
      <c r="C1245" s="52" t="s">
        <v>6438</v>
      </c>
      <c r="D1245" s="51" t="s">
        <v>4929</v>
      </c>
      <c r="E1245" s="53">
        <v>39.46</v>
      </c>
    </row>
    <row r="1246" spans="2:5" x14ac:dyDescent="0.3">
      <c r="B1246" s="51">
        <v>2588</v>
      </c>
      <c r="C1246" s="52" t="s">
        <v>6439</v>
      </c>
      <c r="D1246" s="51" t="s">
        <v>4929</v>
      </c>
      <c r="E1246" s="53">
        <v>31.35</v>
      </c>
    </row>
    <row r="1247" spans="2:5" x14ac:dyDescent="0.3">
      <c r="B1247" s="51">
        <v>2569</v>
      </c>
      <c r="C1247" s="52" t="s">
        <v>6440</v>
      </c>
      <c r="D1247" s="51" t="s">
        <v>4929</v>
      </c>
      <c r="E1247" s="53">
        <v>12.08</v>
      </c>
    </row>
    <row r="1248" spans="2:5" x14ac:dyDescent="0.3">
      <c r="B1248" s="51">
        <v>2570</v>
      </c>
      <c r="C1248" s="52" t="s">
        <v>6441</v>
      </c>
      <c r="D1248" s="51" t="s">
        <v>4929</v>
      </c>
      <c r="E1248" s="53">
        <v>20.25</v>
      </c>
    </row>
    <row r="1249" spans="2:5" x14ac:dyDescent="0.3">
      <c r="B1249" s="51">
        <v>2571</v>
      </c>
      <c r="C1249" s="52" t="s">
        <v>6442</v>
      </c>
      <c r="D1249" s="51" t="s">
        <v>4929</v>
      </c>
      <c r="E1249" s="53">
        <v>60.11</v>
      </c>
    </row>
    <row r="1250" spans="2:5" x14ac:dyDescent="0.3">
      <c r="B1250" s="51">
        <v>2593</v>
      </c>
      <c r="C1250" s="52" t="s">
        <v>6443</v>
      </c>
      <c r="D1250" s="51" t="s">
        <v>4929</v>
      </c>
      <c r="E1250" s="53">
        <v>12.88</v>
      </c>
    </row>
    <row r="1251" spans="2:5" x14ac:dyDescent="0.3">
      <c r="B1251" s="51">
        <v>2572</v>
      </c>
      <c r="C1251" s="52" t="s">
        <v>6444</v>
      </c>
      <c r="D1251" s="51" t="s">
        <v>4929</v>
      </c>
      <c r="E1251" s="53">
        <v>177.76</v>
      </c>
    </row>
    <row r="1252" spans="2:5" x14ac:dyDescent="0.3">
      <c r="B1252" s="51">
        <v>2595</v>
      </c>
      <c r="C1252" s="52" t="s">
        <v>6445</v>
      </c>
      <c r="D1252" s="51" t="s">
        <v>4929</v>
      </c>
      <c r="E1252" s="53">
        <v>277.33999999999997</v>
      </c>
    </row>
    <row r="1253" spans="2:5" x14ac:dyDescent="0.3">
      <c r="B1253" s="51">
        <v>2576</v>
      </c>
      <c r="C1253" s="52" t="s">
        <v>6446</v>
      </c>
      <c r="D1253" s="51" t="s">
        <v>4929</v>
      </c>
      <c r="E1253" s="53">
        <v>47.28</v>
      </c>
    </row>
    <row r="1254" spans="2:5" x14ac:dyDescent="0.3">
      <c r="B1254" s="51">
        <v>2575</v>
      </c>
      <c r="C1254" s="52" t="s">
        <v>6447</v>
      </c>
      <c r="D1254" s="51" t="s">
        <v>4929</v>
      </c>
      <c r="E1254" s="53">
        <v>35.54</v>
      </c>
    </row>
    <row r="1255" spans="2:5" x14ac:dyDescent="0.3">
      <c r="B1255" s="51">
        <v>2573</v>
      </c>
      <c r="C1255" s="52" t="s">
        <v>6448</v>
      </c>
      <c r="D1255" s="51" t="s">
        <v>4929</v>
      </c>
      <c r="E1255" s="53">
        <v>14.76</v>
      </c>
    </row>
    <row r="1256" spans="2:5" x14ac:dyDescent="0.3">
      <c r="B1256" s="51">
        <v>2586</v>
      </c>
      <c r="C1256" s="52" t="s">
        <v>6449</v>
      </c>
      <c r="D1256" s="51" t="s">
        <v>4929</v>
      </c>
      <c r="E1256" s="53">
        <v>23.92</v>
      </c>
    </row>
    <row r="1257" spans="2:5" x14ac:dyDescent="0.3">
      <c r="B1257" s="51">
        <v>2577</v>
      </c>
      <c r="C1257" s="52" t="s">
        <v>6450</v>
      </c>
      <c r="D1257" s="51" t="s">
        <v>4929</v>
      </c>
      <c r="E1257" s="53">
        <v>64.06</v>
      </c>
    </row>
    <row r="1258" spans="2:5" x14ac:dyDescent="0.3">
      <c r="B1258" s="51">
        <v>2574</v>
      </c>
      <c r="C1258" s="52" t="s">
        <v>6451</v>
      </c>
      <c r="D1258" s="51" t="s">
        <v>4929</v>
      </c>
      <c r="E1258" s="53">
        <v>14.86</v>
      </c>
    </row>
    <row r="1259" spans="2:5" x14ac:dyDescent="0.3">
      <c r="B1259" s="51">
        <v>2578</v>
      </c>
      <c r="C1259" s="52" t="s">
        <v>6452</v>
      </c>
      <c r="D1259" s="51" t="s">
        <v>4929</v>
      </c>
      <c r="E1259" s="53">
        <v>200.01</v>
      </c>
    </row>
    <row r="1260" spans="2:5" x14ac:dyDescent="0.3">
      <c r="B1260" s="51">
        <v>2585</v>
      </c>
      <c r="C1260" s="52" t="s">
        <v>6453</v>
      </c>
      <c r="D1260" s="51" t="s">
        <v>4929</v>
      </c>
      <c r="E1260" s="53">
        <v>274.45999999999998</v>
      </c>
    </row>
    <row r="1261" spans="2:5" x14ac:dyDescent="0.3">
      <c r="B1261" s="51">
        <v>12008</v>
      </c>
      <c r="C1261" s="52" t="s">
        <v>6454</v>
      </c>
      <c r="D1261" s="51" t="s">
        <v>4929</v>
      </c>
      <c r="E1261" s="53">
        <v>147.26</v>
      </c>
    </row>
    <row r="1262" spans="2:5" x14ac:dyDescent="0.3">
      <c r="B1262" s="51">
        <v>2582</v>
      </c>
      <c r="C1262" s="52" t="s">
        <v>6455</v>
      </c>
      <c r="D1262" s="51" t="s">
        <v>4929</v>
      </c>
      <c r="E1262" s="53">
        <v>43.85</v>
      </c>
    </row>
    <row r="1263" spans="2:5" x14ac:dyDescent="0.3">
      <c r="B1263" s="51">
        <v>2597</v>
      </c>
      <c r="C1263" s="52" t="s">
        <v>6456</v>
      </c>
      <c r="D1263" s="51" t="s">
        <v>4929</v>
      </c>
      <c r="E1263" s="53">
        <v>37.58</v>
      </c>
    </row>
    <row r="1264" spans="2:5" x14ac:dyDescent="0.3">
      <c r="B1264" s="51">
        <v>2579</v>
      </c>
      <c r="C1264" s="52" t="s">
        <v>6457</v>
      </c>
      <c r="D1264" s="51" t="s">
        <v>4929</v>
      </c>
      <c r="E1264" s="53">
        <v>17.89</v>
      </c>
    </row>
    <row r="1265" spans="2:5" x14ac:dyDescent="0.3">
      <c r="B1265" s="51">
        <v>2581</v>
      </c>
      <c r="C1265" s="52" t="s">
        <v>6458</v>
      </c>
      <c r="D1265" s="51" t="s">
        <v>4929</v>
      </c>
      <c r="E1265" s="53">
        <v>22.9</v>
      </c>
    </row>
    <row r="1266" spans="2:5" x14ac:dyDescent="0.3">
      <c r="B1266" s="51">
        <v>2596</v>
      </c>
      <c r="C1266" s="52" t="s">
        <v>6459</v>
      </c>
      <c r="D1266" s="51" t="s">
        <v>4929</v>
      </c>
      <c r="E1266" s="53">
        <v>67.72</v>
      </c>
    </row>
    <row r="1267" spans="2:5" x14ac:dyDescent="0.3">
      <c r="B1267" s="51">
        <v>2580</v>
      </c>
      <c r="C1267" s="52" t="s">
        <v>6460</v>
      </c>
      <c r="D1267" s="51" t="s">
        <v>4929</v>
      </c>
      <c r="E1267" s="53">
        <v>19.61</v>
      </c>
    </row>
    <row r="1268" spans="2:5" x14ac:dyDescent="0.3">
      <c r="B1268" s="51">
        <v>2583</v>
      </c>
      <c r="C1268" s="52" t="s">
        <v>6461</v>
      </c>
      <c r="D1268" s="51" t="s">
        <v>4929</v>
      </c>
      <c r="E1268" s="53">
        <v>164.7</v>
      </c>
    </row>
    <row r="1269" spans="2:5" x14ac:dyDescent="0.3">
      <c r="B1269" s="51">
        <v>2584</v>
      </c>
      <c r="C1269" s="52" t="s">
        <v>6462</v>
      </c>
      <c r="D1269" s="51" t="s">
        <v>4929</v>
      </c>
      <c r="E1269" s="53">
        <v>274.18</v>
      </c>
    </row>
    <row r="1270" spans="2:5" x14ac:dyDescent="0.3">
      <c r="B1270" s="51">
        <v>12010</v>
      </c>
      <c r="C1270" s="52" t="s">
        <v>6463</v>
      </c>
      <c r="D1270" s="51" t="s">
        <v>4929</v>
      </c>
      <c r="E1270" s="53">
        <v>11.02</v>
      </c>
    </row>
    <row r="1271" spans="2:5" x14ac:dyDescent="0.3">
      <c r="B1271" s="51">
        <v>39329</v>
      </c>
      <c r="C1271" s="52" t="s">
        <v>6464</v>
      </c>
      <c r="D1271" s="51" t="s">
        <v>4929</v>
      </c>
      <c r="E1271" s="53">
        <v>11.53</v>
      </c>
    </row>
    <row r="1272" spans="2:5" x14ac:dyDescent="0.3">
      <c r="B1272" s="51">
        <v>39330</v>
      </c>
      <c r="C1272" s="52" t="s">
        <v>6465</v>
      </c>
      <c r="D1272" s="51" t="s">
        <v>4929</v>
      </c>
      <c r="E1272" s="53">
        <v>12.13</v>
      </c>
    </row>
    <row r="1273" spans="2:5" x14ac:dyDescent="0.3">
      <c r="B1273" s="51">
        <v>39332</v>
      </c>
      <c r="C1273" s="52" t="s">
        <v>6466</v>
      </c>
      <c r="D1273" s="51" t="s">
        <v>4929</v>
      </c>
      <c r="E1273" s="53">
        <v>13.55</v>
      </c>
    </row>
    <row r="1274" spans="2:5" x14ac:dyDescent="0.3">
      <c r="B1274" s="51">
        <v>39331</v>
      </c>
      <c r="C1274" s="52" t="s">
        <v>6467</v>
      </c>
      <c r="D1274" s="51" t="s">
        <v>4929</v>
      </c>
      <c r="E1274" s="53">
        <v>10.79</v>
      </c>
    </row>
    <row r="1275" spans="2:5" x14ac:dyDescent="0.3">
      <c r="B1275" s="51">
        <v>39333</v>
      </c>
      <c r="C1275" s="52" t="s">
        <v>6468</v>
      </c>
      <c r="D1275" s="51" t="s">
        <v>4929</v>
      </c>
      <c r="E1275" s="53">
        <v>10.52</v>
      </c>
    </row>
    <row r="1276" spans="2:5" x14ac:dyDescent="0.3">
      <c r="B1276" s="51">
        <v>39335</v>
      </c>
      <c r="C1276" s="52" t="s">
        <v>6469</v>
      </c>
      <c r="D1276" s="51" t="s">
        <v>4929</v>
      </c>
      <c r="E1276" s="53">
        <v>12.17</v>
      </c>
    </row>
    <row r="1277" spans="2:5" x14ac:dyDescent="0.3">
      <c r="B1277" s="51">
        <v>39334</v>
      </c>
      <c r="C1277" s="52" t="s">
        <v>6470</v>
      </c>
      <c r="D1277" s="51" t="s">
        <v>4929</v>
      </c>
      <c r="E1277" s="53">
        <v>9.67</v>
      </c>
    </row>
    <row r="1278" spans="2:5" x14ac:dyDescent="0.3">
      <c r="B1278" s="51">
        <v>12016</v>
      </c>
      <c r="C1278" s="52" t="s">
        <v>6471</v>
      </c>
      <c r="D1278" s="51" t="s">
        <v>4929</v>
      </c>
      <c r="E1278" s="53">
        <v>12.14</v>
      </c>
    </row>
    <row r="1279" spans="2:5" x14ac:dyDescent="0.3">
      <c r="B1279" s="51">
        <v>12015</v>
      </c>
      <c r="C1279" s="52" t="s">
        <v>6472</v>
      </c>
      <c r="D1279" s="51" t="s">
        <v>4929</v>
      </c>
      <c r="E1279" s="53">
        <v>14.13</v>
      </c>
    </row>
    <row r="1280" spans="2:5" x14ac:dyDescent="0.3">
      <c r="B1280" s="51">
        <v>12020</v>
      </c>
      <c r="C1280" s="52" t="s">
        <v>6473</v>
      </c>
      <c r="D1280" s="51" t="s">
        <v>4929</v>
      </c>
      <c r="E1280" s="53">
        <v>12.14</v>
      </c>
    </row>
    <row r="1281" spans="2:5" x14ac:dyDescent="0.3">
      <c r="B1281" s="51">
        <v>12019</v>
      </c>
      <c r="C1281" s="52" t="s">
        <v>6474</v>
      </c>
      <c r="D1281" s="51" t="s">
        <v>4929</v>
      </c>
      <c r="E1281" s="53">
        <v>14.13</v>
      </c>
    </row>
    <row r="1282" spans="2:5" x14ac:dyDescent="0.3">
      <c r="B1282" s="51">
        <v>39336</v>
      </c>
      <c r="C1282" s="52" t="s">
        <v>6475</v>
      </c>
      <c r="D1282" s="51" t="s">
        <v>4929</v>
      </c>
      <c r="E1282" s="53">
        <v>12.13</v>
      </c>
    </row>
    <row r="1283" spans="2:5" x14ac:dyDescent="0.3">
      <c r="B1283" s="51">
        <v>39338</v>
      </c>
      <c r="C1283" s="52" t="s">
        <v>6476</v>
      </c>
      <c r="D1283" s="51" t="s">
        <v>4929</v>
      </c>
      <c r="E1283" s="53">
        <v>13.55</v>
      </c>
    </row>
    <row r="1284" spans="2:5" x14ac:dyDescent="0.3">
      <c r="B1284" s="51">
        <v>39337</v>
      </c>
      <c r="C1284" s="52" t="s">
        <v>6477</v>
      </c>
      <c r="D1284" s="51" t="s">
        <v>4929</v>
      </c>
      <c r="E1284" s="53">
        <v>10.79</v>
      </c>
    </row>
    <row r="1285" spans="2:5" x14ac:dyDescent="0.3">
      <c r="B1285" s="51">
        <v>39341</v>
      </c>
      <c r="C1285" s="52" t="s">
        <v>6478</v>
      </c>
      <c r="D1285" s="51" t="s">
        <v>4929</v>
      </c>
      <c r="E1285" s="53">
        <v>17.66</v>
      </c>
    </row>
    <row r="1286" spans="2:5" x14ac:dyDescent="0.3">
      <c r="B1286" s="51">
        <v>39340</v>
      </c>
      <c r="C1286" s="52" t="s">
        <v>6479</v>
      </c>
      <c r="D1286" s="51" t="s">
        <v>4929</v>
      </c>
      <c r="E1286" s="53">
        <v>12.97</v>
      </c>
    </row>
    <row r="1287" spans="2:5" x14ac:dyDescent="0.3">
      <c r="B1287" s="51">
        <v>12025</v>
      </c>
      <c r="C1287" s="52" t="s">
        <v>6480</v>
      </c>
      <c r="D1287" s="51" t="s">
        <v>4929</v>
      </c>
      <c r="E1287" s="53">
        <v>13.4</v>
      </c>
    </row>
    <row r="1288" spans="2:5" x14ac:dyDescent="0.3">
      <c r="B1288" s="51">
        <v>39342</v>
      </c>
      <c r="C1288" s="52" t="s">
        <v>6481</v>
      </c>
      <c r="D1288" s="51" t="s">
        <v>4929</v>
      </c>
      <c r="E1288" s="53">
        <v>17.66</v>
      </c>
    </row>
    <row r="1289" spans="2:5" x14ac:dyDescent="0.3">
      <c r="B1289" s="51">
        <v>39343</v>
      </c>
      <c r="C1289" s="52" t="s">
        <v>6482</v>
      </c>
      <c r="D1289" s="51" t="s">
        <v>4929</v>
      </c>
      <c r="E1289" s="53">
        <v>14.92</v>
      </c>
    </row>
    <row r="1290" spans="2:5" x14ac:dyDescent="0.3">
      <c r="B1290" s="51">
        <v>39345</v>
      </c>
      <c r="C1290" s="52" t="s">
        <v>6483</v>
      </c>
      <c r="D1290" s="51" t="s">
        <v>4929</v>
      </c>
      <c r="E1290" s="53">
        <v>20.190000000000001</v>
      </c>
    </row>
    <row r="1291" spans="2:5" x14ac:dyDescent="0.3">
      <c r="B1291" s="51">
        <v>39344</v>
      </c>
      <c r="C1291" s="52" t="s">
        <v>6484</v>
      </c>
      <c r="D1291" s="51" t="s">
        <v>4929</v>
      </c>
      <c r="E1291" s="53">
        <v>14.42</v>
      </c>
    </row>
    <row r="1292" spans="2:5" x14ac:dyDescent="0.3">
      <c r="B1292" s="51">
        <v>12623</v>
      </c>
      <c r="C1292" s="52" t="s">
        <v>11611</v>
      </c>
      <c r="D1292" s="51" t="s">
        <v>4932</v>
      </c>
      <c r="E1292" s="53">
        <v>49.18</v>
      </c>
    </row>
    <row r="1293" spans="2:5" x14ac:dyDescent="0.3">
      <c r="B1293" s="51">
        <v>34498</v>
      </c>
      <c r="C1293" s="52" t="s">
        <v>6485</v>
      </c>
      <c r="D1293" s="51" t="s">
        <v>4929</v>
      </c>
      <c r="E1293" s="53">
        <v>124.6</v>
      </c>
    </row>
    <row r="1294" spans="2:5" x14ac:dyDescent="0.3">
      <c r="B1294" s="51">
        <v>13244</v>
      </c>
      <c r="C1294" s="52" t="s">
        <v>6486</v>
      </c>
      <c r="D1294" s="51" t="s">
        <v>4929</v>
      </c>
      <c r="E1294" s="53">
        <v>52.45</v>
      </c>
    </row>
    <row r="1295" spans="2:5" x14ac:dyDescent="0.3">
      <c r="B1295" s="51">
        <v>38998</v>
      </c>
      <c r="C1295" s="52" t="s">
        <v>11612</v>
      </c>
      <c r="D1295" s="51" t="s">
        <v>4929</v>
      </c>
      <c r="E1295" s="53">
        <v>9.9700000000000006</v>
      </c>
    </row>
    <row r="1296" spans="2:5" x14ac:dyDescent="0.3">
      <c r="B1296" s="51">
        <v>38999</v>
      </c>
      <c r="C1296" s="52" t="s">
        <v>11613</v>
      </c>
      <c r="D1296" s="51" t="s">
        <v>4929</v>
      </c>
      <c r="E1296" s="53">
        <v>25.2</v>
      </c>
    </row>
    <row r="1297" spans="2:5" x14ac:dyDescent="0.3">
      <c r="B1297" s="51">
        <v>38996</v>
      </c>
      <c r="C1297" s="52" t="s">
        <v>11614</v>
      </c>
      <c r="D1297" s="51" t="s">
        <v>4929</v>
      </c>
      <c r="E1297" s="53">
        <v>17.809999999999999</v>
      </c>
    </row>
    <row r="1298" spans="2:5" x14ac:dyDescent="0.3">
      <c r="B1298" s="51">
        <v>44173</v>
      </c>
      <c r="C1298" s="52" t="s">
        <v>11615</v>
      </c>
      <c r="D1298" s="51" t="s">
        <v>4929</v>
      </c>
      <c r="E1298" s="53">
        <v>17.32</v>
      </c>
    </row>
    <row r="1299" spans="2:5" x14ac:dyDescent="0.3">
      <c r="B1299" s="51">
        <v>44174</v>
      </c>
      <c r="C1299" s="52" t="s">
        <v>11616</v>
      </c>
      <c r="D1299" s="51" t="s">
        <v>4929</v>
      </c>
      <c r="E1299" s="53">
        <v>28.36</v>
      </c>
    </row>
    <row r="1300" spans="2:5" x14ac:dyDescent="0.3">
      <c r="B1300" s="51">
        <v>38997</v>
      </c>
      <c r="C1300" s="52" t="s">
        <v>11617</v>
      </c>
      <c r="D1300" s="51" t="s">
        <v>4929</v>
      </c>
      <c r="E1300" s="53">
        <v>25.48</v>
      </c>
    </row>
    <row r="1301" spans="2:5" x14ac:dyDescent="0.3">
      <c r="B1301" s="51">
        <v>39600</v>
      </c>
      <c r="C1301" s="52" t="s">
        <v>6487</v>
      </c>
      <c r="D1301" s="51" t="s">
        <v>4929</v>
      </c>
      <c r="E1301" s="53">
        <v>11.95</v>
      </c>
    </row>
    <row r="1302" spans="2:5" x14ac:dyDescent="0.3">
      <c r="B1302" s="51">
        <v>39601</v>
      </c>
      <c r="C1302" s="52" t="s">
        <v>6488</v>
      </c>
      <c r="D1302" s="51" t="s">
        <v>4929</v>
      </c>
      <c r="E1302" s="53">
        <v>25.36</v>
      </c>
    </row>
    <row r="1303" spans="2:5" x14ac:dyDescent="0.3">
      <c r="B1303" s="51">
        <v>39862</v>
      </c>
      <c r="C1303" s="52" t="s">
        <v>6489</v>
      </c>
      <c r="D1303" s="51" t="s">
        <v>4929</v>
      </c>
      <c r="E1303" s="53">
        <v>13.61</v>
      </c>
    </row>
    <row r="1304" spans="2:5" x14ac:dyDescent="0.3">
      <c r="B1304" s="51">
        <v>39863</v>
      </c>
      <c r="C1304" s="52" t="s">
        <v>6490</v>
      </c>
      <c r="D1304" s="51" t="s">
        <v>4929</v>
      </c>
      <c r="E1304" s="53">
        <v>13.8</v>
      </c>
    </row>
    <row r="1305" spans="2:5" x14ac:dyDescent="0.3">
      <c r="B1305" s="51">
        <v>39864</v>
      </c>
      <c r="C1305" s="52" t="s">
        <v>6491</v>
      </c>
      <c r="D1305" s="51" t="s">
        <v>4929</v>
      </c>
      <c r="E1305" s="53">
        <v>17.12</v>
      </c>
    </row>
    <row r="1306" spans="2:5" x14ac:dyDescent="0.3">
      <c r="B1306" s="51">
        <v>39865</v>
      </c>
      <c r="C1306" s="52" t="s">
        <v>6492</v>
      </c>
      <c r="D1306" s="51" t="s">
        <v>4929</v>
      </c>
      <c r="E1306" s="53">
        <v>24.13</v>
      </c>
    </row>
    <row r="1307" spans="2:5" x14ac:dyDescent="0.3">
      <c r="B1307" s="51">
        <v>2517</v>
      </c>
      <c r="C1307" s="52" t="s">
        <v>6493</v>
      </c>
      <c r="D1307" s="51" t="s">
        <v>4929</v>
      </c>
      <c r="E1307" s="53">
        <v>27.32</v>
      </c>
    </row>
    <row r="1308" spans="2:5" x14ac:dyDescent="0.3">
      <c r="B1308" s="51">
        <v>2522</v>
      </c>
      <c r="C1308" s="52" t="s">
        <v>6494</v>
      </c>
      <c r="D1308" s="51" t="s">
        <v>4929</v>
      </c>
      <c r="E1308" s="53">
        <v>17.649999999999999</v>
      </c>
    </row>
    <row r="1309" spans="2:5" x14ac:dyDescent="0.3">
      <c r="B1309" s="51">
        <v>2548</v>
      </c>
      <c r="C1309" s="52" t="s">
        <v>6495</v>
      </c>
      <c r="D1309" s="51" t="s">
        <v>4929</v>
      </c>
      <c r="E1309" s="53">
        <v>10.86</v>
      </c>
    </row>
    <row r="1310" spans="2:5" x14ac:dyDescent="0.3">
      <c r="B1310" s="51">
        <v>2516</v>
      </c>
      <c r="C1310" s="52" t="s">
        <v>6496</v>
      </c>
      <c r="D1310" s="51" t="s">
        <v>4929</v>
      </c>
      <c r="E1310" s="53">
        <v>14.17</v>
      </c>
    </row>
    <row r="1311" spans="2:5" x14ac:dyDescent="0.3">
      <c r="B1311" s="51">
        <v>2518</v>
      </c>
      <c r="C1311" s="52" t="s">
        <v>6497</v>
      </c>
      <c r="D1311" s="51" t="s">
        <v>4929</v>
      </c>
      <c r="E1311" s="53">
        <v>130.03</v>
      </c>
    </row>
    <row r="1312" spans="2:5" x14ac:dyDescent="0.3">
      <c r="B1312" s="51">
        <v>2521</v>
      </c>
      <c r="C1312" s="52" t="s">
        <v>6498</v>
      </c>
      <c r="D1312" s="51" t="s">
        <v>4929</v>
      </c>
      <c r="E1312" s="53">
        <v>55.35</v>
      </c>
    </row>
    <row r="1313" spans="2:5" x14ac:dyDescent="0.3">
      <c r="B1313" s="51">
        <v>2515</v>
      </c>
      <c r="C1313" s="52" t="s">
        <v>6499</v>
      </c>
      <c r="D1313" s="51" t="s">
        <v>4929</v>
      </c>
      <c r="E1313" s="53">
        <v>11.8</v>
      </c>
    </row>
    <row r="1314" spans="2:5" x14ac:dyDescent="0.3">
      <c r="B1314" s="51">
        <v>2519</v>
      </c>
      <c r="C1314" s="52" t="s">
        <v>6500</v>
      </c>
      <c r="D1314" s="51" t="s">
        <v>4929</v>
      </c>
      <c r="E1314" s="53">
        <v>156.79</v>
      </c>
    </row>
    <row r="1315" spans="2:5" x14ac:dyDescent="0.3">
      <c r="B1315" s="51">
        <v>2520</v>
      </c>
      <c r="C1315" s="52" t="s">
        <v>6501</v>
      </c>
      <c r="D1315" s="51" t="s">
        <v>4929</v>
      </c>
      <c r="E1315" s="53">
        <v>288.58</v>
      </c>
    </row>
    <row r="1316" spans="2:5" x14ac:dyDescent="0.3">
      <c r="B1316" s="51">
        <v>1602</v>
      </c>
      <c r="C1316" s="52" t="s">
        <v>6502</v>
      </c>
      <c r="D1316" s="51" t="s">
        <v>4929</v>
      </c>
      <c r="E1316" s="53">
        <v>54.33</v>
      </c>
    </row>
    <row r="1317" spans="2:5" x14ac:dyDescent="0.3">
      <c r="B1317" s="51">
        <v>1601</v>
      </c>
      <c r="C1317" s="52" t="s">
        <v>6503</v>
      </c>
      <c r="D1317" s="51" t="s">
        <v>4929</v>
      </c>
      <c r="E1317" s="53">
        <v>48.42</v>
      </c>
    </row>
    <row r="1318" spans="2:5" x14ac:dyDescent="0.3">
      <c r="B1318" s="51">
        <v>1598</v>
      </c>
      <c r="C1318" s="52" t="s">
        <v>6504</v>
      </c>
      <c r="D1318" s="51" t="s">
        <v>4929</v>
      </c>
      <c r="E1318" s="53">
        <v>14.33</v>
      </c>
    </row>
    <row r="1319" spans="2:5" x14ac:dyDescent="0.3">
      <c r="B1319" s="51">
        <v>1600</v>
      </c>
      <c r="C1319" s="52" t="s">
        <v>6505</v>
      </c>
      <c r="D1319" s="51" t="s">
        <v>4929</v>
      </c>
      <c r="E1319" s="53">
        <v>21.15</v>
      </c>
    </row>
    <row r="1320" spans="2:5" x14ac:dyDescent="0.3">
      <c r="B1320" s="51">
        <v>1603</v>
      </c>
      <c r="C1320" s="52" t="s">
        <v>6506</v>
      </c>
      <c r="D1320" s="51" t="s">
        <v>4929</v>
      </c>
      <c r="E1320" s="53">
        <v>82.03</v>
      </c>
    </row>
    <row r="1321" spans="2:5" x14ac:dyDescent="0.3">
      <c r="B1321" s="51">
        <v>1599</v>
      </c>
      <c r="C1321" s="52" t="s">
        <v>6507</v>
      </c>
      <c r="D1321" s="51" t="s">
        <v>4929</v>
      </c>
      <c r="E1321" s="53">
        <v>16.63</v>
      </c>
    </row>
    <row r="1322" spans="2:5" x14ac:dyDescent="0.3">
      <c r="B1322" s="51">
        <v>1597</v>
      </c>
      <c r="C1322" s="52" t="s">
        <v>6508</v>
      </c>
      <c r="D1322" s="51" t="s">
        <v>4929</v>
      </c>
      <c r="E1322" s="53">
        <v>13.47</v>
      </c>
    </row>
    <row r="1323" spans="2:5" x14ac:dyDescent="0.3">
      <c r="B1323" s="51">
        <v>39602</v>
      </c>
      <c r="C1323" s="52" t="s">
        <v>6509</v>
      </c>
      <c r="D1323" s="51" t="s">
        <v>4929</v>
      </c>
      <c r="E1323" s="53">
        <v>1.26</v>
      </c>
    </row>
    <row r="1324" spans="2:5" x14ac:dyDescent="0.3">
      <c r="B1324" s="51">
        <v>39603</v>
      </c>
      <c r="C1324" s="52" t="s">
        <v>6510</v>
      </c>
      <c r="D1324" s="51" t="s">
        <v>4929</v>
      </c>
      <c r="E1324" s="53">
        <v>2.7</v>
      </c>
    </row>
    <row r="1325" spans="2:5" x14ac:dyDescent="0.3">
      <c r="B1325" s="51">
        <v>11821</v>
      </c>
      <c r="C1325" s="52" t="s">
        <v>6511</v>
      </c>
      <c r="D1325" s="51" t="s">
        <v>4929</v>
      </c>
      <c r="E1325" s="53">
        <v>11.06</v>
      </c>
    </row>
    <row r="1326" spans="2:5" x14ac:dyDescent="0.3">
      <c r="B1326" s="51">
        <v>1562</v>
      </c>
      <c r="C1326" s="52" t="s">
        <v>6512</v>
      </c>
      <c r="D1326" s="51" t="s">
        <v>4929</v>
      </c>
      <c r="E1326" s="53">
        <v>18.12</v>
      </c>
    </row>
    <row r="1327" spans="2:5" x14ac:dyDescent="0.3">
      <c r="B1327" s="51">
        <v>1563</v>
      </c>
      <c r="C1327" s="52" t="s">
        <v>6513</v>
      </c>
      <c r="D1327" s="51" t="s">
        <v>4929</v>
      </c>
      <c r="E1327" s="53">
        <v>24.32</v>
      </c>
    </row>
    <row r="1328" spans="2:5" x14ac:dyDescent="0.3">
      <c r="B1328" s="51">
        <v>11856</v>
      </c>
      <c r="C1328" s="52" t="s">
        <v>6514</v>
      </c>
      <c r="D1328" s="51" t="s">
        <v>4929</v>
      </c>
      <c r="E1328" s="53">
        <v>7.25</v>
      </c>
    </row>
    <row r="1329" spans="2:5" x14ac:dyDescent="0.3">
      <c r="B1329" s="51">
        <v>11857</v>
      </c>
      <c r="C1329" s="52" t="s">
        <v>6515</v>
      </c>
      <c r="D1329" s="51" t="s">
        <v>4929</v>
      </c>
      <c r="E1329" s="53">
        <v>38.15</v>
      </c>
    </row>
    <row r="1330" spans="2:5" x14ac:dyDescent="0.3">
      <c r="B1330" s="51">
        <v>11858</v>
      </c>
      <c r="C1330" s="52" t="s">
        <v>6516</v>
      </c>
      <c r="D1330" s="51" t="s">
        <v>4929</v>
      </c>
      <c r="E1330" s="53">
        <v>47.36</v>
      </c>
    </row>
    <row r="1331" spans="2:5" x14ac:dyDescent="0.3">
      <c r="B1331" s="51">
        <v>1539</v>
      </c>
      <c r="C1331" s="52" t="s">
        <v>6517</v>
      </c>
      <c r="D1331" s="51" t="s">
        <v>4929</v>
      </c>
      <c r="E1331" s="53">
        <v>8.52</v>
      </c>
    </row>
    <row r="1332" spans="2:5" x14ac:dyDescent="0.3">
      <c r="B1332" s="51">
        <v>11859</v>
      </c>
      <c r="C1332" s="52" t="s">
        <v>6518</v>
      </c>
      <c r="D1332" s="51" t="s">
        <v>4929</v>
      </c>
      <c r="E1332" s="53">
        <v>64.430000000000007</v>
      </c>
    </row>
    <row r="1333" spans="2:5" x14ac:dyDescent="0.3">
      <c r="B1333" s="51">
        <v>1550</v>
      </c>
      <c r="C1333" s="52" t="s">
        <v>6519</v>
      </c>
      <c r="D1333" s="51" t="s">
        <v>4929</v>
      </c>
      <c r="E1333" s="53">
        <v>8.99</v>
      </c>
    </row>
    <row r="1334" spans="2:5" x14ac:dyDescent="0.3">
      <c r="B1334" s="51">
        <v>11854</v>
      </c>
      <c r="C1334" s="52" t="s">
        <v>6520</v>
      </c>
      <c r="D1334" s="51" t="s">
        <v>4929</v>
      </c>
      <c r="E1334" s="53">
        <v>11.23</v>
      </c>
    </row>
    <row r="1335" spans="2:5" x14ac:dyDescent="0.3">
      <c r="B1335" s="51">
        <v>11862</v>
      </c>
      <c r="C1335" s="52" t="s">
        <v>6521</v>
      </c>
      <c r="D1335" s="51" t="s">
        <v>4929</v>
      </c>
      <c r="E1335" s="53">
        <v>15.75</v>
      </c>
    </row>
    <row r="1336" spans="2:5" x14ac:dyDescent="0.3">
      <c r="B1336" s="51">
        <v>11863</v>
      </c>
      <c r="C1336" s="52" t="s">
        <v>6522</v>
      </c>
      <c r="D1336" s="51" t="s">
        <v>4929</v>
      </c>
      <c r="E1336" s="53">
        <v>6.36</v>
      </c>
    </row>
    <row r="1337" spans="2:5" x14ac:dyDescent="0.3">
      <c r="B1337" s="51">
        <v>11855</v>
      </c>
      <c r="C1337" s="52" t="s">
        <v>6523</v>
      </c>
      <c r="D1337" s="51" t="s">
        <v>4929</v>
      </c>
      <c r="E1337" s="53">
        <v>23.52</v>
      </c>
    </row>
    <row r="1338" spans="2:5" x14ac:dyDescent="0.3">
      <c r="B1338" s="51">
        <v>11864</v>
      </c>
      <c r="C1338" s="52" t="s">
        <v>6524</v>
      </c>
      <c r="D1338" s="51" t="s">
        <v>4929</v>
      </c>
      <c r="E1338" s="53">
        <v>35.549999999999997</v>
      </c>
    </row>
    <row r="1339" spans="2:5" x14ac:dyDescent="0.3">
      <c r="B1339" s="51">
        <v>2527</v>
      </c>
      <c r="C1339" s="52" t="s">
        <v>6525</v>
      </c>
      <c r="D1339" s="51" t="s">
        <v>4929</v>
      </c>
      <c r="E1339" s="53">
        <v>9.7799999999999994</v>
      </c>
    </row>
    <row r="1340" spans="2:5" x14ac:dyDescent="0.3">
      <c r="B1340" s="51">
        <v>2526</v>
      </c>
      <c r="C1340" s="52" t="s">
        <v>6526</v>
      </c>
      <c r="D1340" s="51" t="s">
        <v>4929</v>
      </c>
      <c r="E1340" s="53">
        <v>6.26</v>
      </c>
    </row>
    <row r="1341" spans="2:5" x14ac:dyDescent="0.3">
      <c r="B1341" s="51">
        <v>2487</v>
      </c>
      <c r="C1341" s="52" t="s">
        <v>6527</v>
      </c>
      <c r="D1341" s="51" t="s">
        <v>4929</v>
      </c>
      <c r="E1341" s="53">
        <v>2.13</v>
      </c>
    </row>
    <row r="1342" spans="2:5" x14ac:dyDescent="0.3">
      <c r="B1342" s="51">
        <v>2483</v>
      </c>
      <c r="C1342" s="52" t="s">
        <v>6528</v>
      </c>
      <c r="D1342" s="51" t="s">
        <v>4929</v>
      </c>
      <c r="E1342" s="53">
        <v>4.46</v>
      </c>
    </row>
    <row r="1343" spans="2:5" x14ac:dyDescent="0.3">
      <c r="B1343" s="51">
        <v>2528</v>
      </c>
      <c r="C1343" s="52" t="s">
        <v>6529</v>
      </c>
      <c r="D1343" s="51" t="s">
        <v>4929</v>
      </c>
      <c r="E1343" s="53">
        <v>24.6</v>
      </c>
    </row>
    <row r="1344" spans="2:5" x14ac:dyDescent="0.3">
      <c r="B1344" s="51">
        <v>2489</v>
      </c>
      <c r="C1344" s="52" t="s">
        <v>6530</v>
      </c>
      <c r="D1344" s="51" t="s">
        <v>4929</v>
      </c>
      <c r="E1344" s="53">
        <v>10.84</v>
      </c>
    </row>
    <row r="1345" spans="2:5" x14ac:dyDescent="0.3">
      <c r="B1345" s="51">
        <v>2488</v>
      </c>
      <c r="C1345" s="52" t="s">
        <v>6531</v>
      </c>
      <c r="D1345" s="51" t="s">
        <v>4929</v>
      </c>
      <c r="E1345" s="53">
        <v>2.5</v>
      </c>
    </row>
    <row r="1346" spans="2:5" x14ac:dyDescent="0.3">
      <c r="B1346" s="51">
        <v>2484</v>
      </c>
      <c r="C1346" s="52" t="s">
        <v>6532</v>
      </c>
      <c r="D1346" s="51" t="s">
        <v>4929</v>
      </c>
      <c r="E1346" s="53">
        <v>35.74</v>
      </c>
    </row>
    <row r="1347" spans="2:5" x14ac:dyDescent="0.3">
      <c r="B1347" s="51">
        <v>2485</v>
      </c>
      <c r="C1347" s="52" t="s">
        <v>6533</v>
      </c>
      <c r="D1347" s="51" t="s">
        <v>4929</v>
      </c>
      <c r="E1347" s="53">
        <v>56.01</v>
      </c>
    </row>
    <row r="1348" spans="2:5" x14ac:dyDescent="0.3">
      <c r="B1348" s="51">
        <v>39279</v>
      </c>
      <c r="C1348" s="52" t="s">
        <v>12421</v>
      </c>
      <c r="D1348" s="51" t="s">
        <v>4929</v>
      </c>
      <c r="E1348" s="53">
        <v>7.92</v>
      </c>
    </row>
    <row r="1349" spans="2:5" x14ac:dyDescent="0.3">
      <c r="B1349" s="51">
        <v>39280</v>
      </c>
      <c r="C1349" s="52" t="s">
        <v>12422</v>
      </c>
      <c r="D1349" s="51" t="s">
        <v>4929</v>
      </c>
      <c r="E1349" s="53">
        <v>8.8699999999999992</v>
      </c>
    </row>
    <row r="1350" spans="2:5" x14ac:dyDescent="0.3">
      <c r="B1350" s="51">
        <v>39281</v>
      </c>
      <c r="C1350" s="52" t="s">
        <v>12423</v>
      </c>
      <c r="D1350" s="51" t="s">
        <v>4929</v>
      </c>
      <c r="E1350" s="53">
        <v>11.72</v>
      </c>
    </row>
    <row r="1351" spans="2:5" x14ac:dyDescent="0.3">
      <c r="B1351" s="51">
        <v>39282</v>
      </c>
      <c r="C1351" s="52" t="s">
        <v>12424</v>
      </c>
      <c r="D1351" s="51" t="s">
        <v>4929</v>
      </c>
      <c r="E1351" s="53">
        <v>16.37</v>
      </c>
    </row>
    <row r="1352" spans="2:5" x14ac:dyDescent="0.3">
      <c r="B1352" s="51">
        <v>38844</v>
      </c>
      <c r="C1352" s="52" t="s">
        <v>12425</v>
      </c>
      <c r="D1352" s="51" t="s">
        <v>4929</v>
      </c>
      <c r="E1352" s="53">
        <v>8.0299999999999994</v>
      </c>
    </row>
    <row r="1353" spans="2:5" x14ac:dyDescent="0.3">
      <c r="B1353" s="51">
        <v>38846</v>
      </c>
      <c r="C1353" s="52" t="s">
        <v>12426</v>
      </c>
      <c r="D1353" s="51" t="s">
        <v>4929</v>
      </c>
      <c r="E1353" s="53">
        <v>8.17</v>
      </c>
    </row>
    <row r="1354" spans="2:5" x14ac:dyDescent="0.3">
      <c r="B1354" s="51">
        <v>38847</v>
      </c>
      <c r="C1354" s="52" t="s">
        <v>12427</v>
      </c>
      <c r="D1354" s="51" t="s">
        <v>4929</v>
      </c>
      <c r="E1354" s="53">
        <v>9.57</v>
      </c>
    </row>
    <row r="1355" spans="2:5" x14ac:dyDescent="0.3">
      <c r="B1355" s="51">
        <v>38850</v>
      </c>
      <c r="C1355" s="52" t="s">
        <v>12428</v>
      </c>
      <c r="D1355" s="51" t="s">
        <v>4929</v>
      </c>
      <c r="E1355" s="53">
        <v>17.28</v>
      </c>
    </row>
    <row r="1356" spans="2:5" x14ac:dyDescent="0.3">
      <c r="B1356" s="51">
        <v>38848</v>
      </c>
      <c r="C1356" s="52" t="s">
        <v>12429</v>
      </c>
      <c r="D1356" s="51" t="s">
        <v>4929</v>
      </c>
      <c r="E1356" s="53">
        <v>11.33</v>
      </c>
    </row>
    <row r="1357" spans="2:5" x14ac:dyDescent="0.3">
      <c r="B1357" s="51">
        <v>38851</v>
      </c>
      <c r="C1357" s="52" t="s">
        <v>12430</v>
      </c>
      <c r="D1357" s="51" t="s">
        <v>4929</v>
      </c>
      <c r="E1357" s="53">
        <v>19.54</v>
      </c>
    </row>
    <row r="1358" spans="2:5" x14ac:dyDescent="0.3">
      <c r="B1358" s="51">
        <v>38854</v>
      </c>
      <c r="C1358" s="52" t="s">
        <v>12431</v>
      </c>
      <c r="D1358" s="51" t="s">
        <v>4929</v>
      </c>
      <c r="E1358" s="53">
        <v>8.49</v>
      </c>
    </row>
    <row r="1359" spans="2:5" x14ac:dyDescent="0.3">
      <c r="B1359" s="51">
        <v>44247</v>
      </c>
      <c r="C1359" s="52" t="s">
        <v>11618</v>
      </c>
      <c r="D1359" s="51" t="s">
        <v>4929</v>
      </c>
      <c r="E1359" s="53">
        <v>1499.8</v>
      </c>
    </row>
    <row r="1360" spans="2:5" x14ac:dyDescent="0.3">
      <c r="B1360" s="51">
        <v>38005</v>
      </c>
      <c r="C1360" s="52" t="s">
        <v>6534</v>
      </c>
      <c r="D1360" s="51" t="s">
        <v>4929</v>
      </c>
      <c r="E1360" s="53">
        <v>17.829999999999998</v>
      </c>
    </row>
    <row r="1361" spans="2:5" x14ac:dyDescent="0.3">
      <c r="B1361" s="51">
        <v>38006</v>
      </c>
      <c r="C1361" s="52" t="s">
        <v>6535</v>
      </c>
      <c r="D1361" s="51" t="s">
        <v>4929</v>
      </c>
      <c r="E1361" s="53">
        <v>23.7</v>
      </c>
    </row>
    <row r="1362" spans="2:5" x14ac:dyDescent="0.3">
      <c r="B1362" s="51">
        <v>38428</v>
      </c>
      <c r="C1362" s="52" t="s">
        <v>6536</v>
      </c>
      <c r="D1362" s="51" t="s">
        <v>4929</v>
      </c>
      <c r="E1362" s="53">
        <v>21.22</v>
      </c>
    </row>
    <row r="1363" spans="2:5" x14ac:dyDescent="0.3">
      <c r="B1363" s="51">
        <v>38007</v>
      </c>
      <c r="C1363" s="52" t="s">
        <v>6537</v>
      </c>
      <c r="D1363" s="51" t="s">
        <v>4929</v>
      </c>
      <c r="E1363" s="53">
        <v>27.34</v>
      </c>
    </row>
    <row r="1364" spans="2:5" x14ac:dyDescent="0.3">
      <c r="B1364" s="51">
        <v>38008</v>
      </c>
      <c r="C1364" s="52" t="s">
        <v>6538</v>
      </c>
      <c r="D1364" s="51" t="s">
        <v>4929</v>
      </c>
      <c r="E1364" s="53">
        <v>43.75</v>
      </c>
    </row>
    <row r="1365" spans="2:5" x14ac:dyDescent="0.3">
      <c r="B1365" s="51">
        <v>38009</v>
      </c>
      <c r="C1365" s="52" t="s">
        <v>6539</v>
      </c>
      <c r="D1365" s="51" t="s">
        <v>4929</v>
      </c>
      <c r="E1365" s="53">
        <v>53.56</v>
      </c>
    </row>
    <row r="1366" spans="2:5" x14ac:dyDescent="0.3">
      <c r="B1366" s="51">
        <v>44248</v>
      </c>
      <c r="C1366" s="52" t="s">
        <v>11619</v>
      </c>
      <c r="D1366" s="51" t="s">
        <v>4929</v>
      </c>
      <c r="E1366" s="53">
        <v>87.3</v>
      </c>
    </row>
    <row r="1367" spans="2:5" x14ac:dyDescent="0.3">
      <c r="B1367" s="51">
        <v>44249</v>
      </c>
      <c r="C1367" s="52" t="s">
        <v>11620</v>
      </c>
      <c r="D1367" s="51" t="s">
        <v>4929</v>
      </c>
      <c r="E1367" s="53">
        <v>336.84</v>
      </c>
    </row>
    <row r="1368" spans="2:5" x14ac:dyDescent="0.3">
      <c r="B1368" s="51">
        <v>44250</v>
      </c>
      <c r="C1368" s="52" t="s">
        <v>11621</v>
      </c>
      <c r="D1368" s="51" t="s">
        <v>4929</v>
      </c>
      <c r="E1368" s="53">
        <v>489.16</v>
      </c>
    </row>
    <row r="1369" spans="2:5" x14ac:dyDescent="0.3">
      <c r="B1369" s="51">
        <v>3104</v>
      </c>
      <c r="C1369" s="52" t="s">
        <v>6540</v>
      </c>
      <c r="D1369" s="51" t="s">
        <v>4941</v>
      </c>
      <c r="E1369" s="53">
        <v>178.39</v>
      </c>
    </row>
    <row r="1370" spans="2:5" x14ac:dyDescent="0.3">
      <c r="B1370" s="51">
        <v>1607</v>
      </c>
      <c r="C1370" s="52" t="s">
        <v>6541</v>
      </c>
      <c r="D1370" s="51" t="s">
        <v>4941</v>
      </c>
      <c r="E1370" s="53">
        <v>0.22</v>
      </c>
    </row>
    <row r="1371" spans="2:5" x14ac:dyDescent="0.3">
      <c r="B1371" s="51">
        <v>38169</v>
      </c>
      <c r="C1371" s="52" t="s">
        <v>6542</v>
      </c>
      <c r="D1371" s="51" t="s">
        <v>4941</v>
      </c>
      <c r="E1371" s="53">
        <v>89.83</v>
      </c>
    </row>
    <row r="1372" spans="2:5" x14ac:dyDescent="0.3">
      <c r="B1372" s="51">
        <v>6142</v>
      </c>
      <c r="C1372" s="52" t="s">
        <v>6543</v>
      </c>
      <c r="D1372" s="51" t="s">
        <v>4929</v>
      </c>
      <c r="E1372" s="53">
        <v>7.93</v>
      </c>
    </row>
    <row r="1373" spans="2:5" x14ac:dyDescent="0.3">
      <c r="B1373" s="51">
        <v>11686</v>
      </c>
      <c r="C1373" s="52" t="s">
        <v>6544</v>
      </c>
      <c r="D1373" s="51" t="s">
        <v>4929</v>
      </c>
      <c r="E1373" s="53">
        <v>11.01</v>
      </c>
    </row>
    <row r="1374" spans="2:5" x14ac:dyDescent="0.3">
      <c r="B1374" s="51">
        <v>37598</v>
      </c>
      <c r="C1374" s="52" t="s">
        <v>6545</v>
      </c>
      <c r="D1374" s="51" t="s">
        <v>4929</v>
      </c>
      <c r="E1374" s="53">
        <v>44.02</v>
      </c>
    </row>
    <row r="1375" spans="2:5" x14ac:dyDescent="0.3">
      <c r="B1375" s="51">
        <v>25398</v>
      </c>
      <c r="C1375" s="52" t="s">
        <v>12432</v>
      </c>
      <c r="D1375" s="51" t="s">
        <v>4929</v>
      </c>
      <c r="E1375" s="53">
        <v>4452.67</v>
      </c>
    </row>
    <row r="1376" spans="2:5" x14ac:dyDescent="0.3">
      <c r="B1376" s="51">
        <v>25399</v>
      </c>
      <c r="C1376" s="52" t="s">
        <v>6546</v>
      </c>
      <c r="D1376" s="51" t="s">
        <v>4929</v>
      </c>
      <c r="E1376" s="53">
        <v>2703.16</v>
      </c>
    </row>
    <row r="1377" spans="2:5" x14ac:dyDescent="0.3">
      <c r="B1377" s="51">
        <v>43440</v>
      </c>
      <c r="C1377" s="52" t="s">
        <v>6547</v>
      </c>
      <c r="D1377" s="51" t="s">
        <v>4929</v>
      </c>
      <c r="E1377" s="53">
        <v>466.76</v>
      </c>
    </row>
    <row r="1378" spans="2:5" x14ac:dyDescent="0.3">
      <c r="B1378" s="51">
        <v>10667</v>
      </c>
      <c r="C1378" s="52" t="s">
        <v>6548</v>
      </c>
      <c r="D1378" s="51" t="s">
        <v>4929</v>
      </c>
      <c r="E1378" s="53">
        <v>22500</v>
      </c>
    </row>
    <row r="1379" spans="2:5" x14ac:dyDescent="0.3">
      <c r="B1379" s="51">
        <v>1613</v>
      </c>
      <c r="C1379" s="52" t="s">
        <v>6549</v>
      </c>
      <c r="D1379" s="51" t="s">
        <v>4929</v>
      </c>
      <c r="E1379" s="53">
        <v>1183.23</v>
      </c>
    </row>
    <row r="1380" spans="2:5" x14ac:dyDescent="0.3">
      <c r="B1380" s="51">
        <v>1626</v>
      </c>
      <c r="C1380" s="52" t="s">
        <v>6550</v>
      </c>
      <c r="D1380" s="51" t="s">
        <v>4929</v>
      </c>
      <c r="E1380" s="53">
        <v>1769.67</v>
      </c>
    </row>
    <row r="1381" spans="2:5" x14ac:dyDescent="0.3">
      <c r="B1381" s="51">
        <v>1625</v>
      </c>
      <c r="C1381" s="52" t="s">
        <v>6551</v>
      </c>
      <c r="D1381" s="51" t="s">
        <v>4929</v>
      </c>
      <c r="E1381" s="53">
        <v>123.6</v>
      </c>
    </row>
    <row r="1382" spans="2:5" x14ac:dyDescent="0.3">
      <c r="B1382" s="51">
        <v>1622</v>
      </c>
      <c r="C1382" s="52" t="s">
        <v>6552</v>
      </c>
      <c r="D1382" s="51" t="s">
        <v>4929</v>
      </c>
      <c r="E1382" s="53">
        <v>3993.41</v>
      </c>
    </row>
    <row r="1383" spans="2:5" x14ac:dyDescent="0.3">
      <c r="B1383" s="51">
        <v>1620</v>
      </c>
      <c r="C1383" s="52" t="s">
        <v>6553</v>
      </c>
      <c r="D1383" s="51" t="s">
        <v>4929</v>
      </c>
      <c r="E1383" s="53">
        <v>260.37</v>
      </c>
    </row>
    <row r="1384" spans="2:5" x14ac:dyDescent="0.3">
      <c r="B1384" s="51">
        <v>1629</v>
      </c>
      <c r="C1384" s="52" t="s">
        <v>6554</v>
      </c>
      <c r="D1384" s="51" t="s">
        <v>4929</v>
      </c>
      <c r="E1384" s="53">
        <v>9719.02</v>
      </c>
    </row>
    <row r="1385" spans="2:5" x14ac:dyDescent="0.3">
      <c r="B1385" s="51">
        <v>1627</v>
      </c>
      <c r="C1385" s="52" t="s">
        <v>6555</v>
      </c>
      <c r="D1385" s="51" t="s">
        <v>4929</v>
      </c>
      <c r="E1385" s="53">
        <v>497.7</v>
      </c>
    </row>
    <row r="1386" spans="2:5" x14ac:dyDescent="0.3">
      <c r="B1386" s="51">
        <v>1623</v>
      </c>
      <c r="C1386" s="52" t="s">
        <v>6556</v>
      </c>
      <c r="D1386" s="51" t="s">
        <v>4929</v>
      </c>
      <c r="E1386" s="53">
        <v>100.8</v>
      </c>
    </row>
    <row r="1387" spans="2:5" x14ac:dyDescent="0.3">
      <c r="B1387" s="51">
        <v>1619</v>
      </c>
      <c r="C1387" s="52" t="s">
        <v>6557</v>
      </c>
      <c r="D1387" s="51" t="s">
        <v>4929</v>
      </c>
      <c r="E1387" s="53">
        <v>138.66</v>
      </c>
    </row>
    <row r="1388" spans="2:5" x14ac:dyDescent="0.3">
      <c r="B1388" s="51">
        <v>1630</v>
      </c>
      <c r="C1388" s="52" t="s">
        <v>6558</v>
      </c>
      <c r="D1388" s="51" t="s">
        <v>4929</v>
      </c>
      <c r="E1388" s="53">
        <v>3053.05</v>
      </c>
    </row>
    <row r="1389" spans="2:5" x14ac:dyDescent="0.3">
      <c r="B1389" s="51">
        <v>1616</v>
      </c>
      <c r="C1389" s="52" t="s">
        <v>6559</v>
      </c>
      <c r="D1389" s="51" t="s">
        <v>4929</v>
      </c>
      <c r="E1389" s="53">
        <v>4695.6400000000003</v>
      </c>
    </row>
    <row r="1390" spans="2:5" x14ac:dyDescent="0.3">
      <c r="B1390" s="51">
        <v>1614</v>
      </c>
      <c r="C1390" s="52" t="s">
        <v>6560</v>
      </c>
      <c r="D1390" s="51" t="s">
        <v>4929</v>
      </c>
      <c r="E1390" s="53">
        <v>214.6</v>
      </c>
    </row>
    <row r="1391" spans="2:5" x14ac:dyDescent="0.3">
      <c r="B1391" s="51">
        <v>1617</v>
      </c>
      <c r="C1391" s="52" t="s">
        <v>6561</v>
      </c>
      <c r="D1391" s="51" t="s">
        <v>4929</v>
      </c>
      <c r="E1391" s="53">
        <v>5605.58</v>
      </c>
    </row>
    <row r="1392" spans="2:5" x14ac:dyDescent="0.3">
      <c r="B1392" s="51">
        <v>1621</v>
      </c>
      <c r="C1392" s="52" t="s">
        <v>6562</v>
      </c>
      <c r="D1392" s="51" t="s">
        <v>4929</v>
      </c>
      <c r="E1392" s="53">
        <v>383.82</v>
      </c>
    </row>
    <row r="1393" spans="2:5" x14ac:dyDescent="0.3">
      <c r="B1393" s="51">
        <v>1624</v>
      </c>
      <c r="C1393" s="52" t="s">
        <v>6563</v>
      </c>
      <c r="D1393" s="51" t="s">
        <v>4929</v>
      </c>
      <c r="E1393" s="53">
        <v>13778.79</v>
      </c>
    </row>
    <row r="1394" spans="2:5" x14ac:dyDescent="0.3">
      <c r="B1394" s="51">
        <v>1615</v>
      </c>
      <c r="C1394" s="52" t="s">
        <v>6564</v>
      </c>
      <c r="D1394" s="51" t="s">
        <v>4929</v>
      </c>
      <c r="E1394" s="53">
        <v>720.75</v>
      </c>
    </row>
    <row r="1395" spans="2:5" x14ac:dyDescent="0.3">
      <c r="B1395" s="51">
        <v>1612</v>
      </c>
      <c r="C1395" s="52" t="s">
        <v>6565</v>
      </c>
      <c r="D1395" s="51" t="s">
        <v>4929</v>
      </c>
      <c r="E1395" s="53">
        <v>94.93</v>
      </c>
    </row>
    <row r="1396" spans="2:5" x14ac:dyDescent="0.3">
      <c r="B1396" s="51">
        <v>1618</v>
      </c>
      <c r="C1396" s="52" t="s">
        <v>6566</v>
      </c>
      <c r="D1396" s="51" t="s">
        <v>4929</v>
      </c>
      <c r="E1396" s="53">
        <v>990.42</v>
      </c>
    </row>
    <row r="1397" spans="2:5" x14ac:dyDescent="0.3">
      <c r="B1397" s="51">
        <v>14211</v>
      </c>
      <c r="C1397" s="52" t="s">
        <v>6567</v>
      </c>
      <c r="D1397" s="51" t="s">
        <v>4929</v>
      </c>
      <c r="E1397" s="53">
        <v>47.8</v>
      </c>
    </row>
    <row r="1398" spans="2:5" x14ac:dyDescent="0.3">
      <c r="B1398" s="51">
        <v>43657</v>
      </c>
      <c r="C1398" s="52" t="s">
        <v>6568</v>
      </c>
      <c r="D1398" s="51" t="s">
        <v>4932</v>
      </c>
      <c r="E1398" s="53">
        <v>8.19</v>
      </c>
    </row>
    <row r="1399" spans="2:5" x14ac:dyDescent="0.3">
      <c r="B1399" s="51">
        <v>34500</v>
      </c>
      <c r="C1399" s="52" t="s">
        <v>6569</v>
      </c>
      <c r="D1399" s="51" t="s">
        <v>4935</v>
      </c>
      <c r="E1399" s="53">
        <v>153.06</v>
      </c>
    </row>
    <row r="1400" spans="2:5" x14ac:dyDescent="0.3">
      <c r="B1400" s="51">
        <v>40934</v>
      </c>
      <c r="C1400" s="52" t="s">
        <v>6570</v>
      </c>
      <c r="D1400" s="51" t="s">
        <v>4936</v>
      </c>
      <c r="E1400" s="53">
        <v>27012.95</v>
      </c>
    </row>
    <row r="1401" spans="2:5" x14ac:dyDescent="0.3">
      <c r="B1401" s="51">
        <v>38200</v>
      </c>
      <c r="C1401" s="52" t="s">
        <v>6571</v>
      </c>
      <c r="D1401" s="51" t="s">
        <v>4942</v>
      </c>
      <c r="E1401" s="53">
        <v>640.24</v>
      </c>
    </row>
    <row r="1402" spans="2:5" x14ac:dyDescent="0.3">
      <c r="B1402" s="51">
        <v>39269</v>
      </c>
      <c r="C1402" s="52" t="s">
        <v>6572</v>
      </c>
      <c r="D1402" s="51" t="s">
        <v>4932</v>
      </c>
      <c r="E1402" s="53">
        <v>1.29</v>
      </c>
    </row>
    <row r="1403" spans="2:5" x14ac:dyDescent="0.3">
      <c r="B1403" s="51">
        <v>11889</v>
      </c>
      <c r="C1403" s="52" t="s">
        <v>6573</v>
      </c>
      <c r="D1403" s="51" t="s">
        <v>4932</v>
      </c>
      <c r="E1403" s="53">
        <v>1.77</v>
      </c>
    </row>
    <row r="1404" spans="2:5" x14ac:dyDescent="0.3">
      <c r="B1404" s="51">
        <v>39270</v>
      </c>
      <c r="C1404" s="52" t="s">
        <v>6574</v>
      </c>
      <c r="D1404" s="51" t="s">
        <v>4932</v>
      </c>
      <c r="E1404" s="53">
        <v>2.2999999999999998</v>
      </c>
    </row>
    <row r="1405" spans="2:5" x14ac:dyDescent="0.3">
      <c r="B1405" s="51">
        <v>11890</v>
      </c>
      <c r="C1405" s="52" t="s">
        <v>6575</v>
      </c>
      <c r="D1405" s="51" t="s">
        <v>4932</v>
      </c>
      <c r="E1405" s="53">
        <v>3.14</v>
      </c>
    </row>
    <row r="1406" spans="2:5" x14ac:dyDescent="0.3">
      <c r="B1406" s="51">
        <v>11891</v>
      </c>
      <c r="C1406" s="52" t="s">
        <v>6576</v>
      </c>
      <c r="D1406" s="51" t="s">
        <v>4932</v>
      </c>
      <c r="E1406" s="53">
        <v>5.09</v>
      </c>
    </row>
    <row r="1407" spans="2:5" x14ac:dyDescent="0.3">
      <c r="B1407" s="51">
        <v>11892</v>
      </c>
      <c r="C1407" s="52" t="s">
        <v>6577</v>
      </c>
      <c r="D1407" s="51" t="s">
        <v>4932</v>
      </c>
      <c r="E1407" s="53">
        <v>8.32</v>
      </c>
    </row>
    <row r="1408" spans="2:5" x14ac:dyDescent="0.3">
      <c r="B1408" s="51">
        <v>37601</v>
      </c>
      <c r="C1408" s="52" t="s">
        <v>6578</v>
      </c>
      <c r="D1408" s="51" t="s">
        <v>4932</v>
      </c>
      <c r="E1408" s="53">
        <v>9.7799999999999994</v>
      </c>
    </row>
    <row r="1409" spans="2:5" x14ac:dyDescent="0.3">
      <c r="B1409" s="51">
        <v>1634</v>
      </c>
      <c r="C1409" s="52" t="s">
        <v>6579</v>
      </c>
      <c r="D1409" s="51" t="s">
        <v>4932</v>
      </c>
      <c r="E1409" s="53">
        <v>10.1</v>
      </c>
    </row>
    <row r="1410" spans="2:5" x14ac:dyDescent="0.3">
      <c r="B1410" s="51">
        <v>5086</v>
      </c>
      <c r="C1410" s="52" t="s">
        <v>6580</v>
      </c>
      <c r="D1410" s="51" t="s">
        <v>4933</v>
      </c>
      <c r="E1410" s="53">
        <v>37.19</v>
      </c>
    </row>
    <row r="1411" spans="2:5" x14ac:dyDescent="0.3">
      <c r="B1411" s="51">
        <v>11280</v>
      </c>
      <c r="C1411" s="52" t="s">
        <v>6581</v>
      </c>
      <c r="D1411" s="51" t="s">
        <v>4929</v>
      </c>
      <c r="E1411" s="53">
        <v>14603.05</v>
      </c>
    </row>
    <row r="1412" spans="2:5" x14ac:dyDescent="0.3">
      <c r="B1412" s="51">
        <v>40519</v>
      </c>
      <c r="C1412" s="52" t="s">
        <v>6582</v>
      </c>
      <c r="D1412" s="51" t="s">
        <v>4929</v>
      </c>
      <c r="E1412" s="53">
        <v>120382.52</v>
      </c>
    </row>
    <row r="1413" spans="2:5" x14ac:dyDescent="0.3">
      <c r="B1413" s="51">
        <v>39869</v>
      </c>
      <c r="C1413" s="52" t="s">
        <v>6583</v>
      </c>
      <c r="D1413" s="51" t="s">
        <v>4929</v>
      </c>
      <c r="E1413" s="53">
        <v>13.51</v>
      </c>
    </row>
    <row r="1414" spans="2:5" x14ac:dyDescent="0.3">
      <c r="B1414" s="51">
        <v>39870</v>
      </c>
      <c r="C1414" s="52" t="s">
        <v>6584</v>
      </c>
      <c r="D1414" s="51" t="s">
        <v>4929</v>
      </c>
      <c r="E1414" s="53">
        <v>20.66</v>
      </c>
    </row>
    <row r="1415" spans="2:5" x14ac:dyDescent="0.3">
      <c r="B1415" s="51">
        <v>39871</v>
      </c>
      <c r="C1415" s="52" t="s">
        <v>6585</v>
      </c>
      <c r="D1415" s="51" t="s">
        <v>4929</v>
      </c>
      <c r="E1415" s="53">
        <v>23.16</v>
      </c>
    </row>
    <row r="1416" spans="2:5" x14ac:dyDescent="0.3">
      <c r="B1416" s="51">
        <v>12722</v>
      </c>
      <c r="C1416" s="52" t="s">
        <v>6586</v>
      </c>
      <c r="D1416" s="51" t="s">
        <v>4929</v>
      </c>
      <c r="E1416" s="53">
        <v>775.2</v>
      </c>
    </row>
    <row r="1417" spans="2:5" x14ac:dyDescent="0.3">
      <c r="B1417" s="51">
        <v>12714</v>
      </c>
      <c r="C1417" s="52" t="s">
        <v>6587</v>
      </c>
      <c r="D1417" s="51" t="s">
        <v>4929</v>
      </c>
      <c r="E1417" s="53">
        <v>5.0599999999999996</v>
      </c>
    </row>
    <row r="1418" spans="2:5" x14ac:dyDescent="0.3">
      <c r="B1418" s="51">
        <v>12715</v>
      </c>
      <c r="C1418" s="52" t="s">
        <v>6588</v>
      </c>
      <c r="D1418" s="51" t="s">
        <v>4929</v>
      </c>
      <c r="E1418" s="53">
        <v>11.42</v>
      </c>
    </row>
    <row r="1419" spans="2:5" x14ac:dyDescent="0.3">
      <c r="B1419" s="51">
        <v>12716</v>
      </c>
      <c r="C1419" s="52" t="s">
        <v>6589</v>
      </c>
      <c r="D1419" s="51" t="s">
        <v>4929</v>
      </c>
      <c r="E1419" s="53">
        <v>19.62</v>
      </c>
    </row>
    <row r="1420" spans="2:5" x14ac:dyDescent="0.3">
      <c r="B1420" s="51">
        <v>12717</v>
      </c>
      <c r="C1420" s="52" t="s">
        <v>6590</v>
      </c>
      <c r="D1420" s="51" t="s">
        <v>4929</v>
      </c>
      <c r="E1420" s="53">
        <v>38.56</v>
      </c>
    </row>
    <row r="1421" spans="2:5" x14ac:dyDescent="0.3">
      <c r="B1421" s="51">
        <v>12718</v>
      </c>
      <c r="C1421" s="52" t="s">
        <v>6591</v>
      </c>
      <c r="D1421" s="51" t="s">
        <v>4929</v>
      </c>
      <c r="E1421" s="53">
        <v>59.19</v>
      </c>
    </row>
    <row r="1422" spans="2:5" x14ac:dyDescent="0.3">
      <c r="B1422" s="51">
        <v>12719</v>
      </c>
      <c r="C1422" s="52" t="s">
        <v>6592</v>
      </c>
      <c r="D1422" s="51" t="s">
        <v>4929</v>
      </c>
      <c r="E1422" s="53">
        <v>93.96</v>
      </c>
    </row>
    <row r="1423" spans="2:5" x14ac:dyDescent="0.3">
      <c r="B1423" s="51">
        <v>12720</v>
      </c>
      <c r="C1423" s="52" t="s">
        <v>6593</v>
      </c>
      <c r="D1423" s="51" t="s">
        <v>4929</v>
      </c>
      <c r="E1423" s="53">
        <v>327.16000000000003</v>
      </c>
    </row>
    <row r="1424" spans="2:5" x14ac:dyDescent="0.3">
      <c r="B1424" s="51">
        <v>12721</v>
      </c>
      <c r="C1424" s="52" t="s">
        <v>6594</v>
      </c>
      <c r="D1424" s="51" t="s">
        <v>4929</v>
      </c>
      <c r="E1424" s="53">
        <v>313.72000000000003</v>
      </c>
    </row>
    <row r="1425" spans="2:5" x14ac:dyDescent="0.3">
      <c r="B1425" s="51">
        <v>3468</v>
      </c>
      <c r="C1425" s="52" t="s">
        <v>6595</v>
      </c>
      <c r="D1425" s="51" t="s">
        <v>4929</v>
      </c>
      <c r="E1425" s="53">
        <v>30.84</v>
      </c>
    </row>
    <row r="1426" spans="2:5" x14ac:dyDescent="0.3">
      <c r="B1426" s="51">
        <v>3465</v>
      </c>
      <c r="C1426" s="52" t="s">
        <v>6596</v>
      </c>
      <c r="D1426" s="51" t="s">
        <v>4929</v>
      </c>
      <c r="E1426" s="53">
        <v>30.83</v>
      </c>
    </row>
    <row r="1427" spans="2:5" x14ac:dyDescent="0.3">
      <c r="B1427" s="51">
        <v>12403</v>
      </c>
      <c r="C1427" s="52" t="s">
        <v>6597</v>
      </c>
      <c r="D1427" s="51" t="s">
        <v>4929</v>
      </c>
      <c r="E1427" s="53">
        <v>21.97</v>
      </c>
    </row>
    <row r="1428" spans="2:5" x14ac:dyDescent="0.3">
      <c r="B1428" s="51">
        <v>3463</v>
      </c>
      <c r="C1428" s="52" t="s">
        <v>6598</v>
      </c>
      <c r="D1428" s="51" t="s">
        <v>4929</v>
      </c>
      <c r="E1428" s="53">
        <v>12.84</v>
      </c>
    </row>
    <row r="1429" spans="2:5" x14ac:dyDescent="0.3">
      <c r="B1429" s="51">
        <v>3464</v>
      </c>
      <c r="C1429" s="52" t="s">
        <v>6599</v>
      </c>
      <c r="D1429" s="51" t="s">
        <v>4929</v>
      </c>
      <c r="E1429" s="53">
        <v>12.84</v>
      </c>
    </row>
    <row r="1430" spans="2:5" x14ac:dyDescent="0.3">
      <c r="B1430" s="51">
        <v>3466</v>
      </c>
      <c r="C1430" s="52" t="s">
        <v>6600</v>
      </c>
      <c r="D1430" s="51" t="s">
        <v>4929</v>
      </c>
      <c r="E1430" s="53">
        <v>78.3</v>
      </c>
    </row>
    <row r="1431" spans="2:5" x14ac:dyDescent="0.3">
      <c r="B1431" s="51">
        <v>3467</v>
      </c>
      <c r="C1431" s="52" t="s">
        <v>6601</v>
      </c>
      <c r="D1431" s="51" t="s">
        <v>4929</v>
      </c>
      <c r="E1431" s="53">
        <v>44.22</v>
      </c>
    </row>
    <row r="1432" spans="2:5" x14ac:dyDescent="0.3">
      <c r="B1432" s="51">
        <v>3462</v>
      </c>
      <c r="C1432" s="52" t="s">
        <v>6602</v>
      </c>
      <c r="D1432" s="51" t="s">
        <v>4929</v>
      </c>
      <c r="E1432" s="53">
        <v>8.4700000000000006</v>
      </c>
    </row>
    <row r="1433" spans="2:5" x14ac:dyDescent="0.3">
      <c r="B1433" s="51">
        <v>3446</v>
      </c>
      <c r="C1433" s="52" t="s">
        <v>6603</v>
      </c>
      <c r="D1433" s="51" t="s">
        <v>4929</v>
      </c>
      <c r="E1433" s="53">
        <v>26.07</v>
      </c>
    </row>
    <row r="1434" spans="2:5" x14ac:dyDescent="0.3">
      <c r="B1434" s="51">
        <v>3445</v>
      </c>
      <c r="C1434" s="52" t="s">
        <v>6604</v>
      </c>
      <c r="D1434" s="51" t="s">
        <v>4929</v>
      </c>
      <c r="E1434" s="53">
        <v>21.28</v>
      </c>
    </row>
    <row r="1435" spans="2:5" x14ac:dyDescent="0.3">
      <c r="B1435" s="51">
        <v>3441</v>
      </c>
      <c r="C1435" s="52" t="s">
        <v>6605</v>
      </c>
      <c r="D1435" s="51" t="s">
        <v>4929</v>
      </c>
      <c r="E1435" s="53">
        <v>6.01</v>
      </c>
    </row>
    <row r="1436" spans="2:5" x14ac:dyDescent="0.3">
      <c r="B1436" s="51">
        <v>3444</v>
      </c>
      <c r="C1436" s="52" t="s">
        <v>6606</v>
      </c>
      <c r="D1436" s="51" t="s">
        <v>4929</v>
      </c>
      <c r="E1436" s="53">
        <v>13.1</v>
      </c>
    </row>
    <row r="1437" spans="2:5" x14ac:dyDescent="0.3">
      <c r="B1437" s="51">
        <v>12402</v>
      </c>
      <c r="C1437" s="52" t="s">
        <v>6607</v>
      </c>
      <c r="D1437" s="51" t="s">
        <v>4929</v>
      </c>
      <c r="E1437" s="53">
        <v>73.28</v>
      </c>
    </row>
    <row r="1438" spans="2:5" x14ac:dyDescent="0.3">
      <c r="B1438" s="51">
        <v>3447</v>
      </c>
      <c r="C1438" s="52" t="s">
        <v>6608</v>
      </c>
      <c r="D1438" s="51" t="s">
        <v>4929</v>
      </c>
      <c r="E1438" s="53">
        <v>37.909999999999997</v>
      </c>
    </row>
    <row r="1439" spans="2:5" x14ac:dyDescent="0.3">
      <c r="B1439" s="51">
        <v>3442</v>
      </c>
      <c r="C1439" s="52" t="s">
        <v>6609</v>
      </c>
      <c r="D1439" s="51" t="s">
        <v>4929</v>
      </c>
      <c r="E1439" s="53">
        <v>8.98</v>
      </c>
    </row>
    <row r="1440" spans="2:5" x14ac:dyDescent="0.3">
      <c r="B1440" s="51">
        <v>3448</v>
      </c>
      <c r="C1440" s="52" t="s">
        <v>6610</v>
      </c>
      <c r="D1440" s="51" t="s">
        <v>4929</v>
      </c>
      <c r="E1440" s="53">
        <v>107.14</v>
      </c>
    </row>
    <row r="1441" spans="2:5" x14ac:dyDescent="0.3">
      <c r="B1441" s="51">
        <v>3449</v>
      </c>
      <c r="C1441" s="52" t="s">
        <v>6611</v>
      </c>
      <c r="D1441" s="51" t="s">
        <v>4929</v>
      </c>
      <c r="E1441" s="53">
        <v>187.74</v>
      </c>
    </row>
    <row r="1442" spans="2:5" x14ac:dyDescent="0.3">
      <c r="B1442" s="51">
        <v>37438</v>
      </c>
      <c r="C1442" s="52" t="s">
        <v>6612</v>
      </c>
      <c r="D1442" s="51" t="s">
        <v>4929</v>
      </c>
      <c r="E1442" s="53">
        <v>248.31</v>
      </c>
    </row>
    <row r="1443" spans="2:5" x14ac:dyDescent="0.3">
      <c r="B1443" s="51">
        <v>37439</v>
      </c>
      <c r="C1443" s="52" t="s">
        <v>6613</v>
      </c>
      <c r="D1443" s="51" t="s">
        <v>4929</v>
      </c>
      <c r="E1443" s="53">
        <v>1623.44</v>
      </c>
    </row>
    <row r="1444" spans="2:5" x14ac:dyDescent="0.3">
      <c r="B1444" s="51">
        <v>37435</v>
      </c>
      <c r="C1444" s="52" t="s">
        <v>6614</v>
      </c>
      <c r="D1444" s="51" t="s">
        <v>4929</v>
      </c>
      <c r="E1444" s="53">
        <v>29.18</v>
      </c>
    </row>
    <row r="1445" spans="2:5" x14ac:dyDescent="0.3">
      <c r="B1445" s="51">
        <v>37436</v>
      </c>
      <c r="C1445" s="52" t="s">
        <v>6615</v>
      </c>
      <c r="D1445" s="51" t="s">
        <v>4929</v>
      </c>
      <c r="E1445" s="53">
        <v>34.44</v>
      </c>
    </row>
    <row r="1446" spans="2:5" x14ac:dyDescent="0.3">
      <c r="B1446" s="51">
        <v>37437</v>
      </c>
      <c r="C1446" s="52" t="s">
        <v>6616</v>
      </c>
      <c r="D1446" s="51" t="s">
        <v>4929</v>
      </c>
      <c r="E1446" s="53">
        <v>49.81</v>
      </c>
    </row>
    <row r="1447" spans="2:5" x14ac:dyDescent="0.3">
      <c r="B1447" s="51">
        <v>3473</v>
      </c>
      <c r="C1447" s="52" t="s">
        <v>6617</v>
      </c>
      <c r="D1447" s="51" t="s">
        <v>4929</v>
      </c>
      <c r="E1447" s="53">
        <v>29.48</v>
      </c>
    </row>
    <row r="1448" spans="2:5" x14ac:dyDescent="0.3">
      <c r="B1448" s="51">
        <v>3474</v>
      </c>
      <c r="C1448" s="52" t="s">
        <v>6618</v>
      </c>
      <c r="D1448" s="51" t="s">
        <v>4929</v>
      </c>
      <c r="E1448" s="53">
        <v>24.3</v>
      </c>
    </row>
    <row r="1449" spans="2:5" x14ac:dyDescent="0.3">
      <c r="B1449" s="51">
        <v>3450</v>
      </c>
      <c r="C1449" s="52" t="s">
        <v>6619</v>
      </c>
      <c r="D1449" s="51" t="s">
        <v>4929</v>
      </c>
      <c r="E1449" s="53">
        <v>7.04</v>
      </c>
    </row>
    <row r="1450" spans="2:5" x14ac:dyDescent="0.3">
      <c r="B1450" s="51">
        <v>3443</v>
      </c>
      <c r="C1450" s="52" t="s">
        <v>6620</v>
      </c>
      <c r="D1450" s="51" t="s">
        <v>4929</v>
      </c>
      <c r="E1450" s="53">
        <v>15.11</v>
      </c>
    </row>
    <row r="1451" spans="2:5" x14ac:dyDescent="0.3">
      <c r="B1451" s="51">
        <v>3453</v>
      </c>
      <c r="C1451" s="52" t="s">
        <v>6621</v>
      </c>
      <c r="D1451" s="51" t="s">
        <v>4929</v>
      </c>
      <c r="E1451" s="53">
        <v>86.04</v>
      </c>
    </row>
    <row r="1452" spans="2:5" x14ac:dyDescent="0.3">
      <c r="B1452" s="51">
        <v>3452</v>
      </c>
      <c r="C1452" s="52" t="s">
        <v>6622</v>
      </c>
      <c r="D1452" s="51" t="s">
        <v>4929</v>
      </c>
      <c r="E1452" s="53">
        <v>42.47</v>
      </c>
    </row>
    <row r="1453" spans="2:5" x14ac:dyDescent="0.3">
      <c r="B1453" s="51">
        <v>3451</v>
      </c>
      <c r="C1453" s="52" t="s">
        <v>6623</v>
      </c>
      <c r="D1453" s="51" t="s">
        <v>4929</v>
      </c>
      <c r="E1453" s="53">
        <v>8.42</v>
      </c>
    </row>
    <row r="1454" spans="2:5" x14ac:dyDescent="0.3">
      <c r="B1454" s="51">
        <v>3454</v>
      </c>
      <c r="C1454" s="52" t="s">
        <v>6624</v>
      </c>
      <c r="D1454" s="51" t="s">
        <v>4929</v>
      </c>
      <c r="E1454" s="53">
        <v>130.86000000000001</v>
      </c>
    </row>
    <row r="1455" spans="2:5" x14ac:dyDescent="0.3">
      <c r="B1455" s="51">
        <v>3458</v>
      </c>
      <c r="C1455" s="52" t="s">
        <v>6625</v>
      </c>
      <c r="D1455" s="51" t="s">
        <v>4929</v>
      </c>
      <c r="E1455" s="53">
        <v>23.62</v>
      </c>
    </row>
    <row r="1456" spans="2:5" x14ac:dyDescent="0.3">
      <c r="B1456" s="51">
        <v>3457</v>
      </c>
      <c r="C1456" s="52" t="s">
        <v>6626</v>
      </c>
      <c r="D1456" s="51" t="s">
        <v>4929</v>
      </c>
      <c r="E1456" s="53">
        <v>17.739999999999998</v>
      </c>
    </row>
    <row r="1457" spans="2:5" x14ac:dyDescent="0.3">
      <c r="B1457" s="51">
        <v>3455</v>
      </c>
      <c r="C1457" s="52" t="s">
        <v>6627</v>
      </c>
      <c r="D1457" s="51" t="s">
        <v>4929</v>
      </c>
      <c r="E1457" s="53">
        <v>5.03</v>
      </c>
    </row>
    <row r="1458" spans="2:5" x14ac:dyDescent="0.3">
      <c r="B1458" s="51">
        <v>3472</v>
      </c>
      <c r="C1458" s="52" t="s">
        <v>6628</v>
      </c>
      <c r="D1458" s="51" t="s">
        <v>4929</v>
      </c>
      <c r="E1458" s="53">
        <v>11.32</v>
      </c>
    </row>
    <row r="1459" spans="2:5" x14ac:dyDescent="0.3">
      <c r="B1459" s="51">
        <v>3470</v>
      </c>
      <c r="C1459" s="52" t="s">
        <v>6629</v>
      </c>
      <c r="D1459" s="51" t="s">
        <v>4929</v>
      </c>
      <c r="E1459" s="53">
        <v>65.98</v>
      </c>
    </row>
    <row r="1460" spans="2:5" x14ac:dyDescent="0.3">
      <c r="B1460" s="51">
        <v>3471</v>
      </c>
      <c r="C1460" s="52" t="s">
        <v>6630</v>
      </c>
      <c r="D1460" s="51" t="s">
        <v>4929</v>
      </c>
      <c r="E1460" s="53">
        <v>36.25</v>
      </c>
    </row>
    <row r="1461" spans="2:5" x14ac:dyDescent="0.3">
      <c r="B1461" s="51">
        <v>3456</v>
      </c>
      <c r="C1461" s="52" t="s">
        <v>6631</v>
      </c>
      <c r="D1461" s="51" t="s">
        <v>4929</v>
      </c>
      <c r="E1461" s="53">
        <v>7.54</v>
      </c>
    </row>
    <row r="1462" spans="2:5" x14ac:dyDescent="0.3">
      <c r="B1462" s="51">
        <v>3459</v>
      </c>
      <c r="C1462" s="52" t="s">
        <v>6632</v>
      </c>
      <c r="D1462" s="51" t="s">
        <v>4929</v>
      </c>
      <c r="E1462" s="53">
        <v>93.06</v>
      </c>
    </row>
    <row r="1463" spans="2:5" x14ac:dyDescent="0.3">
      <c r="B1463" s="51">
        <v>3469</v>
      </c>
      <c r="C1463" s="52" t="s">
        <v>6633</v>
      </c>
      <c r="D1463" s="51" t="s">
        <v>4929</v>
      </c>
      <c r="E1463" s="53">
        <v>176.98</v>
      </c>
    </row>
    <row r="1464" spans="2:5" x14ac:dyDescent="0.3">
      <c r="B1464" s="51">
        <v>3460</v>
      </c>
      <c r="C1464" s="52" t="s">
        <v>6634</v>
      </c>
      <c r="D1464" s="51" t="s">
        <v>4929</v>
      </c>
      <c r="E1464" s="53">
        <v>258.23</v>
      </c>
    </row>
    <row r="1465" spans="2:5" x14ac:dyDescent="0.3">
      <c r="B1465" s="51">
        <v>3461</v>
      </c>
      <c r="C1465" s="52" t="s">
        <v>6635</v>
      </c>
      <c r="D1465" s="51" t="s">
        <v>4929</v>
      </c>
      <c r="E1465" s="53">
        <v>660.03</v>
      </c>
    </row>
    <row r="1466" spans="2:5" x14ac:dyDescent="0.3">
      <c r="B1466" s="51">
        <v>37433</v>
      </c>
      <c r="C1466" s="52" t="s">
        <v>6636</v>
      </c>
      <c r="D1466" s="51" t="s">
        <v>4929</v>
      </c>
      <c r="E1466" s="53">
        <v>248.31</v>
      </c>
    </row>
    <row r="1467" spans="2:5" x14ac:dyDescent="0.3">
      <c r="B1467" s="51">
        <v>37430</v>
      </c>
      <c r="C1467" s="52" t="s">
        <v>6637</v>
      </c>
      <c r="D1467" s="51" t="s">
        <v>4929</v>
      </c>
      <c r="E1467" s="53">
        <v>31.12</v>
      </c>
    </row>
    <row r="1468" spans="2:5" x14ac:dyDescent="0.3">
      <c r="B1468" s="51">
        <v>37434</v>
      </c>
      <c r="C1468" s="52" t="s">
        <v>6638</v>
      </c>
      <c r="D1468" s="51" t="s">
        <v>4929</v>
      </c>
      <c r="E1468" s="53">
        <v>2315.2399999999998</v>
      </c>
    </row>
    <row r="1469" spans="2:5" x14ac:dyDescent="0.3">
      <c r="B1469" s="51">
        <v>37431</v>
      </c>
      <c r="C1469" s="52" t="s">
        <v>6639</v>
      </c>
      <c r="D1469" s="51" t="s">
        <v>4929</v>
      </c>
      <c r="E1469" s="53">
        <v>42.21</v>
      </c>
    </row>
    <row r="1470" spans="2:5" x14ac:dyDescent="0.3">
      <c r="B1470" s="51">
        <v>37432</v>
      </c>
      <c r="C1470" s="52" t="s">
        <v>6640</v>
      </c>
      <c r="D1470" s="51" t="s">
        <v>4929</v>
      </c>
      <c r="E1470" s="53">
        <v>77.86</v>
      </c>
    </row>
    <row r="1471" spans="2:5" x14ac:dyDescent="0.3">
      <c r="B1471" s="51">
        <v>37413</v>
      </c>
      <c r="C1471" s="52" t="s">
        <v>6641</v>
      </c>
      <c r="D1471" s="51" t="s">
        <v>4929</v>
      </c>
      <c r="E1471" s="53">
        <v>4.12</v>
      </c>
    </row>
    <row r="1472" spans="2:5" x14ac:dyDescent="0.3">
      <c r="B1472" s="51">
        <v>37414</v>
      </c>
      <c r="C1472" s="52" t="s">
        <v>6642</v>
      </c>
      <c r="D1472" s="51" t="s">
        <v>4929</v>
      </c>
      <c r="E1472" s="53">
        <v>4.68</v>
      </c>
    </row>
    <row r="1473" spans="2:5" x14ac:dyDescent="0.3">
      <c r="B1473" s="51">
        <v>37415</v>
      </c>
      <c r="C1473" s="52" t="s">
        <v>6643</v>
      </c>
      <c r="D1473" s="51" t="s">
        <v>4929</v>
      </c>
      <c r="E1473" s="53">
        <v>8.5</v>
      </c>
    </row>
    <row r="1474" spans="2:5" x14ac:dyDescent="0.3">
      <c r="B1474" s="51">
        <v>37416</v>
      </c>
      <c r="C1474" s="52" t="s">
        <v>6644</v>
      </c>
      <c r="D1474" s="51" t="s">
        <v>4929</v>
      </c>
      <c r="E1474" s="53">
        <v>3.85</v>
      </c>
    </row>
    <row r="1475" spans="2:5" x14ac:dyDescent="0.3">
      <c r="B1475" s="51">
        <v>37417</v>
      </c>
      <c r="C1475" s="52" t="s">
        <v>6645</v>
      </c>
      <c r="D1475" s="51" t="s">
        <v>4929</v>
      </c>
      <c r="E1475" s="53">
        <v>5.54</v>
      </c>
    </row>
    <row r="1476" spans="2:5" x14ac:dyDescent="0.3">
      <c r="B1476" s="51">
        <v>43590</v>
      </c>
      <c r="C1476" s="52" t="s">
        <v>6646</v>
      </c>
      <c r="D1476" s="51" t="s">
        <v>4929</v>
      </c>
      <c r="E1476" s="53">
        <v>172.89</v>
      </c>
    </row>
    <row r="1477" spans="2:5" x14ac:dyDescent="0.3">
      <c r="B1477" s="51">
        <v>43589</v>
      </c>
      <c r="C1477" s="52" t="s">
        <v>6647</v>
      </c>
      <c r="D1477" s="51" t="s">
        <v>4929</v>
      </c>
      <c r="E1477" s="53">
        <v>31.28</v>
      </c>
    </row>
    <row r="1478" spans="2:5" x14ac:dyDescent="0.3">
      <c r="B1478" s="51">
        <v>34519</v>
      </c>
      <c r="C1478" s="52" t="s">
        <v>6648</v>
      </c>
      <c r="D1478" s="51" t="s">
        <v>4929</v>
      </c>
      <c r="E1478" s="53">
        <v>78.16</v>
      </c>
    </row>
    <row r="1479" spans="2:5" x14ac:dyDescent="0.3">
      <c r="B1479" s="51">
        <v>1649</v>
      </c>
      <c r="C1479" s="52" t="s">
        <v>6649</v>
      </c>
      <c r="D1479" s="51" t="s">
        <v>4929</v>
      </c>
      <c r="E1479" s="53">
        <v>55.72</v>
      </c>
    </row>
    <row r="1480" spans="2:5" x14ac:dyDescent="0.3">
      <c r="B1480" s="51">
        <v>1653</v>
      </c>
      <c r="C1480" s="52" t="s">
        <v>6650</v>
      </c>
      <c r="D1480" s="51" t="s">
        <v>4929</v>
      </c>
      <c r="E1480" s="53">
        <v>43.64</v>
      </c>
    </row>
    <row r="1481" spans="2:5" x14ac:dyDescent="0.3">
      <c r="B1481" s="51">
        <v>1647</v>
      </c>
      <c r="C1481" s="52" t="s">
        <v>6651</v>
      </c>
      <c r="D1481" s="51" t="s">
        <v>4929</v>
      </c>
      <c r="E1481" s="53">
        <v>15.63</v>
      </c>
    </row>
    <row r="1482" spans="2:5" x14ac:dyDescent="0.3">
      <c r="B1482" s="51">
        <v>1648</v>
      </c>
      <c r="C1482" s="52" t="s">
        <v>6652</v>
      </c>
      <c r="D1482" s="51" t="s">
        <v>4929</v>
      </c>
      <c r="E1482" s="53">
        <v>30.01</v>
      </c>
    </row>
    <row r="1483" spans="2:5" x14ac:dyDescent="0.3">
      <c r="B1483" s="51">
        <v>1651</v>
      </c>
      <c r="C1483" s="52" t="s">
        <v>6653</v>
      </c>
      <c r="D1483" s="51" t="s">
        <v>4929</v>
      </c>
      <c r="E1483" s="53">
        <v>139.22</v>
      </c>
    </row>
    <row r="1484" spans="2:5" x14ac:dyDescent="0.3">
      <c r="B1484" s="51">
        <v>1650</v>
      </c>
      <c r="C1484" s="52" t="s">
        <v>6654</v>
      </c>
      <c r="D1484" s="51" t="s">
        <v>4929</v>
      </c>
      <c r="E1484" s="53">
        <v>76.95</v>
      </c>
    </row>
    <row r="1485" spans="2:5" x14ac:dyDescent="0.3">
      <c r="B1485" s="51">
        <v>1654</v>
      </c>
      <c r="C1485" s="52" t="s">
        <v>6655</v>
      </c>
      <c r="D1485" s="51" t="s">
        <v>4929</v>
      </c>
      <c r="E1485" s="53">
        <v>21.45</v>
      </c>
    </row>
    <row r="1486" spans="2:5" x14ac:dyDescent="0.3">
      <c r="B1486" s="51">
        <v>1652</v>
      </c>
      <c r="C1486" s="52" t="s">
        <v>6656</v>
      </c>
      <c r="D1486" s="51" t="s">
        <v>4929</v>
      </c>
      <c r="E1486" s="53">
        <v>199.81</v>
      </c>
    </row>
    <row r="1487" spans="2:5" x14ac:dyDescent="0.3">
      <c r="B1487" s="51">
        <v>10510</v>
      </c>
      <c r="C1487" s="52" t="s">
        <v>6657</v>
      </c>
      <c r="D1487" s="51" t="s">
        <v>4929</v>
      </c>
      <c r="E1487" s="53">
        <v>183.66</v>
      </c>
    </row>
    <row r="1488" spans="2:5" x14ac:dyDescent="0.3">
      <c r="B1488" s="51">
        <v>1747</v>
      </c>
      <c r="C1488" s="52" t="s">
        <v>6658</v>
      </c>
      <c r="D1488" s="51" t="s">
        <v>4929</v>
      </c>
      <c r="E1488" s="53">
        <v>228.69</v>
      </c>
    </row>
    <row r="1489" spans="2:5" x14ac:dyDescent="0.3">
      <c r="B1489" s="51">
        <v>1744</v>
      </c>
      <c r="C1489" s="52" t="s">
        <v>6659</v>
      </c>
      <c r="D1489" s="51" t="s">
        <v>4929</v>
      </c>
      <c r="E1489" s="53">
        <v>158.41</v>
      </c>
    </row>
    <row r="1490" spans="2:5" x14ac:dyDescent="0.3">
      <c r="B1490" s="51">
        <v>1743</v>
      </c>
      <c r="C1490" s="52" t="s">
        <v>6660</v>
      </c>
      <c r="D1490" s="51" t="s">
        <v>4929</v>
      </c>
      <c r="E1490" s="53">
        <v>208.01</v>
      </c>
    </row>
    <row r="1491" spans="2:5" x14ac:dyDescent="0.3">
      <c r="B1491" s="51">
        <v>39640</v>
      </c>
      <c r="C1491" s="52" t="s">
        <v>6661</v>
      </c>
      <c r="D1491" s="51" t="s">
        <v>4929</v>
      </c>
      <c r="E1491" s="53">
        <v>14.46</v>
      </c>
    </row>
    <row r="1492" spans="2:5" x14ac:dyDescent="0.3">
      <c r="B1492" s="51">
        <v>7216</v>
      </c>
      <c r="C1492" s="52" t="s">
        <v>6662</v>
      </c>
      <c r="D1492" s="51" t="s">
        <v>4929</v>
      </c>
      <c r="E1492" s="53">
        <v>77.67</v>
      </c>
    </row>
    <row r="1493" spans="2:5" x14ac:dyDescent="0.3">
      <c r="B1493" s="51">
        <v>20235</v>
      </c>
      <c r="C1493" s="52" t="s">
        <v>6663</v>
      </c>
      <c r="D1493" s="51" t="s">
        <v>4929</v>
      </c>
      <c r="E1493" s="53">
        <v>62.45</v>
      </c>
    </row>
    <row r="1494" spans="2:5" x14ac:dyDescent="0.3">
      <c r="B1494" s="51">
        <v>7181</v>
      </c>
      <c r="C1494" s="52" t="s">
        <v>6664</v>
      </c>
      <c r="D1494" s="51" t="s">
        <v>4929</v>
      </c>
      <c r="E1494" s="53">
        <v>5.43</v>
      </c>
    </row>
    <row r="1495" spans="2:5" x14ac:dyDescent="0.3">
      <c r="B1495" s="51">
        <v>40742</v>
      </c>
      <c r="C1495" s="52" t="s">
        <v>6665</v>
      </c>
      <c r="D1495" s="51" t="s">
        <v>4929</v>
      </c>
      <c r="E1495" s="53">
        <v>12.19</v>
      </c>
    </row>
    <row r="1496" spans="2:5" x14ac:dyDescent="0.3">
      <c r="B1496" s="51">
        <v>7214</v>
      </c>
      <c r="C1496" s="52" t="s">
        <v>6666</v>
      </c>
      <c r="D1496" s="51" t="s">
        <v>4929</v>
      </c>
      <c r="E1496" s="53">
        <v>75.849999999999994</v>
      </c>
    </row>
    <row r="1497" spans="2:5" x14ac:dyDescent="0.3">
      <c r="B1497" s="51">
        <v>7219</v>
      </c>
      <c r="C1497" s="52" t="s">
        <v>6667</v>
      </c>
      <c r="D1497" s="51" t="s">
        <v>4929</v>
      </c>
      <c r="E1497" s="53">
        <v>67.28</v>
      </c>
    </row>
    <row r="1498" spans="2:5" x14ac:dyDescent="0.3">
      <c r="B1498" s="51">
        <v>37971</v>
      </c>
      <c r="C1498" s="52" t="s">
        <v>11622</v>
      </c>
      <c r="D1498" s="51" t="s">
        <v>4929</v>
      </c>
      <c r="E1498" s="53">
        <v>4.84</v>
      </c>
    </row>
    <row r="1499" spans="2:5" x14ac:dyDescent="0.3">
      <c r="B1499" s="51">
        <v>37972</v>
      </c>
      <c r="C1499" s="52" t="s">
        <v>6668</v>
      </c>
      <c r="D1499" s="51" t="s">
        <v>4929</v>
      </c>
      <c r="E1499" s="53">
        <v>6.87</v>
      </c>
    </row>
    <row r="1500" spans="2:5" x14ac:dyDescent="0.3">
      <c r="B1500" s="51">
        <v>37973</v>
      </c>
      <c r="C1500" s="52" t="s">
        <v>6669</v>
      </c>
      <c r="D1500" s="51" t="s">
        <v>4929</v>
      </c>
      <c r="E1500" s="53">
        <v>12.92</v>
      </c>
    </row>
    <row r="1501" spans="2:5" x14ac:dyDescent="0.3">
      <c r="B1501" s="51">
        <v>1926</v>
      </c>
      <c r="C1501" s="52" t="s">
        <v>11623</v>
      </c>
      <c r="D1501" s="51" t="s">
        <v>4929</v>
      </c>
      <c r="E1501" s="53">
        <v>2.54</v>
      </c>
    </row>
    <row r="1502" spans="2:5" x14ac:dyDescent="0.3">
      <c r="B1502" s="51">
        <v>1927</v>
      </c>
      <c r="C1502" s="52" t="s">
        <v>11624</v>
      </c>
      <c r="D1502" s="51" t="s">
        <v>4929</v>
      </c>
      <c r="E1502" s="53">
        <v>2.85</v>
      </c>
    </row>
    <row r="1503" spans="2:5" x14ac:dyDescent="0.3">
      <c r="B1503" s="51">
        <v>1923</v>
      </c>
      <c r="C1503" s="52" t="s">
        <v>11625</v>
      </c>
      <c r="D1503" s="51" t="s">
        <v>4929</v>
      </c>
      <c r="E1503" s="53">
        <v>5.19</v>
      </c>
    </row>
    <row r="1504" spans="2:5" x14ac:dyDescent="0.3">
      <c r="B1504" s="51">
        <v>1929</v>
      </c>
      <c r="C1504" s="52" t="s">
        <v>11626</v>
      </c>
      <c r="D1504" s="51" t="s">
        <v>4929</v>
      </c>
      <c r="E1504" s="53">
        <v>6.29</v>
      </c>
    </row>
    <row r="1505" spans="2:5" x14ac:dyDescent="0.3">
      <c r="B1505" s="51">
        <v>1930</v>
      </c>
      <c r="C1505" s="52" t="s">
        <v>11627</v>
      </c>
      <c r="D1505" s="51" t="s">
        <v>4929</v>
      </c>
      <c r="E1505" s="53">
        <v>10.76</v>
      </c>
    </row>
    <row r="1506" spans="2:5" x14ac:dyDescent="0.3">
      <c r="B1506" s="51">
        <v>1924</v>
      </c>
      <c r="C1506" s="52" t="s">
        <v>11628</v>
      </c>
      <c r="D1506" s="51" t="s">
        <v>4929</v>
      </c>
      <c r="E1506" s="53">
        <v>17.37</v>
      </c>
    </row>
    <row r="1507" spans="2:5" x14ac:dyDescent="0.3">
      <c r="B1507" s="51">
        <v>1922</v>
      </c>
      <c r="C1507" s="52" t="s">
        <v>11629</v>
      </c>
      <c r="D1507" s="51" t="s">
        <v>4929</v>
      </c>
      <c r="E1507" s="53">
        <v>35.93</v>
      </c>
    </row>
    <row r="1508" spans="2:5" x14ac:dyDescent="0.3">
      <c r="B1508" s="51">
        <v>1953</v>
      </c>
      <c r="C1508" s="52" t="s">
        <v>11630</v>
      </c>
      <c r="D1508" s="51" t="s">
        <v>4929</v>
      </c>
      <c r="E1508" s="53">
        <v>43.86</v>
      </c>
    </row>
    <row r="1509" spans="2:5" x14ac:dyDescent="0.3">
      <c r="B1509" s="51">
        <v>1962</v>
      </c>
      <c r="C1509" s="52" t="s">
        <v>11631</v>
      </c>
      <c r="D1509" s="51" t="s">
        <v>4929</v>
      </c>
      <c r="E1509" s="53">
        <v>213.07</v>
      </c>
    </row>
    <row r="1510" spans="2:5" x14ac:dyDescent="0.3">
      <c r="B1510" s="51">
        <v>1955</v>
      </c>
      <c r="C1510" s="52" t="s">
        <v>11632</v>
      </c>
      <c r="D1510" s="51" t="s">
        <v>4929</v>
      </c>
      <c r="E1510" s="53">
        <v>2.4500000000000002</v>
      </c>
    </row>
    <row r="1511" spans="2:5" x14ac:dyDescent="0.3">
      <c r="B1511" s="51">
        <v>1956</v>
      </c>
      <c r="C1511" s="52" t="s">
        <v>11633</v>
      </c>
      <c r="D1511" s="51" t="s">
        <v>4929</v>
      </c>
      <c r="E1511" s="53">
        <v>3.46</v>
      </c>
    </row>
    <row r="1512" spans="2:5" x14ac:dyDescent="0.3">
      <c r="B1512" s="51">
        <v>1957</v>
      </c>
      <c r="C1512" s="52" t="s">
        <v>11634</v>
      </c>
      <c r="D1512" s="51" t="s">
        <v>4929</v>
      </c>
      <c r="E1512" s="53">
        <v>7.49</v>
      </c>
    </row>
    <row r="1513" spans="2:5" x14ac:dyDescent="0.3">
      <c r="B1513" s="51">
        <v>1958</v>
      </c>
      <c r="C1513" s="52" t="s">
        <v>11635</v>
      </c>
      <c r="D1513" s="51" t="s">
        <v>4929</v>
      </c>
      <c r="E1513" s="53">
        <v>13.95</v>
      </c>
    </row>
    <row r="1514" spans="2:5" x14ac:dyDescent="0.3">
      <c r="B1514" s="51">
        <v>1959</v>
      </c>
      <c r="C1514" s="52" t="s">
        <v>11636</v>
      </c>
      <c r="D1514" s="51" t="s">
        <v>4929</v>
      </c>
      <c r="E1514" s="53">
        <v>15.14</v>
      </c>
    </row>
    <row r="1515" spans="2:5" x14ac:dyDescent="0.3">
      <c r="B1515" s="51">
        <v>1925</v>
      </c>
      <c r="C1515" s="52" t="s">
        <v>11637</v>
      </c>
      <c r="D1515" s="51" t="s">
        <v>4929</v>
      </c>
      <c r="E1515" s="53">
        <v>39.57</v>
      </c>
    </row>
    <row r="1516" spans="2:5" x14ac:dyDescent="0.3">
      <c r="B1516" s="51">
        <v>1960</v>
      </c>
      <c r="C1516" s="52" t="s">
        <v>11638</v>
      </c>
      <c r="D1516" s="51" t="s">
        <v>4929</v>
      </c>
      <c r="E1516" s="53">
        <v>60.76</v>
      </c>
    </row>
    <row r="1517" spans="2:5" x14ac:dyDescent="0.3">
      <c r="B1517" s="51">
        <v>1961</v>
      </c>
      <c r="C1517" s="52" t="s">
        <v>11639</v>
      </c>
      <c r="D1517" s="51" t="s">
        <v>4929</v>
      </c>
      <c r="E1517" s="53">
        <v>77.84</v>
      </c>
    </row>
    <row r="1518" spans="2:5" x14ac:dyDescent="0.3">
      <c r="B1518" s="51">
        <v>38423</v>
      </c>
      <c r="C1518" s="52" t="s">
        <v>11640</v>
      </c>
      <c r="D1518" s="51" t="s">
        <v>4929</v>
      </c>
      <c r="E1518" s="53">
        <v>39.619999999999997</v>
      </c>
    </row>
    <row r="1519" spans="2:5" x14ac:dyDescent="0.3">
      <c r="B1519" s="51">
        <v>39866</v>
      </c>
      <c r="C1519" s="52" t="s">
        <v>6670</v>
      </c>
      <c r="D1519" s="51" t="s">
        <v>4929</v>
      </c>
      <c r="E1519" s="53">
        <v>17.89</v>
      </c>
    </row>
    <row r="1520" spans="2:5" x14ac:dyDescent="0.3">
      <c r="B1520" s="51">
        <v>39867</v>
      </c>
      <c r="C1520" s="52" t="s">
        <v>6671</v>
      </c>
      <c r="D1520" s="51" t="s">
        <v>4929</v>
      </c>
      <c r="E1520" s="53">
        <v>39.78</v>
      </c>
    </row>
    <row r="1521" spans="2:5" x14ac:dyDescent="0.3">
      <c r="B1521" s="51">
        <v>39868</v>
      </c>
      <c r="C1521" s="52" t="s">
        <v>6672</v>
      </c>
      <c r="D1521" s="51" t="s">
        <v>4929</v>
      </c>
      <c r="E1521" s="53">
        <v>71.67</v>
      </c>
    </row>
    <row r="1522" spans="2:5" x14ac:dyDescent="0.3">
      <c r="B1522" s="51">
        <v>37999</v>
      </c>
      <c r="C1522" s="52" t="s">
        <v>6673</v>
      </c>
      <c r="D1522" s="51" t="s">
        <v>4929</v>
      </c>
      <c r="E1522" s="53">
        <v>8.17</v>
      </c>
    </row>
    <row r="1523" spans="2:5" x14ac:dyDescent="0.3">
      <c r="B1523" s="51">
        <v>38000</v>
      </c>
      <c r="C1523" s="52" t="s">
        <v>6674</v>
      </c>
      <c r="D1523" s="51" t="s">
        <v>4929</v>
      </c>
      <c r="E1523" s="53">
        <v>9.5399999999999991</v>
      </c>
    </row>
    <row r="1524" spans="2:5" x14ac:dyDescent="0.3">
      <c r="B1524" s="51">
        <v>38129</v>
      </c>
      <c r="C1524" s="52" t="s">
        <v>11641</v>
      </c>
      <c r="D1524" s="51" t="s">
        <v>4929</v>
      </c>
      <c r="E1524" s="53">
        <v>5.71</v>
      </c>
    </row>
    <row r="1525" spans="2:5" x14ac:dyDescent="0.3">
      <c r="B1525" s="51">
        <v>38025</v>
      </c>
      <c r="C1525" s="52" t="s">
        <v>11642</v>
      </c>
      <c r="D1525" s="51" t="s">
        <v>4929</v>
      </c>
      <c r="E1525" s="53">
        <v>7.76</v>
      </c>
    </row>
    <row r="1526" spans="2:5" x14ac:dyDescent="0.3">
      <c r="B1526" s="51">
        <v>38026</v>
      </c>
      <c r="C1526" s="52" t="s">
        <v>11643</v>
      </c>
      <c r="D1526" s="51" t="s">
        <v>4929</v>
      </c>
      <c r="E1526" s="53">
        <v>19.149999999999999</v>
      </c>
    </row>
    <row r="1527" spans="2:5" x14ac:dyDescent="0.3">
      <c r="B1527" s="51">
        <v>1858</v>
      </c>
      <c r="C1527" s="52" t="s">
        <v>11644</v>
      </c>
      <c r="D1527" s="51" t="s">
        <v>4929</v>
      </c>
      <c r="E1527" s="53">
        <v>61.39</v>
      </c>
    </row>
    <row r="1528" spans="2:5" x14ac:dyDescent="0.3">
      <c r="B1528" s="51">
        <v>1844</v>
      </c>
      <c r="C1528" s="52" t="s">
        <v>11645</v>
      </c>
      <c r="D1528" s="51" t="s">
        <v>4929</v>
      </c>
      <c r="E1528" s="53">
        <v>140.59</v>
      </c>
    </row>
    <row r="1529" spans="2:5" x14ac:dyDescent="0.3">
      <c r="B1529" s="51">
        <v>1863</v>
      </c>
      <c r="C1529" s="52" t="s">
        <v>11646</v>
      </c>
      <c r="D1529" s="51" t="s">
        <v>4929</v>
      </c>
      <c r="E1529" s="53">
        <v>65.33</v>
      </c>
    </row>
    <row r="1530" spans="2:5" x14ac:dyDescent="0.3">
      <c r="B1530" s="51">
        <v>1865</v>
      </c>
      <c r="C1530" s="52" t="s">
        <v>11647</v>
      </c>
      <c r="D1530" s="51" t="s">
        <v>4929</v>
      </c>
      <c r="E1530" s="53">
        <v>170.21</v>
      </c>
    </row>
    <row r="1531" spans="2:5" x14ac:dyDescent="0.3">
      <c r="B1531" s="51">
        <v>36355</v>
      </c>
      <c r="C1531" s="52" t="s">
        <v>11648</v>
      </c>
      <c r="D1531" s="51" t="s">
        <v>4929</v>
      </c>
      <c r="E1531" s="53">
        <v>9.4600000000000009</v>
      </c>
    </row>
    <row r="1532" spans="2:5" x14ac:dyDescent="0.3">
      <c r="B1532" s="51">
        <v>36356</v>
      </c>
      <c r="C1532" s="52" t="s">
        <v>11649</v>
      </c>
      <c r="D1532" s="51" t="s">
        <v>4929</v>
      </c>
      <c r="E1532" s="53">
        <v>15.22</v>
      </c>
    </row>
    <row r="1533" spans="2:5" x14ac:dyDescent="0.3">
      <c r="B1533" s="51">
        <v>1966</v>
      </c>
      <c r="C1533" s="52" t="s">
        <v>11650</v>
      </c>
      <c r="D1533" s="51" t="s">
        <v>4929</v>
      </c>
      <c r="E1533" s="53">
        <v>26.05</v>
      </c>
    </row>
    <row r="1534" spans="2:5" x14ac:dyDescent="0.3">
      <c r="B1534" s="51">
        <v>1933</v>
      </c>
      <c r="C1534" s="52" t="s">
        <v>6675</v>
      </c>
      <c r="D1534" s="51" t="s">
        <v>4929</v>
      </c>
      <c r="E1534" s="53">
        <v>5.61</v>
      </c>
    </row>
    <row r="1535" spans="2:5" x14ac:dyDescent="0.3">
      <c r="B1535" s="51">
        <v>1932</v>
      </c>
      <c r="C1535" s="52" t="s">
        <v>11651</v>
      </c>
      <c r="D1535" s="51" t="s">
        <v>4929</v>
      </c>
      <c r="E1535" s="53">
        <v>12.85</v>
      </c>
    </row>
    <row r="1536" spans="2:5" x14ac:dyDescent="0.3">
      <c r="B1536" s="51">
        <v>1951</v>
      </c>
      <c r="C1536" s="52" t="s">
        <v>6676</v>
      </c>
      <c r="D1536" s="51" t="s">
        <v>4929</v>
      </c>
      <c r="E1536" s="53">
        <v>26.8</v>
      </c>
    </row>
    <row r="1537" spans="2:5" x14ac:dyDescent="0.3">
      <c r="B1537" s="51">
        <v>1970</v>
      </c>
      <c r="C1537" s="52" t="s">
        <v>11652</v>
      </c>
      <c r="D1537" s="51" t="s">
        <v>4929</v>
      </c>
      <c r="E1537" s="53">
        <v>65.12</v>
      </c>
    </row>
    <row r="1538" spans="2:5" x14ac:dyDescent="0.3">
      <c r="B1538" s="51">
        <v>1967</v>
      </c>
      <c r="C1538" s="52" t="s">
        <v>11653</v>
      </c>
      <c r="D1538" s="51" t="s">
        <v>4929</v>
      </c>
      <c r="E1538" s="53">
        <v>7.73</v>
      </c>
    </row>
    <row r="1539" spans="2:5" x14ac:dyDescent="0.3">
      <c r="B1539" s="51">
        <v>1968</v>
      </c>
      <c r="C1539" s="52" t="s">
        <v>11654</v>
      </c>
      <c r="D1539" s="51" t="s">
        <v>4929</v>
      </c>
      <c r="E1539" s="53">
        <v>15.28</v>
      </c>
    </row>
    <row r="1540" spans="2:5" x14ac:dyDescent="0.3">
      <c r="B1540" s="51">
        <v>1969</v>
      </c>
      <c r="C1540" s="52" t="s">
        <v>11655</v>
      </c>
      <c r="D1540" s="51" t="s">
        <v>4929</v>
      </c>
      <c r="E1540" s="53">
        <v>49.75</v>
      </c>
    </row>
    <row r="1541" spans="2:5" x14ac:dyDescent="0.3">
      <c r="B1541" s="51">
        <v>1827</v>
      </c>
      <c r="C1541" s="52" t="s">
        <v>6677</v>
      </c>
      <c r="D1541" s="51" t="s">
        <v>4929</v>
      </c>
      <c r="E1541" s="53">
        <v>157.16999999999999</v>
      </c>
    </row>
    <row r="1542" spans="2:5" x14ac:dyDescent="0.3">
      <c r="B1542" s="51">
        <v>1831</v>
      </c>
      <c r="C1542" s="52" t="s">
        <v>6678</v>
      </c>
      <c r="D1542" s="51" t="s">
        <v>4929</v>
      </c>
      <c r="E1542" s="53">
        <v>34.31</v>
      </c>
    </row>
    <row r="1543" spans="2:5" x14ac:dyDescent="0.3">
      <c r="B1543" s="51">
        <v>1825</v>
      </c>
      <c r="C1543" s="52" t="s">
        <v>6679</v>
      </c>
      <c r="D1543" s="51" t="s">
        <v>4929</v>
      </c>
      <c r="E1543" s="53">
        <v>84.68</v>
      </c>
    </row>
    <row r="1544" spans="2:5" x14ac:dyDescent="0.3">
      <c r="B1544" s="51">
        <v>1828</v>
      </c>
      <c r="C1544" s="52" t="s">
        <v>6680</v>
      </c>
      <c r="D1544" s="51" t="s">
        <v>4929</v>
      </c>
      <c r="E1544" s="53">
        <v>191.8</v>
      </c>
    </row>
    <row r="1545" spans="2:5" x14ac:dyDescent="0.3">
      <c r="B1545" s="51">
        <v>1845</v>
      </c>
      <c r="C1545" s="52" t="s">
        <v>6681</v>
      </c>
      <c r="D1545" s="51" t="s">
        <v>4929</v>
      </c>
      <c r="E1545" s="53">
        <v>43</v>
      </c>
    </row>
    <row r="1546" spans="2:5" x14ac:dyDescent="0.3">
      <c r="B1546" s="51">
        <v>1824</v>
      </c>
      <c r="C1546" s="52" t="s">
        <v>6682</v>
      </c>
      <c r="D1546" s="51" t="s">
        <v>4929</v>
      </c>
      <c r="E1546" s="53">
        <v>101.51</v>
      </c>
    </row>
    <row r="1547" spans="2:5" x14ac:dyDescent="0.3">
      <c r="B1547" s="51">
        <v>1940</v>
      </c>
      <c r="C1547" s="52" t="s">
        <v>11656</v>
      </c>
      <c r="D1547" s="51" t="s">
        <v>4929</v>
      </c>
      <c r="E1547" s="53">
        <v>38.659999999999997</v>
      </c>
    </row>
    <row r="1548" spans="2:5" x14ac:dyDescent="0.3">
      <c r="B1548" s="51">
        <v>1937</v>
      </c>
      <c r="C1548" s="52" t="s">
        <v>11657</v>
      </c>
      <c r="D1548" s="51" t="s">
        <v>4929</v>
      </c>
      <c r="E1548" s="53">
        <v>6.52</v>
      </c>
    </row>
    <row r="1549" spans="2:5" x14ac:dyDescent="0.3">
      <c r="B1549" s="51">
        <v>1939</v>
      </c>
      <c r="C1549" s="52" t="s">
        <v>11658</v>
      </c>
      <c r="D1549" s="51" t="s">
        <v>4929</v>
      </c>
      <c r="E1549" s="53">
        <v>10.6</v>
      </c>
    </row>
    <row r="1550" spans="2:5" x14ac:dyDescent="0.3">
      <c r="B1550" s="51">
        <v>1938</v>
      </c>
      <c r="C1550" s="52" t="s">
        <v>11659</v>
      </c>
      <c r="D1550" s="51" t="s">
        <v>4929</v>
      </c>
      <c r="E1550" s="53">
        <v>7.42</v>
      </c>
    </row>
    <row r="1551" spans="2:5" x14ac:dyDescent="0.3">
      <c r="B1551" s="51">
        <v>42693</v>
      </c>
      <c r="C1551" s="52" t="s">
        <v>11660</v>
      </c>
      <c r="D1551" s="51" t="s">
        <v>4929</v>
      </c>
      <c r="E1551" s="53">
        <v>478.16</v>
      </c>
    </row>
    <row r="1552" spans="2:5" x14ac:dyDescent="0.3">
      <c r="B1552" s="51">
        <v>42695</v>
      </c>
      <c r="C1552" s="52" t="s">
        <v>11661</v>
      </c>
      <c r="D1552" s="51" t="s">
        <v>4929</v>
      </c>
      <c r="E1552" s="53">
        <v>334.06</v>
      </c>
    </row>
    <row r="1553" spans="2:5" x14ac:dyDescent="0.3">
      <c r="B1553" s="51">
        <v>42694</v>
      </c>
      <c r="C1553" s="52" t="s">
        <v>11662</v>
      </c>
      <c r="D1553" s="51" t="s">
        <v>4929</v>
      </c>
      <c r="E1553" s="53">
        <v>639.87</v>
      </c>
    </row>
    <row r="1554" spans="2:5" x14ac:dyDescent="0.3">
      <c r="B1554" s="51">
        <v>20097</v>
      </c>
      <c r="C1554" s="52" t="s">
        <v>11663</v>
      </c>
      <c r="D1554" s="51" t="s">
        <v>4929</v>
      </c>
      <c r="E1554" s="53">
        <v>27.74</v>
      </c>
    </row>
    <row r="1555" spans="2:5" x14ac:dyDescent="0.3">
      <c r="B1555" s="51">
        <v>20098</v>
      </c>
      <c r="C1555" s="52" t="s">
        <v>11664</v>
      </c>
      <c r="D1555" s="51" t="s">
        <v>4929</v>
      </c>
      <c r="E1555" s="53">
        <v>113.39</v>
      </c>
    </row>
    <row r="1556" spans="2:5" x14ac:dyDescent="0.3">
      <c r="B1556" s="51">
        <v>20096</v>
      </c>
      <c r="C1556" s="52" t="s">
        <v>11665</v>
      </c>
      <c r="D1556" s="51" t="s">
        <v>4929</v>
      </c>
      <c r="E1556" s="53">
        <v>28.72</v>
      </c>
    </row>
    <row r="1557" spans="2:5" x14ac:dyDescent="0.3">
      <c r="B1557" s="51">
        <v>1880</v>
      </c>
      <c r="C1557" s="52" t="s">
        <v>6683</v>
      </c>
      <c r="D1557" s="51" t="s">
        <v>4929</v>
      </c>
      <c r="E1557" s="53">
        <v>3.6</v>
      </c>
    </row>
    <row r="1558" spans="2:5" x14ac:dyDescent="0.3">
      <c r="B1558" s="51">
        <v>39274</v>
      </c>
      <c r="C1558" s="52" t="s">
        <v>6684</v>
      </c>
      <c r="D1558" s="51" t="s">
        <v>4929</v>
      </c>
      <c r="E1558" s="53">
        <v>2.79</v>
      </c>
    </row>
    <row r="1559" spans="2:5" x14ac:dyDescent="0.3">
      <c r="B1559" s="51">
        <v>2628</v>
      </c>
      <c r="C1559" s="52" t="s">
        <v>6685</v>
      </c>
      <c r="D1559" s="51" t="s">
        <v>4929</v>
      </c>
      <c r="E1559" s="53">
        <v>252.12</v>
      </c>
    </row>
    <row r="1560" spans="2:5" x14ac:dyDescent="0.3">
      <c r="B1560" s="51">
        <v>2622</v>
      </c>
      <c r="C1560" s="52" t="s">
        <v>6686</v>
      </c>
      <c r="D1560" s="51" t="s">
        <v>4929</v>
      </c>
      <c r="E1560" s="53">
        <v>5.99</v>
      </c>
    </row>
    <row r="1561" spans="2:5" x14ac:dyDescent="0.3">
      <c r="B1561" s="51">
        <v>2623</v>
      </c>
      <c r="C1561" s="52" t="s">
        <v>6687</v>
      </c>
      <c r="D1561" s="51" t="s">
        <v>4929</v>
      </c>
      <c r="E1561" s="53">
        <v>7.2</v>
      </c>
    </row>
    <row r="1562" spans="2:5" x14ac:dyDescent="0.3">
      <c r="B1562" s="51">
        <v>2624</v>
      </c>
      <c r="C1562" s="52" t="s">
        <v>6688</v>
      </c>
      <c r="D1562" s="51" t="s">
        <v>4929</v>
      </c>
      <c r="E1562" s="53">
        <v>11.46</v>
      </c>
    </row>
    <row r="1563" spans="2:5" x14ac:dyDescent="0.3">
      <c r="B1563" s="51">
        <v>2625</v>
      </c>
      <c r="C1563" s="52" t="s">
        <v>6689</v>
      </c>
      <c r="D1563" s="51" t="s">
        <v>4929</v>
      </c>
      <c r="E1563" s="53">
        <v>24.19</v>
      </c>
    </row>
    <row r="1564" spans="2:5" x14ac:dyDescent="0.3">
      <c r="B1564" s="51">
        <v>2626</v>
      </c>
      <c r="C1564" s="52" t="s">
        <v>6690</v>
      </c>
      <c r="D1564" s="51" t="s">
        <v>4929</v>
      </c>
      <c r="E1564" s="53">
        <v>35.450000000000003</v>
      </c>
    </row>
    <row r="1565" spans="2:5" x14ac:dyDescent="0.3">
      <c r="B1565" s="51">
        <v>2630</v>
      </c>
      <c r="C1565" s="52" t="s">
        <v>6691</v>
      </c>
      <c r="D1565" s="51" t="s">
        <v>4929</v>
      </c>
      <c r="E1565" s="53">
        <v>53.91</v>
      </c>
    </row>
    <row r="1566" spans="2:5" x14ac:dyDescent="0.3">
      <c r="B1566" s="51">
        <v>2627</v>
      </c>
      <c r="C1566" s="52" t="s">
        <v>6692</v>
      </c>
      <c r="D1566" s="51" t="s">
        <v>4929</v>
      </c>
      <c r="E1566" s="53">
        <v>94.96</v>
      </c>
    </row>
    <row r="1567" spans="2:5" x14ac:dyDescent="0.3">
      <c r="B1567" s="51">
        <v>2629</v>
      </c>
      <c r="C1567" s="52" t="s">
        <v>6693</v>
      </c>
      <c r="D1567" s="51" t="s">
        <v>4929</v>
      </c>
      <c r="E1567" s="53">
        <v>128.44</v>
      </c>
    </row>
    <row r="1568" spans="2:5" x14ac:dyDescent="0.3">
      <c r="B1568" s="51">
        <v>12033</v>
      </c>
      <c r="C1568" s="52" t="s">
        <v>6694</v>
      </c>
      <c r="D1568" s="51" t="s">
        <v>4929</v>
      </c>
      <c r="E1568" s="53">
        <v>11.51</v>
      </c>
    </row>
    <row r="1569" spans="2:5" x14ac:dyDescent="0.3">
      <c r="B1569" s="51">
        <v>40408</v>
      </c>
      <c r="C1569" s="52" t="s">
        <v>6695</v>
      </c>
      <c r="D1569" s="51" t="s">
        <v>4929</v>
      </c>
      <c r="E1569" s="53">
        <v>7.56</v>
      </c>
    </row>
    <row r="1570" spans="2:5" x14ac:dyDescent="0.3">
      <c r="B1570" s="51">
        <v>40409</v>
      </c>
      <c r="C1570" s="52" t="s">
        <v>6696</v>
      </c>
      <c r="D1570" s="51" t="s">
        <v>4929</v>
      </c>
      <c r="E1570" s="53">
        <v>2.67</v>
      </c>
    </row>
    <row r="1571" spans="2:5" x14ac:dyDescent="0.3">
      <c r="B1571" s="51">
        <v>39276</v>
      </c>
      <c r="C1571" s="52" t="s">
        <v>6697</v>
      </c>
      <c r="D1571" s="51" t="s">
        <v>4929</v>
      </c>
      <c r="E1571" s="53">
        <v>6.81</v>
      </c>
    </row>
    <row r="1572" spans="2:5" x14ac:dyDescent="0.3">
      <c r="B1572" s="51">
        <v>39277</v>
      </c>
      <c r="C1572" s="52" t="s">
        <v>6698</v>
      </c>
      <c r="D1572" s="51" t="s">
        <v>4929</v>
      </c>
      <c r="E1572" s="53">
        <v>18.39</v>
      </c>
    </row>
    <row r="1573" spans="2:5" x14ac:dyDescent="0.3">
      <c r="B1573" s="51">
        <v>12034</v>
      </c>
      <c r="C1573" s="52" t="s">
        <v>6699</v>
      </c>
      <c r="D1573" s="51" t="s">
        <v>4929</v>
      </c>
      <c r="E1573" s="53">
        <v>5.21</v>
      </c>
    </row>
    <row r="1574" spans="2:5" x14ac:dyDescent="0.3">
      <c r="B1574" s="51">
        <v>39879</v>
      </c>
      <c r="C1574" s="52" t="s">
        <v>6700</v>
      </c>
      <c r="D1574" s="51" t="s">
        <v>4929</v>
      </c>
      <c r="E1574" s="53">
        <v>5.03</v>
      </c>
    </row>
    <row r="1575" spans="2:5" x14ac:dyDescent="0.3">
      <c r="B1575" s="51">
        <v>39880</v>
      </c>
      <c r="C1575" s="52" t="s">
        <v>6701</v>
      </c>
      <c r="D1575" s="51" t="s">
        <v>4929</v>
      </c>
      <c r="E1575" s="53">
        <v>11.14</v>
      </c>
    </row>
    <row r="1576" spans="2:5" x14ac:dyDescent="0.3">
      <c r="B1576" s="51">
        <v>39881</v>
      </c>
      <c r="C1576" s="52" t="s">
        <v>6702</v>
      </c>
      <c r="D1576" s="51" t="s">
        <v>4929</v>
      </c>
      <c r="E1576" s="53">
        <v>17.88</v>
      </c>
    </row>
    <row r="1577" spans="2:5" x14ac:dyDescent="0.3">
      <c r="B1577" s="51">
        <v>39882</v>
      </c>
      <c r="C1577" s="52" t="s">
        <v>6703</v>
      </c>
      <c r="D1577" s="51" t="s">
        <v>4929</v>
      </c>
      <c r="E1577" s="53">
        <v>47.09</v>
      </c>
    </row>
    <row r="1578" spans="2:5" x14ac:dyDescent="0.3">
      <c r="B1578" s="51">
        <v>39883</v>
      </c>
      <c r="C1578" s="52" t="s">
        <v>6704</v>
      </c>
      <c r="D1578" s="51" t="s">
        <v>4929</v>
      </c>
      <c r="E1578" s="53">
        <v>75.2</v>
      </c>
    </row>
    <row r="1579" spans="2:5" x14ac:dyDescent="0.3">
      <c r="B1579" s="51">
        <v>39884</v>
      </c>
      <c r="C1579" s="52" t="s">
        <v>6705</v>
      </c>
      <c r="D1579" s="51" t="s">
        <v>4929</v>
      </c>
      <c r="E1579" s="53">
        <v>111.7</v>
      </c>
    </row>
    <row r="1580" spans="2:5" x14ac:dyDescent="0.3">
      <c r="B1580" s="51">
        <v>39885</v>
      </c>
      <c r="C1580" s="52" t="s">
        <v>6706</v>
      </c>
      <c r="D1580" s="51" t="s">
        <v>4929</v>
      </c>
      <c r="E1580" s="53">
        <v>265.45999999999998</v>
      </c>
    </row>
    <row r="1581" spans="2:5" x14ac:dyDescent="0.3">
      <c r="B1581" s="51">
        <v>1777</v>
      </c>
      <c r="C1581" s="52" t="s">
        <v>6707</v>
      </c>
      <c r="D1581" s="51" t="s">
        <v>4929</v>
      </c>
      <c r="E1581" s="53">
        <v>60.08</v>
      </c>
    </row>
    <row r="1582" spans="2:5" x14ac:dyDescent="0.3">
      <c r="B1582" s="51">
        <v>1819</v>
      </c>
      <c r="C1582" s="52" t="s">
        <v>6708</v>
      </c>
      <c r="D1582" s="51" t="s">
        <v>4929</v>
      </c>
      <c r="E1582" s="53">
        <v>43.71</v>
      </c>
    </row>
    <row r="1583" spans="2:5" x14ac:dyDescent="0.3">
      <c r="B1583" s="51">
        <v>1775</v>
      </c>
      <c r="C1583" s="52" t="s">
        <v>6709</v>
      </c>
      <c r="D1583" s="51" t="s">
        <v>4929</v>
      </c>
      <c r="E1583" s="53">
        <v>13.07</v>
      </c>
    </row>
    <row r="1584" spans="2:5" x14ac:dyDescent="0.3">
      <c r="B1584" s="51">
        <v>1776</v>
      </c>
      <c r="C1584" s="52" t="s">
        <v>6710</v>
      </c>
      <c r="D1584" s="51" t="s">
        <v>4929</v>
      </c>
      <c r="E1584" s="53">
        <v>35.56</v>
      </c>
    </row>
    <row r="1585" spans="2:5" x14ac:dyDescent="0.3">
      <c r="B1585" s="51">
        <v>1778</v>
      </c>
      <c r="C1585" s="52" t="s">
        <v>6711</v>
      </c>
      <c r="D1585" s="51" t="s">
        <v>4929</v>
      </c>
      <c r="E1585" s="53">
        <v>145.41999999999999</v>
      </c>
    </row>
    <row r="1586" spans="2:5" x14ac:dyDescent="0.3">
      <c r="B1586" s="51">
        <v>1818</v>
      </c>
      <c r="C1586" s="52" t="s">
        <v>6712</v>
      </c>
      <c r="D1586" s="51" t="s">
        <v>4929</v>
      </c>
      <c r="E1586" s="53">
        <v>96.53</v>
      </c>
    </row>
    <row r="1587" spans="2:5" x14ac:dyDescent="0.3">
      <c r="B1587" s="51">
        <v>1820</v>
      </c>
      <c r="C1587" s="52" t="s">
        <v>6713</v>
      </c>
      <c r="D1587" s="51" t="s">
        <v>4929</v>
      </c>
      <c r="E1587" s="53">
        <v>18.87</v>
      </c>
    </row>
    <row r="1588" spans="2:5" x14ac:dyDescent="0.3">
      <c r="B1588" s="51">
        <v>1779</v>
      </c>
      <c r="C1588" s="52" t="s">
        <v>6714</v>
      </c>
      <c r="D1588" s="51" t="s">
        <v>4929</v>
      </c>
      <c r="E1588" s="53">
        <v>211.5</v>
      </c>
    </row>
    <row r="1589" spans="2:5" x14ac:dyDescent="0.3">
      <c r="B1589" s="51">
        <v>1780</v>
      </c>
      <c r="C1589" s="52" t="s">
        <v>6715</v>
      </c>
      <c r="D1589" s="51" t="s">
        <v>4929</v>
      </c>
      <c r="E1589" s="53">
        <v>436.01</v>
      </c>
    </row>
    <row r="1590" spans="2:5" x14ac:dyDescent="0.3">
      <c r="B1590" s="51">
        <v>1783</v>
      </c>
      <c r="C1590" s="52" t="s">
        <v>6716</v>
      </c>
      <c r="D1590" s="51" t="s">
        <v>4929</v>
      </c>
      <c r="E1590" s="53">
        <v>46.1</v>
      </c>
    </row>
    <row r="1591" spans="2:5" x14ac:dyDescent="0.3">
      <c r="B1591" s="51">
        <v>1782</v>
      </c>
      <c r="C1591" s="52" t="s">
        <v>6717</v>
      </c>
      <c r="D1591" s="51" t="s">
        <v>4929</v>
      </c>
      <c r="E1591" s="53">
        <v>36.450000000000003</v>
      </c>
    </row>
    <row r="1592" spans="2:5" x14ac:dyDescent="0.3">
      <c r="B1592" s="51">
        <v>1817</v>
      </c>
      <c r="C1592" s="52" t="s">
        <v>6718</v>
      </c>
      <c r="D1592" s="51" t="s">
        <v>4929</v>
      </c>
      <c r="E1592" s="53">
        <v>10.86</v>
      </c>
    </row>
    <row r="1593" spans="2:5" x14ac:dyDescent="0.3">
      <c r="B1593" s="51">
        <v>1781</v>
      </c>
      <c r="C1593" s="52" t="s">
        <v>6719</v>
      </c>
      <c r="D1593" s="51" t="s">
        <v>4929</v>
      </c>
      <c r="E1593" s="53">
        <v>23.75</v>
      </c>
    </row>
    <row r="1594" spans="2:5" x14ac:dyDescent="0.3">
      <c r="B1594" s="51">
        <v>1784</v>
      </c>
      <c r="C1594" s="52" t="s">
        <v>6720</v>
      </c>
      <c r="D1594" s="51" t="s">
        <v>4929</v>
      </c>
      <c r="E1594" s="53">
        <v>130.16999999999999</v>
      </c>
    </row>
    <row r="1595" spans="2:5" x14ac:dyDescent="0.3">
      <c r="B1595" s="51">
        <v>1810</v>
      </c>
      <c r="C1595" s="52" t="s">
        <v>6721</v>
      </c>
      <c r="D1595" s="51" t="s">
        <v>4929</v>
      </c>
      <c r="E1595" s="53">
        <v>72.2</v>
      </c>
    </row>
    <row r="1596" spans="2:5" x14ac:dyDescent="0.3">
      <c r="B1596" s="51">
        <v>1811</v>
      </c>
      <c r="C1596" s="52" t="s">
        <v>6722</v>
      </c>
      <c r="D1596" s="51" t="s">
        <v>4929</v>
      </c>
      <c r="E1596" s="53">
        <v>15.62</v>
      </c>
    </row>
    <row r="1597" spans="2:5" x14ac:dyDescent="0.3">
      <c r="B1597" s="51">
        <v>1812</v>
      </c>
      <c r="C1597" s="52" t="s">
        <v>6723</v>
      </c>
      <c r="D1597" s="51" t="s">
        <v>4929</v>
      </c>
      <c r="E1597" s="53">
        <v>182.27</v>
      </c>
    </row>
    <row r="1598" spans="2:5" x14ac:dyDescent="0.3">
      <c r="B1598" s="51">
        <v>40386</v>
      </c>
      <c r="C1598" s="52" t="s">
        <v>6724</v>
      </c>
      <c r="D1598" s="51" t="s">
        <v>4929</v>
      </c>
      <c r="E1598" s="53">
        <v>89.73</v>
      </c>
    </row>
    <row r="1599" spans="2:5" x14ac:dyDescent="0.3">
      <c r="B1599" s="51">
        <v>40384</v>
      </c>
      <c r="C1599" s="52" t="s">
        <v>6725</v>
      </c>
      <c r="D1599" s="51" t="s">
        <v>4929</v>
      </c>
      <c r="E1599" s="53">
        <v>61.43</v>
      </c>
    </row>
    <row r="1600" spans="2:5" x14ac:dyDescent="0.3">
      <c r="B1600" s="51">
        <v>40379</v>
      </c>
      <c r="C1600" s="52" t="s">
        <v>6726</v>
      </c>
      <c r="D1600" s="51" t="s">
        <v>4929</v>
      </c>
      <c r="E1600" s="53">
        <v>21.24</v>
      </c>
    </row>
    <row r="1601" spans="2:5" x14ac:dyDescent="0.3">
      <c r="B1601" s="51">
        <v>40423</v>
      </c>
      <c r="C1601" s="52" t="s">
        <v>6727</v>
      </c>
      <c r="D1601" s="51" t="s">
        <v>4929</v>
      </c>
      <c r="E1601" s="53">
        <v>40.19</v>
      </c>
    </row>
    <row r="1602" spans="2:5" x14ac:dyDescent="0.3">
      <c r="B1602" s="51">
        <v>40389</v>
      </c>
      <c r="C1602" s="52" t="s">
        <v>6728</v>
      </c>
      <c r="D1602" s="51" t="s">
        <v>4929</v>
      </c>
      <c r="E1602" s="53">
        <v>254.88</v>
      </c>
    </row>
    <row r="1603" spans="2:5" x14ac:dyDescent="0.3">
      <c r="B1603" s="51">
        <v>40388</v>
      </c>
      <c r="C1603" s="52" t="s">
        <v>6729</v>
      </c>
      <c r="D1603" s="51" t="s">
        <v>4929</v>
      </c>
      <c r="E1603" s="53">
        <v>127.58</v>
      </c>
    </row>
    <row r="1604" spans="2:5" x14ac:dyDescent="0.3">
      <c r="B1604" s="51">
        <v>40381</v>
      </c>
      <c r="C1604" s="52" t="s">
        <v>6730</v>
      </c>
      <c r="D1604" s="51" t="s">
        <v>4929</v>
      </c>
      <c r="E1604" s="53">
        <v>28.32</v>
      </c>
    </row>
    <row r="1605" spans="2:5" x14ac:dyDescent="0.3">
      <c r="B1605" s="51">
        <v>40391</v>
      </c>
      <c r="C1605" s="52" t="s">
        <v>6731</v>
      </c>
      <c r="D1605" s="51" t="s">
        <v>4929</v>
      </c>
      <c r="E1605" s="53">
        <v>661.54</v>
      </c>
    </row>
    <row r="1606" spans="2:5" x14ac:dyDescent="0.3">
      <c r="B1606" s="51">
        <v>40414</v>
      </c>
      <c r="C1606" s="52" t="s">
        <v>6732</v>
      </c>
      <c r="D1606" s="51" t="s">
        <v>4929</v>
      </c>
      <c r="E1606" s="53">
        <v>20.76</v>
      </c>
    </row>
    <row r="1607" spans="2:5" x14ac:dyDescent="0.3">
      <c r="B1607" s="51">
        <v>40416</v>
      </c>
      <c r="C1607" s="52" t="s">
        <v>6733</v>
      </c>
      <c r="D1607" s="51" t="s">
        <v>4929</v>
      </c>
      <c r="E1607" s="53">
        <v>28.69</v>
      </c>
    </row>
    <row r="1608" spans="2:5" x14ac:dyDescent="0.3">
      <c r="B1608" s="51">
        <v>40418</v>
      </c>
      <c r="C1608" s="52" t="s">
        <v>6734</v>
      </c>
      <c r="D1608" s="51" t="s">
        <v>4929</v>
      </c>
      <c r="E1608" s="53">
        <v>34.22</v>
      </c>
    </row>
    <row r="1609" spans="2:5" x14ac:dyDescent="0.3">
      <c r="B1609" s="51">
        <v>2609</v>
      </c>
      <c r="C1609" s="52" t="s">
        <v>6735</v>
      </c>
      <c r="D1609" s="51" t="s">
        <v>4929</v>
      </c>
      <c r="E1609" s="53">
        <v>5.62</v>
      </c>
    </row>
    <row r="1610" spans="2:5" x14ac:dyDescent="0.3">
      <c r="B1610" s="51">
        <v>2634</v>
      </c>
      <c r="C1610" s="52" t="s">
        <v>6736</v>
      </c>
      <c r="D1610" s="51" t="s">
        <v>4929</v>
      </c>
      <c r="E1610" s="53">
        <v>7.39</v>
      </c>
    </row>
    <row r="1611" spans="2:5" x14ac:dyDescent="0.3">
      <c r="B1611" s="51">
        <v>2611</v>
      </c>
      <c r="C1611" s="52" t="s">
        <v>6737</v>
      </c>
      <c r="D1611" s="51" t="s">
        <v>4929</v>
      </c>
      <c r="E1611" s="53">
        <v>20.82</v>
      </c>
    </row>
    <row r="1612" spans="2:5" x14ac:dyDescent="0.3">
      <c r="B1612" s="51">
        <v>34359</v>
      </c>
      <c r="C1612" s="52" t="s">
        <v>6738</v>
      </c>
      <c r="D1612" s="51" t="s">
        <v>4929</v>
      </c>
      <c r="E1612" s="53">
        <v>10.06</v>
      </c>
    </row>
    <row r="1613" spans="2:5" x14ac:dyDescent="0.3">
      <c r="B1613" s="51">
        <v>1789</v>
      </c>
      <c r="C1613" s="52" t="s">
        <v>6739</v>
      </c>
      <c r="D1613" s="51" t="s">
        <v>4929</v>
      </c>
      <c r="E1613" s="53">
        <v>57.66</v>
      </c>
    </row>
    <row r="1614" spans="2:5" x14ac:dyDescent="0.3">
      <c r="B1614" s="51">
        <v>1788</v>
      </c>
      <c r="C1614" s="52" t="s">
        <v>6740</v>
      </c>
      <c r="D1614" s="51" t="s">
        <v>4929</v>
      </c>
      <c r="E1614" s="53">
        <v>46.22</v>
      </c>
    </row>
    <row r="1615" spans="2:5" x14ac:dyDescent="0.3">
      <c r="B1615" s="51">
        <v>1786</v>
      </c>
      <c r="C1615" s="52" t="s">
        <v>6741</v>
      </c>
      <c r="D1615" s="51" t="s">
        <v>4929</v>
      </c>
      <c r="E1615" s="53">
        <v>11.47</v>
      </c>
    </row>
    <row r="1616" spans="2:5" x14ac:dyDescent="0.3">
      <c r="B1616" s="51">
        <v>1787</v>
      </c>
      <c r="C1616" s="52" t="s">
        <v>6742</v>
      </c>
      <c r="D1616" s="51" t="s">
        <v>4929</v>
      </c>
      <c r="E1616" s="53">
        <v>27.48</v>
      </c>
    </row>
    <row r="1617" spans="2:5" x14ac:dyDescent="0.3">
      <c r="B1617" s="51">
        <v>1791</v>
      </c>
      <c r="C1617" s="52" t="s">
        <v>6743</v>
      </c>
      <c r="D1617" s="51" t="s">
        <v>4929</v>
      </c>
      <c r="E1617" s="53">
        <v>166.65</v>
      </c>
    </row>
    <row r="1618" spans="2:5" x14ac:dyDescent="0.3">
      <c r="B1618" s="51">
        <v>1790</v>
      </c>
      <c r="C1618" s="52" t="s">
        <v>6744</v>
      </c>
      <c r="D1618" s="51" t="s">
        <v>4929</v>
      </c>
      <c r="E1618" s="53">
        <v>96.03</v>
      </c>
    </row>
    <row r="1619" spans="2:5" x14ac:dyDescent="0.3">
      <c r="B1619" s="51">
        <v>1813</v>
      </c>
      <c r="C1619" s="52" t="s">
        <v>6745</v>
      </c>
      <c r="D1619" s="51" t="s">
        <v>4929</v>
      </c>
      <c r="E1619" s="53">
        <v>18.21</v>
      </c>
    </row>
    <row r="1620" spans="2:5" x14ac:dyDescent="0.3">
      <c r="B1620" s="51">
        <v>1792</v>
      </c>
      <c r="C1620" s="52" t="s">
        <v>6746</v>
      </c>
      <c r="D1620" s="51" t="s">
        <v>4929</v>
      </c>
      <c r="E1620" s="53">
        <v>224.95</v>
      </c>
    </row>
    <row r="1621" spans="2:5" x14ac:dyDescent="0.3">
      <c r="B1621" s="51">
        <v>1793</v>
      </c>
      <c r="C1621" s="52" t="s">
        <v>6747</v>
      </c>
      <c r="D1621" s="51" t="s">
        <v>4929</v>
      </c>
      <c r="E1621" s="53">
        <v>454.54</v>
      </c>
    </row>
    <row r="1622" spans="2:5" x14ac:dyDescent="0.3">
      <c r="B1622" s="51">
        <v>1809</v>
      </c>
      <c r="C1622" s="52" t="s">
        <v>6748</v>
      </c>
      <c r="D1622" s="51" t="s">
        <v>4929</v>
      </c>
      <c r="E1622" s="53">
        <v>54.06</v>
      </c>
    </row>
    <row r="1623" spans="2:5" x14ac:dyDescent="0.3">
      <c r="B1623" s="51">
        <v>1814</v>
      </c>
      <c r="C1623" s="52" t="s">
        <v>6749</v>
      </c>
      <c r="D1623" s="51" t="s">
        <v>4929</v>
      </c>
      <c r="E1623" s="53">
        <v>44.41</v>
      </c>
    </row>
    <row r="1624" spans="2:5" x14ac:dyDescent="0.3">
      <c r="B1624" s="51">
        <v>1803</v>
      </c>
      <c r="C1624" s="52" t="s">
        <v>6750</v>
      </c>
      <c r="D1624" s="51" t="s">
        <v>4929</v>
      </c>
      <c r="E1624" s="53">
        <v>11.22</v>
      </c>
    </row>
    <row r="1625" spans="2:5" x14ac:dyDescent="0.3">
      <c r="B1625" s="51">
        <v>1805</v>
      </c>
      <c r="C1625" s="52" t="s">
        <v>6751</v>
      </c>
      <c r="D1625" s="51" t="s">
        <v>4929</v>
      </c>
      <c r="E1625" s="53">
        <v>25.77</v>
      </c>
    </row>
    <row r="1626" spans="2:5" x14ac:dyDescent="0.3">
      <c r="B1626" s="51">
        <v>1821</v>
      </c>
      <c r="C1626" s="52" t="s">
        <v>6752</v>
      </c>
      <c r="D1626" s="51" t="s">
        <v>4929</v>
      </c>
      <c r="E1626" s="53">
        <v>152.25</v>
      </c>
    </row>
    <row r="1627" spans="2:5" x14ac:dyDescent="0.3">
      <c r="B1627" s="51">
        <v>1806</v>
      </c>
      <c r="C1627" s="52" t="s">
        <v>6753</v>
      </c>
      <c r="D1627" s="51" t="s">
        <v>4929</v>
      </c>
      <c r="E1627" s="53">
        <v>90.62</v>
      </c>
    </row>
    <row r="1628" spans="2:5" x14ac:dyDescent="0.3">
      <c r="B1628" s="51">
        <v>1804</v>
      </c>
      <c r="C1628" s="52" t="s">
        <v>6754</v>
      </c>
      <c r="D1628" s="51" t="s">
        <v>4929</v>
      </c>
      <c r="E1628" s="53">
        <v>15.97</v>
      </c>
    </row>
    <row r="1629" spans="2:5" x14ac:dyDescent="0.3">
      <c r="B1629" s="51">
        <v>1807</v>
      </c>
      <c r="C1629" s="52" t="s">
        <v>6755</v>
      </c>
      <c r="D1629" s="51" t="s">
        <v>4929</v>
      </c>
      <c r="E1629" s="53">
        <v>217.75</v>
      </c>
    </row>
    <row r="1630" spans="2:5" x14ac:dyDescent="0.3">
      <c r="B1630" s="51">
        <v>1808</v>
      </c>
      <c r="C1630" s="52" t="s">
        <v>6756</v>
      </c>
      <c r="D1630" s="51" t="s">
        <v>4929</v>
      </c>
      <c r="E1630" s="53">
        <v>436.55</v>
      </c>
    </row>
    <row r="1631" spans="2:5" x14ac:dyDescent="0.3">
      <c r="B1631" s="51">
        <v>1797</v>
      </c>
      <c r="C1631" s="52" t="s">
        <v>6757</v>
      </c>
      <c r="D1631" s="51" t="s">
        <v>4929</v>
      </c>
      <c r="E1631" s="53">
        <v>65.47</v>
      </c>
    </row>
    <row r="1632" spans="2:5" x14ac:dyDescent="0.3">
      <c r="B1632" s="51">
        <v>1796</v>
      </c>
      <c r="C1632" s="52" t="s">
        <v>6758</v>
      </c>
      <c r="D1632" s="51" t="s">
        <v>4929</v>
      </c>
      <c r="E1632" s="53">
        <v>50.22</v>
      </c>
    </row>
    <row r="1633" spans="2:5" x14ac:dyDescent="0.3">
      <c r="B1633" s="51">
        <v>1794</v>
      </c>
      <c r="C1633" s="52" t="s">
        <v>6759</v>
      </c>
      <c r="D1633" s="51" t="s">
        <v>4929</v>
      </c>
      <c r="E1633" s="53">
        <v>11.99</v>
      </c>
    </row>
    <row r="1634" spans="2:5" x14ac:dyDescent="0.3">
      <c r="B1634" s="51">
        <v>1816</v>
      </c>
      <c r="C1634" s="52" t="s">
        <v>6760</v>
      </c>
      <c r="D1634" s="51" t="s">
        <v>4929</v>
      </c>
      <c r="E1634" s="53">
        <v>27.03</v>
      </c>
    </row>
    <row r="1635" spans="2:5" x14ac:dyDescent="0.3">
      <c r="B1635" s="51">
        <v>1815</v>
      </c>
      <c r="C1635" s="52" t="s">
        <v>6761</v>
      </c>
      <c r="D1635" s="51" t="s">
        <v>4929</v>
      </c>
      <c r="E1635" s="53">
        <v>207.6</v>
      </c>
    </row>
    <row r="1636" spans="2:5" x14ac:dyDescent="0.3">
      <c r="B1636" s="51">
        <v>1798</v>
      </c>
      <c r="C1636" s="52" t="s">
        <v>6762</v>
      </c>
      <c r="D1636" s="51" t="s">
        <v>4929</v>
      </c>
      <c r="E1636" s="53">
        <v>92.89</v>
      </c>
    </row>
    <row r="1637" spans="2:5" x14ac:dyDescent="0.3">
      <c r="B1637" s="51">
        <v>1795</v>
      </c>
      <c r="C1637" s="52" t="s">
        <v>6763</v>
      </c>
      <c r="D1637" s="51" t="s">
        <v>4929</v>
      </c>
      <c r="E1637" s="53">
        <v>16.61</v>
      </c>
    </row>
    <row r="1638" spans="2:5" x14ac:dyDescent="0.3">
      <c r="B1638" s="51">
        <v>1799</v>
      </c>
      <c r="C1638" s="52" t="s">
        <v>6764</v>
      </c>
      <c r="D1638" s="51" t="s">
        <v>4929</v>
      </c>
      <c r="E1638" s="53">
        <v>270.38</v>
      </c>
    </row>
    <row r="1639" spans="2:5" x14ac:dyDescent="0.3">
      <c r="B1639" s="51">
        <v>1800</v>
      </c>
      <c r="C1639" s="52" t="s">
        <v>6765</v>
      </c>
      <c r="D1639" s="51" t="s">
        <v>4929</v>
      </c>
      <c r="E1639" s="53">
        <v>516.19000000000005</v>
      </c>
    </row>
    <row r="1640" spans="2:5" x14ac:dyDescent="0.3">
      <c r="B1640" s="51">
        <v>1802</v>
      </c>
      <c r="C1640" s="52" t="s">
        <v>6766</v>
      </c>
      <c r="D1640" s="51" t="s">
        <v>4929</v>
      </c>
      <c r="E1640" s="53">
        <v>1291.21</v>
      </c>
    </row>
    <row r="1641" spans="2:5" x14ac:dyDescent="0.3">
      <c r="B1641" s="51">
        <v>40385</v>
      </c>
      <c r="C1641" s="52" t="s">
        <v>6767</v>
      </c>
      <c r="D1641" s="51" t="s">
        <v>4929</v>
      </c>
      <c r="E1641" s="53">
        <v>89.73</v>
      </c>
    </row>
    <row r="1642" spans="2:5" x14ac:dyDescent="0.3">
      <c r="B1642" s="51">
        <v>40383</v>
      </c>
      <c r="C1642" s="52" t="s">
        <v>6768</v>
      </c>
      <c r="D1642" s="51" t="s">
        <v>4929</v>
      </c>
      <c r="E1642" s="53">
        <v>61.43</v>
      </c>
    </row>
    <row r="1643" spans="2:5" x14ac:dyDescent="0.3">
      <c r="B1643" s="51">
        <v>40378</v>
      </c>
      <c r="C1643" s="52" t="s">
        <v>6769</v>
      </c>
      <c r="D1643" s="51" t="s">
        <v>4929</v>
      </c>
      <c r="E1643" s="53">
        <v>21.24</v>
      </c>
    </row>
    <row r="1644" spans="2:5" x14ac:dyDescent="0.3">
      <c r="B1644" s="51">
        <v>40382</v>
      </c>
      <c r="C1644" s="52" t="s">
        <v>6770</v>
      </c>
      <c r="D1644" s="51" t="s">
        <v>4929</v>
      </c>
      <c r="E1644" s="53">
        <v>40.19</v>
      </c>
    </row>
    <row r="1645" spans="2:5" x14ac:dyDescent="0.3">
      <c r="B1645" s="51">
        <v>40422</v>
      </c>
      <c r="C1645" s="52" t="s">
        <v>6771</v>
      </c>
      <c r="D1645" s="51" t="s">
        <v>4929</v>
      </c>
      <c r="E1645" s="53">
        <v>273.8</v>
      </c>
    </row>
    <row r="1646" spans="2:5" x14ac:dyDescent="0.3">
      <c r="B1646" s="51">
        <v>40387</v>
      </c>
      <c r="C1646" s="52" t="s">
        <v>6772</v>
      </c>
      <c r="D1646" s="51" t="s">
        <v>4929</v>
      </c>
      <c r="E1646" s="53">
        <v>139.41</v>
      </c>
    </row>
    <row r="1647" spans="2:5" x14ac:dyDescent="0.3">
      <c r="B1647" s="51">
        <v>40380</v>
      </c>
      <c r="C1647" s="52" t="s">
        <v>6773</v>
      </c>
      <c r="D1647" s="51" t="s">
        <v>4929</v>
      </c>
      <c r="E1647" s="53">
        <v>28.32</v>
      </c>
    </row>
    <row r="1648" spans="2:5" x14ac:dyDescent="0.3">
      <c r="B1648" s="51">
        <v>40390</v>
      </c>
      <c r="C1648" s="52" t="s">
        <v>6774</v>
      </c>
      <c r="D1648" s="51" t="s">
        <v>4929</v>
      </c>
      <c r="E1648" s="53">
        <v>576.65</v>
      </c>
    </row>
    <row r="1649" spans="2:5" x14ac:dyDescent="0.3">
      <c r="B1649" s="51">
        <v>40413</v>
      </c>
      <c r="C1649" s="52" t="s">
        <v>6775</v>
      </c>
      <c r="D1649" s="51" t="s">
        <v>4929</v>
      </c>
      <c r="E1649" s="53">
        <v>22.55</v>
      </c>
    </row>
    <row r="1650" spans="2:5" x14ac:dyDescent="0.3">
      <c r="B1650" s="51">
        <v>40415</v>
      </c>
      <c r="C1650" s="52" t="s">
        <v>6776</v>
      </c>
      <c r="D1650" s="51" t="s">
        <v>4929</v>
      </c>
      <c r="E1650" s="53">
        <v>32.130000000000003</v>
      </c>
    </row>
    <row r="1651" spans="2:5" x14ac:dyDescent="0.3">
      <c r="B1651" s="51">
        <v>40417</v>
      </c>
      <c r="C1651" s="52" t="s">
        <v>6777</v>
      </c>
      <c r="D1651" s="51" t="s">
        <v>4929</v>
      </c>
      <c r="E1651" s="53">
        <v>37.9</v>
      </c>
    </row>
    <row r="1652" spans="2:5" x14ac:dyDescent="0.3">
      <c r="B1652" s="51">
        <v>39271</v>
      </c>
      <c r="C1652" s="52" t="s">
        <v>6778</v>
      </c>
      <c r="D1652" s="51" t="s">
        <v>4929</v>
      </c>
      <c r="E1652" s="53">
        <v>2.3199999999999998</v>
      </c>
    </row>
    <row r="1653" spans="2:5" x14ac:dyDescent="0.3">
      <c r="B1653" s="51">
        <v>39273</v>
      </c>
      <c r="C1653" s="52" t="s">
        <v>6779</v>
      </c>
      <c r="D1653" s="51" t="s">
        <v>4929</v>
      </c>
      <c r="E1653" s="53">
        <v>3.93</v>
      </c>
    </row>
    <row r="1654" spans="2:5" x14ac:dyDescent="0.3">
      <c r="B1654" s="51">
        <v>39272</v>
      </c>
      <c r="C1654" s="52" t="s">
        <v>6780</v>
      </c>
      <c r="D1654" s="51" t="s">
        <v>4929</v>
      </c>
      <c r="E1654" s="53">
        <v>2.85</v>
      </c>
    </row>
    <row r="1655" spans="2:5" x14ac:dyDescent="0.3">
      <c r="B1655" s="51">
        <v>1875</v>
      </c>
      <c r="C1655" s="52" t="s">
        <v>6781</v>
      </c>
      <c r="D1655" s="51" t="s">
        <v>4929</v>
      </c>
      <c r="E1655" s="53">
        <v>6.29</v>
      </c>
    </row>
    <row r="1656" spans="2:5" x14ac:dyDescent="0.3">
      <c r="B1656" s="51">
        <v>1874</v>
      </c>
      <c r="C1656" s="52" t="s">
        <v>6782</v>
      </c>
      <c r="D1656" s="51" t="s">
        <v>4929</v>
      </c>
      <c r="E1656" s="53">
        <v>5.19</v>
      </c>
    </row>
    <row r="1657" spans="2:5" x14ac:dyDescent="0.3">
      <c r="B1657" s="51">
        <v>1870</v>
      </c>
      <c r="C1657" s="52" t="s">
        <v>6783</v>
      </c>
      <c r="D1657" s="51" t="s">
        <v>4929</v>
      </c>
      <c r="E1657" s="53">
        <v>3</v>
      </c>
    </row>
    <row r="1658" spans="2:5" x14ac:dyDescent="0.3">
      <c r="B1658" s="51">
        <v>1884</v>
      </c>
      <c r="C1658" s="52" t="s">
        <v>6784</v>
      </c>
      <c r="D1658" s="51" t="s">
        <v>4929</v>
      </c>
      <c r="E1658" s="53">
        <v>4.5999999999999996</v>
      </c>
    </row>
    <row r="1659" spans="2:5" x14ac:dyDescent="0.3">
      <c r="B1659" s="51">
        <v>1887</v>
      </c>
      <c r="C1659" s="52" t="s">
        <v>6785</v>
      </c>
      <c r="D1659" s="51" t="s">
        <v>4929</v>
      </c>
      <c r="E1659" s="53">
        <v>26.08</v>
      </c>
    </row>
    <row r="1660" spans="2:5" x14ac:dyDescent="0.3">
      <c r="B1660" s="51">
        <v>1876</v>
      </c>
      <c r="C1660" s="52" t="s">
        <v>6786</v>
      </c>
      <c r="D1660" s="51" t="s">
        <v>4929</v>
      </c>
      <c r="E1660" s="53">
        <v>10.220000000000001</v>
      </c>
    </row>
    <row r="1661" spans="2:5" x14ac:dyDescent="0.3">
      <c r="B1661" s="51">
        <v>1879</v>
      </c>
      <c r="C1661" s="52" t="s">
        <v>6787</v>
      </c>
      <c r="D1661" s="51" t="s">
        <v>4929</v>
      </c>
      <c r="E1661" s="53">
        <v>3.04</v>
      </c>
    </row>
    <row r="1662" spans="2:5" x14ac:dyDescent="0.3">
      <c r="B1662" s="51">
        <v>1877</v>
      </c>
      <c r="C1662" s="52" t="s">
        <v>6788</v>
      </c>
      <c r="D1662" s="51" t="s">
        <v>4929</v>
      </c>
      <c r="E1662" s="53">
        <v>26.12</v>
      </c>
    </row>
    <row r="1663" spans="2:5" x14ac:dyDescent="0.3">
      <c r="B1663" s="51">
        <v>1878</v>
      </c>
      <c r="C1663" s="52" t="s">
        <v>6789</v>
      </c>
      <c r="D1663" s="51" t="s">
        <v>4929</v>
      </c>
      <c r="E1663" s="53">
        <v>52.47</v>
      </c>
    </row>
    <row r="1664" spans="2:5" x14ac:dyDescent="0.3">
      <c r="B1664" s="51">
        <v>2621</v>
      </c>
      <c r="C1664" s="52" t="s">
        <v>6790</v>
      </c>
      <c r="D1664" s="51" t="s">
        <v>4929</v>
      </c>
      <c r="E1664" s="53">
        <v>178.13</v>
      </c>
    </row>
    <row r="1665" spans="2:5" x14ac:dyDescent="0.3">
      <c r="B1665" s="51">
        <v>2616</v>
      </c>
      <c r="C1665" s="52" t="s">
        <v>6791</v>
      </c>
      <c r="D1665" s="51" t="s">
        <v>4929</v>
      </c>
      <c r="E1665" s="53">
        <v>5.04</v>
      </c>
    </row>
    <row r="1666" spans="2:5" x14ac:dyDescent="0.3">
      <c r="B1666" s="51">
        <v>2633</v>
      </c>
      <c r="C1666" s="52" t="s">
        <v>6792</v>
      </c>
      <c r="D1666" s="51" t="s">
        <v>4929</v>
      </c>
      <c r="E1666" s="53">
        <v>5.7</v>
      </c>
    </row>
    <row r="1667" spans="2:5" x14ac:dyDescent="0.3">
      <c r="B1667" s="51">
        <v>2617</v>
      </c>
      <c r="C1667" s="52" t="s">
        <v>6793</v>
      </c>
      <c r="D1667" s="51" t="s">
        <v>4929</v>
      </c>
      <c r="E1667" s="53">
        <v>7.75</v>
      </c>
    </row>
    <row r="1668" spans="2:5" x14ac:dyDescent="0.3">
      <c r="B1668" s="51">
        <v>2618</v>
      </c>
      <c r="C1668" s="52" t="s">
        <v>6794</v>
      </c>
      <c r="D1668" s="51" t="s">
        <v>4929</v>
      </c>
      <c r="E1668" s="53">
        <v>17.64</v>
      </c>
    </row>
    <row r="1669" spans="2:5" x14ac:dyDescent="0.3">
      <c r="B1669" s="51">
        <v>2632</v>
      </c>
      <c r="C1669" s="52" t="s">
        <v>6795</v>
      </c>
      <c r="D1669" s="51" t="s">
        <v>4929</v>
      </c>
      <c r="E1669" s="53">
        <v>21.52</v>
      </c>
    </row>
    <row r="1670" spans="2:5" x14ac:dyDescent="0.3">
      <c r="B1670" s="51">
        <v>2631</v>
      </c>
      <c r="C1670" s="52" t="s">
        <v>6796</v>
      </c>
      <c r="D1670" s="51" t="s">
        <v>4929</v>
      </c>
      <c r="E1670" s="53">
        <v>31.6</v>
      </c>
    </row>
    <row r="1671" spans="2:5" x14ac:dyDescent="0.3">
      <c r="B1671" s="51">
        <v>2619</v>
      </c>
      <c r="C1671" s="52" t="s">
        <v>6797</v>
      </c>
      <c r="D1671" s="51" t="s">
        <v>4929</v>
      </c>
      <c r="E1671" s="53">
        <v>80</v>
      </c>
    </row>
    <row r="1672" spans="2:5" x14ac:dyDescent="0.3">
      <c r="B1672" s="51">
        <v>2620</v>
      </c>
      <c r="C1672" s="52" t="s">
        <v>6798</v>
      </c>
      <c r="D1672" s="51" t="s">
        <v>4929</v>
      </c>
      <c r="E1672" s="53">
        <v>105.03</v>
      </c>
    </row>
    <row r="1673" spans="2:5" x14ac:dyDescent="0.3">
      <c r="B1673" s="51">
        <v>44472</v>
      </c>
      <c r="C1673" s="52" t="s">
        <v>6799</v>
      </c>
      <c r="D1673" s="51" t="s">
        <v>4929</v>
      </c>
      <c r="E1673" s="53">
        <v>62</v>
      </c>
    </row>
    <row r="1674" spans="2:5" x14ac:dyDescent="0.3">
      <c r="B1674" s="51">
        <v>38369</v>
      </c>
      <c r="C1674" s="52" t="s">
        <v>6800</v>
      </c>
      <c r="D1674" s="51" t="s">
        <v>4929</v>
      </c>
      <c r="E1674" s="53">
        <v>23.62</v>
      </c>
    </row>
    <row r="1675" spans="2:5" x14ac:dyDescent="0.3">
      <c r="B1675" s="51">
        <v>38370</v>
      </c>
      <c r="C1675" s="52" t="s">
        <v>6801</v>
      </c>
      <c r="D1675" s="51" t="s">
        <v>4929</v>
      </c>
      <c r="E1675" s="53">
        <v>23.62</v>
      </c>
    </row>
    <row r="1676" spans="2:5" x14ac:dyDescent="0.3">
      <c r="B1676" s="51">
        <v>38372</v>
      </c>
      <c r="C1676" s="52" t="s">
        <v>6802</v>
      </c>
      <c r="D1676" s="51" t="s">
        <v>4929</v>
      </c>
      <c r="E1676" s="53">
        <v>23.66</v>
      </c>
    </row>
    <row r="1677" spans="2:5" x14ac:dyDescent="0.3">
      <c r="B1677" s="51">
        <v>2357</v>
      </c>
      <c r="C1677" s="52" t="s">
        <v>6803</v>
      </c>
      <c r="D1677" s="51" t="s">
        <v>4935</v>
      </c>
      <c r="E1677" s="53">
        <v>8.24</v>
      </c>
    </row>
    <row r="1678" spans="2:5" x14ac:dyDescent="0.3">
      <c r="B1678" s="51">
        <v>40806</v>
      </c>
      <c r="C1678" s="52" t="s">
        <v>6804</v>
      </c>
      <c r="D1678" s="51" t="s">
        <v>4936</v>
      </c>
      <c r="E1678" s="53">
        <v>1457.37</v>
      </c>
    </row>
    <row r="1679" spans="2:5" x14ac:dyDescent="0.3">
      <c r="B1679" s="51">
        <v>2355</v>
      </c>
      <c r="C1679" s="52" t="s">
        <v>6805</v>
      </c>
      <c r="D1679" s="51" t="s">
        <v>4935</v>
      </c>
      <c r="E1679" s="53">
        <v>17.760000000000002</v>
      </c>
    </row>
    <row r="1680" spans="2:5" x14ac:dyDescent="0.3">
      <c r="B1680" s="51">
        <v>40805</v>
      </c>
      <c r="C1680" s="52" t="s">
        <v>6806</v>
      </c>
      <c r="D1680" s="51" t="s">
        <v>4936</v>
      </c>
      <c r="E1680" s="53">
        <v>3136.6</v>
      </c>
    </row>
    <row r="1681" spans="2:5" x14ac:dyDescent="0.3">
      <c r="B1681" s="51">
        <v>2358</v>
      </c>
      <c r="C1681" s="52" t="s">
        <v>6807</v>
      </c>
      <c r="D1681" s="51" t="s">
        <v>4935</v>
      </c>
      <c r="E1681" s="53">
        <v>19.2</v>
      </c>
    </row>
    <row r="1682" spans="2:5" x14ac:dyDescent="0.3">
      <c r="B1682" s="51">
        <v>40807</v>
      </c>
      <c r="C1682" s="52" t="s">
        <v>6808</v>
      </c>
      <c r="D1682" s="51" t="s">
        <v>4936</v>
      </c>
      <c r="E1682" s="53">
        <v>3389.55</v>
      </c>
    </row>
    <row r="1683" spans="2:5" x14ac:dyDescent="0.3">
      <c r="B1683" s="51">
        <v>2359</v>
      </c>
      <c r="C1683" s="52" t="s">
        <v>6809</v>
      </c>
      <c r="D1683" s="51" t="s">
        <v>4935</v>
      </c>
      <c r="E1683" s="53">
        <v>12.1</v>
      </c>
    </row>
    <row r="1684" spans="2:5" x14ac:dyDescent="0.3">
      <c r="B1684" s="51">
        <v>40808</v>
      </c>
      <c r="C1684" s="52" t="s">
        <v>6810</v>
      </c>
      <c r="D1684" s="51" t="s">
        <v>4936</v>
      </c>
      <c r="E1684" s="53">
        <v>2138.1799999999998</v>
      </c>
    </row>
    <row r="1685" spans="2:5" x14ac:dyDescent="0.3">
      <c r="B1685" s="51">
        <v>44330</v>
      </c>
      <c r="C1685" s="52" t="s">
        <v>6811</v>
      </c>
      <c r="D1685" s="51" t="s">
        <v>4931</v>
      </c>
      <c r="E1685" s="53">
        <v>9.1</v>
      </c>
    </row>
    <row r="1686" spans="2:5" x14ac:dyDescent="0.3">
      <c r="B1686" s="51">
        <v>43144</v>
      </c>
      <c r="C1686" s="52" t="s">
        <v>6812</v>
      </c>
      <c r="D1686" s="51" t="s">
        <v>4933</v>
      </c>
      <c r="E1686" s="53">
        <v>40.92</v>
      </c>
    </row>
    <row r="1687" spans="2:5" x14ac:dyDescent="0.3">
      <c r="B1687" s="51">
        <v>39397</v>
      </c>
      <c r="C1687" s="52" t="s">
        <v>6813</v>
      </c>
      <c r="D1687" s="51" t="s">
        <v>4931</v>
      </c>
      <c r="E1687" s="53">
        <v>18.649999999999999</v>
      </c>
    </row>
    <row r="1688" spans="2:5" x14ac:dyDescent="0.3">
      <c r="B1688" s="51">
        <v>2692</v>
      </c>
      <c r="C1688" s="52" t="s">
        <v>6814</v>
      </c>
      <c r="D1688" s="51" t="s">
        <v>4931</v>
      </c>
      <c r="E1688" s="53">
        <v>7.52</v>
      </c>
    </row>
    <row r="1689" spans="2:5" x14ac:dyDescent="0.3">
      <c r="B1689" s="51">
        <v>44329</v>
      </c>
      <c r="C1689" s="52" t="s">
        <v>6815</v>
      </c>
      <c r="D1689" s="51" t="s">
        <v>4931</v>
      </c>
      <c r="E1689" s="53">
        <v>11.93</v>
      </c>
    </row>
    <row r="1690" spans="2:5" x14ac:dyDescent="0.3">
      <c r="B1690" s="51">
        <v>5318</v>
      </c>
      <c r="C1690" s="52" t="s">
        <v>6816</v>
      </c>
      <c r="D1690" s="51" t="s">
        <v>4931</v>
      </c>
      <c r="E1690" s="53">
        <v>19.29</v>
      </c>
    </row>
    <row r="1691" spans="2:5" x14ac:dyDescent="0.3">
      <c r="B1691" s="51">
        <v>5330</v>
      </c>
      <c r="C1691" s="52" t="s">
        <v>6817</v>
      </c>
      <c r="D1691" s="51" t="s">
        <v>4931</v>
      </c>
      <c r="E1691" s="53">
        <v>43.97</v>
      </c>
    </row>
    <row r="1692" spans="2:5" x14ac:dyDescent="0.3">
      <c r="B1692" s="51">
        <v>44532</v>
      </c>
      <c r="C1692" s="52" t="s">
        <v>6818</v>
      </c>
      <c r="D1692" s="51" t="s">
        <v>4929</v>
      </c>
      <c r="E1692" s="53">
        <v>49.17</v>
      </c>
    </row>
    <row r="1693" spans="2:5" x14ac:dyDescent="0.3">
      <c r="B1693" s="51">
        <v>44531</v>
      </c>
      <c r="C1693" s="52" t="s">
        <v>6819</v>
      </c>
      <c r="D1693" s="51" t="s">
        <v>4929</v>
      </c>
      <c r="E1693" s="53">
        <v>156.28</v>
      </c>
    </row>
    <row r="1694" spans="2:5" x14ac:dyDescent="0.3">
      <c r="B1694" s="51">
        <v>38140</v>
      </c>
      <c r="C1694" s="52" t="s">
        <v>6820</v>
      </c>
      <c r="D1694" s="51" t="s">
        <v>4929</v>
      </c>
      <c r="E1694" s="53">
        <v>37.9</v>
      </c>
    </row>
    <row r="1695" spans="2:5" x14ac:dyDescent="0.3">
      <c r="B1695" s="51">
        <v>13887</v>
      </c>
      <c r="C1695" s="52" t="s">
        <v>6821</v>
      </c>
      <c r="D1695" s="51" t="s">
        <v>4929</v>
      </c>
      <c r="E1695" s="53">
        <v>897.31</v>
      </c>
    </row>
    <row r="1696" spans="2:5" x14ac:dyDescent="0.3">
      <c r="B1696" s="51">
        <v>44495</v>
      </c>
      <c r="C1696" s="52" t="s">
        <v>6822</v>
      </c>
      <c r="D1696" s="51" t="s">
        <v>4929</v>
      </c>
      <c r="E1696" s="53">
        <v>39.94</v>
      </c>
    </row>
    <row r="1697" spans="2:5" x14ac:dyDescent="0.3">
      <c r="B1697" s="51">
        <v>44533</v>
      </c>
      <c r="C1697" s="52" t="s">
        <v>6823</v>
      </c>
      <c r="D1697" s="51" t="s">
        <v>4929</v>
      </c>
      <c r="E1697" s="53">
        <v>37.72</v>
      </c>
    </row>
    <row r="1698" spans="2:5" x14ac:dyDescent="0.3">
      <c r="B1698" s="51">
        <v>44534</v>
      </c>
      <c r="C1698" s="52" t="s">
        <v>6824</v>
      </c>
      <c r="D1698" s="51" t="s">
        <v>4929</v>
      </c>
      <c r="E1698" s="53">
        <v>9.83</v>
      </c>
    </row>
    <row r="1699" spans="2:5" x14ac:dyDescent="0.3">
      <c r="B1699" s="51">
        <v>34544</v>
      </c>
      <c r="C1699" s="52" t="s">
        <v>6825</v>
      </c>
      <c r="D1699" s="51" t="s">
        <v>4929</v>
      </c>
      <c r="E1699" s="53">
        <v>1689.48</v>
      </c>
    </row>
    <row r="1700" spans="2:5" x14ac:dyDescent="0.3">
      <c r="B1700" s="51">
        <v>34729</v>
      </c>
      <c r="C1700" s="52" t="s">
        <v>6826</v>
      </c>
      <c r="D1700" s="51" t="s">
        <v>4929</v>
      </c>
      <c r="E1700" s="53">
        <v>1329.04</v>
      </c>
    </row>
    <row r="1701" spans="2:5" x14ac:dyDescent="0.3">
      <c r="B1701" s="51">
        <v>34734</v>
      </c>
      <c r="C1701" s="52" t="s">
        <v>6827</v>
      </c>
      <c r="D1701" s="51" t="s">
        <v>4929</v>
      </c>
      <c r="E1701" s="53">
        <v>2057.77</v>
      </c>
    </row>
    <row r="1702" spans="2:5" x14ac:dyDescent="0.3">
      <c r="B1702" s="51">
        <v>34738</v>
      </c>
      <c r="C1702" s="52" t="s">
        <v>6828</v>
      </c>
      <c r="D1702" s="51" t="s">
        <v>4929</v>
      </c>
      <c r="E1702" s="53">
        <v>4807.6000000000004</v>
      </c>
    </row>
    <row r="1703" spans="2:5" x14ac:dyDescent="0.3">
      <c r="B1703" s="51">
        <v>2391</v>
      </c>
      <c r="C1703" s="52" t="s">
        <v>6829</v>
      </c>
      <c r="D1703" s="51" t="s">
        <v>4929</v>
      </c>
      <c r="E1703" s="53">
        <v>391.01</v>
      </c>
    </row>
    <row r="1704" spans="2:5" x14ac:dyDescent="0.3">
      <c r="B1704" s="51">
        <v>2374</v>
      </c>
      <c r="C1704" s="52" t="s">
        <v>6830</v>
      </c>
      <c r="D1704" s="51" t="s">
        <v>4929</v>
      </c>
      <c r="E1704" s="53">
        <v>443.6</v>
      </c>
    </row>
    <row r="1705" spans="2:5" x14ac:dyDescent="0.3">
      <c r="B1705" s="51">
        <v>2377</v>
      </c>
      <c r="C1705" s="52" t="s">
        <v>6831</v>
      </c>
      <c r="D1705" s="51" t="s">
        <v>4929</v>
      </c>
      <c r="E1705" s="53">
        <v>622.54</v>
      </c>
    </row>
    <row r="1706" spans="2:5" x14ac:dyDescent="0.3">
      <c r="B1706" s="51">
        <v>2393</v>
      </c>
      <c r="C1706" s="52" t="s">
        <v>6832</v>
      </c>
      <c r="D1706" s="51" t="s">
        <v>4929</v>
      </c>
      <c r="E1706" s="53">
        <v>1042.53</v>
      </c>
    </row>
    <row r="1707" spans="2:5" x14ac:dyDescent="0.3">
      <c r="B1707" s="51">
        <v>34705</v>
      </c>
      <c r="C1707" s="52" t="s">
        <v>6833</v>
      </c>
      <c r="D1707" s="51" t="s">
        <v>4929</v>
      </c>
      <c r="E1707" s="53">
        <v>911.84</v>
      </c>
    </row>
    <row r="1708" spans="2:5" x14ac:dyDescent="0.3">
      <c r="B1708" s="51">
        <v>34707</v>
      </c>
      <c r="C1708" s="52" t="s">
        <v>6834</v>
      </c>
      <c r="D1708" s="51" t="s">
        <v>4929</v>
      </c>
      <c r="E1708" s="53">
        <v>1689.66</v>
      </c>
    </row>
    <row r="1709" spans="2:5" x14ac:dyDescent="0.3">
      <c r="B1709" s="51">
        <v>2378</v>
      </c>
      <c r="C1709" s="52" t="s">
        <v>6835</v>
      </c>
      <c r="D1709" s="51" t="s">
        <v>4929</v>
      </c>
      <c r="E1709" s="53">
        <v>1432.05</v>
      </c>
    </row>
    <row r="1710" spans="2:5" x14ac:dyDescent="0.3">
      <c r="B1710" s="51">
        <v>2379</v>
      </c>
      <c r="C1710" s="52" t="s">
        <v>6836</v>
      </c>
      <c r="D1710" s="51" t="s">
        <v>4929</v>
      </c>
      <c r="E1710" s="53">
        <v>1432.05</v>
      </c>
    </row>
    <row r="1711" spans="2:5" x14ac:dyDescent="0.3">
      <c r="B1711" s="51">
        <v>2376</v>
      </c>
      <c r="C1711" s="52" t="s">
        <v>6837</v>
      </c>
      <c r="D1711" s="51" t="s">
        <v>4929</v>
      </c>
      <c r="E1711" s="53">
        <v>2358.58</v>
      </c>
    </row>
    <row r="1712" spans="2:5" x14ac:dyDescent="0.3">
      <c r="B1712" s="51">
        <v>2394</v>
      </c>
      <c r="C1712" s="52" t="s">
        <v>6838</v>
      </c>
      <c r="D1712" s="51" t="s">
        <v>4929</v>
      </c>
      <c r="E1712" s="53">
        <v>5042.21</v>
      </c>
    </row>
    <row r="1713" spans="2:5" x14ac:dyDescent="0.3">
      <c r="B1713" s="51">
        <v>34686</v>
      </c>
      <c r="C1713" s="52" t="s">
        <v>6839</v>
      </c>
      <c r="D1713" s="51" t="s">
        <v>4929</v>
      </c>
      <c r="E1713" s="53">
        <v>15.13</v>
      </c>
    </row>
    <row r="1714" spans="2:5" x14ac:dyDescent="0.3">
      <c r="B1714" s="51">
        <v>34616</v>
      </c>
      <c r="C1714" s="52" t="s">
        <v>6840</v>
      </c>
      <c r="D1714" s="51" t="s">
        <v>4929</v>
      </c>
      <c r="E1714" s="53">
        <v>58.51</v>
      </c>
    </row>
    <row r="1715" spans="2:5" x14ac:dyDescent="0.3">
      <c r="B1715" s="51">
        <v>34623</v>
      </c>
      <c r="C1715" s="52" t="s">
        <v>6841</v>
      </c>
      <c r="D1715" s="51" t="s">
        <v>4929</v>
      </c>
      <c r="E1715" s="53">
        <v>57.61</v>
      </c>
    </row>
    <row r="1716" spans="2:5" x14ac:dyDescent="0.3">
      <c r="B1716" s="51">
        <v>34628</v>
      </c>
      <c r="C1716" s="52" t="s">
        <v>6842</v>
      </c>
      <c r="D1716" s="51" t="s">
        <v>4929</v>
      </c>
      <c r="E1716" s="53">
        <v>82.52</v>
      </c>
    </row>
    <row r="1717" spans="2:5" x14ac:dyDescent="0.3">
      <c r="B1717" s="51">
        <v>34653</v>
      </c>
      <c r="C1717" s="52" t="s">
        <v>6843</v>
      </c>
      <c r="D1717" s="51" t="s">
        <v>4929</v>
      </c>
      <c r="E1717" s="53">
        <v>10.199999999999999</v>
      </c>
    </row>
    <row r="1718" spans="2:5" x14ac:dyDescent="0.3">
      <c r="B1718" s="51">
        <v>34688</v>
      </c>
      <c r="C1718" s="52" t="s">
        <v>6844</v>
      </c>
      <c r="D1718" s="51" t="s">
        <v>4929</v>
      </c>
      <c r="E1718" s="53">
        <v>18.5</v>
      </c>
    </row>
    <row r="1719" spans="2:5" x14ac:dyDescent="0.3">
      <c r="B1719" s="51">
        <v>34709</v>
      </c>
      <c r="C1719" s="52" t="s">
        <v>6845</v>
      </c>
      <c r="D1719" s="51" t="s">
        <v>4929</v>
      </c>
      <c r="E1719" s="53">
        <v>71.680000000000007</v>
      </c>
    </row>
    <row r="1720" spans="2:5" x14ac:dyDescent="0.3">
      <c r="B1720" s="51">
        <v>34714</v>
      </c>
      <c r="C1720" s="52" t="s">
        <v>6846</v>
      </c>
      <c r="D1720" s="51" t="s">
        <v>4929</v>
      </c>
      <c r="E1720" s="53">
        <v>85.62</v>
      </c>
    </row>
    <row r="1721" spans="2:5" x14ac:dyDescent="0.3">
      <c r="B1721" s="51">
        <v>2388</v>
      </c>
      <c r="C1721" s="52" t="s">
        <v>6847</v>
      </c>
      <c r="D1721" s="51" t="s">
        <v>4929</v>
      </c>
      <c r="E1721" s="53">
        <v>71.150000000000006</v>
      </c>
    </row>
    <row r="1722" spans="2:5" x14ac:dyDescent="0.3">
      <c r="B1722" s="51">
        <v>34606</v>
      </c>
      <c r="C1722" s="52" t="s">
        <v>6848</v>
      </c>
      <c r="D1722" s="51" t="s">
        <v>4929</v>
      </c>
      <c r="E1722" s="53">
        <v>109.13</v>
      </c>
    </row>
    <row r="1723" spans="2:5" x14ac:dyDescent="0.3">
      <c r="B1723" s="51">
        <v>34689</v>
      </c>
      <c r="C1723" s="52" t="s">
        <v>6849</v>
      </c>
      <c r="D1723" s="51" t="s">
        <v>4929</v>
      </c>
      <c r="E1723" s="53">
        <v>34.74</v>
      </c>
    </row>
    <row r="1724" spans="2:5" x14ac:dyDescent="0.3">
      <c r="B1724" s="51">
        <v>2370</v>
      </c>
      <c r="C1724" s="52" t="s">
        <v>6850</v>
      </c>
      <c r="D1724" s="51" t="s">
        <v>4929</v>
      </c>
      <c r="E1724" s="53">
        <v>13.22</v>
      </c>
    </row>
    <row r="1725" spans="2:5" x14ac:dyDescent="0.3">
      <c r="B1725" s="51">
        <v>2386</v>
      </c>
      <c r="C1725" s="52" t="s">
        <v>6851</v>
      </c>
      <c r="D1725" s="51" t="s">
        <v>4929</v>
      </c>
      <c r="E1725" s="53">
        <v>22.18</v>
      </c>
    </row>
    <row r="1726" spans="2:5" x14ac:dyDescent="0.3">
      <c r="B1726" s="51">
        <v>2392</v>
      </c>
      <c r="C1726" s="52" t="s">
        <v>6852</v>
      </c>
      <c r="D1726" s="51" t="s">
        <v>4929</v>
      </c>
      <c r="E1726" s="53">
        <v>88.74</v>
      </c>
    </row>
    <row r="1727" spans="2:5" x14ac:dyDescent="0.3">
      <c r="B1727" s="51">
        <v>2373</v>
      </c>
      <c r="C1727" s="52" t="s">
        <v>6853</v>
      </c>
      <c r="D1727" s="51" t="s">
        <v>4929</v>
      </c>
      <c r="E1727" s="53">
        <v>125.03</v>
      </c>
    </row>
    <row r="1728" spans="2:5" x14ac:dyDescent="0.3">
      <c r="B1728" s="51">
        <v>39465</v>
      </c>
      <c r="C1728" s="52" t="s">
        <v>6854</v>
      </c>
      <c r="D1728" s="51" t="s">
        <v>4929</v>
      </c>
      <c r="E1728" s="53">
        <v>76.38</v>
      </c>
    </row>
    <row r="1729" spans="2:5" x14ac:dyDescent="0.3">
      <c r="B1729" s="51">
        <v>39466</v>
      </c>
      <c r="C1729" s="52" t="s">
        <v>6855</v>
      </c>
      <c r="D1729" s="51" t="s">
        <v>4929</v>
      </c>
      <c r="E1729" s="53">
        <v>85.93</v>
      </c>
    </row>
    <row r="1730" spans="2:5" x14ac:dyDescent="0.3">
      <c r="B1730" s="51">
        <v>39467</v>
      </c>
      <c r="C1730" s="52" t="s">
        <v>6856</v>
      </c>
      <c r="D1730" s="51" t="s">
        <v>4929</v>
      </c>
      <c r="E1730" s="53">
        <v>109.91</v>
      </c>
    </row>
    <row r="1731" spans="2:5" x14ac:dyDescent="0.3">
      <c r="B1731" s="51">
        <v>39468</v>
      </c>
      <c r="C1731" s="52" t="s">
        <v>6857</v>
      </c>
      <c r="D1731" s="51" t="s">
        <v>4929</v>
      </c>
      <c r="E1731" s="53">
        <v>195.36</v>
      </c>
    </row>
    <row r="1732" spans="2:5" x14ac:dyDescent="0.3">
      <c r="B1732" s="51">
        <v>39469</v>
      </c>
      <c r="C1732" s="52" t="s">
        <v>6858</v>
      </c>
      <c r="D1732" s="51" t="s">
        <v>4929</v>
      </c>
      <c r="E1732" s="53">
        <v>79.58</v>
      </c>
    </row>
    <row r="1733" spans="2:5" x14ac:dyDescent="0.3">
      <c r="B1733" s="51">
        <v>39470</v>
      </c>
      <c r="C1733" s="52" t="s">
        <v>6859</v>
      </c>
      <c r="D1733" s="51" t="s">
        <v>4929</v>
      </c>
      <c r="E1733" s="53">
        <v>97.78</v>
      </c>
    </row>
    <row r="1734" spans="2:5" x14ac:dyDescent="0.3">
      <c r="B1734" s="51">
        <v>39471</v>
      </c>
      <c r="C1734" s="52" t="s">
        <v>6860</v>
      </c>
      <c r="D1734" s="51" t="s">
        <v>4929</v>
      </c>
      <c r="E1734" s="53">
        <v>117.51</v>
      </c>
    </row>
    <row r="1735" spans="2:5" x14ac:dyDescent="0.3">
      <c r="B1735" s="51">
        <v>39472</v>
      </c>
      <c r="C1735" s="52" t="s">
        <v>6861</v>
      </c>
      <c r="D1735" s="51" t="s">
        <v>4929</v>
      </c>
      <c r="E1735" s="53">
        <v>204.17</v>
      </c>
    </row>
    <row r="1736" spans="2:5" x14ac:dyDescent="0.3">
      <c r="B1736" s="51">
        <v>39473</v>
      </c>
      <c r="C1736" s="52" t="s">
        <v>6862</v>
      </c>
      <c r="D1736" s="51" t="s">
        <v>4929</v>
      </c>
      <c r="E1736" s="53">
        <v>131.88999999999999</v>
      </c>
    </row>
    <row r="1737" spans="2:5" x14ac:dyDescent="0.3">
      <c r="B1737" s="51">
        <v>39474</v>
      </c>
      <c r="C1737" s="52" t="s">
        <v>6863</v>
      </c>
      <c r="D1737" s="51" t="s">
        <v>4929</v>
      </c>
      <c r="E1737" s="53">
        <v>140.6</v>
      </c>
    </row>
    <row r="1738" spans="2:5" x14ac:dyDescent="0.3">
      <c r="B1738" s="51">
        <v>39475</v>
      </c>
      <c r="C1738" s="52" t="s">
        <v>6864</v>
      </c>
      <c r="D1738" s="51" t="s">
        <v>4929</v>
      </c>
      <c r="E1738" s="53">
        <v>159.53</v>
      </c>
    </row>
    <row r="1739" spans="2:5" x14ac:dyDescent="0.3">
      <c r="B1739" s="51">
        <v>39476</v>
      </c>
      <c r="C1739" s="52" t="s">
        <v>6865</v>
      </c>
      <c r="D1739" s="51" t="s">
        <v>4929</v>
      </c>
      <c r="E1739" s="53">
        <v>300.31</v>
      </c>
    </row>
    <row r="1740" spans="2:5" x14ac:dyDescent="0.3">
      <c r="B1740" s="51">
        <v>39477</v>
      </c>
      <c r="C1740" s="52" t="s">
        <v>6866</v>
      </c>
      <c r="D1740" s="51" t="s">
        <v>4929</v>
      </c>
      <c r="E1740" s="53">
        <v>147.13999999999999</v>
      </c>
    </row>
    <row r="1741" spans="2:5" x14ac:dyDescent="0.3">
      <c r="B1741" s="51">
        <v>39478</v>
      </c>
      <c r="C1741" s="52" t="s">
        <v>6867</v>
      </c>
      <c r="D1741" s="51" t="s">
        <v>4929</v>
      </c>
      <c r="E1741" s="53">
        <v>151.69</v>
      </c>
    </row>
    <row r="1742" spans="2:5" x14ac:dyDescent="0.3">
      <c r="B1742" s="51">
        <v>39479</v>
      </c>
      <c r="C1742" s="52" t="s">
        <v>6868</v>
      </c>
      <c r="D1742" s="51" t="s">
        <v>4929</v>
      </c>
      <c r="E1742" s="53">
        <v>178.73</v>
      </c>
    </row>
    <row r="1743" spans="2:5" x14ac:dyDescent="0.3">
      <c r="B1743" s="51">
        <v>39480</v>
      </c>
      <c r="C1743" s="52" t="s">
        <v>6869</v>
      </c>
      <c r="D1743" s="51" t="s">
        <v>4929</v>
      </c>
      <c r="E1743" s="53">
        <v>368.8</v>
      </c>
    </row>
    <row r="1744" spans="2:5" x14ac:dyDescent="0.3">
      <c r="B1744" s="51">
        <v>39459</v>
      </c>
      <c r="C1744" s="52" t="s">
        <v>6870</v>
      </c>
      <c r="D1744" s="51" t="s">
        <v>4929</v>
      </c>
      <c r="E1744" s="53">
        <v>313.02</v>
      </c>
    </row>
    <row r="1745" spans="2:5" x14ac:dyDescent="0.3">
      <c r="B1745" s="51">
        <v>39445</v>
      </c>
      <c r="C1745" s="52" t="s">
        <v>6871</v>
      </c>
      <c r="D1745" s="51" t="s">
        <v>4929</v>
      </c>
      <c r="E1745" s="53">
        <v>157.16999999999999</v>
      </c>
    </row>
    <row r="1746" spans="2:5" x14ac:dyDescent="0.3">
      <c r="B1746" s="51">
        <v>39446</v>
      </c>
      <c r="C1746" s="52" t="s">
        <v>6872</v>
      </c>
      <c r="D1746" s="51" t="s">
        <v>4929</v>
      </c>
      <c r="E1746" s="53">
        <v>159.96</v>
      </c>
    </row>
    <row r="1747" spans="2:5" x14ac:dyDescent="0.3">
      <c r="B1747" s="51">
        <v>39447</v>
      </c>
      <c r="C1747" s="52" t="s">
        <v>6873</v>
      </c>
      <c r="D1747" s="51" t="s">
        <v>4929</v>
      </c>
      <c r="E1747" s="53">
        <v>171.06</v>
      </c>
    </row>
    <row r="1748" spans="2:5" x14ac:dyDescent="0.3">
      <c r="B1748" s="51">
        <v>39448</v>
      </c>
      <c r="C1748" s="52" t="s">
        <v>6874</v>
      </c>
      <c r="D1748" s="51" t="s">
        <v>4929</v>
      </c>
      <c r="E1748" s="53">
        <v>291.69</v>
      </c>
    </row>
    <row r="1749" spans="2:5" x14ac:dyDescent="0.3">
      <c r="B1749" s="51">
        <v>39450</v>
      </c>
      <c r="C1749" s="52" t="s">
        <v>6875</v>
      </c>
      <c r="D1749" s="51" t="s">
        <v>4929</v>
      </c>
      <c r="E1749" s="53">
        <v>177.97</v>
      </c>
    </row>
    <row r="1750" spans="2:5" x14ac:dyDescent="0.3">
      <c r="B1750" s="51">
        <v>39451</v>
      </c>
      <c r="C1750" s="52" t="s">
        <v>6876</v>
      </c>
      <c r="D1750" s="51" t="s">
        <v>4929</v>
      </c>
      <c r="E1750" s="53">
        <v>194.11</v>
      </c>
    </row>
    <row r="1751" spans="2:5" x14ac:dyDescent="0.3">
      <c r="B1751" s="51">
        <v>39452</v>
      </c>
      <c r="C1751" s="52" t="s">
        <v>6877</v>
      </c>
      <c r="D1751" s="51" t="s">
        <v>4929</v>
      </c>
      <c r="E1751" s="53">
        <v>195.27</v>
      </c>
    </row>
    <row r="1752" spans="2:5" x14ac:dyDescent="0.3">
      <c r="B1752" s="51">
        <v>39523</v>
      </c>
      <c r="C1752" s="52" t="s">
        <v>6878</v>
      </c>
      <c r="D1752" s="51" t="s">
        <v>4929</v>
      </c>
      <c r="E1752" s="53">
        <v>326.77999999999997</v>
      </c>
    </row>
    <row r="1753" spans="2:5" x14ac:dyDescent="0.3">
      <c r="B1753" s="51">
        <v>39449</v>
      </c>
      <c r="C1753" s="52" t="s">
        <v>6879</v>
      </c>
      <c r="D1753" s="51" t="s">
        <v>4929</v>
      </c>
      <c r="E1753" s="53">
        <v>361.89</v>
      </c>
    </row>
    <row r="1754" spans="2:5" x14ac:dyDescent="0.3">
      <c r="B1754" s="51">
        <v>39455</v>
      </c>
      <c r="C1754" s="52" t="s">
        <v>6880</v>
      </c>
      <c r="D1754" s="51" t="s">
        <v>4929</v>
      </c>
      <c r="E1754" s="53">
        <v>179.07</v>
      </c>
    </row>
    <row r="1755" spans="2:5" x14ac:dyDescent="0.3">
      <c r="B1755" s="51">
        <v>39456</v>
      </c>
      <c r="C1755" s="52" t="s">
        <v>6881</v>
      </c>
      <c r="D1755" s="51" t="s">
        <v>4929</v>
      </c>
      <c r="E1755" s="53">
        <v>179.2</v>
      </c>
    </row>
    <row r="1756" spans="2:5" x14ac:dyDescent="0.3">
      <c r="B1756" s="51">
        <v>39457</v>
      </c>
      <c r="C1756" s="52" t="s">
        <v>6882</v>
      </c>
      <c r="D1756" s="51" t="s">
        <v>4929</v>
      </c>
      <c r="E1756" s="53">
        <v>195.36</v>
      </c>
    </row>
    <row r="1757" spans="2:5" x14ac:dyDescent="0.3">
      <c r="B1757" s="51">
        <v>39458</v>
      </c>
      <c r="C1757" s="52" t="s">
        <v>6883</v>
      </c>
      <c r="D1757" s="51" t="s">
        <v>4929</v>
      </c>
      <c r="E1757" s="53">
        <v>364.55</v>
      </c>
    </row>
    <row r="1758" spans="2:5" x14ac:dyDescent="0.3">
      <c r="B1758" s="51">
        <v>39464</v>
      </c>
      <c r="C1758" s="52" t="s">
        <v>6884</v>
      </c>
      <c r="D1758" s="51" t="s">
        <v>4929</v>
      </c>
      <c r="E1758" s="53">
        <v>586.23</v>
      </c>
    </row>
    <row r="1759" spans="2:5" x14ac:dyDescent="0.3">
      <c r="B1759" s="51">
        <v>39460</v>
      </c>
      <c r="C1759" s="52" t="s">
        <v>6885</v>
      </c>
      <c r="D1759" s="51" t="s">
        <v>4929</v>
      </c>
      <c r="E1759" s="53">
        <v>222.34</v>
      </c>
    </row>
    <row r="1760" spans="2:5" x14ac:dyDescent="0.3">
      <c r="B1760" s="51">
        <v>39461</v>
      </c>
      <c r="C1760" s="52" t="s">
        <v>6886</v>
      </c>
      <c r="D1760" s="51" t="s">
        <v>4929</v>
      </c>
      <c r="E1760" s="53">
        <v>260.52999999999997</v>
      </c>
    </row>
    <row r="1761" spans="2:5" x14ac:dyDescent="0.3">
      <c r="B1761" s="51">
        <v>39462</v>
      </c>
      <c r="C1761" s="52" t="s">
        <v>6887</v>
      </c>
      <c r="D1761" s="51" t="s">
        <v>4929</v>
      </c>
      <c r="E1761" s="53">
        <v>251.09</v>
      </c>
    </row>
    <row r="1762" spans="2:5" x14ac:dyDescent="0.3">
      <c r="B1762" s="51">
        <v>39463</v>
      </c>
      <c r="C1762" s="52" t="s">
        <v>6888</v>
      </c>
      <c r="D1762" s="51" t="s">
        <v>4929</v>
      </c>
      <c r="E1762" s="53">
        <v>581.67999999999995</v>
      </c>
    </row>
    <row r="1763" spans="2:5" x14ac:dyDescent="0.3">
      <c r="B1763" s="51">
        <v>26039</v>
      </c>
      <c r="C1763" s="52" t="s">
        <v>6889</v>
      </c>
      <c r="D1763" s="51" t="s">
        <v>4929</v>
      </c>
      <c r="E1763" s="53">
        <v>358024.62</v>
      </c>
    </row>
    <row r="1764" spans="2:5" x14ac:dyDescent="0.3">
      <c r="B1764" s="51">
        <v>2401</v>
      </c>
      <c r="C1764" s="52" t="s">
        <v>6890</v>
      </c>
      <c r="D1764" s="51" t="s">
        <v>4929</v>
      </c>
      <c r="E1764" s="53">
        <v>82349.63</v>
      </c>
    </row>
    <row r="1765" spans="2:5" x14ac:dyDescent="0.3">
      <c r="B1765" s="51">
        <v>38870</v>
      </c>
      <c r="C1765" s="52" t="s">
        <v>12433</v>
      </c>
      <c r="D1765" s="51" t="s">
        <v>4929</v>
      </c>
      <c r="E1765" s="53">
        <v>27.97</v>
      </c>
    </row>
    <row r="1766" spans="2:5" x14ac:dyDescent="0.3">
      <c r="B1766" s="51">
        <v>38869</v>
      </c>
      <c r="C1766" s="52" t="s">
        <v>12434</v>
      </c>
      <c r="D1766" s="51" t="s">
        <v>4929</v>
      </c>
      <c r="E1766" s="53">
        <v>18.88</v>
      </c>
    </row>
    <row r="1767" spans="2:5" x14ac:dyDescent="0.3">
      <c r="B1767" s="51">
        <v>38872</v>
      </c>
      <c r="C1767" s="52" t="s">
        <v>12435</v>
      </c>
      <c r="D1767" s="51" t="s">
        <v>4929</v>
      </c>
      <c r="E1767" s="53">
        <v>35.64</v>
      </c>
    </row>
    <row r="1768" spans="2:5" x14ac:dyDescent="0.3">
      <c r="B1768" s="51">
        <v>38871</v>
      </c>
      <c r="C1768" s="52" t="s">
        <v>12436</v>
      </c>
      <c r="D1768" s="51" t="s">
        <v>4929</v>
      </c>
      <c r="E1768" s="53">
        <v>24.64</v>
      </c>
    </row>
    <row r="1769" spans="2:5" x14ac:dyDescent="0.3">
      <c r="B1769" s="51">
        <v>39283</v>
      </c>
      <c r="C1769" s="52" t="s">
        <v>12437</v>
      </c>
      <c r="D1769" s="51" t="s">
        <v>4929</v>
      </c>
      <c r="E1769" s="53">
        <v>115.44</v>
      </c>
    </row>
    <row r="1770" spans="2:5" x14ac:dyDescent="0.3">
      <c r="B1770" s="51">
        <v>39285</v>
      </c>
      <c r="C1770" s="52" t="s">
        <v>12438</v>
      </c>
      <c r="D1770" s="51" t="s">
        <v>4929</v>
      </c>
      <c r="E1770" s="53">
        <v>131.93</v>
      </c>
    </row>
    <row r="1771" spans="2:5" x14ac:dyDescent="0.3">
      <c r="B1771" s="51">
        <v>39286</v>
      </c>
      <c r="C1771" s="52" t="s">
        <v>12439</v>
      </c>
      <c r="D1771" s="51" t="s">
        <v>4929</v>
      </c>
      <c r="E1771" s="53">
        <v>126.44</v>
      </c>
    </row>
    <row r="1772" spans="2:5" x14ac:dyDescent="0.3">
      <c r="B1772" s="51">
        <v>39288</v>
      </c>
      <c r="C1772" s="52" t="s">
        <v>12440</v>
      </c>
      <c r="D1772" s="51" t="s">
        <v>4929</v>
      </c>
      <c r="E1772" s="53">
        <v>153.91</v>
      </c>
    </row>
    <row r="1773" spans="2:5" x14ac:dyDescent="0.3">
      <c r="B1773" s="51">
        <v>44476</v>
      </c>
      <c r="C1773" s="52" t="s">
        <v>6891</v>
      </c>
      <c r="D1773" s="51" t="s">
        <v>4930</v>
      </c>
      <c r="E1773" s="53">
        <v>719.37</v>
      </c>
    </row>
    <row r="1774" spans="2:5" x14ac:dyDescent="0.3">
      <c r="B1774" s="51">
        <v>10629</v>
      </c>
      <c r="C1774" s="52" t="s">
        <v>6892</v>
      </c>
      <c r="D1774" s="51" t="s">
        <v>4930</v>
      </c>
      <c r="E1774" s="53">
        <v>594.47</v>
      </c>
    </row>
    <row r="1775" spans="2:5" x14ac:dyDescent="0.3">
      <c r="B1775" s="51">
        <v>10698</v>
      </c>
      <c r="C1775" s="52" t="s">
        <v>6893</v>
      </c>
      <c r="D1775" s="51" t="s">
        <v>4930</v>
      </c>
      <c r="E1775" s="53">
        <v>229.56</v>
      </c>
    </row>
    <row r="1776" spans="2:5" x14ac:dyDescent="0.3">
      <c r="B1776" s="51">
        <v>40521</v>
      </c>
      <c r="C1776" s="52" t="s">
        <v>6894</v>
      </c>
      <c r="D1776" s="51" t="s">
        <v>4929</v>
      </c>
      <c r="E1776" s="53">
        <v>127586.11</v>
      </c>
    </row>
    <row r="1777" spans="2:5" x14ac:dyDescent="0.3">
      <c r="B1777" s="51">
        <v>2432</v>
      </c>
      <c r="C1777" s="52" t="s">
        <v>6895</v>
      </c>
      <c r="D1777" s="51" t="s">
        <v>4929</v>
      </c>
      <c r="E1777" s="53">
        <v>23.26</v>
      </c>
    </row>
    <row r="1778" spans="2:5" x14ac:dyDescent="0.3">
      <c r="B1778" s="51">
        <v>2433</v>
      </c>
      <c r="C1778" s="52" t="s">
        <v>6896</v>
      </c>
      <c r="D1778" s="51" t="s">
        <v>4929</v>
      </c>
      <c r="E1778" s="53">
        <v>7.88</v>
      </c>
    </row>
    <row r="1779" spans="2:5" x14ac:dyDescent="0.3">
      <c r="B1779" s="51">
        <v>2418</v>
      </c>
      <c r="C1779" s="52" t="s">
        <v>10098</v>
      </c>
      <c r="D1779" s="51" t="s">
        <v>4929</v>
      </c>
      <c r="E1779" s="53">
        <v>10.79</v>
      </c>
    </row>
    <row r="1780" spans="2:5" x14ac:dyDescent="0.3">
      <c r="B1780" s="51">
        <v>2420</v>
      </c>
      <c r="C1780" s="52" t="s">
        <v>6897</v>
      </c>
      <c r="D1780" s="51" t="s">
        <v>4929</v>
      </c>
      <c r="E1780" s="53">
        <v>13.53</v>
      </c>
    </row>
    <row r="1781" spans="2:5" x14ac:dyDescent="0.3">
      <c r="B1781" s="51">
        <v>11447</v>
      </c>
      <c r="C1781" s="52" t="s">
        <v>6898</v>
      </c>
      <c r="D1781" s="51" t="s">
        <v>4929</v>
      </c>
      <c r="E1781" s="53">
        <v>26.74</v>
      </c>
    </row>
    <row r="1782" spans="2:5" x14ac:dyDescent="0.3">
      <c r="B1782" s="51">
        <v>11451</v>
      </c>
      <c r="C1782" s="52" t="s">
        <v>6899</v>
      </c>
      <c r="D1782" s="51" t="s">
        <v>4929</v>
      </c>
      <c r="E1782" s="53">
        <v>71.7</v>
      </c>
    </row>
    <row r="1783" spans="2:5" x14ac:dyDescent="0.3">
      <c r="B1783" s="51">
        <v>11116</v>
      </c>
      <c r="C1783" s="52" t="s">
        <v>6900</v>
      </c>
      <c r="D1783" s="51" t="s">
        <v>4929</v>
      </c>
      <c r="E1783" s="53">
        <v>919.17</v>
      </c>
    </row>
    <row r="1784" spans="2:5" x14ac:dyDescent="0.3">
      <c r="B1784" s="51">
        <v>38411</v>
      </c>
      <c r="C1784" s="52" t="s">
        <v>6901</v>
      </c>
      <c r="D1784" s="51" t="s">
        <v>4929</v>
      </c>
      <c r="E1784" s="53">
        <v>2029.09</v>
      </c>
    </row>
    <row r="1785" spans="2:5" x14ac:dyDescent="0.3">
      <c r="B1785" s="51">
        <v>38189</v>
      </c>
      <c r="C1785" s="52" t="s">
        <v>6902</v>
      </c>
      <c r="D1785" s="51" t="s">
        <v>4929</v>
      </c>
      <c r="E1785" s="53">
        <v>205.11</v>
      </c>
    </row>
    <row r="1786" spans="2:5" x14ac:dyDescent="0.3">
      <c r="B1786" s="51">
        <v>38190</v>
      </c>
      <c r="C1786" s="52" t="s">
        <v>6903</v>
      </c>
      <c r="D1786" s="51" t="s">
        <v>4929</v>
      </c>
      <c r="E1786" s="53">
        <v>432.12</v>
      </c>
    </row>
    <row r="1787" spans="2:5" x14ac:dyDescent="0.3">
      <c r="B1787" s="51">
        <v>7608</v>
      </c>
      <c r="C1787" s="52" t="s">
        <v>6904</v>
      </c>
      <c r="D1787" s="51" t="s">
        <v>4929</v>
      </c>
      <c r="E1787" s="53">
        <v>12.86</v>
      </c>
    </row>
    <row r="1788" spans="2:5" x14ac:dyDescent="0.3">
      <c r="B1788" s="51">
        <v>1370</v>
      </c>
      <c r="C1788" s="52" t="s">
        <v>6905</v>
      </c>
      <c r="D1788" s="51" t="s">
        <v>4929</v>
      </c>
      <c r="E1788" s="53">
        <v>115.61</v>
      </c>
    </row>
    <row r="1789" spans="2:5" x14ac:dyDescent="0.3">
      <c r="B1789" s="51">
        <v>36516</v>
      </c>
      <c r="C1789" s="52" t="s">
        <v>6906</v>
      </c>
      <c r="D1789" s="51" t="s">
        <v>4929</v>
      </c>
      <c r="E1789" s="53">
        <v>145210.25</v>
      </c>
    </row>
    <row r="1790" spans="2:5" x14ac:dyDescent="0.3">
      <c r="B1790" s="51">
        <v>34777</v>
      </c>
      <c r="C1790" s="52" t="s">
        <v>6907</v>
      </c>
      <c r="D1790" s="51" t="s">
        <v>4929</v>
      </c>
      <c r="E1790" s="53">
        <v>3.87</v>
      </c>
    </row>
    <row r="1791" spans="2:5" x14ac:dyDescent="0.3">
      <c r="B1791" s="51">
        <v>7272</v>
      </c>
      <c r="C1791" s="52" t="s">
        <v>6908</v>
      </c>
      <c r="D1791" s="51" t="s">
        <v>4929</v>
      </c>
      <c r="E1791" s="53">
        <v>3.27</v>
      </c>
    </row>
    <row r="1792" spans="2:5" x14ac:dyDescent="0.3">
      <c r="B1792" s="51">
        <v>10605</v>
      </c>
      <c r="C1792" s="52" t="s">
        <v>6909</v>
      </c>
      <c r="D1792" s="51" t="s">
        <v>4929</v>
      </c>
      <c r="E1792" s="53">
        <v>5.71</v>
      </c>
    </row>
    <row r="1793" spans="2:5" x14ac:dyDescent="0.3">
      <c r="B1793" s="51">
        <v>10604</v>
      </c>
      <c r="C1793" s="52" t="s">
        <v>6910</v>
      </c>
      <c r="D1793" s="51" t="s">
        <v>4929</v>
      </c>
      <c r="E1793" s="53">
        <v>13.3</v>
      </c>
    </row>
    <row r="1794" spans="2:5" x14ac:dyDescent="0.3">
      <c r="B1794" s="51">
        <v>672</v>
      </c>
      <c r="C1794" s="52" t="s">
        <v>6911</v>
      </c>
      <c r="D1794" s="51" t="s">
        <v>4929</v>
      </c>
      <c r="E1794" s="53">
        <v>18.29</v>
      </c>
    </row>
    <row r="1795" spans="2:5" x14ac:dyDescent="0.3">
      <c r="B1795" s="51">
        <v>668</v>
      </c>
      <c r="C1795" s="52" t="s">
        <v>6912</v>
      </c>
      <c r="D1795" s="51" t="s">
        <v>4929</v>
      </c>
      <c r="E1795" s="53">
        <v>22.08</v>
      </c>
    </row>
    <row r="1796" spans="2:5" x14ac:dyDescent="0.3">
      <c r="B1796" s="51">
        <v>10578</v>
      </c>
      <c r="C1796" s="52" t="s">
        <v>6913</v>
      </c>
      <c r="D1796" s="51" t="s">
        <v>4929</v>
      </c>
      <c r="E1796" s="53">
        <v>25.72</v>
      </c>
    </row>
    <row r="1797" spans="2:5" x14ac:dyDescent="0.3">
      <c r="B1797" s="51">
        <v>666</v>
      </c>
      <c r="C1797" s="52" t="s">
        <v>6914</v>
      </c>
      <c r="D1797" s="51" t="s">
        <v>4929</v>
      </c>
      <c r="E1797" s="53">
        <v>28.6</v>
      </c>
    </row>
    <row r="1798" spans="2:5" x14ac:dyDescent="0.3">
      <c r="B1798" s="51">
        <v>665</v>
      </c>
      <c r="C1798" s="52" t="s">
        <v>6915</v>
      </c>
      <c r="D1798" s="51" t="s">
        <v>4929</v>
      </c>
      <c r="E1798" s="53">
        <v>38.25</v>
      </c>
    </row>
    <row r="1799" spans="2:5" x14ac:dyDescent="0.3">
      <c r="B1799" s="51">
        <v>10577</v>
      </c>
      <c r="C1799" s="52" t="s">
        <v>6916</v>
      </c>
      <c r="D1799" s="51" t="s">
        <v>4929</v>
      </c>
      <c r="E1799" s="53">
        <v>33.93</v>
      </c>
    </row>
    <row r="1800" spans="2:5" x14ac:dyDescent="0.3">
      <c r="B1800" s="51">
        <v>10583</v>
      </c>
      <c r="C1800" s="52" t="s">
        <v>6917</v>
      </c>
      <c r="D1800" s="51" t="s">
        <v>4929</v>
      </c>
      <c r="E1800" s="53">
        <v>17.63</v>
      </c>
    </row>
    <row r="1801" spans="2:5" x14ac:dyDescent="0.3">
      <c r="B1801" s="51">
        <v>10579</v>
      </c>
      <c r="C1801" s="52" t="s">
        <v>6918</v>
      </c>
      <c r="D1801" s="51" t="s">
        <v>4929</v>
      </c>
      <c r="E1801" s="53">
        <v>30.72</v>
      </c>
    </row>
    <row r="1802" spans="2:5" x14ac:dyDescent="0.3">
      <c r="B1802" s="51">
        <v>10582</v>
      </c>
      <c r="C1802" s="52" t="s">
        <v>6919</v>
      </c>
      <c r="D1802" s="51" t="s">
        <v>4929</v>
      </c>
      <c r="E1802" s="53">
        <v>15.52</v>
      </c>
    </row>
    <row r="1803" spans="2:5" x14ac:dyDescent="0.3">
      <c r="B1803" s="51">
        <v>2436</v>
      </c>
      <c r="C1803" s="52" t="s">
        <v>6920</v>
      </c>
      <c r="D1803" s="51" t="s">
        <v>4935</v>
      </c>
      <c r="E1803" s="53">
        <v>19.38</v>
      </c>
    </row>
    <row r="1804" spans="2:5" x14ac:dyDescent="0.3">
      <c r="B1804" s="51">
        <v>40918</v>
      </c>
      <c r="C1804" s="52" t="s">
        <v>6921</v>
      </c>
      <c r="D1804" s="51" t="s">
        <v>4936</v>
      </c>
      <c r="E1804" s="53">
        <v>3421.03</v>
      </c>
    </row>
    <row r="1805" spans="2:5" x14ac:dyDescent="0.3">
      <c r="B1805" s="51">
        <v>2439</v>
      </c>
      <c r="C1805" s="52" t="s">
        <v>6922</v>
      </c>
      <c r="D1805" s="51" t="s">
        <v>4935</v>
      </c>
      <c r="E1805" s="53">
        <v>19.38</v>
      </c>
    </row>
    <row r="1806" spans="2:5" x14ac:dyDescent="0.3">
      <c r="B1806" s="51">
        <v>40923</v>
      </c>
      <c r="C1806" s="52" t="s">
        <v>6923</v>
      </c>
      <c r="D1806" s="51" t="s">
        <v>4936</v>
      </c>
      <c r="E1806" s="53">
        <v>3421.03</v>
      </c>
    </row>
    <row r="1807" spans="2:5" x14ac:dyDescent="0.3">
      <c r="B1807" s="51">
        <v>10998</v>
      </c>
      <c r="C1807" s="52" t="s">
        <v>6924</v>
      </c>
      <c r="D1807" s="51" t="s">
        <v>4933</v>
      </c>
      <c r="E1807" s="53">
        <v>30.21</v>
      </c>
    </row>
    <row r="1808" spans="2:5" x14ac:dyDescent="0.3">
      <c r="B1808" s="51">
        <v>11002</v>
      </c>
      <c r="C1808" s="52" t="s">
        <v>6925</v>
      </c>
      <c r="D1808" s="51" t="s">
        <v>4933</v>
      </c>
      <c r="E1808" s="53">
        <v>27.67</v>
      </c>
    </row>
    <row r="1809" spans="2:5" x14ac:dyDescent="0.3">
      <c r="B1809" s="51">
        <v>10999</v>
      </c>
      <c r="C1809" s="52" t="s">
        <v>6926</v>
      </c>
      <c r="D1809" s="51" t="s">
        <v>4933</v>
      </c>
      <c r="E1809" s="53">
        <v>26.59</v>
      </c>
    </row>
    <row r="1810" spans="2:5" x14ac:dyDescent="0.3">
      <c r="B1810" s="51">
        <v>10997</v>
      </c>
      <c r="C1810" s="52" t="s">
        <v>6927</v>
      </c>
      <c r="D1810" s="51" t="s">
        <v>4933</v>
      </c>
      <c r="E1810" s="53">
        <v>28.82</v>
      </c>
    </row>
    <row r="1811" spans="2:5" x14ac:dyDescent="0.3">
      <c r="B1811" s="51">
        <v>2685</v>
      </c>
      <c r="C1811" s="52" t="s">
        <v>6928</v>
      </c>
      <c r="D1811" s="51" t="s">
        <v>4932</v>
      </c>
      <c r="E1811" s="53">
        <v>8.42</v>
      </c>
    </row>
    <row r="1812" spans="2:5" x14ac:dyDescent="0.3">
      <c r="B1812" s="51">
        <v>2680</v>
      </c>
      <c r="C1812" s="52" t="s">
        <v>6929</v>
      </c>
      <c r="D1812" s="51" t="s">
        <v>4932</v>
      </c>
      <c r="E1812" s="53">
        <v>12.33</v>
      </c>
    </row>
    <row r="1813" spans="2:5" x14ac:dyDescent="0.3">
      <c r="B1813" s="51">
        <v>2684</v>
      </c>
      <c r="C1813" s="52" t="s">
        <v>6930</v>
      </c>
      <c r="D1813" s="51" t="s">
        <v>4932</v>
      </c>
      <c r="E1813" s="53">
        <v>11.22</v>
      </c>
    </row>
    <row r="1814" spans="2:5" x14ac:dyDescent="0.3">
      <c r="B1814" s="51">
        <v>2673</v>
      </c>
      <c r="C1814" s="52" t="s">
        <v>6931</v>
      </c>
      <c r="D1814" s="51" t="s">
        <v>4932</v>
      </c>
      <c r="E1814" s="53">
        <v>4.33</v>
      </c>
    </row>
    <row r="1815" spans="2:5" x14ac:dyDescent="0.3">
      <c r="B1815" s="51">
        <v>2681</v>
      </c>
      <c r="C1815" s="52" t="s">
        <v>6932</v>
      </c>
      <c r="D1815" s="51" t="s">
        <v>4932</v>
      </c>
      <c r="E1815" s="53">
        <v>20.149999999999999</v>
      </c>
    </row>
    <row r="1816" spans="2:5" x14ac:dyDescent="0.3">
      <c r="B1816" s="51">
        <v>2682</v>
      </c>
      <c r="C1816" s="52" t="s">
        <v>6933</v>
      </c>
      <c r="D1816" s="51" t="s">
        <v>4932</v>
      </c>
      <c r="E1816" s="53">
        <v>29.39</v>
      </c>
    </row>
    <row r="1817" spans="2:5" x14ac:dyDescent="0.3">
      <c r="B1817" s="51">
        <v>2686</v>
      </c>
      <c r="C1817" s="52" t="s">
        <v>6934</v>
      </c>
      <c r="D1817" s="51" t="s">
        <v>4932</v>
      </c>
      <c r="E1817" s="53">
        <v>36.86</v>
      </c>
    </row>
    <row r="1818" spans="2:5" x14ac:dyDescent="0.3">
      <c r="B1818" s="51">
        <v>2674</v>
      </c>
      <c r="C1818" s="52" t="s">
        <v>6935</v>
      </c>
      <c r="D1818" s="51" t="s">
        <v>4932</v>
      </c>
      <c r="E1818" s="53">
        <v>5.39</v>
      </c>
    </row>
    <row r="1819" spans="2:5" x14ac:dyDescent="0.3">
      <c r="B1819" s="51">
        <v>2683</v>
      </c>
      <c r="C1819" s="52" t="s">
        <v>6936</v>
      </c>
      <c r="D1819" s="51" t="s">
        <v>4932</v>
      </c>
      <c r="E1819" s="53">
        <v>58.09</v>
      </c>
    </row>
    <row r="1820" spans="2:5" x14ac:dyDescent="0.3">
      <c r="B1820" s="51">
        <v>2676</v>
      </c>
      <c r="C1820" s="52" t="s">
        <v>6937</v>
      </c>
      <c r="D1820" s="51" t="s">
        <v>4932</v>
      </c>
      <c r="E1820" s="53">
        <v>2.52</v>
      </c>
    </row>
    <row r="1821" spans="2:5" x14ac:dyDescent="0.3">
      <c r="B1821" s="51">
        <v>2678</v>
      </c>
      <c r="C1821" s="52" t="s">
        <v>6938</v>
      </c>
      <c r="D1821" s="51" t="s">
        <v>4932</v>
      </c>
      <c r="E1821" s="53">
        <v>3.15</v>
      </c>
    </row>
    <row r="1822" spans="2:5" x14ac:dyDescent="0.3">
      <c r="B1822" s="51">
        <v>2679</v>
      </c>
      <c r="C1822" s="52" t="s">
        <v>6939</v>
      </c>
      <c r="D1822" s="51" t="s">
        <v>4932</v>
      </c>
      <c r="E1822" s="53">
        <v>4.8600000000000003</v>
      </c>
    </row>
    <row r="1823" spans="2:5" x14ac:dyDescent="0.3">
      <c r="B1823" s="51">
        <v>12070</v>
      </c>
      <c r="C1823" s="52" t="s">
        <v>6940</v>
      </c>
      <c r="D1823" s="51" t="s">
        <v>4932</v>
      </c>
      <c r="E1823" s="53">
        <v>6.77</v>
      </c>
    </row>
    <row r="1824" spans="2:5" x14ac:dyDescent="0.3">
      <c r="B1824" s="51">
        <v>2675</v>
      </c>
      <c r="C1824" s="52" t="s">
        <v>6941</v>
      </c>
      <c r="D1824" s="51" t="s">
        <v>4932</v>
      </c>
      <c r="E1824" s="53">
        <v>8.7899999999999991</v>
      </c>
    </row>
    <row r="1825" spans="2:5" x14ac:dyDescent="0.3">
      <c r="B1825" s="51">
        <v>12067</v>
      </c>
      <c r="C1825" s="52" t="s">
        <v>6942</v>
      </c>
      <c r="D1825" s="51" t="s">
        <v>4932</v>
      </c>
      <c r="E1825" s="53">
        <v>11.93</v>
      </c>
    </row>
    <row r="1826" spans="2:5" x14ac:dyDescent="0.3">
      <c r="B1826" s="51">
        <v>21136</v>
      </c>
      <c r="C1826" s="52" t="s">
        <v>10099</v>
      </c>
      <c r="D1826" s="51" t="s">
        <v>4932</v>
      </c>
      <c r="E1826" s="53">
        <v>15.08</v>
      </c>
    </row>
    <row r="1827" spans="2:5" x14ac:dyDescent="0.3">
      <c r="B1827" s="51">
        <v>21128</v>
      </c>
      <c r="C1827" s="52" t="s">
        <v>10100</v>
      </c>
      <c r="D1827" s="51" t="s">
        <v>4932</v>
      </c>
      <c r="E1827" s="53">
        <v>11.67</v>
      </c>
    </row>
    <row r="1828" spans="2:5" x14ac:dyDescent="0.3">
      <c r="B1828" s="51">
        <v>21130</v>
      </c>
      <c r="C1828" s="52" t="s">
        <v>10101</v>
      </c>
      <c r="D1828" s="51" t="s">
        <v>4932</v>
      </c>
      <c r="E1828" s="53">
        <v>29.47</v>
      </c>
    </row>
    <row r="1829" spans="2:5" x14ac:dyDescent="0.3">
      <c r="B1829" s="51">
        <v>21135</v>
      </c>
      <c r="C1829" s="52" t="s">
        <v>10102</v>
      </c>
      <c r="D1829" s="51" t="s">
        <v>4932</v>
      </c>
      <c r="E1829" s="53">
        <v>29.01</v>
      </c>
    </row>
    <row r="1830" spans="2:5" x14ac:dyDescent="0.3">
      <c r="B1830" s="51">
        <v>40401</v>
      </c>
      <c r="C1830" s="52" t="s">
        <v>6943</v>
      </c>
      <c r="D1830" s="51" t="s">
        <v>4932</v>
      </c>
      <c r="E1830" s="53">
        <v>3.11</v>
      </c>
    </row>
    <row r="1831" spans="2:5" x14ac:dyDescent="0.3">
      <c r="B1831" s="51">
        <v>40402</v>
      </c>
      <c r="C1831" s="52" t="s">
        <v>6944</v>
      </c>
      <c r="D1831" s="51" t="s">
        <v>4932</v>
      </c>
      <c r="E1831" s="53">
        <v>3.99</v>
      </c>
    </row>
    <row r="1832" spans="2:5" x14ac:dyDescent="0.3">
      <c r="B1832" s="51">
        <v>40400</v>
      </c>
      <c r="C1832" s="52" t="s">
        <v>6945</v>
      </c>
      <c r="D1832" s="51" t="s">
        <v>4932</v>
      </c>
      <c r="E1832" s="53">
        <v>2.11</v>
      </c>
    </row>
    <row r="1833" spans="2:5" x14ac:dyDescent="0.3">
      <c r="B1833" s="51">
        <v>2504</v>
      </c>
      <c r="C1833" s="52" t="s">
        <v>6946</v>
      </c>
      <c r="D1833" s="51" t="s">
        <v>4932</v>
      </c>
      <c r="E1833" s="53">
        <v>12.95</v>
      </c>
    </row>
    <row r="1834" spans="2:5" x14ac:dyDescent="0.3">
      <c r="B1834" s="51">
        <v>2501</v>
      </c>
      <c r="C1834" s="52" t="s">
        <v>6947</v>
      </c>
      <c r="D1834" s="51" t="s">
        <v>4932</v>
      </c>
      <c r="E1834" s="53">
        <v>16.98</v>
      </c>
    </row>
    <row r="1835" spans="2:5" x14ac:dyDescent="0.3">
      <c r="B1835" s="51">
        <v>2502</v>
      </c>
      <c r="C1835" s="52" t="s">
        <v>6948</v>
      </c>
      <c r="D1835" s="51" t="s">
        <v>4932</v>
      </c>
      <c r="E1835" s="53">
        <v>25.62</v>
      </c>
    </row>
    <row r="1836" spans="2:5" x14ac:dyDescent="0.3">
      <c r="B1836" s="51">
        <v>2503</v>
      </c>
      <c r="C1836" s="52" t="s">
        <v>6949</v>
      </c>
      <c r="D1836" s="51" t="s">
        <v>4932</v>
      </c>
      <c r="E1836" s="53">
        <v>32.97</v>
      </c>
    </row>
    <row r="1837" spans="2:5" x14ac:dyDescent="0.3">
      <c r="B1837" s="51">
        <v>2500</v>
      </c>
      <c r="C1837" s="52" t="s">
        <v>6950</v>
      </c>
      <c r="D1837" s="51" t="s">
        <v>4932</v>
      </c>
      <c r="E1837" s="53">
        <v>43.92</v>
      </c>
    </row>
    <row r="1838" spans="2:5" x14ac:dyDescent="0.3">
      <c r="B1838" s="51">
        <v>2505</v>
      </c>
      <c r="C1838" s="52" t="s">
        <v>6951</v>
      </c>
      <c r="D1838" s="51" t="s">
        <v>4932</v>
      </c>
      <c r="E1838" s="53">
        <v>68.45</v>
      </c>
    </row>
    <row r="1839" spans="2:5" x14ac:dyDescent="0.3">
      <c r="B1839" s="51">
        <v>12056</v>
      </c>
      <c r="C1839" s="52" t="s">
        <v>6952</v>
      </c>
      <c r="D1839" s="51" t="s">
        <v>4932</v>
      </c>
      <c r="E1839" s="53">
        <v>27.66</v>
      </c>
    </row>
    <row r="1840" spans="2:5" x14ac:dyDescent="0.3">
      <c r="B1840" s="51">
        <v>12057</v>
      </c>
      <c r="C1840" s="52" t="s">
        <v>6953</v>
      </c>
      <c r="D1840" s="51" t="s">
        <v>4932</v>
      </c>
      <c r="E1840" s="53">
        <v>23.49</v>
      </c>
    </row>
    <row r="1841" spans="2:5" x14ac:dyDescent="0.3">
      <c r="B1841" s="51">
        <v>12059</v>
      </c>
      <c r="C1841" s="52" t="s">
        <v>6954</v>
      </c>
      <c r="D1841" s="51" t="s">
        <v>4932</v>
      </c>
      <c r="E1841" s="53">
        <v>8.24</v>
      </c>
    </row>
    <row r="1842" spans="2:5" x14ac:dyDescent="0.3">
      <c r="B1842" s="51">
        <v>12058</v>
      </c>
      <c r="C1842" s="52" t="s">
        <v>6955</v>
      </c>
      <c r="D1842" s="51" t="s">
        <v>4932</v>
      </c>
      <c r="E1842" s="53">
        <v>14.64</v>
      </c>
    </row>
    <row r="1843" spans="2:5" x14ac:dyDescent="0.3">
      <c r="B1843" s="51">
        <v>12060</v>
      </c>
      <c r="C1843" s="52" t="s">
        <v>6956</v>
      </c>
      <c r="D1843" s="51" t="s">
        <v>4932</v>
      </c>
      <c r="E1843" s="53">
        <v>61.04</v>
      </c>
    </row>
    <row r="1844" spans="2:5" x14ac:dyDescent="0.3">
      <c r="B1844" s="51">
        <v>12061</v>
      </c>
      <c r="C1844" s="52" t="s">
        <v>6957</v>
      </c>
      <c r="D1844" s="51" t="s">
        <v>4932</v>
      </c>
      <c r="E1844" s="53">
        <v>37.270000000000003</v>
      </c>
    </row>
    <row r="1845" spans="2:5" x14ac:dyDescent="0.3">
      <c r="B1845" s="51">
        <v>12062</v>
      </c>
      <c r="C1845" s="52" t="s">
        <v>6958</v>
      </c>
      <c r="D1845" s="51" t="s">
        <v>4932</v>
      </c>
      <c r="E1845" s="53">
        <v>68.73</v>
      </c>
    </row>
    <row r="1846" spans="2:5" x14ac:dyDescent="0.3">
      <c r="B1846" s="51">
        <v>21137</v>
      </c>
      <c r="C1846" s="52" t="s">
        <v>6959</v>
      </c>
      <c r="D1846" s="51" t="s">
        <v>4932</v>
      </c>
      <c r="E1846" s="53">
        <v>11.94</v>
      </c>
    </row>
    <row r="1847" spans="2:5" x14ac:dyDescent="0.3">
      <c r="B1847" s="51">
        <v>2687</v>
      </c>
      <c r="C1847" s="52" t="s">
        <v>6960</v>
      </c>
      <c r="D1847" s="51" t="s">
        <v>4932</v>
      </c>
      <c r="E1847" s="53">
        <v>2.2000000000000002</v>
      </c>
    </row>
    <row r="1848" spans="2:5" x14ac:dyDescent="0.3">
      <c r="B1848" s="51">
        <v>2689</v>
      </c>
      <c r="C1848" s="52" t="s">
        <v>6961</v>
      </c>
      <c r="D1848" s="51" t="s">
        <v>4932</v>
      </c>
      <c r="E1848" s="53">
        <v>2.62</v>
      </c>
    </row>
    <row r="1849" spans="2:5" x14ac:dyDescent="0.3">
      <c r="B1849" s="51">
        <v>2688</v>
      </c>
      <c r="C1849" s="52" t="s">
        <v>6962</v>
      </c>
      <c r="D1849" s="51" t="s">
        <v>4932</v>
      </c>
      <c r="E1849" s="53">
        <v>2.83</v>
      </c>
    </row>
    <row r="1850" spans="2:5" x14ac:dyDescent="0.3">
      <c r="B1850" s="51">
        <v>2690</v>
      </c>
      <c r="C1850" s="52" t="s">
        <v>6963</v>
      </c>
      <c r="D1850" s="51" t="s">
        <v>4932</v>
      </c>
      <c r="E1850" s="53">
        <v>4.8499999999999996</v>
      </c>
    </row>
    <row r="1851" spans="2:5" x14ac:dyDescent="0.3">
      <c r="B1851" s="51">
        <v>39243</v>
      </c>
      <c r="C1851" s="52" t="s">
        <v>6964</v>
      </c>
      <c r="D1851" s="51" t="s">
        <v>4932</v>
      </c>
      <c r="E1851" s="53">
        <v>3.2</v>
      </c>
    </row>
    <row r="1852" spans="2:5" x14ac:dyDescent="0.3">
      <c r="B1852" s="51">
        <v>39244</v>
      </c>
      <c r="C1852" s="52" t="s">
        <v>6965</v>
      </c>
      <c r="D1852" s="51" t="s">
        <v>4932</v>
      </c>
      <c r="E1852" s="53">
        <v>4.32</v>
      </c>
    </row>
    <row r="1853" spans="2:5" x14ac:dyDescent="0.3">
      <c r="B1853" s="51">
        <v>39245</v>
      </c>
      <c r="C1853" s="52" t="s">
        <v>6966</v>
      </c>
      <c r="D1853" s="51" t="s">
        <v>4932</v>
      </c>
      <c r="E1853" s="53">
        <v>8.31</v>
      </c>
    </row>
    <row r="1854" spans="2:5" x14ac:dyDescent="0.3">
      <c r="B1854" s="51">
        <v>39254</v>
      </c>
      <c r="C1854" s="52" t="s">
        <v>6967</v>
      </c>
      <c r="D1854" s="51" t="s">
        <v>4932</v>
      </c>
      <c r="E1854" s="53">
        <v>12.43</v>
      </c>
    </row>
    <row r="1855" spans="2:5" x14ac:dyDescent="0.3">
      <c r="B1855" s="51">
        <v>39255</v>
      </c>
      <c r="C1855" s="52" t="s">
        <v>6968</v>
      </c>
      <c r="D1855" s="51" t="s">
        <v>4932</v>
      </c>
      <c r="E1855" s="53">
        <v>23.01</v>
      </c>
    </row>
    <row r="1856" spans="2:5" x14ac:dyDescent="0.3">
      <c r="B1856" s="51">
        <v>39253</v>
      </c>
      <c r="C1856" s="52" t="s">
        <v>6969</v>
      </c>
      <c r="D1856" s="51" t="s">
        <v>4932</v>
      </c>
      <c r="E1856" s="53">
        <v>15.85</v>
      </c>
    </row>
    <row r="1857" spans="2:5" x14ac:dyDescent="0.3">
      <c r="B1857" s="51">
        <v>39246</v>
      </c>
      <c r="C1857" s="52" t="s">
        <v>6970</v>
      </c>
      <c r="D1857" s="51" t="s">
        <v>4932</v>
      </c>
      <c r="E1857" s="53">
        <v>5.4</v>
      </c>
    </row>
    <row r="1858" spans="2:5" x14ac:dyDescent="0.3">
      <c r="B1858" s="51">
        <v>39247</v>
      </c>
      <c r="C1858" s="52" t="s">
        <v>6971</v>
      </c>
      <c r="D1858" s="51" t="s">
        <v>4932</v>
      </c>
      <c r="E1858" s="53">
        <v>4.7</v>
      </c>
    </row>
    <row r="1859" spans="2:5" x14ac:dyDescent="0.3">
      <c r="B1859" s="51">
        <v>2446</v>
      </c>
      <c r="C1859" s="52" t="s">
        <v>6972</v>
      </c>
      <c r="D1859" s="51" t="s">
        <v>4932</v>
      </c>
      <c r="E1859" s="53">
        <v>7.75</v>
      </c>
    </row>
    <row r="1860" spans="2:5" x14ac:dyDescent="0.3">
      <c r="B1860" s="51">
        <v>2442</v>
      </c>
      <c r="C1860" s="52" t="s">
        <v>6973</v>
      </c>
      <c r="D1860" s="51" t="s">
        <v>4932</v>
      </c>
      <c r="E1860" s="53">
        <v>10.86</v>
      </c>
    </row>
    <row r="1861" spans="2:5" x14ac:dyDescent="0.3">
      <c r="B1861" s="51">
        <v>39248</v>
      </c>
      <c r="C1861" s="52" t="s">
        <v>6974</v>
      </c>
      <c r="D1861" s="51" t="s">
        <v>4932</v>
      </c>
      <c r="E1861" s="53">
        <v>15.13</v>
      </c>
    </row>
    <row r="1862" spans="2:5" x14ac:dyDescent="0.3">
      <c r="B1862" s="51">
        <v>2438</v>
      </c>
      <c r="C1862" s="52" t="s">
        <v>6975</v>
      </c>
      <c r="D1862" s="51" t="s">
        <v>4935</v>
      </c>
      <c r="E1862" s="53">
        <v>25.15</v>
      </c>
    </row>
    <row r="1863" spans="2:5" x14ac:dyDescent="0.3">
      <c r="B1863" s="51">
        <v>40922</v>
      </c>
      <c r="C1863" s="52" t="s">
        <v>6976</v>
      </c>
      <c r="D1863" s="51" t="s">
        <v>4936</v>
      </c>
      <c r="E1863" s="53">
        <v>4441.13</v>
      </c>
    </row>
    <row r="1864" spans="2:5" x14ac:dyDescent="0.3">
      <c r="B1864" s="51">
        <v>36486</v>
      </c>
      <c r="C1864" s="52" t="s">
        <v>6977</v>
      </c>
      <c r="D1864" s="51" t="s">
        <v>4929</v>
      </c>
      <c r="E1864" s="53">
        <v>70127.199999999997</v>
      </c>
    </row>
    <row r="1865" spans="2:5" x14ac:dyDescent="0.3">
      <c r="B1865" s="51">
        <v>37777</v>
      </c>
      <c r="C1865" s="52" t="s">
        <v>6978</v>
      </c>
      <c r="D1865" s="51" t="s">
        <v>4929</v>
      </c>
      <c r="E1865" s="53">
        <v>330157.49</v>
      </c>
    </row>
    <row r="1866" spans="2:5" x14ac:dyDescent="0.3">
      <c r="B1866" s="51">
        <v>12624</v>
      </c>
      <c r="C1866" s="52" t="s">
        <v>11666</v>
      </c>
      <c r="D1866" s="51" t="s">
        <v>4929</v>
      </c>
      <c r="E1866" s="53">
        <v>35.82</v>
      </c>
    </row>
    <row r="1867" spans="2:5" x14ac:dyDescent="0.3">
      <c r="B1867" s="51">
        <v>517</v>
      </c>
      <c r="C1867" s="52" t="s">
        <v>6979</v>
      </c>
      <c r="D1867" s="51" t="s">
        <v>4931</v>
      </c>
      <c r="E1867" s="53">
        <v>12.25</v>
      </c>
    </row>
    <row r="1868" spans="2:5" x14ac:dyDescent="0.3">
      <c r="B1868" s="51">
        <v>37534</v>
      </c>
      <c r="C1868" s="52" t="s">
        <v>6980</v>
      </c>
      <c r="D1868" s="51" t="s">
        <v>4933</v>
      </c>
      <c r="E1868" s="53">
        <v>19.440000000000001</v>
      </c>
    </row>
    <row r="1869" spans="2:5" x14ac:dyDescent="0.3">
      <c r="B1869" s="51">
        <v>37535</v>
      </c>
      <c r="C1869" s="52" t="s">
        <v>6981</v>
      </c>
      <c r="D1869" s="51" t="s">
        <v>4933</v>
      </c>
      <c r="E1869" s="53">
        <v>19.440000000000001</v>
      </c>
    </row>
    <row r="1870" spans="2:5" x14ac:dyDescent="0.3">
      <c r="B1870" s="51">
        <v>37533</v>
      </c>
      <c r="C1870" s="52" t="s">
        <v>6982</v>
      </c>
      <c r="D1870" s="51" t="s">
        <v>4933</v>
      </c>
      <c r="E1870" s="53">
        <v>19.440000000000001</v>
      </c>
    </row>
    <row r="1871" spans="2:5" x14ac:dyDescent="0.3">
      <c r="B1871" s="51">
        <v>37537</v>
      </c>
      <c r="C1871" s="52" t="s">
        <v>6983</v>
      </c>
      <c r="D1871" s="51" t="s">
        <v>4933</v>
      </c>
      <c r="E1871" s="53">
        <v>14.71</v>
      </c>
    </row>
    <row r="1872" spans="2:5" x14ac:dyDescent="0.3">
      <c r="B1872" s="51">
        <v>37536</v>
      </c>
      <c r="C1872" s="52" t="s">
        <v>6984</v>
      </c>
      <c r="D1872" s="51" t="s">
        <v>4933</v>
      </c>
      <c r="E1872" s="53">
        <v>14.71</v>
      </c>
    </row>
    <row r="1873" spans="2:5" x14ac:dyDescent="0.3">
      <c r="B1873" s="51">
        <v>37532</v>
      </c>
      <c r="C1873" s="52" t="s">
        <v>6985</v>
      </c>
      <c r="D1873" s="51" t="s">
        <v>4933</v>
      </c>
      <c r="E1873" s="53">
        <v>14.71</v>
      </c>
    </row>
    <row r="1874" spans="2:5" x14ac:dyDescent="0.3">
      <c r="B1874" s="51">
        <v>2696</v>
      </c>
      <c r="C1874" s="52" t="s">
        <v>6986</v>
      </c>
      <c r="D1874" s="51" t="s">
        <v>4935</v>
      </c>
      <c r="E1874" s="53">
        <v>19.38</v>
      </c>
    </row>
    <row r="1875" spans="2:5" x14ac:dyDescent="0.3">
      <c r="B1875" s="51">
        <v>40928</v>
      </c>
      <c r="C1875" s="52" t="s">
        <v>6987</v>
      </c>
      <c r="D1875" s="51" t="s">
        <v>4936</v>
      </c>
      <c r="E1875" s="53">
        <v>3421.03</v>
      </c>
    </row>
    <row r="1876" spans="2:5" x14ac:dyDescent="0.3">
      <c r="B1876" s="51">
        <v>4083</v>
      </c>
      <c r="C1876" s="52" t="s">
        <v>10103</v>
      </c>
      <c r="D1876" s="51" t="s">
        <v>4935</v>
      </c>
      <c r="E1876" s="53">
        <v>25.07</v>
      </c>
    </row>
    <row r="1877" spans="2:5" x14ac:dyDescent="0.3">
      <c r="B1877" s="51">
        <v>40818</v>
      </c>
      <c r="C1877" s="52" t="s">
        <v>6988</v>
      </c>
      <c r="D1877" s="51" t="s">
        <v>4936</v>
      </c>
      <c r="E1877" s="53">
        <v>4424.63</v>
      </c>
    </row>
    <row r="1878" spans="2:5" x14ac:dyDescent="0.3">
      <c r="B1878" s="51">
        <v>43146</v>
      </c>
      <c r="C1878" s="52" t="s">
        <v>6989</v>
      </c>
      <c r="D1878" s="51" t="s">
        <v>4933</v>
      </c>
      <c r="E1878" s="53">
        <v>9.64</v>
      </c>
    </row>
    <row r="1879" spans="2:5" x14ac:dyDescent="0.3">
      <c r="B1879" s="51">
        <v>2705</v>
      </c>
      <c r="C1879" s="52" t="s">
        <v>6990</v>
      </c>
      <c r="D1879" s="51" t="s">
        <v>5285</v>
      </c>
      <c r="E1879" s="53">
        <v>1.1499999999999999</v>
      </c>
    </row>
    <row r="1880" spans="2:5" x14ac:dyDescent="0.3">
      <c r="B1880" s="51">
        <v>14250</v>
      </c>
      <c r="C1880" s="52" t="s">
        <v>6991</v>
      </c>
      <c r="D1880" s="51" t="s">
        <v>5285</v>
      </c>
      <c r="E1880" s="53">
        <v>1.17</v>
      </c>
    </row>
    <row r="1881" spans="2:5" x14ac:dyDescent="0.3">
      <c r="B1881" s="51">
        <v>11683</v>
      </c>
      <c r="C1881" s="52" t="s">
        <v>6992</v>
      </c>
      <c r="D1881" s="51" t="s">
        <v>4929</v>
      </c>
      <c r="E1881" s="53">
        <v>45.57</v>
      </c>
    </row>
    <row r="1882" spans="2:5" x14ac:dyDescent="0.3">
      <c r="B1882" s="51">
        <v>11684</v>
      </c>
      <c r="C1882" s="52" t="s">
        <v>6993</v>
      </c>
      <c r="D1882" s="51" t="s">
        <v>4929</v>
      </c>
      <c r="E1882" s="53">
        <v>49.88</v>
      </c>
    </row>
    <row r="1883" spans="2:5" x14ac:dyDescent="0.3">
      <c r="B1883" s="51">
        <v>6141</v>
      </c>
      <c r="C1883" s="52" t="s">
        <v>6994</v>
      </c>
      <c r="D1883" s="51" t="s">
        <v>4929</v>
      </c>
      <c r="E1883" s="53">
        <v>6.59</v>
      </c>
    </row>
    <row r="1884" spans="2:5" x14ac:dyDescent="0.3">
      <c r="B1884" s="51">
        <v>11681</v>
      </c>
      <c r="C1884" s="52" t="s">
        <v>6995</v>
      </c>
      <c r="D1884" s="51" t="s">
        <v>4929</v>
      </c>
      <c r="E1884" s="53">
        <v>8.31</v>
      </c>
    </row>
    <row r="1885" spans="2:5" x14ac:dyDescent="0.3">
      <c r="B1885" s="51">
        <v>2706</v>
      </c>
      <c r="C1885" s="52" t="s">
        <v>6996</v>
      </c>
      <c r="D1885" s="51" t="s">
        <v>4935</v>
      </c>
      <c r="E1885" s="53">
        <v>104.43</v>
      </c>
    </row>
    <row r="1886" spans="2:5" x14ac:dyDescent="0.3">
      <c r="B1886" s="51">
        <v>40811</v>
      </c>
      <c r="C1886" s="52" t="s">
        <v>6997</v>
      </c>
      <c r="D1886" s="51" t="s">
        <v>4936</v>
      </c>
      <c r="E1886" s="53">
        <v>18427.439999999999</v>
      </c>
    </row>
    <row r="1887" spans="2:5" x14ac:dyDescent="0.3">
      <c r="B1887" s="51">
        <v>2707</v>
      </c>
      <c r="C1887" s="52" t="s">
        <v>6998</v>
      </c>
      <c r="D1887" s="51" t="s">
        <v>4935</v>
      </c>
      <c r="E1887" s="53">
        <v>118.86</v>
      </c>
    </row>
    <row r="1888" spans="2:5" x14ac:dyDescent="0.3">
      <c r="B1888" s="51">
        <v>40813</v>
      </c>
      <c r="C1888" s="52" t="s">
        <v>6999</v>
      </c>
      <c r="D1888" s="51" t="s">
        <v>4936</v>
      </c>
      <c r="E1888" s="53">
        <v>20974.22</v>
      </c>
    </row>
    <row r="1889" spans="2:5" x14ac:dyDescent="0.3">
      <c r="B1889" s="51">
        <v>2708</v>
      </c>
      <c r="C1889" s="52" t="s">
        <v>7000</v>
      </c>
      <c r="D1889" s="51" t="s">
        <v>4935</v>
      </c>
      <c r="E1889" s="53">
        <v>162.47</v>
      </c>
    </row>
    <row r="1890" spans="2:5" x14ac:dyDescent="0.3">
      <c r="B1890" s="51">
        <v>40814</v>
      </c>
      <c r="C1890" s="52" t="s">
        <v>7001</v>
      </c>
      <c r="D1890" s="51" t="s">
        <v>4936</v>
      </c>
      <c r="E1890" s="53">
        <v>28671.19</v>
      </c>
    </row>
    <row r="1891" spans="2:5" x14ac:dyDescent="0.3">
      <c r="B1891" s="51">
        <v>34779</v>
      </c>
      <c r="C1891" s="52" t="s">
        <v>7002</v>
      </c>
      <c r="D1891" s="51" t="s">
        <v>4935</v>
      </c>
      <c r="E1891" s="53">
        <v>105.94</v>
      </c>
    </row>
    <row r="1892" spans="2:5" x14ac:dyDescent="0.3">
      <c r="B1892" s="51">
        <v>40936</v>
      </c>
      <c r="C1892" s="52" t="s">
        <v>7003</v>
      </c>
      <c r="D1892" s="51" t="s">
        <v>4936</v>
      </c>
      <c r="E1892" s="53">
        <v>18696.259999999998</v>
      </c>
    </row>
    <row r="1893" spans="2:5" x14ac:dyDescent="0.3">
      <c r="B1893" s="51">
        <v>34780</v>
      </c>
      <c r="C1893" s="52" t="s">
        <v>7004</v>
      </c>
      <c r="D1893" s="51" t="s">
        <v>4935</v>
      </c>
      <c r="E1893" s="53">
        <v>119.52</v>
      </c>
    </row>
    <row r="1894" spans="2:5" x14ac:dyDescent="0.3">
      <c r="B1894" s="51">
        <v>40937</v>
      </c>
      <c r="C1894" s="52" t="s">
        <v>7005</v>
      </c>
      <c r="D1894" s="51" t="s">
        <v>4936</v>
      </c>
      <c r="E1894" s="53">
        <v>21093.08</v>
      </c>
    </row>
    <row r="1895" spans="2:5" x14ac:dyDescent="0.3">
      <c r="B1895" s="51">
        <v>34782</v>
      </c>
      <c r="C1895" s="52" t="s">
        <v>7006</v>
      </c>
      <c r="D1895" s="51" t="s">
        <v>4935</v>
      </c>
      <c r="E1895" s="53">
        <v>163.80000000000001</v>
      </c>
    </row>
    <row r="1896" spans="2:5" x14ac:dyDescent="0.3">
      <c r="B1896" s="51">
        <v>40938</v>
      </c>
      <c r="C1896" s="52" t="s">
        <v>7007</v>
      </c>
      <c r="D1896" s="51" t="s">
        <v>4936</v>
      </c>
      <c r="E1896" s="53">
        <v>28906.06</v>
      </c>
    </row>
    <row r="1897" spans="2:5" x14ac:dyDescent="0.3">
      <c r="B1897" s="51">
        <v>34783</v>
      </c>
      <c r="C1897" s="52" t="s">
        <v>7008</v>
      </c>
      <c r="D1897" s="51" t="s">
        <v>4935</v>
      </c>
      <c r="E1897" s="53">
        <v>99.59</v>
      </c>
    </row>
    <row r="1898" spans="2:5" x14ac:dyDescent="0.3">
      <c r="B1898" s="51">
        <v>40939</v>
      </c>
      <c r="C1898" s="52" t="s">
        <v>7009</v>
      </c>
      <c r="D1898" s="51" t="s">
        <v>4936</v>
      </c>
      <c r="E1898" s="53">
        <v>17576.79</v>
      </c>
    </row>
    <row r="1899" spans="2:5" x14ac:dyDescent="0.3">
      <c r="B1899" s="51">
        <v>34785</v>
      </c>
      <c r="C1899" s="52" t="s">
        <v>7010</v>
      </c>
      <c r="D1899" s="51" t="s">
        <v>4935</v>
      </c>
      <c r="E1899" s="53">
        <v>98.62</v>
      </c>
    </row>
    <row r="1900" spans="2:5" x14ac:dyDescent="0.3">
      <c r="B1900" s="51">
        <v>40940</v>
      </c>
      <c r="C1900" s="52" t="s">
        <v>7011</v>
      </c>
      <c r="D1900" s="51" t="s">
        <v>4936</v>
      </c>
      <c r="E1900" s="53">
        <v>17403.68</v>
      </c>
    </row>
    <row r="1901" spans="2:5" x14ac:dyDescent="0.3">
      <c r="B1901" s="51">
        <v>38403</v>
      </c>
      <c r="C1901" s="52" t="s">
        <v>7012</v>
      </c>
      <c r="D1901" s="51" t="s">
        <v>4929</v>
      </c>
      <c r="E1901" s="53">
        <v>58.46</v>
      </c>
    </row>
    <row r="1902" spans="2:5" x14ac:dyDescent="0.3">
      <c r="B1902" s="51">
        <v>43482</v>
      </c>
      <c r="C1902" s="52" t="s">
        <v>7013</v>
      </c>
      <c r="D1902" s="51" t="s">
        <v>4935</v>
      </c>
      <c r="E1902" s="53">
        <v>0.75</v>
      </c>
    </row>
    <row r="1903" spans="2:5" x14ac:dyDescent="0.3">
      <c r="B1903" s="51">
        <v>43494</v>
      </c>
      <c r="C1903" s="52" t="s">
        <v>7014</v>
      </c>
      <c r="D1903" s="51" t="s">
        <v>4936</v>
      </c>
      <c r="E1903" s="53">
        <v>140.69</v>
      </c>
    </row>
    <row r="1904" spans="2:5" x14ac:dyDescent="0.3">
      <c r="B1904" s="51">
        <v>43483</v>
      </c>
      <c r="C1904" s="52" t="s">
        <v>7015</v>
      </c>
      <c r="D1904" s="51" t="s">
        <v>4935</v>
      </c>
      <c r="E1904" s="53">
        <v>1.34</v>
      </c>
    </row>
    <row r="1905" spans="2:5" x14ac:dyDescent="0.3">
      <c r="B1905" s="51">
        <v>43495</v>
      </c>
      <c r="C1905" s="52" t="s">
        <v>7016</v>
      </c>
      <c r="D1905" s="51" t="s">
        <v>4936</v>
      </c>
      <c r="E1905" s="53">
        <v>253.46</v>
      </c>
    </row>
    <row r="1906" spans="2:5" x14ac:dyDescent="0.3">
      <c r="B1906" s="51">
        <v>43484</v>
      </c>
      <c r="C1906" s="52" t="s">
        <v>7017</v>
      </c>
      <c r="D1906" s="51" t="s">
        <v>4935</v>
      </c>
      <c r="E1906" s="53">
        <v>1.1399999999999999</v>
      </c>
    </row>
    <row r="1907" spans="2:5" x14ac:dyDescent="0.3">
      <c r="B1907" s="51">
        <v>43496</v>
      </c>
      <c r="C1907" s="52" t="s">
        <v>7018</v>
      </c>
      <c r="D1907" s="51" t="s">
        <v>4936</v>
      </c>
      <c r="E1907" s="53">
        <v>214.4</v>
      </c>
    </row>
    <row r="1908" spans="2:5" x14ac:dyDescent="0.3">
      <c r="B1908" s="51">
        <v>43485</v>
      </c>
      <c r="C1908" s="52" t="s">
        <v>7019</v>
      </c>
      <c r="D1908" s="51" t="s">
        <v>4935</v>
      </c>
      <c r="E1908" s="53">
        <v>1.01</v>
      </c>
    </row>
    <row r="1909" spans="2:5" x14ac:dyDescent="0.3">
      <c r="B1909" s="51">
        <v>43497</v>
      </c>
      <c r="C1909" s="52" t="s">
        <v>7020</v>
      </c>
      <c r="D1909" s="51" t="s">
        <v>4936</v>
      </c>
      <c r="E1909" s="53">
        <v>189.52</v>
      </c>
    </row>
    <row r="1910" spans="2:5" x14ac:dyDescent="0.3">
      <c r="B1910" s="51">
        <v>43487</v>
      </c>
      <c r="C1910" s="52" t="s">
        <v>7021</v>
      </c>
      <c r="D1910" s="51" t="s">
        <v>4935</v>
      </c>
      <c r="E1910" s="53">
        <v>1.17</v>
      </c>
    </row>
    <row r="1911" spans="2:5" x14ac:dyDescent="0.3">
      <c r="B1911" s="51">
        <v>43499</v>
      </c>
      <c r="C1911" s="52" t="s">
        <v>7022</v>
      </c>
      <c r="D1911" s="51" t="s">
        <v>4936</v>
      </c>
      <c r="E1911" s="53">
        <v>221.51</v>
      </c>
    </row>
    <row r="1912" spans="2:5" x14ac:dyDescent="0.3">
      <c r="B1912" s="51">
        <v>43486</v>
      </c>
      <c r="C1912" s="52" t="s">
        <v>7023</v>
      </c>
      <c r="D1912" s="51" t="s">
        <v>4935</v>
      </c>
      <c r="E1912" s="53">
        <v>0.71</v>
      </c>
    </row>
    <row r="1913" spans="2:5" x14ac:dyDescent="0.3">
      <c r="B1913" s="51">
        <v>43498</v>
      </c>
      <c r="C1913" s="52" t="s">
        <v>7024</v>
      </c>
      <c r="D1913" s="51" t="s">
        <v>4936</v>
      </c>
      <c r="E1913" s="53">
        <v>133.44999999999999</v>
      </c>
    </row>
    <row r="1914" spans="2:5" x14ac:dyDescent="0.3">
      <c r="B1914" s="51">
        <v>43488</v>
      </c>
      <c r="C1914" s="52" t="s">
        <v>7025</v>
      </c>
      <c r="D1914" s="51" t="s">
        <v>4935</v>
      </c>
      <c r="E1914" s="53">
        <v>0.82</v>
      </c>
    </row>
    <row r="1915" spans="2:5" x14ac:dyDescent="0.3">
      <c r="B1915" s="51">
        <v>43500</v>
      </c>
      <c r="C1915" s="52" t="s">
        <v>7026</v>
      </c>
      <c r="D1915" s="51" t="s">
        <v>4936</v>
      </c>
      <c r="E1915" s="53">
        <v>154.53</v>
      </c>
    </row>
    <row r="1916" spans="2:5" x14ac:dyDescent="0.3">
      <c r="B1916" s="51">
        <v>43489</v>
      </c>
      <c r="C1916" s="52" t="s">
        <v>7027</v>
      </c>
      <c r="D1916" s="51" t="s">
        <v>4935</v>
      </c>
      <c r="E1916" s="53">
        <v>1.17</v>
      </c>
    </row>
    <row r="1917" spans="2:5" x14ac:dyDescent="0.3">
      <c r="B1917" s="51">
        <v>43501</v>
      </c>
      <c r="C1917" s="52" t="s">
        <v>7028</v>
      </c>
      <c r="D1917" s="51" t="s">
        <v>4936</v>
      </c>
      <c r="E1917" s="53">
        <v>220.75</v>
      </c>
    </row>
    <row r="1918" spans="2:5" x14ac:dyDescent="0.3">
      <c r="B1918" s="51">
        <v>43490</v>
      </c>
      <c r="C1918" s="52" t="s">
        <v>7029</v>
      </c>
      <c r="D1918" s="51" t="s">
        <v>4935</v>
      </c>
      <c r="E1918" s="53">
        <v>1.68</v>
      </c>
    </row>
    <row r="1919" spans="2:5" x14ac:dyDescent="0.3">
      <c r="B1919" s="51">
        <v>43502</v>
      </c>
      <c r="C1919" s="52" t="s">
        <v>7030</v>
      </c>
      <c r="D1919" s="51" t="s">
        <v>4936</v>
      </c>
      <c r="E1919" s="53">
        <v>316.25</v>
      </c>
    </row>
    <row r="1920" spans="2:5" x14ac:dyDescent="0.3">
      <c r="B1920" s="51">
        <v>43491</v>
      </c>
      <c r="C1920" s="52" t="s">
        <v>7031</v>
      </c>
      <c r="D1920" s="51" t="s">
        <v>4935</v>
      </c>
      <c r="E1920" s="53">
        <v>1.25</v>
      </c>
    </row>
    <row r="1921" spans="2:5" x14ac:dyDescent="0.3">
      <c r="B1921" s="51">
        <v>43503</v>
      </c>
      <c r="C1921" s="52" t="s">
        <v>7032</v>
      </c>
      <c r="D1921" s="51" t="s">
        <v>4936</v>
      </c>
      <c r="E1921" s="53">
        <v>235.5</v>
      </c>
    </row>
    <row r="1922" spans="2:5" x14ac:dyDescent="0.3">
      <c r="B1922" s="51">
        <v>43492</v>
      </c>
      <c r="C1922" s="52" t="s">
        <v>7033</v>
      </c>
      <c r="D1922" s="51" t="s">
        <v>4935</v>
      </c>
      <c r="E1922" s="53">
        <v>1.68</v>
      </c>
    </row>
    <row r="1923" spans="2:5" x14ac:dyDescent="0.3">
      <c r="B1923" s="51">
        <v>43504</v>
      </c>
      <c r="C1923" s="52" t="s">
        <v>7034</v>
      </c>
      <c r="D1923" s="51" t="s">
        <v>4936</v>
      </c>
      <c r="E1923" s="53">
        <v>317.67</v>
      </c>
    </row>
    <row r="1924" spans="2:5" x14ac:dyDescent="0.3">
      <c r="B1924" s="51">
        <v>43493</v>
      </c>
      <c r="C1924" s="52" t="s">
        <v>7035</v>
      </c>
      <c r="D1924" s="51" t="s">
        <v>4935</v>
      </c>
      <c r="E1924" s="53">
        <v>0.67</v>
      </c>
    </row>
    <row r="1925" spans="2:5" x14ac:dyDescent="0.3">
      <c r="B1925" s="51">
        <v>43505</v>
      </c>
      <c r="C1925" s="52" t="s">
        <v>7036</v>
      </c>
      <c r="D1925" s="51" t="s">
        <v>4936</v>
      </c>
      <c r="E1925" s="53">
        <v>126.7</v>
      </c>
    </row>
    <row r="1926" spans="2:5" x14ac:dyDescent="0.3">
      <c r="B1926" s="51">
        <v>37774</v>
      </c>
      <c r="C1926" s="52" t="s">
        <v>7037</v>
      </c>
      <c r="D1926" s="51" t="s">
        <v>4929</v>
      </c>
      <c r="E1926" s="53">
        <v>450184.09</v>
      </c>
    </row>
    <row r="1927" spans="2:5" x14ac:dyDescent="0.3">
      <c r="B1927" s="51">
        <v>38630</v>
      </c>
      <c r="C1927" s="52" t="s">
        <v>7038</v>
      </c>
      <c r="D1927" s="51" t="s">
        <v>4929</v>
      </c>
      <c r="E1927" s="53">
        <v>1799714.84</v>
      </c>
    </row>
    <row r="1928" spans="2:5" x14ac:dyDescent="0.3">
      <c r="B1928" s="51">
        <v>38629</v>
      </c>
      <c r="C1928" s="52" t="s">
        <v>7039</v>
      </c>
      <c r="D1928" s="51" t="s">
        <v>4929</v>
      </c>
      <c r="E1928" s="53">
        <v>2678964.84</v>
      </c>
    </row>
    <row r="1929" spans="2:5" x14ac:dyDescent="0.3">
      <c r="B1929" s="51">
        <v>38476</v>
      </c>
      <c r="C1929" s="52" t="s">
        <v>7040</v>
      </c>
      <c r="D1929" s="51" t="s">
        <v>4929</v>
      </c>
      <c r="E1929" s="53">
        <v>439.39</v>
      </c>
    </row>
    <row r="1930" spans="2:5" x14ac:dyDescent="0.3">
      <c r="B1930" s="51">
        <v>38477</v>
      </c>
      <c r="C1930" s="52" t="s">
        <v>7041</v>
      </c>
      <c r="D1930" s="51" t="s">
        <v>4929</v>
      </c>
      <c r="E1930" s="53">
        <v>1244.3699999999999</v>
      </c>
    </row>
    <row r="1931" spans="2:5" x14ac:dyDescent="0.3">
      <c r="B1931" s="51">
        <v>40635</v>
      </c>
      <c r="C1931" s="52" t="s">
        <v>7042</v>
      </c>
      <c r="D1931" s="51" t="s">
        <v>4929</v>
      </c>
      <c r="E1931" s="53">
        <v>951208.51</v>
      </c>
    </row>
    <row r="1932" spans="2:5" x14ac:dyDescent="0.3">
      <c r="B1932" s="51">
        <v>36483</v>
      </c>
      <c r="C1932" s="52" t="s">
        <v>7043</v>
      </c>
      <c r="D1932" s="51" t="s">
        <v>4929</v>
      </c>
      <c r="E1932" s="53">
        <v>861947.28</v>
      </c>
    </row>
    <row r="1933" spans="2:5" x14ac:dyDescent="0.3">
      <c r="B1933" s="51">
        <v>14525</v>
      </c>
      <c r="C1933" s="52" t="s">
        <v>7044</v>
      </c>
      <c r="D1933" s="51" t="s">
        <v>4929</v>
      </c>
      <c r="E1933" s="53">
        <v>902509.5</v>
      </c>
    </row>
    <row r="1934" spans="2:5" x14ac:dyDescent="0.3">
      <c r="B1934" s="51">
        <v>36482</v>
      </c>
      <c r="C1934" s="52" t="s">
        <v>7045</v>
      </c>
      <c r="D1934" s="51" t="s">
        <v>4929</v>
      </c>
      <c r="E1934" s="53">
        <v>774027.6</v>
      </c>
    </row>
    <row r="1935" spans="2:5" x14ac:dyDescent="0.3">
      <c r="B1935" s="51">
        <v>36408</v>
      </c>
      <c r="C1935" s="52" t="s">
        <v>7046</v>
      </c>
      <c r="D1935" s="51" t="s">
        <v>4929</v>
      </c>
      <c r="E1935" s="53">
        <v>924818.73</v>
      </c>
    </row>
    <row r="1936" spans="2:5" x14ac:dyDescent="0.3">
      <c r="B1936" s="51">
        <v>2723</v>
      </c>
      <c r="C1936" s="52" t="s">
        <v>7047</v>
      </c>
      <c r="D1936" s="51" t="s">
        <v>4929</v>
      </c>
      <c r="E1936" s="53">
        <v>709838.93</v>
      </c>
    </row>
    <row r="1937" spans="2:5" x14ac:dyDescent="0.3">
      <c r="B1937" s="51">
        <v>36481</v>
      </c>
      <c r="C1937" s="52" t="s">
        <v>7048</v>
      </c>
      <c r="D1937" s="51" t="s">
        <v>4929</v>
      </c>
      <c r="E1937" s="53">
        <v>846736.44</v>
      </c>
    </row>
    <row r="1938" spans="2:5" x14ac:dyDescent="0.3">
      <c r="B1938" s="51">
        <v>10685</v>
      </c>
      <c r="C1938" s="52" t="s">
        <v>7049</v>
      </c>
      <c r="D1938" s="51" t="s">
        <v>4929</v>
      </c>
      <c r="E1938" s="53">
        <v>811244.5</v>
      </c>
    </row>
    <row r="1939" spans="2:5" x14ac:dyDescent="0.3">
      <c r="B1939" s="51">
        <v>40636</v>
      </c>
      <c r="C1939" s="52" t="s">
        <v>7050</v>
      </c>
      <c r="D1939" s="51" t="s">
        <v>4929</v>
      </c>
      <c r="E1939" s="53">
        <v>915716.56</v>
      </c>
    </row>
    <row r="1940" spans="2:5" x14ac:dyDescent="0.3">
      <c r="B1940" s="51">
        <v>4111</v>
      </c>
      <c r="C1940" s="52" t="s">
        <v>7051</v>
      </c>
      <c r="D1940" s="51" t="s">
        <v>4929</v>
      </c>
      <c r="E1940" s="53">
        <v>61.87</v>
      </c>
    </row>
    <row r="1941" spans="2:5" x14ac:dyDescent="0.3">
      <c r="B1941" s="51">
        <v>44538</v>
      </c>
      <c r="C1941" s="52" t="s">
        <v>7052</v>
      </c>
      <c r="D1941" s="51" t="s">
        <v>4929</v>
      </c>
      <c r="E1941" s="53">
        <v>90.8</v>
      </c>
    </row>
    <row r="1942" spans="2:5" x14ac:dyDescent="0.3">
      <c r="B1942" s="51">
        <v>12</v>
      </c>
      <c r="C1942" s="52" t="s">
        <v>7053</v>
      </c>
      <c r="D1942" s="51" t="s">
        <v>4929</v>
      </c>
      <c r="E1942" s="53">
        <v>19.440000000000001</v>
      </c>
    </row>
    <row r="1943" spans="2:5" x14ac:dyDescent="0.3">
      <c r="B1943" s="51">
        <v>37554</v>
      </c>
      <c r="C1943" s="52" t="s">
        <v>7054</v>
      </c>
      <c r="D1943" s="51" t="s">
        <v>4929</v>
      </c>
      <c r="E1943" s="53">
        <v>211.38</v>
      </c>
    </row>
    <row r="1944" spans="2:5" x14ac:dyDescent="0.3">
      <c r="B1944" s="51">
        <v>37555</v>
      </c>
      <c r="C1944" s="52" t="s">
        <v>7055</v>
      </c>
      <c r="D1944" s="51" t="s">
        <v>4929</v>
      </c>
      <c r="E1944" s="53">
        <v>257.14</v>
      </c>
    </row>
    <row r="1945" spans="2:5" x14ac:dyDescent="0.3">
      <c r="B1945" s="51">
        <v>10902</v>
      </c>
      <c r="C1945" s="52" t="s">
        <v>7056</v>
      </c>
      <c r="D1945" s="51" t="s">
        <v>4929</v>
      </c>
      <c r="E1945" s="53">
        <v>64.52</v>
      </c>
    </row>
    <row r="1946" spans="2:5" x14ac:dyDescent="0.3">
      <c r="B1946" s="51">
        <v>20965</v>
      </c>
      <c r="C1946" s="52" t="s">
        <v>7057</v>
      </c>
      <c r="D1946" s="51" t="s">
        <v>4929</v>
      </c>
      <c r="E1946" s="53">
        <v>65.12</v>
      </c>
    </row>
    <row r="1947" spans="2:5" x14ac:dyDescent="0.3">
      <c r="B1947" s="51">
        <v>20966</v>
      </c>
      <c r="C1947" s="52" t="s">
        <v>7058</v>
      </c>
      <c r="D1947" s="51" t="s">
        <v>4929</v>
      </c>
      <c r="E1947" s="53">
        <v>70.12</v>
      </c>
    </row>
    <row r="1948" spans="2:5" x14ac:dyDescent="0.3">
      <c r="B1948" s="51">
        <v>10903</v>
      </c>
      <c r="C1948" s="52" t="s">
        <v>7059</v>
      </c>
      <c r="D1948" s="51" t="s">
        <v>4929</v>
      </c>
      <c r="E1948" s="53">
        <v>106.28</v>
      </c>
    </row>
    <row r="1949" spans="2:5" x14ac:dyDescent="0.3">
      <c r="B1949" s="51">
        <v>20967</v>
      </c>
      <c r="C1949" s="52" t="s">
        <v>7060</v>
      </c>
      <c r="D1949" s="51" t="s">
        <v>4929</v>
      </c>
      <c r="E1949" s="53">
        <v>106.28</v>
      </c>
    </row>
    <row r="1950" spans="2:5" x14ac:dyDescent="0.3">
      <c r="B1950" s="51">
        <v>20968</v>
      </c>
      <c r="C1950" s="52" t="s">
        <v>7061</v>
      </c>
      <c r="D1950" s="51" t="s">
        <v>4929</v>
      </c>
      <c r="E1950" s="53">
        <v>116.57</v>
      </c>
    </row>
    <row r="1951" spans="2:5" x14ac:dyDescent="0.3">
      <c r="B1951" s="51">
        <v>11359</v>
      </c>
      <c r="C1951" s="52" t="s">
        <v>7062</v>
      </c>
      <c r="D1951" s="51" t="s">
        <v>4929</v>
      </c>
      <c r="E1951" s="53">
        <v>1057</v>
      </c>
    </row>
    <row r="1952" spans="2:5" x14ac:dyDescent="0.3">
      <c r="B1952" s="51">
        <v>39017</v>
      </c>
      <c r="C1952" s="52" t="s">
        <v>7063</v>
      </c>
      <c r="D1952" s="51" t="s">
        <v>4929</v>
      </c>
      <c r="E1952" s="53">
        <v>0.22</v>
      </c>
    </row>
    <row r="1953" spans="2:5" x14ac:dyDescent="0.3">
      <c r="B1953" s="51">
        <v>39315</v>
      </c>
      <c r="C1953" s="52" t="s">
        <v>7064</v>
      </c>
      <c r="D1953" s="51" t="s">
        <v>4929</v>
      </c>
      <c r="E1953" s="53">
        <v>0.35</v>
      </c>
    </row>
    <row r="1954" spans="2:5" x14ac:dyDescent="0.3">
      <c r="B1954" s="51">
        <v>39016</v>
      </c>
      <c r="C1954" s="52" t="s">
        <v>7065</v>
      </c>
      <c r="D1954" s="51" t="s">
        <v>4929</v>
      </c>
      <c r="E1954" s="53">
        <v>0.36</v>
      </c>
    </row>
    <row r="1955" spans="2:5" x14ac:dyDescent="0.3">
      <c r="B1955" s="51">
        <v>39481</v>
      </c>
      <c r="C1955" s="52" t="s">
        <v>7066</v>
      </c>
      <c r="D1955" s="51" t="s">
        <v>4929</v>
      </c>
      <c r="E1955" s="53">
        <v>1.74</v>
      </c>
    </row>
    <row r="1956" spans="2:5" x14ac:dyDescent="0.3">
      <c r="B1956" s="51">
        <v>39013</v>
      </c>
      <c r="C1956" s="52" t="s">
        <v>11064</v>
      </c>
      <c r="D1956" s="51" t="s">
        <v>4929</v>
      </c>
      <c r="E1956" s="53">
        <v>1.48</v>
      </c>
    </row>
    <row r="1957" spans="2:5" x14ac:dyDescent="0.3">
      <c r="B1957" s="51">
        <v>44919</v>
      </c>
      <c r="C1957" s="52" t="s">
        <v>11065</v>
      </c>
      <c r="D1957" s="51" t="s">
        <v>4929</v>
      </c>
      <c r="E1957" s="53">
        <v>2.77</v>
      </c>
    </row>
    <row r="1958" spans="2:5" x14ac:dyDescent="0.3">
      <c r="B1958" s="51">
        <v>40433</v>
      </c>
      <c r="C1958" s="52" t="s">
        <v>7067</v>
      </c>
      <c r="D1958" s="51" t="s">
        <v>4929</v>
      </c>
      <c r="E1958" s="53">
        <v>1.53</v>
      </c>
    </row>
    <row r="1959" spans="2:5" x14ac:dyDescent="0.3">
      <c r="B1959" s="51">
        <v>20219</v>
      </c>
      <c r="C1959" s="52" t="s">
        <v>7068</v>
      </c>
      <c r="D1959" s="51" t="s">
        <v>4929</v>
      </c>
      <c r="E1959" s="53">
        <v>106150</v>
      </c>
    </row>
    <row r="1960" spans="2:5" x14ac:dyDescent="0.3">
      <c r="B1960" s="51">
        <v>36484</v>
      </c>
      <c r="C1960" s="52" t="s">
        <v>7069</v>
      </c>
      <c r="D1960" s="51" t="s">
        <v>4929</v>
      </c>
      <c r="E1960" s="53">
        <v>225337.12</v>
      </c>
    </row>
    <row r="1961" spans="2:5" x14ac:dyDescent="0.3">
      <c r="B1961" s="51">
        <v>38367</v>
      </c>
      <c r="C1961" s="52" t="s">
        <v>7070</v>
      </c>
      <c r="D1961" s="51" t="s">
        <v>4929</v>
      </c>
      <c r="E1961" s="53">
        <v>23.61</v>
      </c>
    </row>
    <row r="1962" spans="2:5" x14ac:dyDescent="0.3">
      <c r="B1962" s="51">
        <v>38368</v>
      </c>
      <c r="C1962" s="52" t="s">
        <v>7071</v>
      </c>
      <c r="D1962" s="51" t="s">
        <v>4929</v>
      </c>
      <c r="E1962" s="53">
        <v>9.1999999999999993</v>
      </c>
    </row>
    <row r="1963" spans="2:5" x14ac:dyDescent="0.3">
      <c r="B1963" s="51">
        <v>38091</v>
      </c>
      <c r="C1963" s="52" t="s">
        <v>7072</v>
      </c>
      <c r="D1963" s="51" t="s">
        <v>4929</v>
      </c>
      <c r="E1963" s="53">
        <v>2.2599999999999998</v>
      </c>
    </row>
    <row r="1964" spans="2:5" x14ac:dyDescent="0.3">
      <c r="B1964" s="51">
        <v>38095</v>
      </c>
      <c r="C1964" s="52" t="s">
        <v>7073</v>
      </c>
      <c r="D1964" s="51" t="s">
        <v>4929</v>
      </c>
      <c r="E1964" s="53">
        <v>4.79</v>
      </c>
    </row>
    <row r="1965" spans="2:5" x14ac:dyDescent="0.3">
      <c r="B1965" s="51">
        <v>38092</v>
      </c>
      <c r="C1965" s="52" t="s">
        <v>7074</v>
      </c>
      <c r="D1965" s="51" t="s">
        <v>4929</v>
      </c>
      <c r="E1965" s="53">
        <v>2.15</v>
      </c>
    </row>
    <row r="1966" spans="2:5" x14ac:dyDescent="0.3">
      <c r="B1966" s="51">
        <v>38093</v>
      </c>
      <c r="C1966" s="52" t="s">
        <v>7075</v>
      </c>
      <c r="D1966" s="51" t="s">
        <v>4929</v>
      </c>
      <c r="E1966" s="53">
        <v>2.2200000000000002</v>
      </c>
    </row>
    <row r="1967" spans="2:5" x14ac:dyDescent="0.3">
      <c r="B1967" s="51">
        <v>38096</v>
      </c>
      <c r="C1967" s="52" t="s">
        <v>7076</v>
      </c>
      <c r="D1967" s="51" t="s">
        <v>4929</v>
      </c>
      <c r="E1967" s="53">
        <v>5.16</v>
      </c>
    </row>
    <row r="1968" spans="2:5" x14ac:dyDescent="0.3">
      <c r="B1968" s="51">
        <v>38094</v>
      </c>
      <c r="C1968" s="52" t="s">
        <v>7077</v>
      </c>
      <c r="D1968" s="51" t="s">
        <v>4929</v>
      </c>
      <c r="E1968" s="53">
        <v>2.72</v>
      </c>
    </row>
    <row r="1969" spans="2:5" x14ac:dyDescent="0.3">
      <c r="B1969" s="51">
        <v>38097</v>
      </c>
      <c r="C1969" s="52" t="s">
        <v>7078</v>
      </c>
      <c r="D1969" s="51" t="s">
        <v>4929</v>
      </c>
      <c r="E1969" s="53">
        <v>5.53</v>
      </c>
    </row>
    <row r="1970" spans="2:5" x14ac:dyDescent="0.3">
      <c r="B1970" s="51">
        <v>38098</v>
      </c>
      <c r="C1970" s="52" t="s">
        <v>7079</v>
      </c>
      <c r="D1970" s="51" t="s">
        <v>4929</v>
      </c>
      <c r="E1970" s="53">
        <v>5.53</v>
      </c>
    </row>
    <row r="1971" spans="2:5" x14ac:dyDescent="0.3">
      <c r="B1971" s="51">
        <v>11186</v>
      </c>
      <c r="C1971" s="52" t="s">
        <v>7080</v>
      </c>
      <c r="D1971" s="51" t="s">
        <v>4930</v>
      </c>
      <c r="E1971" s="53">
        <v>559</v>
      </c>
    </row>
    <row r="1972" spans="2:5" x14ac:dyDescent="0.3">
      <c r="B1972" s="51">
        <v>11558</v>
      </c>
      <c r="C1972" s="52" t="s">
        <v>7081</v>
      </c>
      <c r="D1972" s="51" t="s">
        <v>4937</v>
      </c>
      <c r="E1972" s="53">
        <v>16.29</v>
      </c>
    </row>
    <row r="1973" spans="2:5" x14ac:dyDescent="0.3">
      <c r="B1973" s="51">
        <v>11557</v>
      </c>
      <c r="C1973" s="52" t="s">
        <v>7082</v>
      </c>
      <c r="D1973" s="51" t="s">
        <v>4937</v>
      </c>
      <c r="E1973" s="53">
        <v>41.25</v>
      </c>
    </row>
    <row r="1974" spans="2:5" x14ac:dyDescent="0.3">
      <c r="B1974" s="51">
        <v>2759</v>
      </c>
      <c r="C1974" s="52" t="s">
        <v>7083</v>
      </c>
      <c r="D1974" s="51" t="s">
        <v>4929</v>
      </c>
      <c r="E1974" s="53">
        <v>11.18</v>
      </c>
    </row>
    <row r="1975" spans="2:5" x14ac:dyDescent="0.3">
      <c r="B1975" s="51">
        <v>38124</v>
      </c>
      <c r="C1975" s="52" t="s">
        <v>7084</v>
      </c>
      <c r="D1975" s="51" t="s">
        <v>4929</v>
      </c>
      <c r="E1975" s="53">
        <v>44.99</v>
      </c>
    </row>
    <row r="1976" spans="2:5" x14ac:dyDescent="0.3">
      <c r="B1976" s="51">
        <v>38380</v>
      </c>
      <c r="C1976" s="52" t="s">
        <v>7085</v>
      </c>
      <c r="D1976" s="51" t="s">
        <v>4929</v>
      </c>
      <c r="E1976" s="53">
        <v>37.51</v>
      </c>
    </row>
    <row r="1977" spans="2:5" x14ac:dyDescent="0.3">
      <c r="B1977" s="51">
        <v>42429</v>
      </c>
      <c r="C1977" s="52" t="s">
        <v>7086</v>
      </c>
      <c r="D1977" s="51" t="s">
        <v>4929</v>
      </c>
      <c r="E1977" s="53">
        <v>6025.1</v>
      </c>
    </row>
    <row r="1978" spans="2:5" x14ac:dyDescent="0.3">
      <c r="B1978" s="51">
        <v>39616</v>
      </c>
      <c r="C1978" s="52" t="s">
        <v>7087</v>
      </c>
      <c r="D1978" s="51" t="s">
        <v>4929</v>
      </c>
      <c r="E1978" s="53">
        <v>500.62</v>
      </c>
    </row>
    <row r="1979" spans="2:5" x14ac:dyDescent="0.3">
      <c r="B1979" s="51">
        <v>39618</v>
      </c>
      <c r="C1979" s="52" t="s">
        <v>7088</v>
      </c>
      <c r="D1979" s="51" t="s">
        <v>4929</v>
      </c>
      <c r="E1979" s="53">
        <v>908.04</v>
      </c>
    </row>
    <row r="1980" spans="2:5" x14ac:dyDescent="0.3">
      <c r="B1980" s="51">
        <v>39619</v>
      </c>
      <c r="C1980" s="52" t="s">
        <v>7089</v>
      </c>
      <c r="D1980" s="51" t="s">
        <v>4929</v>
      </c>
      <c r="E1980" s="53">
        <v>1243.6500000000001</v>
      </c>
    </row>
    <row r="1981" spans="2:5" x14ac:dyDescent="0.3">
      <c r="B1981" s="51">
        <v>39613</v>
      </c>
      <c r="C1981" s="52" t="s">
        <v>7090</v>
      </c>
      <c r="D1981" s="51" t="s">
        <v>4929</v>
      </c>
      <c r="E1981" s="53">
        <v>198.86</v>
      </c>
    </row>
    <row r="1982" spans="2:5" x14ac:dyDescent="0.3">
      <c r="B1982" s="51">
        <v>39614</v>
      </c>
      <c r="C1982" s="52" t="s">
        <v>7091</v>
      </c>
      <c r="D1982" s="51" t="s">
        <v>4929</v>
      </c>
      <c r="E1982" s="53">
        <v>290.11</v>
      </c>
    </row>
    <row r="1983" spans="2:5" x14ac:dyDescent="0.3">
      <c r="B1983" s="51">
        <v>38538</v>
      </c>
      <c r="C1983" s="52" t="s">
        <v>7092</v>
      </c>
      <c r="D1983" s="51" t="s">
        <v>4932</v>
      </c>
      <c r="E1983" s="53">
        <v>75.3</v>
      </c>
    </row>
    <row r="1984" spans="2:5" x14ac:dyDescent="0.3">
      <c r="B1984" s="51">
        <v>38539</v>
      </c>
      <c r="C1984" s="52" t="s">
        <v>7093</v>
      </c>
      <c r="D1984" s="51" t="s">
        <v>4932</v>
      </c>
      <c r="E1984" s="53">
        <v>102.39</v>
      </c>
    </row>
    <row r="1985" spans="2:5" x14ac:dyDescent="0.3">
      <c r="B1985" s="51">
        <v>38540</v>
      </c>
      <c r="C1985" s="52" t="s">
        <v>7094</v>
      </c>
      <c r="D1985" s="51" t="s">
        <v>4932</v>
      </c>
      <c r="E1985" s="53">
        <v>262.42</v>
      </c>
    </row>
    <row r="1986" spans="2:5" x14ac:dyDescent="0.3">
      <c r="B1986" s="51">
        <v>38384</v>
      </c>
      <c r="C1986" s="52" t="s">
        <v>7095</v>
      </c>
      <c r="D1986" s="51" t="s">
        <v>4929</v>
      </c>
      <c r="E1986" s="53">
        <v>23.84</v>
      </c>
    </row>
    <row r="1987" spans="2:5" x14ac:dyDescent="0.3">
      <c r="B1987" s="51">
        <v>13</v>
      </c>
      <c r="C1987" s="52" t="s">
        <v>7096</v>
      </c>
      <c r="D1987" s="51" t="s">
        <v>4933</v>
      </c>
      <c r="E1987" s="53">
        <v>29.93</v>
      </c>
    </row>
    <row r="1988" spans="2:5" x14ac:dyDescent="0.3">
      <c r="B1988" s="51">
        <v>2762</v>
      </c>
      <c r="C1988" s="52" t="s">
        <v>7097</v>
      </c>
      <c r="D1988" s="51" t="s">
        <v>4932</v>
      </c>
      <c r="E1988" s="53">
        <v>13.97</v>
      </c>
    </row>
    <row r="1989" spans="2:5" x14ac:dyDescent="0.3">
      <c r="B1989" s="51">
        <v>21142</v>
      </c>
      <c r="C1989" s="52" t="s">
        <v>7098</v>
      </c>
      <c r="D1989" s="51" t="s">
        <v>4929</v>
      </c>
      <c r="E1989" s="53">
        <v>28.28</v>
      </c>
    </row>
    <row r="1990" spans="2:5" x14ac:dyDescent="0.3">
      <c r="B1990" s="51">
        <v>4223</v>
      </c>
      <c r="C1990" s="52" t="s">
        <v>7099</v>
      </c>
      <c r="D1990" s="51" t="s">
        <v>4931</v>
      </c>
      <c r="E1990" s="53">
        <v>3.54</v>
      </c>
    </row>
    <row r="1991" spans="2:5" x14ac:dyDescent="0.3">
      <c r="B1991" s="51">
        <v>37372</v>
      </c>
      <c r="C1991" s="52" t="s">
        <v>11667</v>
      </c>
      <c r="D1991" s="51" t="s">
        <v>4935</v>
      </c>
      <c r="E1991" s="53">
        <v>1.1399999999999999</v>
      </c>
    </row>
    <row r="1992" spans="2:5" x14ac:dyDescent="0.3">
      <c r="B1992" s="51">
        <v>40863</v>
      </c>
      <c r="C1992" s="52" t="s">
        <v>11668</v>
      </c>
      <c r="D1992" s="51" t="s">
        <v>4936</v>
      </c>
      <c r="E1992" s="53">
        <v>215.56</v>
      </c>
    </row>
    <row r="1993" spans="2:5" x14ac:dyDescent="0.3">
      <c r="B1993" s="51">
        <v>38475</v>
      </c>
      <c r="C1993" s="52" t="s">
        <v>7100</v>
      </c>
      <c r="D1993" s="51" t="s">
        <v>4929</v>
      </c>
      <c r="E1993" s="53">
        <v>32.35</v>
      </c>
    </row>
    <row r="1994" spans="2:5" x14ac:dyDescent="0.3">
      <c r="B1994" s="51">
        <v>38474</v>
      </c>
      <c r="C1994" s="52" t="s">
        <v>7101</v>
      </c>
      <c r="D1994" s="51" t="s">
        <v>4929</v>
      </c>
      <c r="E1994" s="53">
        <v>39.99</v>
      </c>
    </row>
    <row r="1995" spans="2:5" x14ac:dyDescent="0.3">
      <c r="B1995" s="51">
        <v>10886</v>
      </c>
      <c r="C1995" s="52" t="s">
        <v>7102</v>
      </c>
      <c r="D1995" s="51" t="s">
        <v>4929</v>
      </c>
      <c r="E1995" s="53">
        <v>196.52</v>
      </c>
    </row>
    <row r="1996" spans="2:5" x14ac:dyDescent="0.3">
      <c r="B1996" s="51">
        <v>10888</v>
      </c>
      <c r="C1996" s="52" t="s">
        <v>7103</v>
      </c>
      <c r="D1996" s="51" t="s">
        <v>4929</v>
      </c>
      <c r="E1996" s="53">
        <v>621.96</v>
      </c>
    </row>
    <row r="1997" spans="2:5" x14ac:dyDescent="0.3">
      <c r="B1997" s="51">
        <v>10889</v>
      </c>
      <c r="C1997" s="52" t="s">
        <v>7104</v>
      </c>
      <c r="D1997" s="51" t="s">
        <v>4929</v>
      </c>
      <c r="E1997" s="53">
        <v>673.8</v>
      </c>
    </row>
    <row r="1998" spans="2:5" x14ac:dyDescent="0.3">
      <c r="B1998" s="51">
        <v>10890</v>
      </c>
      <c r="C1998" s="52" t="s">
        <v>7105</v>
      </c>
      <c r="D1998" s="51" t="s">
        <v>4929</v>
      </c>
      <c r="E1998" s="53">
        <v>310.98</v>
      </c>
    </row>
    <row r="1999" spans="2:5" x14ac:dyDescent="0.3">
      <c r="B1999" s="51">
        <v>10891</v>
      </c>
      <c r="C1999" s="52" t="s">
        <v>7106</v>
      </c>
      <c r="D1999" s="51" t="s">
        <v>4929</v>
      </c>
      <c r="E1999" s="53">
        <v>190.04</v>
      </c>
    </row>
    <row r="2000" spans="2:5" x14ac:dyDescent="0.3">
      <c r="B2000" s="51">
        <v>10892</v>
      </c>
      <c r="C2000" s="52" t="s">
        <v>7107</v>
      </c>
      <c r="D2000" s="51" t="s">
        <v>4929</v>
      </c>
      <c r="E2000" s="53">
        <v>224.6</v>
      </c>
    </row>
    <row r="2001" spans="2:5" x14ac:dyDescent="0.3">
      <c r="B2001" s="51">
        <v>20977</v>
      </c>
      <c r="C2001" s="52" t="s">
        <v>7108</v>
      </c>
      <c r="D2001" s="51" t="s">
        <v>4929</v>
      </c>
      <c r="E2001" s="53">
        <v>267.79000000000002</v>
      </c>
    </row>
    <row r="2002" spans="2:5" x14ac:dyDescent="0.3">
      <c r="B2002" s="51">
        <v>3073</v>
      </c>
      <c r="C2002" s="52" t="s">
        <v>7109</v>
      </c>
      <c r="D2002" s="51" t="s">
        <v>4929</v>
      </c>
      <c r="E2002" s="53">
        <v>231.17</v>
      </c>
    </row>
    <row r="2003" spans="2:5" x14ac:dyDescent="0.3">
      <c r="B2003" s="51">
        <v>3074</v>
      </c>
      <c r="C2003" s="52" t="s">
        <v>7110</v>
      </c>
      <c r="D2003" s="51" t="s">
        <v>4929</v>
      </c>
      <c r="E2003" s="53">
        <v>145.94</v>
      </c>
    </row>
    <row r="2004" spans="2:5" x14ac:dyDescent="0.3">
      <c r="B2004" s="51">
        <v>3076</v>
      </c>
      <c r="C2004" s="52" t="s">
        <v>7111</v>
      </c>
      <c r="D2004" s="51" t="s">
        <v>4929</v>
      </c>
      <c r="E2004" s="53">
        <v>190.04</v>
      </c>
    </row>
    <row r="2005" spans="2:5" x14ac:dyDescent="0.3">
      <c r="B2005" s="51">
        <v>3075</v>
      </c>
      <c r="C2005" s="52" t="s">
        <v>7112</v>
      </c>
      <c r="D2005" s="51" t="s">
        <v>4929</v>
      </c>
      <c r="E2005" s="53">
        <v>120.1</v>
      </c>
    </row>
    <row r="2006" spans="2:5" x14ac:dyDescent="0.3">
      <c r="B2006" s="51">
        <v>10781</v>
      </c>
      <c r="C2006" s="52" t="s">
        <v>7113</v>
      </c>
      <c r="D2006" s="51" t="s">
        <v>4929</v>
      </c>
      <c r="E2006" s="53">
        <v>16.28</v>
      </c>
    </row>
    <row r="2007" spans="2:5" x14ac:dyDescent="0.3">
      <c r="B2007" s="51">
        <v>43612</v>
      </c>
      <c r="C2007" s="52" t="s">
        <v>7114</v>
      </c>
      <c r="D2007" s="51" t="s">
        <v>4941</v>
      </c>
      <c r="E2007" s="53">
        <v>112.68</v>
      </c>
    </row>
    <row r="2008" spans="2:5" x14ac:dyDescent="0.3">
      <c r="B2008" s="51">
        <v>43613</v>
      </c>
      <c r="C2008" s="52" t="s">
        <v>7115</v>
      </c>
      <c r="D2008" s="51" t="s">
        <v>4941</v>
      </c>
      <c r="E2008" s="53">
        <v>93.28</v>
      </c>
    </row>
    <row r="2009" spans="2:5" x14ac:dyDescent="0.3">
      <c r="B2009" s="51">
        <v>11480</v>
      </c>
      <c r="C2009" s="52" t="s">
        <v>7116</v>
      </c>
      <c r="D2009" s="51" t="s">
        <v>4941</v>
      </c>
      <c r="E2009" s="53">
        <v>143.16</v>
      </c>
    </row>
    <row r="2010" spans="2:5" x14ac:dyDescent="0.3">
      <c r="B2010" s="51">
        <v>11469</v>
      </c>
      <c r="C2010" s="52" t="s">
        <v>7117</v>
      </c>
      <c r="D2010" s="51" t="s">
        <v>4929</v>
      </c>
      <c r="E2010" s="53">
        <v>15.28</v>
      </c>
    </row>
    <row r="2011" spans="2:5" x14ac:dyDescent="0.3">
      <c r="B2011" s="51">
        <v>11468</v>
      </c>
      <c r="C2011" s="52" t="s">
        <v>7118</v>
      </c>
      <c r="D2011" s="51" t="s">
        <v>4929</v>
      </c>
      <c r="E2011" s="53">
        <v>15.29</v>
      </c>
    </row>
    <row r="2012" spans="2:5" x14ac:dyDescent="0.3">
      <c r="B2012" s="51">
        <v>11484</v>
      </c>
      <c r="C2012" s="52" t="s">
        <v>7119</v>
      </c>
      <c r="D2012" s="51" t="s">
        <v>4929</v>
      </c>
      <c r="E2012" s="53">
        <v>67.16</v>
      </c>
    </row>
    <row r="2013" spans="2:5" x14ac:dyDescent="0.3">
      <c r="B2013" s="51">
        <v>38155</v>
      </c>
      <c r="C2013" s="52" t="s">
        <v>7120</v>
      </c>
      <c r="D2013" s="51" t="s">
        <v>4929</v>
      </c>
      <c r="E2013" s="53">
        <v>104.27</v>
      </c>
    </row>
    <row r="2014" spans="2:5" x14ac:dyDescent="0.3">
      <c r="B2014" s="51">
        <v>11467</v>
      </c>
      <c r="C2014" s="52" t="s">
        <v>7121</v>
      </c>
      <c r="D2014" s="51" t="s">
        <v>4929</v>
      </c>
      <c r="E2014" s="53">
        <v>23.82</v>
      </c>
    </row>
    <row r="2015" spans="2:5" x14ac:dyDescent="0.3">
      <c r="B2015" s="51">
        <v>38153</v>
      </c>
      <c r="C2015" s="52" t="s">
        <v>7122</v>
      </c>
      <c r="D2015" s="51" t="s">
        <v>4941</v>
      </c>
      <c r="E2015" s="53">
        <v>60.86</v>
      </c>
    </row>
    <row r="2016" spans="2:5" x14ac:dyDescent="0.3">
      <c r="B2016" s="51">
        <v>43607</v>
      </c>
      <c r="C2016" s="52" t="s">
        <v>7123</v>
      </c>
      <c r="D2016" s="51" t="s">
        <v>4941</v>
      </c>
      <c r="E2016" s="53">
        <v>115.12</v>
      </c>
    </row>
    <row r="2017" spans="2:5" x14ac:dyDescent="0.3">
      <c r="B2017" s="51">
        <v>3080</v>
      </c>
      <c r="C2017" s="52" t="s">
        <v>7124</v>
      </c>
      <c r="D2017" s="51" t="s">
        <v>4941</v>
      </c>
      <c r="E2017" s="53">
        <v>77.400000000000006</v>
      </c>
    </row>
    <row r="2018" spans="2:5" x14ac:dyDescent="0.3">
      <c r="B2018" s="51">
        <v>3081</v>
      </c>
      <c r="C2018" s="52" t="s">
        <v>7125</v>
      </c>
      <c r="D2018" s="51" t="s">
        <v>4941</v>
      </c>
      <c r="E2018" s="53">
        <v>153.13</v>
      </c>
    </row>
    <row r="2019" spans="2:5" x14ac:dyDescent="0.3">
      <c r="B2019" s="51">
        <v>3090</v>
      </c>
      <c r="C2019" s="52" t="s">
        <v>7126</v>
      </c>
      <c r="D2019" s="51" t="s">
        <v>4941</v>
      </c>
      <c r="E2019" s="53">
        <v>69.08</v>
      </c>
    </row>
    <row r="2020" spans="2:5" x14ac:dyDescent="0.3">
      <c r="B2020" s="51">
        <v>43611</v>
      </c>
      <c r="C2020" s="52" t="s">
        <v>7127</v>
      </c>
      <c r="D2020" s="51" t="s">
        <v>4941</v>
      </c>
      <c r="E2020" s="53">
        <v>114.64</v>
      </c>
    </row>
    <row r="2021" spans="2:5" x14ac:dyDescent="0.3">
      <c r="B2021" s="51">
        <v>3103</v>
      </c>
      <c r="C2021" s="52" t="s">
        <v>7128</v>
      </c>
      <c r="D2021" s="51" t="s">
        <v>4929</v>
      </c>
      <c r="E2021" s="53">
        <v>57.28</v>
      </c>
    </row>
    <row r="2022" spans="2:5" x14ac:dyDescent="0.3">
      <c r="B2022" s="51">
        <v>3097</v>
      </c>
      <c r="C2022" s="52" t="s">
        <v>7129</v>
      </c>
      <c r="D2022" s="51" t="s">
        <v>4941</v>
      </c>
      <c r="E2022" s="53">
        <v>86.66</v>
      </c>
    </row>
    <row r="2023" spans="2:5" x14ac:dyDescent="0.3">
      <c r="B2023" s="51">
        <v>3099</v>
      </c>
      <c r="C2023" s="52" t="s">
        <v>7130</v>
      </c>
      <c r="D2023" s="51" t="s">
        <v>4941</v>
      </c>
      <c r="E2023" s="53">
        <v>138.76</v>
      </c>
    </row>
    <row r="2024" spans="2:5" x14ac:dyDescent="0.3">
      <c r="B2024" s="51">
        <v>38151</v>
      </c>
      <c r="C2024" s="52" t="s">
        <v>7131</v>
      </c>
      <c r="D2024" s="51" t="s">
        <v>4941</v>
      </c>
      <c r="E2024" s="53">
        <v>100.6</v>
      </c>
    </row>
    <row r="2025" spans="2:5" x14ac:dyDescent="0.3">
      <c r="B2025" s="51">
        <v>38152</v>
      </c>
      <c r="C2025" s="52" t="s">
        <v>7132</v>
      </c>
      <c r="D2025" s="51" t="s">
        <v>4941</v>
      </c>
      <c r="E2025" s="53">
        <v>162.28</v>
      </c>
    </row>
    <row r="2026" spans="2:5" x14ac:dyDescent="0.3">
      <c r="B2026" s="51">
        <v>43610</v>
      </c>
      <c r="C2026" s="52" t="s">
        <v>7133</v>
      </c>
      <c r="D2026" s="51" t="s">
        <v>4941</v>
      </c>
      <c r="E2026" s="53">
        <v>85.98</v>
      </c>
    </row>
    <row r="2027" spans="2:5" x14ac:dyDescent="0.3">
      <c r="B2027" s="51">
        <v>3093</v>
      </c>
      <c r="C2027" s="52" t="s">
        <v>7134</v>
      </c>
      <c r="D2027" s="51" t="s">
        <v>4941</v>
      </c>
      <c r="E2027" s="53">
        <v>138.76</v>
      </c>
    </row>
    <row r="2028" spans="2:5" x14ac:dyDescent="0.3">
      <c r="B2028" s="51">
        <v>38165</v>
      </c>
      <c r="C2028" s="52" t="s">
        <v>7135</v>
      </c>
      <c r="D2028" s="51" t="s">
        <v>4941</v>
      </c>
      <c r="E2028" s="53">
        <v>78.38</v>
      </c>
    </row>
    <row r="2029" spans="2:5" x14ac:dyDescent="0.3">
      <c r="B2029" s="51">
        <v>38177</v>
      </c>
      <c r="C2029" s="52" t="s">
        <v>7136</v>
      </c>
      <c r="D2029" s="51" t="s">
        <v>4929</v>
      </c>
      <c r="E2029" s="53">
        <v>23.29</v>
      </c>
    </row>
    <row r="2030" spans="2:5" x14ac:dyDescent="0.3">
      <c r="B2030" s="51">
        <v>11458</v>
      </c>
      <c r="C2030" s="52" t="s">
        <v>7137</v>
      </c>
      <c r="D2030" s="51" t="s">
        <v>4929</v>
      </c>
      <c r="E2030" s="53">
        <v>27.81</v>
      </c>
    </row>
    <row r="2031" spans="2:5" x14ac:dyDescent="0.3">
      <c r="B2031" s="51">
        <v>3108</v>
      </c>
      <c r="C2031" s="52" t="s">
        <v>7138</v>
      </c>
      <c r="D2031" s="51" t="s">
        <v>4929</v>
      </c>
      <c r="E2031" s="53">
        <v>118.21</v>
      </c>
    </row>
    <row r="2032" spans="2:5" x14ac:dyDescent="0.3">
      <c r="B2032" s="51">
        <v>3105</v>
      </c>
      <c r="C2032" s="52" t="s">
        <v>7139</v>
      </c>
      <c r="D2032" s="51" t="s">
        <v>4929</v>
      </c>
      <c r="E2032" s="53">
        <v>154.61000000000001</v>
      </c>
    </row>
    <row r="2033" spans="2:5" x14ac:dyDescent="0.3">
      <c r="B2033" s="51">
        <v>38178</v>
      </c>
      <c r="C2033" s="52" t="s">
        <v>7140</v>
      </c>
      <c r="D2033" s="51" t="s">
        <v>4929</v>
      </c>
      <c r="E2033" s="53">
        <v>25.63</v>
      </c>
    </row>
    <row r="2034" spans="2:5" x14ac:dyDescent="0.3">
      <c r="B2034" s="51">
        <v>43575</v>
      </c>
      <c r="C2034" s="52" t="s">
        <v>7141</v>
      </c>
      <c r="D2034" s="51" t="s">
        <v>4929</v>
      </c>
      <c r="E2034" s="53">
        <v>55.53</v>
      </c>
    </row>
    <row r="2035" spans="2:5" x14ac:dyDescent="0.3">
      <c r="B2035" s="51">
        <v>43577</v>
      </c>
      <c r="C2035" s="52" t="s">
        <v>7142</v>
      </c>
      <c r="D2035" s="51" t="s">
        <v>4929</v>
      </c>
      <c r="E2035" s="53">
        <v>96.54</v>
      </c>
    </row>
    <row r="2036" spans="2:5" x14ac:dyDescent="0.3">
      <c r="B2036" s="51">
        <v>43458</v>
      </c>
      <c r="C2036" s="52" t="s">
        <v>7143</v>
      </c>
      <c r="D2036" s="51" t="s">
        <v>4935</v>
      </c>
      <c r="E2036" s="53">
        <v>0.06</v>
      </c>
    </row>
    <row r="2037" spans="2:5" x14ac:dyDescent="0.3">
      <c r="B2037" s="51">
        <v>43470</v>
      </c>
      <c r="C2037" s="52" t="s">
        <v>7144</v>
      </c>
      <c r="D2037" s="51" t="s">
        <v>4936</v>
      </c>
      <c r="E2037" s="53">
        <v>10.6</v>
      </c>
    </row>
    <row r="2038" spans="2:5" x14ac:dyDescent="0.3">
      <c r="B2038" s="51">
        <v>43459</v>
      </c>
      <c r="C2038" s="52" t="s">
        <v>7145</v>
      </c>
      <c r="D2038" s="51" t="s">
        <v>4935</v>
      </c>
      <c r="E2038" s="53">
        <v>0.49</v>
      </c>
    </row>
    <row r="2039" spans="2:5" x14ac:dyDescent="0.3">
      <c r="B2039" s="51">
        <v>43471</v>
      </c>
      <c r="C2039" s="52" t="s">
        <v>7146</v>
      </c>
      <c r="D2039" s="51" t="s">
        <v>4936</v>
      </c>
      <c r="E2039" s="53">
        <v>92.9</v>
      </c>
    </row>
    <row r="2040" spans="2:5" x14ac:dyDescent="0.3">
      <c r="B2040" s="51">
        <v>43460</v>
      </c>
      <c r="C2040" s="52" t="s">
        <v>7147</v>
      </c>
      <c r="D2040" s="51" t="s">
        <v>4935</v>
      </c>
      <c r="E2040" s="53">
        <v>0.86</v>
      </c>
    </row>
    <row r="2041" spans="2:5" x14ac:dyDescent="0.3">
      <c r="B2041" s="51">
        <v>43472</v>
      </c>
      <c r="C2041" s="52" t="s">
        <v>7148</v>
      </c>
      <c r="D2041" s="51" t="s">
        <v>4936</v>
      </c>
      <c r="E2041" s="53">
        <v>161.79</v>
      </c>
    </row>
    <row r="2042" spans="2:5" x14ac:dyDescent="0.3">
      <c r="B2042" s="51">
        <v>43461</v>
      </c>
      <c r="C2042" s="52" t="s">
        <v>7149</v>
      </c>
      <c r="D2042" s="51" t="s">
        <v>4935</v>
      </c>
      <c r="E2042" s="53">
        <v>0.32</v>
      </c>
    </row>
    <row r="2043" spans="2:5" x14ac:dyDescent="0.3">
      <c r="B2043" s="51">
        <v>43473</v>
      </c>
      <c r="C2043" s="52" t="s">
        <v>7150</v>
      </c>
      <c r="D2043" s="51" t="s">
        <v>4936</v>
      </c>
      <c r="E2043" s="53">
        <v>60.76</v>
      </c>
    </row>
    <row r="2044" spans="2:5" x14ac:dyDescent="0.3">
      <c r="B2044" s="51">
        <v>43463</v>
      </c>
      <c r="C2044" s="52" t="s">
        <v>7151</v>
      </c>
      <c r="D2044" s="51" t="s">
        <v>4935</v>
      </c>
      <c r="E2044" s="53">
        <v>0.11</v>
      </c>
    </row>
    <row r="2045" spans="2:5" x14ac:dyDescent="0.3">
      <c r="B2045" s="51">
        <v>43475</v>
      </c>
      <c r="C2045" s="52" t="s">
        <v>7152</v>
      </c>
      <c r="D2045" s="51" t="s">
        <v>4936</v>
      </c>
      <c r="E2045" s="53">
        <v>21.49</v>
      </c>
    </row>
    <row r="2046" spans="2:5" x14ac:dyDescent="0.3">
      <c r="B2046" s="51">
        <v>43462</v>
      </c>
      <c r="C2046" s="52" t="s">
        <v>7153</v>
      </c>
      <c r="D2046" s="51" t="s">
        <v>4935</v>
      </c>
      <c r="E2046" s="53">
        <v>0.01</v>
      </c>
    </row>
    <row r="2047" spans="2:5" x14ac:dyDescent="0.3">
      <c r="B2047" s="51">
        <v>43474</v>
      </c>
      <c r="C2047" s="52" t="s">
        <v>7154</v>
      </c>
      <c r="D2047" s="51" t="s">
        <v>4936</v>
      </c>
      <c r="E2047" s="53">
        <v>2.54</v>
      </c>
    </row>
    <row r="2048" spans="2:5" x14ac:dyDescent="0.3">
      <c r="B2048" s="51">
        <v>43464</v>
      </c>
      <c r="C2048" s="52" t="s">
        <v>7155</v>
      </c>
      <c r="D2048" s="51" t="s">
        <v>4935</v>
      </c>
      <c r="E2048" s="53">
        <v>0.01</v>
      </c>
    </row>
    <row r="2049" spans="2:5" x14ac:dyDescent="0.3">
      <c r="B2049" s="51">
        <v>43476</v>
      </c>
      <c r="C2049" s="52" t="s">
        <v>7156</v>
      </c>
      <c r="D2049" s="51" t="s">
        <v>4936</v>
      </c>
      <c r="E2049" s="53">
        <v>0.01</v>
      </c>
    </row>
    <row r="2050" spans="2:5" x14ac:dyDescent="0.3">
      <c r="B2050" s="51">
        <v>43465</v>
      </c>
      <c r="C2050" s="52" t="s">
        <v>7157</v>
      </c>
      <c r="D2050" s="51" t="s">
        <v>4935</v>
      </c>
      <c r="E2050" s="53">
        <v>0.84</v>
      </c>
    </row>
    <row r="2051" spans="2:5" x14ac:dyDescent="0.3">
      <c r="B2051" s="51">
        <v>43477</v>
      </c>
      <c r="C2051" s="52" t="s">
        <v>7158</v>
      </c>
      <c r="D2051" s="51" t="s">
        <v>4936</v>
      </c>
      <c r="E2051" s="53">
        <v>158.88</v>
      </c>
    </row>
    <row r="2052" spans="2:5" x14ac:dyDescent="0.3">
      <c r="B2052" s="51">
        <v>43466</v>
      </c>
      <c r="C2052" s="52" t="s">
        <v>7159</v>
      </c>
      <c r="D2052" s="51" t="s">
        <v>4935</v>
      </c>
      <c r="E2052" s="53">
        <v>1.68</v>
      </c>
    </row>
    <row r="2053" spans="2:5" x14ac:dyDescent="0.3">
      <c r="B2053" s="51">
        <v>43478</v>
      </c>
      <c r="C2053" s="52" t="s">
        <v>7160</v>
      </c>
      <c r="D2053" s="51" t="s">
        <v>4936</v>
      </c>
      <c r="E2053" s="53">
        <v>315.88</v>
      </c>
    </row>
    <row r="2054" spans="2:5" x14ac:dyDescent="0.3">
      <c r="B2054" s="51">
        <v>43467</v>
      </c>
      <c r="C2054" s="52" t="s">
        <v>7161</v>
      </c>
      <c r="D2054" s="51" t="s">
        <v>4935</v>
      </c>
      <c r="E2054" s="53">
        <v>0.59</v>
      </c>
    </row>
    <row r="2055" spans="2:5" x14ac:dyDescent="0.3">
      <c r="B2055" s="51">
        <v>43479</v>
      </c>
      <c r="C2055" s="52" t="s">
        <v>7162</v>
      </c>
      <c r="D2055" s="51" t="s">
        <v>4936</v>
      </c>
      <c r="E2055" s="53">
        <v>110.64</v>
      </c>
    </row>
    <row r="2056" spans="2:5" x14ac:dyDescent="0.3">
      <c r="B2056" s="51">
        <v>43468</v>
      </c>
      <c r="C2056" s="52" t="s">
        <v>7163</v>
      </c>
      <c r="D2056" s="51" t="s">
        <v>4935</v>
      </c>
      <c r="E2056" s="53">
        <v>1.17</v>
      </c>
    </row>
    <row r="2057" spans="2:5" x14ac:dyDescent="0.3">
      <c r="B2057" s="51">
        <v>43480</v>
      </c>
      <c r="C2057" s="52" t="s">
        <v>7164</v>
      </c>
      <c r="D2057" s="51" t="s">
        <v>4936</v>
      </c>
      <c r="E2057" s="53">
        <v>220.75</v>
      </c>
    </row>
    <row r="2058" spans="2:5" x14ac:dyDescent="0.3">
      <c r="B2058" s="51">
        <v>43469</v>
      </c>
      <c r="C2058" s="52" t="s">
        <v>7165</v>
      </c>
      <c r="D2058" s="51" t="s">
        <v>4935</v>
      </c>
      <c r="E2058" s="53">
        <v>0.08</v>
      </c>
    </row>
    <row r="2059" spans="2:5" x14ac:dyDescent="0.3">
      <c r="B2059" s="51">
        <v>43481</v>
      </c>
      <c r="C2059" s="52" t="s">
        <v>7166</v>
      </c>
      <c r="D2059" s="51" t="s">
        <v>4936</v>
      </c>
      <c r="E2059" s="53">
        <v>15.18</v>
      </c>
    </row>
    <row r="2060" spans="2:5" x14ac:dyDescent="0.3">
      <c r="B2060" s="51">
        <v>3119</v>
      </c>
      <c r="C2060" s="52" t="s">
        <v>7167</v>
      </c>
      <c r="D2060" s="51" t="s">
        <v>4929</v>
      </c>
      <c r="E2060" s="53">
        <v>3.01</v>
      </c>
    </row>
    <row r="2061" spans="2:5" x14ac:dyDescent="0.3">
      <c r="B2061" s="51">
        <v>3122</v>
      </c>
      <c r="C2061" s="52" t="s">
        <v>7168</v>
      </c>
      <c r="D2061" s="51" t="s">
        <v>4929</v>
      </c>
      <c r="E2061" s="53">
        <v>6.12</v>
      </c>
    </row>
    <row r="2062" spans="2:5" x14ac:dyDescent="0.3">
      <c r="B2062" s="51">
        <v>3121</v>
      </c>
      <c r="C2062" s="52" t="s">
        <v>7169</v>
      </c>
      <c r="D2062" s="51" t="s">
        <v>4929</v>
      </c>
      <c r="E2062" s="53">
        <v>6.94</v>
      </c>
    </row>
    <row r="2063" spans="2:5" x14ac:dyDescent="0.3">
      <c r="B2063" s="51">
        <v>3120</v>
      </c>
      <c r="C2063" s="52" t="s">
        <v>7170</v>
      </c>
      <c r="D2063" s="51" t="s">
        <v>4929</v>
      </c>
      <c r="E2063" s="53">
        <v>13.16</v>
      </c>
    </row>
    <row r="2064" spans="2:5" x14ac:dyDescent="0.3">
      <c r="B2064" s="51">
        <v>11455</v>
      </c>
      <c r="C2064" s="52" t="s">
        <v>7171</v>
      </c>
      <c r="D2064" s="51" t="s">
        <v>4929</v>
      </c>
      <c r="E2064" s="53">
        <v>19.04</v>
      </c>
    </row>
    <row r="2065" spans="2:5" x14ac:dyDescent="0.3">
      <c r="B2065" s="51">
        <v>11456</v>
      </c>
      <c r="C2065" s="52" t="s">
        <v>7172</v>
      </c>
      <c r="D2065" s="51" t="s">
        <v>4929</v>
      </c>
      <c r="E2065" s="53">
        <v>22.75</v>
      </c>
    </row>
    <row r="2066" spans="2:5" x14ac:dyDescent="0.3">
      <c r="B2066" s="51">
        <v>3107</v>
      </c>
      <c r="C2066" s="52" t="s">
        <v>7173</v>
      </c>
      <c r="D2066" s="51" t="s">
        <v>4929</v>
      </c>
      <c r="E2066" s="53">
        <v>9.6</v>
      </c>
    </row>
    <row r="2067" spans="2:5" x14ac:dyDescent="0.3">
      <c r="B2067" s="51">
        <v>43583</v>
      </c>
      <c r="C2067" s="52" t="s">
        <v>7174</v>
      </c>
      <c r="D2067" s="51" t="s">
        <v>4929</v>
      </c>
      <c r="E2067" s="53">
        <v>10.82</v>
      </c>
    </row>
    <row r="2068" spans="2:5" x14ac:dyDescent="0.3">
      <c r="B2068" s="51">
        <v>43586</v>
      </c>
      <c r="C2068" s="52" t="s">
        <v>7175</v>
      </c>
      <c r="D2068" s="51" t="s">
        <v>4929</v>
      </c>
      <c r="E2068" s="53">
        <v>11.09</v>
      </c>
    </row>
    <row r="2069" spans="2:5" x14ac:dyDescent="0.3">
      <c r="B2069" s="51">
        <v>11461</v>
      </c>
      <c r="C2069" s="52" t="s">
        <v>7176</v>
      </c>
      <c r="D2069" s="51" t="s">
        <v>4929</v>
      </c>
      <c r="E2069" s="53">
        <v>12.09</v>
      </c>
    </row>
    <row r="2070" spans="2:5" x14ac:dyDescent="0.3">
      <c r="B2070" s="51">
        <v>43587</v>
      </c>
      <c r="C2070" s="52" t="s">
        <v>7177</v>
      </c>
      <c r="D2070" s="51" t="s">
        <v>4929</v>
      </c>
      <c r="E2070" s="53">
        <v>13.95</v>
      </c>
    </row>
    <row r="2071" spans="2:5" x14ac:dyDescent="0.3">
      <c r="B2071" s="51">
        <v>3106</v>
      </c>
      <c r="C2071" s="52" t="s">
        <v>7178</v>
      </c>
      <c r="D2071" s="51" t="s">
        <v>4929</v>
      </c>
      <c r="E2071" s="53">
        <v>17.7</v>
      </c>
    </row>
    <row r="2072" spans="2:5" x14ac:dyDescent="0.3">
      <c r="B2072" s="51">
        <v>44539</v>
      </c>
      <c r="C2072" s="52" t="s">
        <v>7179</v>
      </c>
      <c r="D2072" s="51" t="s">
        <v>4933</v>
      </c>
      <c r="E2072" s="53">
        <v>3.34</v>
      </c>
    </row>
    <row r="2073" spans="2:5" x14ac:dyDescent="0.3">
      <c r="B2073" s="51">
        <v>3123</v>
      </c>
      <c r="C2073" s="52" t="s">
        <v>7180</v>
      </c>
      <c r="D2073" s="51" t="s">
        <v>4933</v>
      </c>
      <c r="E2073" s="53">
        <v>3.12</v>
      </c>
    </row>
    <row r="2074" spans="2:5" x14ac:dyDescent="0.3">
      <c r="B2074" s="51">
        <v>38125</v>
      </c>
      <c r="C2074" s="52" t="s">
        <v>7181</v>
      </c>
      <c r="D2074" s="51" t="s">
        <v>4933</v>
      </c>
      <c r="E2074" s="53">
        <v>1.1399999999999999</v>
      </c>
    </row>
    <row r="2075" spans="2:5" x14ac:dyDescent="0.3">
      <c r="B2075" s="51">
        <v>39014</v>
      </c>
      <c r="C2075" s="52" t="s">
        <v>7182</v>
      </c>
      <c r="D2075" s="51" t="s">
        <v>4933</v>
      </c>
      <c r="E2075" s="53">
        <v>14.1</v>
      </c>
    </row>
    <row r="2076" spans="2:5" x14ac:dyDescent="0.3">
      <c r="B2076" s="51">
        <v>39365</v>
      </c>
      <c r="C2076" s="52" t="s">
        <v>7183</v>
      </c>
      <c r="D2076" s="51" t="s">
        <v>4929</v>
      </c>
      <c r="E2076" s="53">
        <v>1882.11</v>
      </c>
    </row>
    <row r="2077" spans="2:5" x14ac:dyDescent="0.3">
      <c r="B2077" s="51">
        <v>39366</v>
      </c>
      <c r="C2077" s="52" t="s">
        <v>7184</v>
      </c>
      <c r="D2077" s="51" t="s">
        <v>4929</v>
      </c>
      <c r="E2077" s="53">
        <v>2855.47</v>
      </c>
    </row>
    <row r="2078" spans="2:5" x14ac:dyDescent="0.3">
      <c r="B2078" s="51">
        <v>39367</v>
      </c>
      <c r="C2078" s="52" t="s">
        <v>7185</v>
      </c>
      <c r="D2078" s="51" t="s">
        <v>4929</v>
      </c>
      <c r="E2078" s="53">
        <v>4892.66</v>
      </c>
    </row>
    <row r="2079" spans="2:5" x14ac:dyDescent="0.3">
      <c r="B2079" s="51">
        <v>37394</v>
      </c>
      <c r="C2079" s="52" t="s">
        <v>10104</v>
      </c>
      <c r="D2079" s="51" t="s">
        <v>4943</v>
      </c>
      <c r="E2079" s="53">
        <v>40.79</v>
      </c>
    </row>
    <row r="2080" spans="2:5" x14ac:dyDescent="0.3">
      <c r="B2080" s="51">
        <v>14146</v>
      </c>
      <c r="C2080" s="52" t="s">
        <v>10105</v>
      </c>
      <c r="D2080" s="51" t="s">
        <v>4943</v>
      </c>
      <c r="E2080" s="53">
        <v>65.599999999999994</v>
      </c>
    </row>
    <row r="2081" spans="2:5" x14ac:dyDescent="0.3">
      <c r="B2081" s="51">
        <v>938</v>
      </c>
      <c r="C2081" s="52" t="s">
        <v>7186</v>
      </c>
      <c r="D2081" s="51" t="s">
        <v>4932</v>
      </c>
      <c r="E2081" s="53">
        <v>1.48</v>
      </c>
    </row>
    <row r="2082" spans="2:5" x14ac:dyDescent="0.3">
      <c r="B2082" s="51">
        <v>937</v>
      </c>
      <c r="C2082" s="52" t="s">
        <v>7187</v>
      </c>
      <c r="D2082" s="51" t="s">
        <v>4932</v>
      </c>
      <c r="E2082" s="53">
        <v>8.66</v>
      </c>
    </row>
    <row r="2083" spans="2:5" x14ac:dyDescent="0.3">
      <c r="B2083" s="51">
        <v>939</v>
      </c>
      <c r="C2083" s="52" t="s">
        <v>7188</v>
      </c>
      <c r="D2083" s="51" t="s">
        <v>4932</v>
      </c>
      <c r="E2083" s="53">
        <v>2.4</v>
      </c>
    </row>
    <row r="2084" spans="2:5" x14ac:dyDescent="0.3">
      <c r="B2084" s="51">
        <v>944</v>
      </c>
      <c r="C2084" s="52" t="s">
        <v>7189</v>
      </c>
      <c r="D2084" s="51" t="s">
        <v>4932</v>
      </c>
      <c r="E2084" s="53">
        <v>3.8</v>
      </c>
    </row>
    <row r="2085" spans="2:5" x14ac:dyDescent="0.3">
      <c r="B2085" s="51">
        <v>940</v>
      </c>
      <c r="C2085" s="52" t="s">
        <v>7190</v>
      </c>
      <c r="D2085" s="51" t="s">
        <v>4932</v>
      </c>
      <c r="E2085" s="53">
        <v>5.48</v>
      </c>
    </row>
    <row r="2086" spans="2:5" x14ac:dyDescent="0.3">
      <c r="B2086" s="51">
        <v>44397</v>
      </c>
      <c r="C2086" s="52" t="s">
        <v>7191</v>
      </c>
      <c r="D2086" s="51" t="s">
        <v>4932</v>
      </c>
      <c r="E2086" s="53">
        <v>2.09</v>
      </c>
    </row>
    <row r="2087" spans="2:5" x14ac:dyDescent="0.3">
      <c r="B2087" s="51">
        <v>406</v>
      </c>
      <c r="C2087" s="52" t="s">
        <v>7192</v>
      </c>
      <c r="D2087" s="51" t="s">
        <v>4929</v>
      </c>
      <c r="E2087" s="53">
        <v>98.82</v>
      </c>
    </row>
    <row r="2088" spans="2:5" x14ac:dyDescent="0.3">
      <c r="B2088" s="51">
        <v>42529</v>
      </c>
      <c r="C2088" s="52" t="s">
        <v>7193</v>
      </c>
      <c r="D2088" s="51" t="s">
        <v>4932</v>
      </c>
      <c r="E2088" s="53">
        <v>1.6</v>
      </c>
    </row>
    <row r="2089" spans="2:5" x14ac:dyDescent="0.3">
      <c r="B2089" s="51">
        <v>39634</v>
      </c>
      <c r="C2089" s="52" t="s">
        <v>7194</v>
      </c>
      <c r="D2089" s="51" t="s">
        <v>4932</v>
      </c>
      <c r="E2089" s="53">
        <v>8.77</v>
      </c>
    </row>
    <row r="2090" spans="2:5" x14ac:dyDescent="0.3">
      <c r="B2090" s="51">
        <v>39701</v>
      </c>
      <c r="C2090" s="52" t="s">
        <v>7195</v>
      </c>
      <c r="D2090" s="51" t="s">
        <v>4929</v>
      </c>
      <c r="E2090" s="53">
        <v>107.5</v>
      </c>
    </row>
    <row r="2091" spans="2:5" x14ac:dyDescent="0.3">
      <c r="B2091" s="51">
        <v>12815</v>
      </c>
      <c r="C2091" s="52" t="s">
        <v>7196</v>
      </c>
      <c r="D2091" s="51" t="s">
        <v>4929</v>
      </c>
      <c r="E2091" s="53">
        <v>10.49</v>
      </c>
    </row>
    <row r="2092" spans="2:5" x14ac:dyDescent="0.3">
      <c r="B2092" s="51">
        <v>407</v>
      </c>
      <c r="C2092" s="52" t="s">
        <v>7197</v>
      </c>
      <c r="D2092" s="51" t="s">
        <v>4933</v>
      </c>
      <c r="E2092" s="53">
        <v>54.27</v>
      </c>
    </row>
    <row r="2093" spans="2:5" x14ac:dyDescent="0.3">
      <c r="B2093" s="51">
        <v>39431</v>
      </c>
      <c r="C2093" s="52" t="s">
        <v>7198</v>
      </c>
      <c r="D2093" s="51" t="s">
        <v>4932</v>
      </c>
      <c r="E2093" s="53">
        <v>0.36</v>
      </c>
    </row>
    <row r="2094" spans="2:5" x14ac:dyDescent="0.3">
      <c r="B2094" s="51">
        <v>39432</v>
      </c>
      <c r="C2094" s="52" t="s">
        <v>7199</v>
      </c>
      <c r="D2094" s="51" t="s">
        <v>4932</v>
      </c>
      <c r="E2094" s="53">
        <v>3.21</v>
      </c>
    </row>
    <row r="2095" spans="2:5" x14ac:dyDescent="0.3">
      <c r="B2095" s="51">
        <v>20111</v>
      </c>
      <c r="C2095" s="52" t="s">
        <v>7200</v>
      </c>
      <c r="D2095" s="51" t="s">
        <v>4929</v>
      </c>
      <c r="E2095" s="53">
        <v>12</v>
      </c>
    </row>
    <row r="2096" spans="2:5" x14ac:dyDescent="0.3">
      <c r="B2096" s="51">
        <v>21127</v>
      </c>
      <c r="C2096" s="52" t="s">
        <v>7201</v>
      </c>
      <c r="D2096" s="51" t="s">
        <v>4929</v>
      </c>
      <c r="E2096" s="53">
        <v>4.53</v>
      </c>
    </row>
    <row r="2097" spans="2:5" x14ac:dyDescent="0.3">
      <c r="B2097" s="51">
        <v>404</v>
      </c>
      <c r="C2097" s="52" t="s">
        <v>7202</v>
      </c>
      <c r="D2097" s="51" t="s">
        <v>4932</v>
      </c>
      <c r="E2097" s="53">
        <v>1.63</v>
      </c>
    </row>
    <row r="2098" spans="2:5" x14ac:dyDescent="0.3">
      <c r="B2098" s="51">
        <v>14151</v>
      </c>
      <c r="C2098" s="52" t="s">
        <v>7203</v>
      </c>
      <c r="D2098" s="51" t="s">
        <v>4929</v>
      </c>
      <c r="E2098" s="53">
        <v>47.15</v>
      </c>
    </row>
    <row r="2099" spans="2:5" x14ac:dyDescent="0.3">
      <c r="B2099" s="51">
        <v>14153</v>
      </c>
      <c r="C2099" s="52" t="s">
        <v>7204</v>
      </c>
      <c r="D2099" s="51" t="s">
        <v>4929</v>
      </c>
      <c r="E2099" s="53">
        <v>53.3</v>
      </c>
    </row>
    <row r="2100" spans="2:5" x14ac:dyDescent="0.3">
      <c r="B2100" s="51">
        <v>14152</v>
      </c>
      <c r="C2100" s="52" t="s">
        <v>7205</v>
      </c>
      <c r="D2100" s="51" t="s">
        <v>4929</v>
      </c>
      <c r="E2100" s="53">
        <v>40.909999999999997</v>
      </c>
    </row>
    <row r="2101" spans="2:5" x14ac:dyDescent="0.3">
      <c r="B2101" s="51">
        <v>14154</v>
      </c>
      <c r="C2101" s="52" t="s">
        <v>7206</v>
      </c>
      <c r="D2101" s="51" t="s">
        <v>4929</v>
      </c>
      <c r="E2101" s="53">
        <v>143.21</v>
      </c>
    </row>
    <row r="2102" spans="2:5" x14ac:dyDescent="0.3">
      <c r="B2102" s="51">
        <v>3146</v>
      </c>
      <c r="C2102" s="52" t="s">
        <v>7207</v>
      </c>
      <c r="D2102" s="51" t="s">
        <v>4929</v>
      </c>
      <c r="E2102" s="53">
        <v>4.5</v>
      </c>
    </row>
    <row r="2103" spans="2:5" x14ac:dyDescent="0.3">
      <c r="B2103" s="51">
        <v>3143</v>
      </c>
      <c r="C2103" s="52" t="s">
        <v>7208</v>
      </c>
      <c r="D2103" s="51" t="s">
        <v>4929</v>
      </c>
      <c r="E2103" s="53">
        <v>10.23</v>
      </c>
    </row>
    <row r="2104" spans="2:5" x14ac:dyDescent="0.3">
      <c r="B2104" s="51">
        <v>3148</v>
      </c>
      <c r="C2104" s="52" t="s">
        <v>7209</v>
      </c>
      <c r="D2104" s="51" t="s">
        <v>4929</v>
      </c>
      <c r="E2104" s="53">
        <v>16.59</v>
      </c>
    </row>
    <row r="2105" spans="2:5" x14ac:dyDescent="0.3">
      <c r="B2105" s="51">
        <v>4310</v>
      </c>
      <c r="C2105" s="52" t="s">
        <v>7210</v>
      </c>
      <c r="D2105" s="51" t="s">
        <v>4929</v>
      </c>
      <c r="E2105" s="53">
        <v>2.7</v>
      </c>
    </row>
    <row r="2106" spans="2:5" x14ac:dyDescent="0.3">
      <c r="B2106" s="51">
        <v>4311</v>
      </c>
      <c r="C2106" s="52" t="s">
        <v>7211</v>
      </c>
      <c r="D2106" s="51" t="s">
        <v>4929</v>
      </c>
      <c r="E2106" s="53">
        <v>1.9</v>
      </c>
    </row>
    <row r="2107" spans="2:5" x14ac:dyDescent="0.3">
      <c r="B2107" s="51">
        <v>4312</v>
      </c>
      <c r="C2107" s="52" t="s">
        <v>7212</v>
      </c>
      <c r="D2107" s="51" t="s">
        <v>4929</v>
      </c>
      <c r="E2107" s="53">
        <v>2.66</v>
      </c>
    </row>
    <row r="2108" spans="2:5" x14ac:dyDescent="0.3">
      <c r="B2108" s="51">
        <v>13261</v>
      </c>
      <c r="C2108" s="52" t="s">
        <v>7213</v>
      </c>
      <c r="D2108" s="51" t="s">
        <v>4929</v>
      </c>
      <c r="E2108" s="53">
        <v>4.5999999999999996</v>
      </c>
    </row>
    <row r="2109" spans="2:5" x14ac:dyDescent="0.3">
      <c r="B2109" s="51">
        <v>3272</v>
      </c>
      <c r="C2109" s="52" t="s">
        <v>7214</v>
      </c>
      <c r="D2109" s="51" t="s">
        <v>4929</v>
      </c>
      <c r="E2109" s="53">
        <v>38.42</v>
      </c>
    </row>
    <row r="2110" spans="2:5" x14ac:dyDescent="0.3">
      <c r="B2110" s="51">
        <v>3265</v>
      </c>
      <c r="C2110" s="52" t="s">
        <v>7215</v>
      </c>
      <c r="D2110" s="51" t="s">
        <v>4929</v>
      </c>
      <c r="E2110" s="53">
        <v>30.52</v>
      </c>
    </row>
    <row r="2111" spans="2:5" x14ac:dyDescent="0.3">
      <c r="B2111" s="51">
        <v>3262</v>
      </c>
      <c r="C2111" s="52" t="s">
        <v>7216</v>
      </c>
      <c r="D2111" s="51" t="s">
        <v>4929</v>
      </c>
      <c r="E2111" s="53">
        <v>13.36</v>
      </c>
    </row>
    <row r="2112" spans="2:5" x14ac:dyDescent="0.3">
      <c r="B2112" s="51">
        <v>3264</v>
      </c>
      <c r="C2112" s="52" t="s">
        <v>7217</v>
      </c>
      <c r="D2112" s="51" t="s">
        <v>4929</v>
      </c>
      <c r="E2112" s="53">
        <v>21.94</v>
      </c>
    </row>
    <row r="2113" spans="2:5" x14ac:dyDescent="0.3">
      <c r="B2113" s="51">
        <v>3267</v>
      </c>
      <c r="C2113" s="52" t="s">
        <v>7218</v>
      </c>
      <c r="D2113" s="51" t="s">
        <v>4929</v>
      </c>
      <c r="E2113" s="53">
        <v>71.680000000000007</v>
      </c>
    </row>
    <row r="2114" spans="2:5" x14ac:dyDescent="0.3">
      <c r="B2114" s="51">
        <v>3266</v>
      </c>
      <c r="C2114" s="52" t="s">
        <v>7219</v>
      </c>
      <c r="D2114" s="51" t="s">
        <v>4929</v>
      </c>
      <c r="E2114" s="53">
        <v>45.6</v>
      </c>
    </row>
    <row r="2115" spans="2:5" x14ac:dyDescent="0.3">
      <c r="B2115" s="51">
        <v>3263</v>
      </c>
      <c r="C2115" s="52" t="s">
        <v>7220</v>
      </c>
      <c r="D2115" s="51" t="s">
        <v>4929</v>
      </c>
      <c r="E2115" s="53">
        <v>18.25</v>
      </c>
    </row>
    <row r="2116" spans="2:5" x14ac:dyDescent="0.3">
      <c r="B2116" s="51">
        <v>3268</v>
      </c>
      <c r="C2116" s="52" t="s">
        <v>7221</v>
      </c>
      <c r="D2116" s="51" t="s">
        <v>4929</v>
      </c>
      <c r="E2116" s="53">
        <v>96.91</v>
      </c>
    </row>
    <row r="2117" spans="2:5" x14ac:dyDescent="0.3">
      <c r="B2117" s="51">
        <v>3271</v>
      </c>
      <c r="C2117" s="52" t="s">
        <v>7222</v>
      </c>
      <c r="D2117" s="51" t="s">
        <v>4929</v>
      </c>
      <c r="E2117" s="53">
        <v>143.28</v>
      </c>
    </row>
    <row r="2118" spans="2:5" x14ac:dyDescent="0.3">
      <c r="B2118" s="51">
        <v>3270</v>
      </c>
      <c r="C2118" s="52" t="s">
        <v>7223</v>
      </c>
      <c r="D2118" s="51" t="s">
        <v>4929</v>
      </c>
      <c r="E2118" s="53">
        <v>240.72</v>
      </c>
    </row>
    <row r="2119" spans="2:5" x14ac:dyDescent="0.3">
      <c r="B2119" s="51">
        <v>3275</v>
      </c>
      <c r="C2119" s="52" t="s">
        <v>7224</v>
      </c>
      <c r="D2119" s="51" t="s">
        <v>4930</v>
      </c>
      <c r="E2119" s="53">
        <v>145.61000000000001</v>
      </c>
    </row>
    <row r="2120" spans="2:5" x14ac:dyDescent="0.3">
      <c r="B2120" s="51">
        <v>39512</v>
      </c>
      <c r="C2120" s="52" t="s">
        <v>7225</v>
      </c>
      <c r="D2120" s="51" t="s">
        <v>4930</v>
      </c>
      <c r="E2120" s="53">
        <v>132.65</v>
      </c>
    </row>
    <row r="2121" spans="2:5" x14ac:dyDescent="0.3">
      <c r="B2121" s="51">
        <v>39511</v>
      </c>
      <c r="C2121" s="52" t="s">
        <v>7226</v>
      </c>
      <c r="D2121" s="51" t="s">
        <v>4930</v>
      </c>
      <c r="E2121" s="53">
        <v>144.69</v>
      </c>
    </row>
    <row r="2122" spans="2:5" x14ac:dyDescent="0.3">
      <c r="B2122" s="51">
        <v>39513</v>
      </c>
      <c r="C2122" s="52" t="s">
        <v>7227</v>
      </c>
      <c r="D2122" s="51" t="s">
        <v>4930</v>
      </c>
      <c r="E2122" s="53">
        <v>155.19</v>
      </c>
    </row>
    <row r="2123" spans="2:5" x14ac:dyDescent="0.3">
      <c r="B2123" s="51">
        <v>3286</v>
      </c>
      <c r="C2123" s="52" t="s">
        <v>7228</v>
      </c>
      <c r="D2123" s="51" t="s">
        <v>4930</v>
      </c>
      <c r="E2123" s="53">
        <v>99.26</v>
      </c>
    </row>
    <row r="2124" spans="2:5" x14ac:dyDescent="0.3">
      <c r="B2124" s="51">
        <v>3287</v>
      </c>
      <c r="C2124" s="52" t="s">
        <v>7229</v>
      </c>
      <c r="D2124" s="51" t="s">
        <v>4930</v>
      </c>
      <c r="E2124" s="53">
        <v>150</v>
      </c>
    </row>
    <row r="2125" spans="2:5" x14ac:dyDescent="0.3">
      <c r="B2125" s="51">
        <v>3283</v>
      </c>
      <c r="C2125" s="52" t="s">
        <v>7230</v>
      </c>
      <c r="D2125" s="51" t="s">
        <v>4930</v>
      </c>
      <c r="E2125" s="53">
        <v>31.51</v>
      </c>
    </row>
    <row r="2126" spans="2:5" x14ac:dyDescent="0.3">
      <c r="B2126" s="51">
        <v>11587</v>
      </c>
      <c r="C2126" s="52" t="s">
        <v>7231</v>
      </c>
      <c r="D2126" s="51" t="s">
        <v>4930</v>
      </c>
      <c r="E2126" s="53">
        <v>99.85</v>
      </c>
    </row>
    <row r="2127" spans="2:5" x14ac:dyDescent="0.3">
      <c r="B2127" s="51">
        <v>36225</v>
      </c>
      <c r="C2127" s="52" t="s">
        <v>7232</v>
      </c>
      <c r="D2127" s="51" t="s">
        <v>4930</v>
      </c>
      <c r="E2127" s="53">
        <v>40.56</v>
      </c>
    </row>
    <row r="2128" spans="2:5" x14ac:dyDescent="0.3">
      <c r="B2128" s="51">
        <v>36230</v>
      </c>
      <c r="C2128" s="52" t="s">
        <v>7233</v>
      </c>
      <c r="D2128" s="51" t="s">
        <v>4930</v>
      </c>
      <c r="E2128" s="53">
        <v>29.8</v>
      </c>
    </row>
    <row r="2129" spans="2:5" x14ac:dyDescent="0.3">
      <c r="B2129" s="51">
        <v>36238</v>
      </c>
      <c r="C2129" s="52" t="s">
        <v>7234</v>
      </c>
      <c r="D2129" s="51" t="s">
        <v>4930</v>
      </c>
      <c r="E2129" s="53">
        <v>29.12</v>
      </c>
    </row>
    <row r="2130" spans="2:5" x14ac:dyDescent="0.3">
      <c r="B2130" s="51">
        <v>39363</v>
      </c>
      <c r="C2130" s="52" t="s">
        <v>12441</v>
      </c>
      <c r="D2130" s="51" t="s">
        <v>4929</v>
      </c>
      <c r="E2130" s="53">
        <v>5547.83</v>
      </c>
    </row>
    <row r="2131" spans="2:5" x14ac:dyDescent="0.3">
      <c r="B2131" s="51">
        <v>39361</v>
      </c>
      <c r="C2131" s="52" t="s">
        <v>12442</v>
      </c>
      <c r="D2131" s="51" t="s">
        <v>4929</v>
      </c>
      <c r="E2131" s="53">
        <v>1694.9</v>
      </c>
    </row>
    <row r="2132" spans="2:5" x14ac:dyDescent="0.3">
      <c r="B2132" s="51">
        <v>39362</v>
      </c>
      <c r="C2132" s="52" t="s">
        <v>12443</v>
      </c>
      <c r="D2132" s="51" t="s">
        <v>4929</v>
      </c>
      <c r="E2132" s="53">
        <v>2994.13</v>
      </c>
    </row>
    <row r="2133" spans="2:5" x14ac:dyDescent="0.3">
      <c r="B2133" s="51">
        <v>39364</v>
      </c>
      <c r="C2133" s="52" t="s">
        <v>12444</v>
      </c>
      <c r="D2133" s="51" t="s">
        <v>4929</v>
      </c>
      <c r="E2133" s="53">
        <v>11701.84</v>
      </c>
    </row>
    <row r="2134" spans="2:5" x14ac:dyDescent="0.3">
      <c r="B2134" s="51">
        <v>14576</v>
      </c>
      <c r="C2134" s="52" t="s">
        <v>7235</v>
      </c>
      <c r="D2134" s="51" t="s">
        <v>4929</v>
      </c>
      <c r="E2134" s="53">
        <v>6786428.8600000003</v>
      </c>
    </row>
    <row r="2135" spans="2:5" x14ac:dyDescent="0.3">
      <c r="B2135" s="51">
        <v>13877</v>
      </c>
      <c r="C2135" s="52" t="s">
        <v>7236</v>
      </c>
      <c r="D2135" s="51" t="s">
        <v>4929</v>
      </c>
      <c r="E2135" s="53">
        <v>2905168.98</v>
      </c>
    </row>
    <row r="2136" spans="2:5" x14ac:dyDescent="0.3">
      <c r="B2136" s="51">
        <v>7307</v>
      </c>
      <c r="C2136" s="52" t="s">
        <v>7237</v>
      </c>
      <c r="D2136" s="51" t="s">
        <v>4931</v>
      </c>
      <c r="E2136" s="53">
        <v>36.69</v>
      </c>
    </row>
    <row r="2137" spans="2:5" x14ac:dyDescent="0.3">
      <c r="B2137" s="51">
        <v>38122</v>
      </c>
      <c r="C2137" s="52" t="s">
        <v>7238</v>
      </c>
      <c r="D2137" s="51" t="s">
        <v>4931</v>
      </c>
      <c r="E2137" s="53">
        <v>10.95</v>
      </c>
    </row>
    <row r="2138" spans="2:5" x14ac:dyDescent="0.3">
      <c r="B2138" s="51">
        <v>43653</v>
      </c>
      <c r="C2138" s="52" t="s">
        <v>7239</v>
      </c>
      <c r="D2138" s="51" t="s">
        <v>4931</v>
      </c>
      <c r="E2138" s="53">
        <v>42.3</v>
      </c>
    </row>
    <row r="2139" spans="2:5" x14ac:dyDescent="0.3">
      <c r="B2139" s="51">
        <v>38633</v>
      </c>
      <c r="C2139" s="52" t="s">
        <v>7240</v>
      </c>
      <c r="D2139" s="51" t="s">
        <v>4929</v>
      </c>
      <c r="E2139" s="53">
        <v>20.79</v>
      </c>
    </row>
    <row r="2140" spans="2:5" x14ac:dyDescent="0.3">
      <c r="B2140" s="51">
        <v>12344</v>
      </c>
      <c r="C2140" s="52" t="s">
        <v>7241</v>
      </c>
      <c r="D2140" s="51" t="s">
        <v>4929</v>
      </c>
      <c r="E2140" s="53">
        <v>6.54</v>
      </c>
    </row>
    <row r="2141" spans="2:5" x14ac:dyDescent="0.3">
      <c r="B2141" s="51">
        <v>12343</v>
      </c>
      <c r="C2141" s="52" t="s">
        <v>7242</v>
      </c>
      <c r="D2141" s="51" t="s">
        <v>4929</v>
      </c>
      <c r="E2141" s="53">
        <v>10.14</v>
      </c>
    </row>
    <row r="2142" spans="2:5" x14ac:dyDescent="0.3">
      <c r="B2142" s="51">
        <v>3295</v>
      </c>
      <c r="C2142" s="52" t="s">
        <v>7243</v>
      </c>
      <c r="D2142" s="51" t="s">
        <v>4929</v>
      </c>
      <c r="E2142" s="53">
        <v>35.43</v>
      </c>
    </row>
    <row r="2143" spans="2:5" x14ac:dyDescent="0.3">
      <c r="B2143" s="51">
        <v>3302</v>
      </c>
      <c r="C2143" s="52" t="s">
        <v>7244</v>
      </c>
      <c r="D2143" s="51" t="s">
        <v>4929</v>
      </c>
      <c r="E2143" s="53">
        <v>37.04</v>
      </c>
    </row>
    <row r="2144" spans="2:5" x14ac:dyDescent="0.3">
      <c r="B2144" s="51">
        <v>3297</v>
      </c>
      <c r="C2144" s="52" t="s">
        <v>7245</v>
      </c>
      <c r="D2144" s="51" t="s">
        <v>4929</v>
      </c>
      <c r="E2144" s="53">
        <v>39.54</v>
      </c>
    </row>
    <row r="2145" spans="2:5" x14ac:dyDescent="0.3">
      <c r="B2145" s="51">
        <v>3294</v>
      </c>
      <c r="C2145" s="52" t="s">
        <v>7246</v>
      </c>
      <c r="D2145" s="51" t="s">
        <v>4929</v>
      </c>
      <c r="E2145" s="53">
        <v>40.14</v>
      </c>
    </row>
    <row r="2146" spans="2:5" x14ac:dyDescent="0.3">
      <c r="B2146" s="51">
        <v>3292</v>
      </c>
      <c r="C2146" s="52" t="s">
        <v>7247</v>
      </c>
      <c r="D2146" s="51" t="s">
        <v>4929</v>
      </c>
      <c r="E2146" s="53">
        <v>37.71</v>
      </c>
    </row>
    <row r="2147" spans="2:5" x14ac:dyDescent="0.3">
      <c r="B2147" s="51">
        <v>3298</v>
      </c>
      <c r="C2147" s="52" t="s">
        <v>7248</v>
      </c>
      <c r="D2147" s="51" t="s">
        <v>4929</v>
      </c>
      <c r="E2147" s="53">
        <v>88.38</v>
      </c>
    </row>
    <row r="2148" spans="2:5" x14ac:dyDescent="0.3">
      <c r="B2148" s="51">
        <v>11596</v>
      </c>
      <c r="C2148" s="52" t="s">
        <v>7249</v>
      </c>
      <c r="D2148" s="51" t="s">
        <v>4929</v>
      </c>
      <c r="E2148" s="53">
        <v>561.53</v>
      </c>
    </row>
    <row r="2149" spans="2:5" x14ac:dyDescent="0.3">
      <c r="B2149" s="51">
        <v>34802</v>
      </c>
      <c r="C2149" s="52" t="s">
        <v>7250</v>
      </c>
      <c r="D2149" s="51" t="s">
        <v>4929</v>
      </c>
      <c r="E2149" s="53">
        <v>1542.15</v>
      </c>
    </row>
    <row r="2150" spans="2:5" x14ac:dyDescent="0.3">
      <c r="B2150" s="51">
        <v>11588</v>
      </c>
      <c r="C2150" s="52" t="s">
        <v>7251</v>
      </c>
      <c r="D2150" s="51" t="s">
        <v>4929</v>
      </c>
      <c r="E2150" s="53">
        <v>1663.73</v>
      </c>
    </row>
    <row r="2151" spans="2:5" x14ac:dyDescent="0.3">
      <c r="B2151" s="51">
        <v>34383</v>
      </c>
      <c r="C2151" s="52" t="s">
        <v>7252</v>
      </c>
      <c r="D2151" s="51" t="s">
        <v>4929</v>
      </c>
      <c r="E2151" s="53">
        <v>1830.22</v>
      </c>
    </row>
    <row r="2152" spans="2:5" x14ac:dyDescent="0.3">
      <c r="B2152" s="51">
        <v>40451</v>
      </c>
      <c r="C2152" s="52" t="s">
        <v>7253</v>
      </c>
      <c r="D2152" s="51" t="s">
        <v>4930</v>
      </c>
      <c r="E2152" s="53">
        <v>147.94</v>
      </c>
    </row>
    <row r="2153" spans="2:5" x14ac:dyDescent="0.3">
      <c r="B2153" s="51">
        <v>40453</v>
      </c>
      <c r="C2153" s="52" t="s">
        <v>7254</v>
      </c>
      <c r="D2153" s="51" t="s">
        <v>4930</v>
      </c>
      <c r="E2153" s="53">
        <v>160.07</v>
      </c>
    </row>
    <row r="2154" spans="2:5" x14ac:dyDescent="0.3">
      <c r="B2154" s="51">
        <v>40452</v>
      </c>
      <c r="C2154" s="52" t="s">
        <v>7255</v>
      </c>
      <c r="D2154" s="51" t="s">
        <v>4930</v>
      </c>
      <c r="E2154" s="53">
        <v>175.58</v>
      </c>
    </row>
    <row r="2155" spans="2:5" x14ac:dyDescent="0.3">
      <c r="B2155" s="51">
        <v>11594</v>
      </c>
      <c r="C2155" s="52" t="s">
        <v>7256</v>
      </c>
      <c r="D2155" s="51" t="s">
        <v>4929</v>
      </c>
      <c r="E2155" s="53">
        <v>530.28</v>
      </c>
    </row>
    <row r="2156" spans="2:5" x14ac:dyDescent="0.3">
      <c r="B2156" s="51">
        <v>3311</v>
      </c>
      <c r="C2156" s="52" t="s">
        <v>7257</v>
      </c>
      <c r="D2156" s="51" t="s">
        <v>4934</v>
      </c>
      <c r="E2156" s="53">
        <v>530.28</v>
      </c>
    </row>
    <row r="2157" spans="2:5" x14ac:dyDescent="0.3">
      <c r="B2157" s="51">
        <v>11599</v>
      </c>
      <c r="C2157" s="52" t="s">
        <v>7258</v>
      </c>
      <c r="D2157" s="51" t="s">
        <v>4929</v>
      </c>
      <c r="E2157" s="53">
        <v>705.21</v>
      </c>
    </row>
    <row r="2158" spans="2:5" x14ac:dyDescent="0.3">
      <c r="B2158" s="51">
        <v>11593</v>
      </c>
      <c r="C2158" s="52" t="s">
        <v>7259</v>
      </c>
      <c r="D2158" s="51" t="s">
        <v>4929</v>
      </c>
      <c r="E2158" s="53">
        <v>988.66</v>
      </c>
    </row>
    <row r="2159" spans="2:5" x14ac:dyDescent="0.3">
      <c r="B2159" s="51">
        <v>3314</v>
      </c>
      <c r="C2159" s="52" t="s">
        <v>7260</v>
      </c>
      <c r="D2159" s="51" t="s">
        <v>4934</v>
      </c>
      <c r="E2159" s="53">
        <v>707.09</v>
      </c>
    </row>
    <row r="2160" spans="2:5" x14ac:dyDescent="0.3">
      <c r="B2160" s="51">
        <v>11597</v>
      </c>
      <c r="C2160" s="52" t="s">
        <v>7261</v>
      </c>
      <c r="D2160" s="51" t="s">
        <v>4929</v>
      </c>
      <c r="E2160" s="53">
        <v>822.26</v>
      </c>
    </row>
    <row r="2161" spans="2:5" x14ac:dyDescent="0.3">
      <c r="B2161" s="51">
        <v>3309</v>
      </c>
      <c r="C2161" s="52" t="s">
        <v>7262</v>
      </c>
      <c r="D2161" s="51" t="s">
        <v>4934</v>
      </c>
      <c r="E2161" s="53">
        <v>561.53</v>
      </c>
    </row>
    <row r="2162" spans="2:5" x14ac:dyDescent="0.3">
      <c r="B2162" s="51">
        <v>34612</v>
      </c>
      <c r="C2162" s="52" t="s">
        <v>7263</v>
      </c>
      <c r="D2162" s="51" t="s">
        <v>4929</v>
      </c>
      <c r="E2162" s="53">
        <v>1016.99</v>
      </c>
    </row>
    <row r="2163" spans="2:5" x14ac:dyDescent="0.3">
      <c r="B2163" s="51">
        <v>34635</v>
      </c>
      <c r="C2163" s="52" t="s">
        <v>7264</v>
      </c>
      <c r="D2163" s="51" t="s">
        <v>4929</v>
      </c>
      <c r="E2163" s="53">
        <v>1307.81</v>
      </c>
    </row>
    <row r="2164" spans="2:5" x14ac:dyDescent="0.3">
      <c r="B2164" s="51">
        <v>34633</v>
      </c>
      <c r="C2164" s="52" t="s">
        <v>7265</v>
      </c>
      <c r="D2164" s="51" t="s">
        <v>4929</v>
      </c>
      <c r="E2164" s="53">
        <v>1441.55</v>
      </c>
    </row>
    <row r="2165" spans="2:5" x14ac:dyDescent="0.3">
      <c r="B2165" s="51">
        <v>40440</v>
      </c>
      <c r="C2165" s="52" t="s">
        <v>7266</v>
      </c>
      <c r="D2165" s="51" t="s">
        <v>4934</v>
      </c>
      <c r="E2165" s="53">
        <v>736.51</v>
      </c>
    </row>
    <row r="2166" spans="2:5" x14ac:dyDescent="0.3">
      <c r="B2166" s="51">
        <v>40441</v>
      </c>
      <c r="C2166" s="52" t="s">
        <v>7267</v>
      </c>
      <c r="D2166" s="51" t="s">
        <v>4934</v>
      </c>
      <c r="E2166" s="53">
        <v>470.22</v>
      </c>
    </row>
    <row r="2167" spans="2:5" x14ac:dyDescent="0.3">
      <c r="B2167" s="51">
        <v>40449</v>
      </c>
      <c r="C2167" s="52" t="s">
        <v>7268</v>
      </c>
      <c r="D2167" s="51" t="s">
        <v>4934</v>
      </c>
      <c r="E2167" s="53">
        <v>395.3</v>
      </c>
    </row>
    <row r="2168" spans="2:5" x14ac:dyDescent="0.3">
      <c r="B2168" s="51">
        <v>34800</v>
      </c>
      <c r="C2168" s="52" t="s">
        <v>7269</v>
      </c>
      <c r="D2168" s="51" t="s">
        <v>4934</v>
      </c>
      <c r="E2168" s="53">
        <v>494.32</v>
      </c>
    </row>
    <row r="2169" spans="2:5" x14ac:dyDescent="0.3">
      <c r="B2169" s="51">
        <v>11592</v>
      </c>
      <c r="C2169" s="52" t="s">
        <v>7270</v>
      </c>
      <c r="D2169" s="51" t="s">
        <v>4929</v>
      </c>
      <c r="E2169" s="53">
        <v>707.09</v>
      </c>
    </row>
    <row r="2170" spans="2:5" x14ac:dyDescent="0.3">
      <c r="B2170" s="51">
        <v>40438</v>
      </c>
      <c r="C2170" s="52" t="s">
        <v>7271</v>
      </c>
      <c r="D2170" s="51" t="s">
        <v>4934</v>
      </c>
      <c r="E2170" s="53">
        <v>329.33</v>
      </c>
    </row>
    <row r="2171" spans="2:5" x14ac:dyDescent="0.3">
      <c r="B2171" s="51">
        <v>40436</v>
      </c>
      <c r="C2171" s="52" t="s">
        <v>7272</v>
      </c>
      <c r="D2171" s="51" t="s">
        <v>4934</v>
      </c>
      <c r="E2171" s="53">
        <v>410.64</v>
      </c>
    </row>
    <row r="2172" spans="2:5" x14ac:dyDescent="0.3">
      <c r="B2172" s="51">
        <v>4315</v>
      </c>
      <c r="C2172" s="52" t="s">
        <v>7273</v>
      </c>
      <c r="D2172" s="51" t="s">
        <v>4929</v>
      </c>
      <c r="E2172" s="53">
        <v>1.96</v>
      </c>
    </row>
    <row r="2173" spans="2:5" x14ac:dyDescent="0.3">
      <c r="B2173" s="51">
        <v>402</v>
      </c>
      <c r="C2173" s="52" t="s">
        <v>7274</v>
      </c>
      <c r="D2173" s="51" t="s">
        <v>4929</v>
      </c>
      <c r="E2173" s="53">
        <v>23.87</v>
      </c>
    </row>
    <row r="2174" spans="2:5" x14ac:dyDescent="0.3">
      <c r="B2174" s="51">
        <v>4226</v>
      </c>
      <c r="C2174" s="52" t="s">
        <v>7275</v>
      </c>
      <c r="D2174" s="51" t="s">
        <v>4933</v>
      </c>
      <c r="E2174" s="53">
        <v>9.39</v>
      </c>
    </row>
    <row r="2175" spans="2:5" x14ac:dyDescent="0.3">
      <c r="B2175" s="51">
        <v>4222</v>
      </c>
      <c r="C2175" s="52" t="s">
        <v>7276</v>
      </c>
      <c r="D2175" s="51" t="s">
        <v>4931</v>
      </c>
      <c r="E2175" s="53">
        <v>5.35</v>
      </c>
    </row>
    <row r="2176" spans="2:5" x14ac:dyDescent="0.3">
      <c r="B2176" s="51">
        <v>34804</v>
      </c>
      <c r="C2176" s="52" t="s">
        <v>7277</v>
      </c>
      <c r="D2176" s="51" t="s">
        <v>4930</v>
      </c>
      <c r="E2176" s="53">
        <v>59.69</v>
      </c>
    </row>
    <row r="2177" spans="2:5" x14ac:dyDescent="0.3">
      <c r="B2177" s="51">
        <v>4013</v>
      </c>
      <c r="C2177" s="52" t="s">
        <v>7278</v>
      </c>
      <c r="D2177" s="51" t="s">
        <v>4930</v>
      </c>
      <c r="E2177" s="53">
        <v>7.58</v>
      </c>
    </row>
    <row r="2178" spans="2:5" x14ac:dyDescent="0.3">
      <c r="B2178" s="51">
        <v>4011</v>
      </c>
      <c r="C2178" s="52" t="s">
        <v>7279</v>
      </c>
      <c r="D2178" s="51" t="s">
        <v>4930</v>
      </c>
      <c r="E2178" s="53">
        <v>8.4700000000000006</v>
      </c>
    </row>
    <row r="2179" spans="2:5" x14ac:dyDescent="0.3">
      <c r="B2179" s="51">
        <v>4021</v>
      </c>
      <c r="C2179" s="52" t="s">
        <v>7280</v>
      </c>
      <c r="D2179" s="51" t="s">
        <v>4930</v>
      </c>
      <c r="E2179" s="53">
        <v>10.56</v>
      </c>
    </row>
    <row r="2180" spans="2:5" x14ac:dyDescent="0.3">
      <c r="B2180" s="51">
        <v>4019</v>
      </c>
      <c r="C2180" s="52" t="s">
        <v>7281</v>
      </c>
      <c r="D2180" s="51" t="s">
        <v>4930</v>
      </c>
      <c r="E2180" s="53">
        <v>12.68</v>
      </c>
    </row>
    <row r="2181" spans="2:5" x14ac:dyDescent="0.3">
      <c r="B2181" s="51">
        <v>4012</v>
      </c>
      <c r="C2181" s="52" t="s">
        <v>7282</v>
      </c>
      <c r="D2181" s="51" t="s">
        <v>4930</v>
      </c>
      <c r="E2181" s="53">
        <v>16.989999999999998</v>
      </c>
    </row>
    <row r="2182" spans="2:5" x14ac:dyDescent="0.3">
      <c r="B2182" s="51">
        <v>4020</v>
      </c>
      <c r="C2182" s="52" t="s">
        <v>7283</v>
      </c>
      <c r="D2182" s="51" t="s">
        <v>4930</v>
      </c>
      <c r="E2182" s="53">
        <v>21.27</v>
      </c>
    </row>
    <row r="2183" spans="2:5" x14ac:dyDescent="0.3">
      <c r="B2183" s="51">
        <v>4018</v>
      </c>
      <c r="C2183" s="52" t="s">
        <v>7284</v>
      </c>
      <c r="D2183" s="51" t="s">
        <v>4930</v>
      </c>
      <c r="E2183" s="53">
        <v>25.49</v>
      </c>
    </row>
    <row r="2184" spans="2:5" x14ac:dyDescent="0.3">
      <c r="B2184" s="51">
        <v>36498</v>
      </c>
      <c r="C2184" s="52" t="s">
        <v>7285</v>
      </c>
      <c r="D2184" s="51" t="s">
        <v>4929</v>
      </c>
      <c r="E2184" s="53">
        <v>8320.2000000000007</v>
      </c>
    </row>
    <row r="2185" spans="2:5" x14ac:dyDescent="0.3">
      <c r="B2185" s="51">
        <v>12872</v>
      </c>
      <c r="C2185" s="52" t="s">
        <v>7286</v>
      </c>
      <c r="D2185" s="51" t="s">
        <v>4935</v>
      </c>
      <c r="E2185" s="53">
        <v>17.91</v>
      </c>
    </row>
    <row r="2186" spans="2:5" x14ac:dyDescent="0.3">
      <c r="B2186" s="51">
        <v>41075</v>
      </c>
      <c r="C2186" s="52" t="s">
        <v>7287</v>
      </c>
      <c r="D2186" s="51" t="s">
        <v>4936</v>
      </c>
      <c r="E2186" s="53">
        <v>3161.42</v>
      </c>
    </row>
    <row r="2187" spans="2:5" x14ac:dyDescent="0.3">
      <c r="B2187" s="51">
        <v>44324</v>
      </c>
      <c r="C2187" s="52" t="s">
        <v>7288</v>
      </c>
      <c r="D2187" s="51" t="s">
        <v>4933</v>
      </c>
      <c r="E2187" s="53">
        <v>3.18</v>
      </c>
    </row>
    <row r="2188" spans="2:5" x14ac:dyDescent="0.3">
      <c r="B2188" s="51">
        <v>3315</v>
      </c>
      <c r="C2188" s="52" t="s">
        <v>7289</v>
      </c>
      <c r="D2188" s="51" t="s">
        <v>4933</v>
      </c>
      <c r="E2188" s="53">
        <v>0.92</v>
      </c>
    </row>
    <row r="2189" spans="2:5" x14ac:dyDescent="0.3">
      <c r="B2189" s="51">
        <v>36870</v>
      </c>
      <c r="C2189" s="52" t="s">
        <v>7290</v>
      </c>
      <c r="D2189" s="51" t="s">
        <v>4933</v>
      </c>
      <c r="E2189" s="53">
        <v>0.71</v>
      </c>
    </row>
    <row r="2190" spans="2:5" x14ac:dyDescent="0.3">
      <c r="B2190" s="51">
        <v>5092</v>
      </c>
      <c r="C2190" s="52" t="s">
        <v>7291</v>
      </c>
      <c r="D2190" s="51" t="s">
        <v>4937</v>
      </c>
      <c r="E2190" s="53">
        <v>19.940000000000001</v>
      </c>
    </row>
    <row r="2191" spans="2:5" x14ac:dyDescent="0.3">
      <c r="B2191" s="51">
        <v>11462</v>
      </c>
      <c r="C2191" s="52" t="s">
        <v>7292</v>
      </c>
      <c r="D2191" s="51" t="s">
        <v>4937</v>
      </c>
      <c r="E2191" s="53">
        <v>20.39</v>
      </c>
    </row>
    <row r="2192" spans="2:5" x14ac:dyDescent="0.3">
      <c r="B2192" s="51">
        <v>36529</v>
      </c>
      <c r="C2192" s="52" t="s">
        <v>7293</v>
      </c>
      <c r="D2192" s="51" t="s">
        <v>4929</v>
      </c>
      <c r="E2192" s="53">
        <v>72704.08</v>
      </c>
    </row>
    <row r="2193" spans="2:5" x14ac:dyDescent="0.3">
      <c r="B2193" s="51">
        <v>3318</v>
      </c>
      <c r="C2193" s="52" t="s">
        <v>7294</v>
      </c>
      <c r="D2193" s="51" t="s">
        <v>4929</v>
      </c>
      <c r="E2193" s="53">
        <v>57000</v>
      </c>
    </row>
    <row r="2194" spans="2:5" x14ac:dyDescent="0.3">
      <c r="B2194" s="51">
        <v>3324</v>
      </c>
      <c r="C2194" s="52" t="s">
        <v>7295</v>
      </c>
      <c r="D2194" s="51" t="s">
        <v>4930</v>
      </c>
      <c r="E2194" s="53">
        <v>10.71</v>
      </c>
    </row>
    <row r="2195" spans="2:5" x14ac:dyDescent="0.3">
      <c r="B2195" s="51">
        <v>3322</v>
      </c>
      <c r="C2195" s="52" t="s">
        <v>7296</v>
      </c>
      <c r="D2195" s="51" t="s">
        <v>4930</v>
      </c>
      <c r="E2195" s="53">
        <v>15</v>
      </c>
    </row>
    <row r="2196" spans="2:5" x14ac:dyDescent="0.3">
      <c r="B2196" s="51">
        <v>5076</v>
      </c>
      <c r="C2196" s="52" t="s">
        <v>7297</v>
      </c>
      <c r="D2196" s="51" t="s">
        <v>4933</v>
      </c>
      <c r="E2196" s="53">
        <v>25.67</v>
      </c>
    </row>
    <row r="2197" spans="2:5" x14ac:dyDescent="0.3">
      <c r="B2197" s="51">
        <v>5077</v>
      </c>
      <c r="C2197" s="52" t="s">
        <v>7298</v>
      </c>
      <c r="D2197" s="51" t="s">
        <v>4933</v>
      </c>
      <c r="E2197" s="53">
        <v>28.37</v>
      </c>
    </row>
    <row r="2198" spans="2:5" x14ac:dyDescent="0.3">
      <c r="B2198" s="51">
        <v>11837</v>
      </c>
      <c r="C2198" s="52" t="s">
        <v>7299</v>
      </c>
      <c r="D2198" s="51" t="s">
        <v>4929</v>
      </c>
      <c r="E2198" s="53">
        <v>69.23</v>
      </c>
    </row>
    <row r="2199" spans="2:5" x14ac:dyDescent="0.3">
      <c r="B2199" s="51">
        <v>38055</v>
      </c>
      <c r="C2199" s="52" t="s">
        <v>7300</v>
      </c>
      <c r="D2199" s="51" t="s">
        <v>4929</v>
      </c>
      <c r="E2199" s="53">
        <v>6.28</v>
      </c>
    </row>
    <row r="2200" spans="2:5" x14ac:dyDescent="0.3">
      <c r="B2200" s="51">
        <v>415</v>
      </c>
      <c r="C2200" s="52" t="s">
        <v>7301</v>
      </c>
      <c r="D2200" s="51" t="s">
        <v>4929</v>
      </c>
      <c r="E2200" s="53">
        <v>28.39</v>
      </c>
    </row>
    <row r="2201" spans="2:5" x14ac:dyDescent="0.3">
      <c r="B2201" s="51">
        <v>416</v>
      </c>
      <c r="C2201" s="52" t="s">
        <v>7302</v>
      </c>
      <c r="D2201" s="51" t="s">
        <v>4929</v>
      </c>
      <c r="E2201" s="53">
        <v>10.39</v>
      </c>
    </row>
    <row r="2202" spans="2:5" x14ac:dyDescent="0.3">
      <c r="B2202" s="51">
        <v>425</v>
      </c>
      <c r="C2202" s="52" t="s">
        <v>7303</v>
      </c>
      <c r="D2202" s="51" t="s">
        <v>4929</v>
      </c>
      <c r="E2202" s="53">
        <v>6.44</v>
      </c>
    </row>
    <row r="2203" spans="2:5" x14ac:dyDescent="0.3">
      <c r="B2203" s="51">
        <v>426</v>
      </c>
      <c r="C2203" s="52" t="s">
        <v>7304</v>
      </c>
      <c r="D2203" s="51" t="s">
        <v>4929</v>
      </c>
      <c r="E2203" s="53">
        <v>35.479999999999997</v>
      </c>
    </row>
    <row r="2204" spans="2:5" x14ac:dyDescent="0.3">
      <c r="B2204" s="51">
        <v>38056</v>
      </c>
      <c r="C2204" s="52" t="s">
        <v>7305</v>
      </c>
      <c r="D2204" s="51" t="s">
        <v>4929</v>
      </c>
      <c r="E2204" s="53">
        <v>34.65</v>
      </c>
    </row>
    <row r="2205" spans="2:5" x14ac:dyDescent="0.3">
      <c r="B2205" s="51">
        <v>1564</v>
      </c>
      <c r="C2205" s="52" t="s">
        <v>7306</v>
      </c>
      <c r="D2205" s="51" t="s">
        <v>4929</v>
      </c>
      <c r="E2205" s="53">
        <v>13.22</v>
      </c>
    </row>
    <row r="2206" spans="2:5" x14ac:dyDescent="0.3">
      <c r="B2206" s="51">
        <v>11032</v>
      </c>
      <c r="C2206" s="52" t="s">
        <v>7307</v>
      </c>
      <c r="D2206" s="51" t="s">
        <v>4929</v>
      </c>
      <c r="E2206" s="53">
        <v>11.04</v>
      </c>
    </row>
    <row r="2207" spans="2:5" x14ac:dyDescent="0.3">
      <c r="B2207" s="51">
        <v>36786</v>
      </c>
      <c r="C2207" s="52" t="s">
        <v>7308</v>
      </c>
      <c r="D2207" s="51" t="s">
        <v>4944</v>
      </c>
      <c r="E2207" s="53">
        <v>158.34</v>
      </c>
    </row>
    <row r="2208" spans="2:5" x14ac:dyDescent="0.3">
      <c r="B2208" s="51">
        <v>36785</v>
      </c>
      <c r="C2208" s="52" t="s">
        <v>7309</v>
      </c>
      <c r="D2208" s="51" t="s">
        <v>4944</v>
      </c>
      <c r="E2208" s="53">
        <v>137.59</v>
      </c>
    </row>
    <row r="2209" spans="2:5" x14ac:dyDescent="0.3">
      <c r="B2209" s="51">
        <v>36782</v>
      </c>
      <c r="C2209" s="52" t="s">
        <v>7310</v>
      </c>
      <c r="D2209" s="51" t="s">
        <v>4944</v>
      </c>
      <c r="E2209" s="53">
        <v>164.24</v>
      </c>
    </row>
    <row r="2210" spans="2:5" x14ac:dyDescent="0.3">
      <c r="B2210" s="51">
        <v>44481</v>
      </c>
      <c r="C2210" s="52" t="s">
        <v>7311</v>
      </c>
      <c r="D2210" s="51" t="s">
        <v>4944</v>
      </c>
      <c r="E2210" s="53">
        <v>185</v>
      </c>
    </row>
    <row r="2211" spans="2:5" x14ac:dyDescent="0.3">
      <c r="B2211" s="51">
        <v>4824</v>
      </c>
      <c r="C2211" s="52" t="s">
        <v>7312</v>
      </c>
      <c r="D2211" s="51" t="s">
        <v>4933</v>
      </c>
      <c r="E2211" s="53">
        <v>0.55000000000000004</v>
      </c>
    </row>
    <row r="2212" spans="2:5" x14ac:dyDescent="0.3">
      <c r="B2212" s="51">
        <v>11795</v>
      </c>
      <c r="C2212" s="52" t="s">
        <v>7313</v>
      </c>
      <c r="D2212" s="51" t="s">
        <v>4930</v>
      </c>
      <c r="E2212" s="53">
        <v>649.04999999999995</v>
      </c>
    </row>
    <row r="2213" spans="2:5" x14ac:dyDescent="0.3">
      <c r="B2213" s="51">
        <v>134</v>
      </c>
      <c r="C2213" s="52" t="s">
        <v>7314</v>
      </c>
      <c r="D2213" s="51" t="s">
        <v>4933</v>
      </c>
      <c r="E2213" s="53">
        <v>1.84</v>
      </c>
    </row>
    <row r="2214" spans="2:5" x14ac:dyDescent="0.3">
      <c r="B2214" s="51">
        <v>4229</v>
      </c>
      <c r="C2214" s="52" t="s">
        <v>7315</v>
      </c>
      <c r="D2214" s="51" t="s">
        <v>4933</v>
      </c>
      <c r="E2214" s="53">
        <v>36.700000000000003</v>
      </c>
    </row>
    <row r="2215" spans="2:5" x14ac:dyDescent="0.3">
      <c r="B2215" s="51">
        <v>11731</v>
      </c>
      <c r="C2215" s="52" t="s">
        <v>7316</v>
      </c>
      <c r="D2215" s="51" t="s">
        <v>4929</v>
      </c>
      <c r="E2215" s="53">
        <v>10.73</v>
      </c>
    </row>
    <row r="2216" spans="2:5" x14ac:dyDescent="0.3">
      <c r="B2216" s="51">
        <v>11732</v>
      </c>
      <c r="C2216" s="52" t="s">
        <v>7317</v>
      </c>
      <c r="D2216" s="51" t="s">
        <v>4929</v>
      </c>
      <c r="E2216" s="53">
        <v>28.13</v>
      </c>
    </row>
    <row r="2217" spans="2:5" x14ac:dyDescent="0.3">
      <c r="B2217" s="51">
        <v>11244</v>
      </c>
      <c r="C2217" s="52" t="s">
        <v>7318</v>
      </c>
      <c r="D2217" s="51" t="s">
        <v>4929</v>
      </c>
      <c r="E2217" s="53">
        <v>277.93</v>
      </c>
    </row>
    <row r="2218" spans="2:5" x14ac:dyDescent="0.3">
      <c r="B2218" s="51">
        <v>11245</v>
      </c>
      <c r="C2218" s="52" t="s">
        <v>7319</v>
      </c>
      <c r="D2218" s="51" t="s">
        <v>4929</v>
      </c>
      <c r="E2218" s="53">
        <v>384.41</v>
      </c>
    </row>
    <row r="2219" spans="2:5" x14ac:dyDescent="0.3">
      <c r="B2219" s="51">
        <v>11235</v>
      </c>
      <c r="C2219" s="52" t="s">
        <v>7320</v>
      </c>
      <c r="D2219" s="51" t="s">
        <v>4929</v>
      </c>
      <c r="E2219" s="53">
        <v>212.09</v>
      </c>
    </row>
    <row r="2220" spans="2:5" x14ac:dyDescent="0.3">
      <c r="B2220" s="51">
        <v>11236</v>
      </c>
      <c r="C2220" s="52" t="s">
        <v>7321</v>
      </c>
      <c r="D2220" s="51" t="s">
        <v>4929</v>
      </c>
      <c r="E2220" s="53">
        <v>269.52999999999997</v>
      </c>
    </row>
    <row r="2221" spans="2:5" x14ac:dyDescent="0.3">
      <c r="B2221" s="51">
        <v>36494</v>
      </c>
      <c r="C2221" s="52" t="s">
        <v>7322</v>
      </c>
      <c r="D2221" s="51" t="s">
        <v>4929</v>
      </c>
      <c r="E2221" s="53">
        <v>719505.07</v>
      </c>
    </row>
    <row r="2222" spans="2:5" x14ac:dyDescent="0.3">
      <c r="B2222" s="51">
        <v>36493</v>
      </c>
      <c r="C2222" s="52" t="s">
        <v>7323</v>
      </c>
      <c r="D2222" s="51" t="s">
        <v>4929</v>
      </c>
      <c r="E2222" s="53">
        <v>815170.02</v>
      </c>
    </row>
    <row r="2223" spans="2:5" x14ac:dyDescent="0.3">
      <c r="B2223" s="51">
        <v>36492</v>
      </c>
      <c r="C2223" s="52" t="s">
        <v>7324</v>
      </c>
      <c r="D2223" s="51" t="s">
        <v>4929</v>
      </c>
      <c r="E2223" s="53">
        <v>1514276.75</v>
      </c>
    </row>
    <row r="2224" spans="2:5" x14ac:dyDescent="0.3">
      <c r="B2224" s="51">
        <v>36499</v>
      </c>
      <c r="C2224" s="52" t="s">
        <v>7325</v>
      </c>
      <c r="D2224" s="51" t="s">
        <v>4929</v>
      </c>
      <c r="E2224" s="53">
        <v>4492.8999999999996</v>
      </c>
    </row>
    <row r="2225" spans="2:5" x14ac:dyDescent="0.3">
      <c r="B2225" s="51">
        <v>13533</v>
      </c>
      <c r="C2225" s="52" t="s">
        <v>11066</v>
      </c>
      <c r="D2225" s="51" t="s">
        <v>4929</v>
      </c>
      <c r="E2225" s="53">
        <v>205956.9</v>
      </c>
    </row>
    <row r="2226" spans="2:5" x14ac:dyDescent="0.3">
      <c r="B2226" s="51">
        <v>13333</v>
      </c>
      <c r="C2226" s="52" t="s">
        <v>11067</v>
      </c>
      <c r="D2226" s="51" t="s">
        <v>4929</v>
      </c>
      <c r="E2226" s="53">
        <v>230405.48</v>
      </c>
    </row>
    <row r="2227" spans="2:5" x14ac:dyDescent="0.3">
      <c r="B2227" s="51">
        <v>39585</v>
      </c>
      <c r="C2227" s="52" t="s">
        <v>7326</v>
      </c>
      <c r="D2227" s="51" t="s">
        <v>4929</v>
      </c>
      <c r="E2227" s="53">
        <v>148772.81</v>
      </c>
    </row>
    <row r="2228" spans="2:5" x14ac:dyDescent="0.3">
      <c r="B2228" s="51">
        <v>39586</v>
      </c>
      <c r="C2228" s="52" t="s">
        <v>7327</v>
      </c>
      <c r="D2228" s="51" t="s">
        <v>4929</v>
      </c>
      <c r="E2228" s="53">
        <v>174500.43</v>
      </c>
    </row>
    <row r="2229" spans="2:5" x14ac:dyDescent="0.3">
      <c r="B2229" s="51">
        <v>39587</v>
      </c>
      <c r="C2229" s="52" t="s">
        <v>7328</v>
      </c>
      <c r="D2229" s="51" t="s">
        <v>4929</v>
      </c>
      <c r="E2229" s="53">
        <v>212532.59</v>
      </c>
    </row>
    <row r="2230" spans="2:5" x14ac:dyDescent="0.3">
      <c r="B2230" s="51">
        <v>39588</v>
      </c>
      <c r="C2230" s="52" t="s">
        <v>7329</v>
      </c>
      <c r="D2230" s="51" t="s">
        <v>4929</v>
      </c>
      <c r="E2230" s="53">
        <v>246090.36</v>
      </c>
    </row>
    <row r="2231" spans="2:5" x14ac:dyDescent="0.3">
      <c r="B2231" s="51">
        <v>39584</v>
      </c>
      <c r="C2231" s="52" t="s">
        <v>7330</v>
      </c>
      <c r="D2231" s="51" t="s">
        <v>4929</v>
      </c>
      <c r="E2231" s="53">
        <v>132486.10999999999</v>
      </c>
    </row>
    <row r="2232" spans="2:5" x14ac:dyDescent="0.3">
      <c r="B2232" s="51">
        <v>39590</v>
      </c>
      <c r="C2232" s="52" t="s">
        <v>7331</v>
      </c>
      <c r="D2232" s="51" t="s">
        <v>4929</v>
      </c>
      <c r="E2232" s="53">
        <v>129309.3</v>
      </c>
    </row>
    <row r="2233" spans="2:5" x14ac:dyDescent="0.3">
      <c r="B2233" s="51">
        <v>39592</v>
      </c>
      <c r="C2233" s="52" t="s">
        <v>7332</v>
      </c>
      <c r="D2233" s="51" t="s">
        <v>4929</v>
      </c>
      <c r="E2233" s="53">
        <v>185820.59</v>
      </c>
    </row>
    <row r="2234" spans="2:5" x14ac:dyDescent="0.3">
      <c r="B2234" s="51">
        <v>39593</v>
      </c>
      <c r="C2234" s="52" t="s">
        <v>7333</v>
      </c>
      <c r="D2234" s="51" t="s">
        <v>4929</v>
      </c>
      <c r="E2234" s="53">
        <v>212532.59</v>
      </c>
    </row>
    <row r="2235" spans="2:5" x14ac:dyDescent="0.3">
      <c r="B2235" s="51">
        <v>14254</v>
      </c>
      <c r="C2235" s="52" t="s">
        <v>7334</v>
      </c>
      <c r="D2235" s="51" t="s">
        <v>4929</v>
      </c>
      <c r="E2235" s="53">
        <v>120808</v>
      </c>
    </row>
    <row r="2236" spans="2:5" x14ac:dyDescent="0.3">
      <c r="B2236" s="51">
        <v>44494</v>
      </c>
      <c r="C2236" s="52" t="s">
        <v>7335</v>
      </c>
      <c r="D2236" s="51" t="s">
        <v>4929</v>
      </c>
      <c r="E2236" s="53">
        <v>100884.32</v>
      </c>
    </row>
    <row r="2237" spans="2:5" x14ac:dyDescent="0.3">
      <c r="B2237" s="51">
        <v>25019</v>
      </c>
      <c r="C2237" s="52" t="s">
        <v>7336</v>
      </c>
      <c r="D2237" s="51" t="s">
        <v>4929</v>
      </c>
      <c r="E2237" s="53">
        <v>172926.99</v>
      </c>
    </row>
    <row r="2238" spans="2:5" x14ac:dyDescent="0.3">
      <c r="B2238" s="51">
        <v>36501</v>
      </c>
      <c r="C2238" s="52" t="s">
        <v>7337</v>
      </c>
      <c r="D2238" s="51" t="s">
        <v>4929</v>
      </c>
      <c r="E2238" s="53">
        <v>153964.62</v>
      </c>
    </row>
    <row r="2239" spans="2:5" x14ac:dyDescent="0.3">
      <c r="B2239" s="51">
        <v>44493</v>
      </c>
      <c r="C2239" s="52" t="s">
        <v>7338</v>
      </c>
      <c r="D2239" s="51" t="s">
        <v>4929</v>
      </c>
      <c r="E2239" s="53">
        <v>185094.97</v>
      </c>
    </row>
    <row r="2240" spans="2:5" x14ac:dyDescent="0.3">
      <c r="B2240" s="51">
        <v>36500</v>
      </c>
      <c r="C2240" s="52" t="s">
        <v>7339</v>
      </c>
      <c r="D2240" s="51" t="s">
        <v>4929</v>
      </c>
      <c r="E2240" s="53">
        <v>108802.59</v>
      </c>
    </row>
    <row r="2241" spans="2:5" x14ac:dyDescent="0.3">
      <c r="B2241" s="51">
        <v>20017</v>
      </c>
      <c r="C2241" s="52" t="s">
        <v>7340</v>
      </c>
      <c r="D2241" s="51" t="s">
        <v>4932</v>
      </c>
      <c r="E2241" s="53">
        <v>8.14</v>
      </c>
    </row>
    <row r="2242" spans="2:5" x14ac:dyDescent="0.3">
      <c r="B2242" s="51">
        <v>20007</v>
      </c>
      <c r="C2242" s="52" t="s">
        <v>7341</v>
      </c>
      <c r="D2242" s="51" t="s">
        <v>4932</v>
      </c>
      <c r="E2242" s="53">
        <v>4.8600000000000003</v>
      </c>
    </row>
    <row r="2243" spans="2:5" x14ac:dyDescent="0.3">
      <c r="B2243" s="51">
        <v>39831</v>
      </c>
      <c r="C2243" s="52" t="s">
        <v>7342</v>
      </c>
      <c r="D2243" s="51" t="s">
        <v>4938</v>
      </c>
      <c r="E2243" s="53">
        <v>447.39</v>
      </c>
    </row>
    <row r="2244" spans="2:5" x14ac:dyDescent="0.3">
      <c r="B2244" s="51">
        <v>36888</v>
      </c>
      <c r="C2244" s="52" t="s">
        <v>7343</v>
      </c>
      <c r="D2244" s="51" t="s">
        <v>4932</v>
      </c>
      <c r="E2244" s="53">
        <v>31.22</v>
      </c>
    </row>
    <row r="2245" spans="2:5" x14ac:dyDescent="0.3">
      <c r="B2245" s="51">
        <v>39836</v>
      </c>
      <c r="C2245" s="52" t="s">
        <v>7344</v>
      </c>
      <c r="D2245" s="51" t="s">
        <v>4938</v>
      </c>
      <c r="E2245" s="53">
        <v>393.11</v>
      </c>
    </row>
    <row r="2246" spans="2:5" x14ac:dyDescent="0.3">
      <c r="B2246" s="51">
        <v>39830</v>
      </c>
      <c r="C2246" s="52" t="s">
        <v>7345</v>
      </c>
      <c r="D2246" s="51" t="s">
        <v>4938</v>
      </c>
      <c r="E2246" s="53">
        <v>448.34</v>
      </c>
    </row>
    <row r="2247" spans="2:5" x14ac:dyDescent="0.3">
      <c r="B2247" s="51">
        <v>40527</v>
      </c>
      <c r="C2247" s="52" t="s">
        <v>7346</v>
      </c>
      <c r="D2247" s="51" t="s">
        <v>4929</v>
      </c>
      <c r="E2247" s="53">
        <v>2407.4299999999998</v>
      </c>
    </row>
    <row r="2248" spans="2:5" x14ac:dyDescent="0.3">
      <c r="B2248" s="51">
        <v>36497</v>
      </c>
      <c r="C2248" s="52" t="s">
        <v>7347</v>
      </c>
      <c r="D2248" s="51" t="s">
        <v>4929</v>
      </c>
      <c r="E2248" s="53">
        <v>2748.35</v>
      </c>
    </row>
    <row r="2249" spans="2:5" x14ac:dyDescent="0.3">
      <c r="B2249" s="51">
        <v>36487</v>
      </c>
      <c r="C2249" s="52" t="s">
        <v>7348</v>
      </c>
      <c r="D2249" s="51" t="s">
        <v>4929</v>
      </c>
      <c r="E2249" s="53">
        <v>4785.29</v>
      </c>
    </row>
    <row r="2250" spans="2:5" x14ac:dyDescent="0.3">
      <c r="B2250" s="51">
        <v>44475</v>
      </c>
      <c r="C2250" s="52" t="s">
        <v>7349</v>
      </c>
      <c r="D2250" s="51" t="s">
        <v>4929</v>
      </c>
      <c r="E2250" s="53">
        <v>1258165.24</v>
      </c>
    </row>
    <row r="2251" spans="2:5" x14ac:dyDescent="0.3">
      <c r="B2251" s="51">
        <v>44474</v>
      </c>
      <c r="C2251" s="52" t="s">
        <v>7350</v>
      </c>
      <c r="D2251" s="51" t="s">
        <v>4929</v>
      </c>
      <c r="E2251" s="53">
        <v>2419548.54</v>
      </c>
    </row>
    <row r="2252" spans="2:5" x14ac:dyDescent="0.3">
      <c r="B2252" s="51">
        <v>44490</v>
      </c>
      <c r="C2252" s="52" t="s">
        <v>7351</v>
      </c>
      <c r="D2252" s="51" t="s">
        <v>4929</v>
      </c>
      <c r="E2252" s="53">
        <v>4113232.5</v>
      </c>
    </row>
    <row r="2253" spans="2:5" x14ac:dyDescent="0.3">
      <c r="B2253" s="51">
        <v>37776</v>
      </c>
      <c r="C2253" s="52" t="s">
        <v>7352</v>
      </c>
      <c r="D2253" s="51" t="s">
        <v>4929</v>
      </c>
      <c r="E2253" s="53">
        <v>252088.58</v>
      </c>
    </row>
    <row r="2254" spans="2:5" x14ac:dyDescent="0.3">
      <c r="B2254" s="51">
        <v>37775</v>
      </c>
      <c r="C2254" s="52" t="s">
        <v>7353</v>
      </c>
      <c r="D2254" s="51" t="s">
        <v>4929</v>
      </c>
      <c r="E2254" s="53">
        <v>397058.59</v>
      </c>
    </row>
    <row r="2255" spans="2:5" x14ac:dyDescent="0.3">
      <c r="B2255" s="51">
        <v>36491</v>
      </c>
      <c r="C2255" s="52" t="s">
        <v>7354</v>
      </c>
      <c r="D2255" s="51" t="s">
        <v>4929</v>
      </c>
      <c r="E2255" s="53">
        <v>1470425.78</v>
      </c>
    </row>
    <row r="2256" spans="2:5" x14ac:dyDescent="0.3">
      <c r="B2256" s="51">
        <v>10712</v>
      </c>
      <c r="C2256" s="52" t="s">
        <v>7355</v>
      </c>
      <c r="D2256" s="51" t="s">
        <v>4929</v>
      </c>
      <c r="E2256" s="53">
        <v>99264.639999999999</v>
      </c>
    </row>
    <row r="2257" spans="2:5" x14ac:dyDescent="0.3">
      <c r="B2257" s="51">
        <v>3363</v>
      </c>
      <c r="C2257" s="52" t="s">
        <v>7356</v>
      </c>
      <c r="D2257" s="51" t="s">
        <v>4929</v>
      </c>
      <c r="E2257" s="53">
        <v>139625</v>
      </c>
    </row>
    <row r="2258" spans="2:5" x14ac:dyDescent="0.3">
      <c r="B2258" s="51">
        <v>3365</v>
      </c>
      <c r="C2258" s="52" t="s">
        <v>7357</v>
      </c>
      <c r="D2258" s="51" t="s">
        <v>4929</v>
      </c>
      <c r="E2258" s="53">
        <v>326373.43</v>
      </c>
    </row>
    <row r="2259" spans="2:5" x14ac:dyDescent="0.3">
      <c r="B2259" s="51">
        <v>7569</v>
      </c>
      <c r="C2259" s="52" t="s">
        <v>7358</v>
      </c>
      <c r="D2259" s="51" t="s">
        <v>4929</v>
      </c>
      <c r="E2259" s="53">
        <v>111.49</v>
      </c>
    </row>
    <row r="2260" spans="2:5" x14ac:dyDescent="0.3">
      <c r="B2260" s="51">
        <v>34349</v>
      </c>
      <c r="C2260" s="52" t="s">
        <v>7359</v>
      </c>
      <c r="D2260" s="51" t="s">
        <v>4929</v>
      </c>
      <c r="E2260" s="53">
        <v>33.909999999999997</v>
      </c>
    </row>
    <row r="2261" spans="2:5" x14ac:dyDescent="0.3">
      <c r="B2261" s="51">
        <v>3378</v>
      </c>
      <c r="C2261" s="52" t="s">
        <v>10106</v>
      </c>
      <c r="D2261" s="51" t="s">
        <v>4929</v>
      </c>
      <c r="E2261" s="53">
        <v>100.48</v>
      </c>
    </row>
    <row r="2262" spans="2:5" x14ac:dyDescent="0.3">
      <c r="B2262" s="51">
        <v>3380</v>
      </c>
      <c r="C2262" s="52" t="s">
        <v>10107</v>
      </c>
      <c r="D2262" s="51" t="s">
        <v>4929</v>
      </c>
      <c r="E2262" s="53">
        <v>70.34</v>
      </c>
    </row>
    <row r="2263" spans="2:5" x14ac:dyDescent="0.3">
      <c r="B2263" s="51">
        <v>3379</v>
      </c>
      <c r="C2263" s="52" t="s">
        <v>10108</v>
      </c>
      <c r="D2263" s="51" t="s">
        <v>4929</v>
      </c>
      <c r="E2263" s="53">
        <v>67.91</v>
      </c>
    </row>
    <row r="2264" spans="2:5" x14ac:dyDescent="0.3">
      <c r="B2264" s="51">
        <v>11991</v>
      </c>
      <c r="C2264" s="52" t="s">
        <v>7360</v>
      </c>
      <c r="D2264" s="51" t="s">
        <v>4929</v>
      </c>
      <c r="E2264" s="53">
        <v>78.849999999999994</v>
      </c>
    </row>
    <row r="2265" spans="2:5" x14ac:dyDescent="0.3">
      <c r="B2265" s="51">
        <v>11029</v>
      </c>
      <c r="C2265" s="52" t="s">
        <v>7361</v>
      </c>
      <c r="D2265" s="51" t="s">
        <v>4941</v>
      </c>
      <c r="E2265" s="53">
        <v>1.69</v>
      </c>
    </row>
    <row r="2266" spans="2:5" x14ac:dyDescent="0.3">
      <c r="B2266" s="51">
        <v>4316</v>
      </c>
      <c r="C2266" s="52" t="s">
        <v>7362</v>
      </c>
      <c r="D2266" s="51" t="s">
        <v>4929</v>
      </c>
      <c r="E2266" s="53">
        <v>1.71</v>
      </c>
    </row>
    <row r="2267" spans="2:5" x14ac:dyDescent="0.3">
      <c r="B2267" s="51">
        <v>4313</v>
      </c>
      <c r="C2267" s="52" t="s">
        <v>7363</v>
      </c>
      <c r="D2267" s="51" t="s">
        <v>4941</v>
      </c>
      <c r="E2267" s="53">
        <v>2.4500000000000002</v>
      </c>
    </row>
    <row r="2268" spans="2:5" x14ac:dyDescent="0.3">
      <c r="B2268" s="51">
        <v>4317</v>
      </c>
      <c r="C2268" s="52" t="s">
        <v>7364</v>
      </c>
      <c r="D2268" s="51" t="s">
        <v>4929</v>
      </c>
      <c r="E2268" s="53">
        <v>2.79</v>
      </c>
    </row>
    <row r="2269" spans="2:5" x14ac:dyDescent="0.3">
      <c r="B2269" s="51">
        <v>4314</v>
      </c>
      <c r="C2269" s="52" t="s">
        <v>7365</v>
      </c>
      <c r="D2269" s="51" t="s">
        <v>4941</v>
      </c>
      <c r="E2269" s="53">
        <v>3.27</v>
      </c>
    </row>
    <row r="2270" spans="2:5" x14ac:dyDescent="0.3">
      <c r="B2270" s="51">
        <v>10921</v>
      </c>
      <c r="C2270" s="52" t="s">
        <v>7366</v>
      </c>
      <c r="D2270" s="51" t="s">
        <v>4929</v>
      </c>
      <c r="E2270" s="53">
        <v>5965</v>
      </c>
    </row>
    <row r="2271" spans="2:5" x14ac:dyDescent="0.3">
      <c r="B2271" s="51">
        <v>10922</v>
      </c>
      <c r="C2271" s="52" t="s">
        <v>7367</v>
      </c>
      <c r="D2271" s="51" t="s">
        <v>4929</v>
      </c>
      <c r="E2271" s="53">
        <v>5402.94</v>
      </c>
    </row>
    <row r="2272" spans="2:5" x14ac:dyDescent="0.3">
      <c r="B2272" s="51">
        <v>10923</v>
      </c>
      <c r="C2272" s="52" t="s">
        <v>7368</v>
      </c>
      <c r="D2272" s="51" t="s">
        <v>4929</v>
      </c>
      <c r="E2272" s="53">
        <v>3193.37</v>
      </c>
    </row>
    <row r="2273" spans="2:5" x14ac:dyDescent="0.3">
      <c r="B2273" s="51">
        <v>10924</v>
      </c>
      <c r="C2273" s="52" t="s">
        <v>7369</v>
      </c>
      <c r="D2273" s="51" t="s">
        <v>4929</v>
      </c>
      <c r="E2273" s="53">
        <v>3363.24</v>
      </c>
    </row>
    <row r="2274" spans="2:5" x14ac:dyDescent="0.3">
      <c r="B2274" s="51">
        <v>37772</v>
      </c>
      <c r="C2274" s="52" t="s">
        <v>7370</v>
      </c>
      <c r="D2274" s="51" t="s">
        <v>4929</v>
      </c>
      <c r="E2274" s="53">
        <v>273236.33</v>
      </c>
    </row>
    <row r="2275" spans="2:5" x14ac:dyDescent="0.3">
      <c r="B2275" s="51">
        <v>37771</v>
      </c>
      <c r="C2275" s="52" t="s">
        <v>7371</v>
      </c>
      <c r="D2275" s="51" t="s">
        <v>4929</v>
      </c>
      <c r="E2275" s="53">
        <v>290679.93</v>
      </c>
    </row>
    <row r="2276" spans="2:5" x14ac:dyDescent="0.3">
      <c r="B2276" s="51">
        <v>12772</v>
      </c>
      <c r="C2276" s="52" t="s">
        <v>7372</v>
      </c>
      <c r="D2276" s="51" t="s">
        <v>4929</v>
      </c>
      <c r="E2276" s="53">
        <v>811.25</v>
      </c>
    </row>
    <row r="2277" spans="2:5" x14ac:dyDescent="0.3">
      <c r="B2277" s="51">
        <v>12770</v>
      </c>
      <c r="C2277" s="52" t="s">
        <v>7373</v>
      </c>
      <c r="D2277" s="51" t="s">
        <v>4929</v>
      </c>
      <c r="E2277" s="53">
        <v>488.12</v>
      </c>
    </row>
    <row r="2278" spans="2:5" x14ac:dyDescent="0.3">
      <c r="B2278" s="51">
        <v>12775</v>
      </c>
      <c r="C2278" s="52" t="s">
        <v>7374</v>
      </c>
      <c r="D2278" s="51" t="s">
        <v>4929</v>
      </c>
      <c r="E2278" s="53">
        <v>357.49</v>
      </c>
    </row>
    <row r="2279" spans="2:5" x14ac:dyDescent="0.3">
      <c r="B2279" s="51">
        <v>12768</v>
      </c>
      <c r="C2279" s="52" t="s">
        <v>7375</v>
      </c>
      <c r="D2279" s="51" t="s">
        <v>4929</v>
      </c>
      <c r="E2279" s="53">
        <v>1141.25</v>
      </c>
    </row>
    <row r="2280" spans="2:5" x14ac:dyDescent="0.3">
      <c r="B2280" s="51">
        <v>12769</v>
      </c>
      <c r="C2280" s="52" t="s">
        <v>7376</v>
      </c>
      <c r="D2280" s="51" t="s">
        <v>4929</v>
      </c>
      <c r="E2280" s="53">
        <v>93.5</v>
      </c>
    </row>
    <row r="2281" spans="2:5" x14ac:dyDescent="0.3">
      <c r="B2281" s="51">
        <v>12773</v>
      </c>
      <c r="C2281" s="52" t="s">
        <v>7377</v>
      </c>
      <c r="D2281" s="51" t="s">
        <v>4929</v>
      </c>
      <c r="E2281" s="53">
        <v>100.37</v>
      </c>
    </row>
    <row r="2282" spans="2:5" x14ac:dyDescent="0.3">
      <c r="B2282" s="51">
        <v>12774</v>
      </c>
      <c r="C2282" s="52" t="s">
        <v>7378</v>
      </c>
      <c r="D2282" s="51" t="s">
        <v>4929</v>
      </c>
      <c r="E2282" s="53">
        <v>123.74</v>
      </c>
    </row>
    <row r="2283" spans="2:5" x14ac:dyDescent="0.3">
      <c r="B2283" s="51">
        <v>12776</v>
      </c>
      <c r="C2283" s="52" t="s">
        <v>7379</v>
      </c>
      <c r="D2283" s="51" t="s">
        <v>4929</v>
      </c>
      <c r="E2283" s="53">
        <v>1842.5</v>
      </c>
    </row>
    <row r="2284" spans="2:5" x14ac:dyDescent="0.3">
      <c r="B2284" s="51">
        <v>12777</v>
      </c>
      <c r="C2284" s="52" t="s">
        <v>7380</v>
      </c>
      <c r="D2284" s="51" t="s">
        <v>4929</v>
      </c>
      <c r="E2284" s="53">
        <v>2406.2399999999998</v>
      </c>
    </row>
    <row r="2285" spans="2:5" x14ac:dyDescent="0.3">
      <c r="B2285" s="51">
        <v>3391</v>
      </c>
      <c r="C2285" s="52" t="s">
        <v>7381</v>
      </c>
      <c r="D2285" s="51" t="s">
        <v>4929</v>
      </c>
      <c r="E2285" s="53">
        <v>40.82</v>
      </c>
    </row>
    <row r="2286" spans="2:5" x14ac:dyDescent="0.3">
      <c r="B2286" s="51">
        <v>3389</v>
      </c>
      <c r="C2286" s="52" t="s">
        <v>7382</v>
      </c>
      <c r="D2286" s="51" t="s">
        <v>4929</v>
      </c>
      <c r="E2286" s="53">
        <v>21.18</v>
      </c>
    </row>
    <row r="2287" spans="2:5" x14ac:dyDescent="0.3">
      <c r="B2287" s="51">
        <v>3390</v>
      </c>
      <c r="C2287" s="52" t="s">
        <v>7383</v>
      </c>
      <c r="D2287" s="51" t="s">
        <v>4929</v>
      </c>
      <c r="E2287" s="53">
        <v>23.83</v>
      </c>
    </row>
    <row r="2288" spans="2:5" x14ac:dyDescent="0.3">
      <c r="B2288" s="51">
        <v>12873</v>
      </c>
      <c r="C2288" s="52" t="s">
        <v>7384</v>
      </c>
      <c r="D2288" s="51" t="s">
        <v>4935</v>
      </c>
      <c r="E2288" s="53">
        <v>16.440000000000001</v>
      </c>
    </row>
    <row r="2289" spans="2:5" x14ac:dyDescent="0.3">
      <c r="B2289" s="51">
        <v>41076</v>
      </c>
      <c r="C2289" s="52" t="s">
        <v>7385</v>
      </c>
      <c r="D2289" s="51" t="s">
        <v>4936</v>
      </c>
      <c r="E2289" s="53">
        <v>2904.11</v>
      </c>
    </row>
    <row r="2290" spans="2:5" x14ac:dyDescent="0.3">
      <c r="B2290" s="51">
        <v>140</v>
      </c>
      <c r="C2290" s="52" t="s">
        <v>7386</v>
      </c>
      <c r="D2290" s="51" t="s">
        <v>4933</v>
      </c>
      <c r="E2290" s="53">
        <v>20.58</v>
      </c>
    </row>
    <row r="2291" spans="2:5" x14ac:dyDescent="0.3">
      <c r="B2291" s="51">
        <v>151</v>
      </c>
      <c r="C2291" s="52" t="s">
        <v>7387</v>
      </c>
      <c r="D2291" s="51" t="s">
        <v>4931</v>
      </c>
      <c r="E2291" s="53">
        <v>30.38</v>
      </c>
    </row>
    <row r="2292" spans="2:5" x14ac:dyDescent="0.3">
      <c r="B2292" s="51">
        <v>7340</v>
      </c>
      <c r="C2292" s="52" t="s">
        <v>7388</v>
      </c>
      <c r="D2292" s="51" t="s">
        <v>4931</v>
      </c>
      <c r="E2292" s="53">
        <v>54.94</v>
      </c>
    </row>
    <row r="2293" spans="2:5" x14ac:dyDescent="0.3">
      <c r="B2293" s="51">
        <v>2701</v>
      </c>
      <c r="C2293" s="52" t="s">
        <v>7389</v>
      </c>
      <c r="D2293" s="51" t="s">
        <v>4935</v>
      </c>
      <c r="E2293" s="53">
        <v>14.38</v>
      </c>
    </row>
    <row r="2294" spans="2:5" x14ac:dyDescent="0.3">
      <c r="B2294" s="51">
        <v>40929</v>
      </c>
      <c r="C2294" s="52" t="s">
        <v>7390</v>
      </c>
      <c r="D2294" s="51" t="s">
        <v>4936</v>
      </c>
      <c r="E2294" s="53">
        <v>2541.15</v>
      </c>
    </row>
    <row r="2295" spans="2:5" x14ac:dyDescent="0.3">
      <c r="B2295" s="51">
        <v>38114</v>
      </c>
      <c r="C2295" s="52" t="s">
        <v>7391</v>
      </c>
      <c r="D2295" s="51" t="s">
        <v>4929</v>
      </c>
      <c r="E2295" s="53">
        <v>16.64</v>
      </c>
    </row>
    <row r="2296" spans="2:5" x14ac:dyDescent="0.3">
      <c r="B2296" s="51">
        <v>38064</v>
      </c>
      <c r="C2296" s="52" t="s">
        <v>7392</v>
      </c>
      <c r="D2296" s="51" t="s">
        <v>4929</v>
      </c>
      <c r="E2296" s="53">
        <v>18.61</v>
      </c>
    </row>
    <row r="2297" spans="2:5" x14ac:dyDescent="0.3">
      <c r="B2297" s="51">
        <v>38115</v>
      </c>
      <c r="C2297" s="52" t="s">
        <v>7393</v>
      </c>
      <c r="D2297" s="51" t="s">
        <v>4929</v>
      </c>
      <c r="E2297" s="53">
        <v>17.77</v>
      </c>
    </row>
    <row r="2298" spans="2:5" x14ac:dyDescent="0.3">
      <c r="B2298" s="51">
        <v>38065</v>
      </c>
      <c r="C2298" s="52" t="s">
        <v>7394</v>
      </c>
      <c r="D2298" s="51" t="s">
        <v>4929</v>
      </c>
      <c r="E2298" s="53">
        <v>26.4</v>
      </c>
    </row>
    <row r="2299" spans="2:5" x14ac:dyDescent="0.3">
      <c r="B2299" s="51">
        <v>38078</v>
      </c>
      <c r="C2299" s="52" t="s">
        <v>7395</v>
      </c>
      <c r="D2299" s="51" t="s">
        <v>4929</v>
      </c>
      <c r="E2299" s="53">
        <v>15.4</v>
      </c>
    </row>
    <row r="2300" spans="2:5" x14ac:dyDescent="0.3">
      <c r="B2300" s="51">
        <v>38113</v>
      </c>
      <c r="C2300" s="52" t="s">
        <v>7396</v>
      </c>
      <c r="D2300" s="51" t="s">
        <v>4929</v>
      </c>
      <c r="E2300" s="53">
        <v>8.3699999999999992</v>
      </c>
    </row>
    <row r="2301" spans="2:5" x14ac:dyDescent="0.3">
      <c r="B2301" s="51">
        <v>38063</v>
      </c>
      <c r="C2301" s="52" t="s">
        <v>7397</v>
      </c>
      <c r="D2301" s="51" t="s">
        <v>4929</v>
      </c>
      <c r="E2301" s="53">
        <v>8.98</v>
      </c>
    </row>
    <row r="2302" spans="2:5" x14ac:dyDescent="0.3">
      <c r="B2302" s="51">
        <v>38080</v>
      </c>
      <c r="C2302" s="52" t="s">
        <v>7398</v>
      </c>
      <c r="D2302" s="51" t="s">
        <v>4929</v>
      </c>
      <c r="E2302" s="53">
        <v>26.75</v>
      </c>
    </row>
    <row r="2303" spans="2:5" x14ac:dyDescent="0.3">
      <c r="B2303" s="51">
        <v>38069</v>
      </c>
      <c r="C2303" s="52" t="s">
        <v>7399</v>
      </c>
      <c r="D2303" s="51" t="s">
        <v>4929</v>
      </c>
      <c r="E2303" s="53">
        <v>14.63</v>
      </c>
    </row>
    <row r="2304" spans="2:5" x14ac:dyDescent="0.3">
      <c r="B2304" s="51">
        <v>38077</v>
      </c>
      <c r="C2304" s="52" t="s">
        <v>7400</v>
      </c>
      <c r="D2304" s="51" t="s">
        <v>4929</v>
      </c>
      <c r="E2304" s="53">
        <v>14.3</v>
      </c>
    </row>
    <row r="2305" spans="2:5" x14ac:dyDescent="0.3">
      <c r="B2305" s="51">
        <v>38073</v>
      </c>
      <c r="C2305" s="52" t="s">
        <v>7401</v>
      </c>
      <c r="D2305" s="51" t="s">
        <v>4929</v>
      </c>
      <c r="E2305" s="53">
        <v>21.78</v>
      </c>
    </row>
    <row r="2306" spans="2:5" x14ac:dyDescent="0.3">
      <c r="B2306" s="51">
        <v>38112</v>
      </c>
      <c r="C2306" s="52" t="s">
        <v>7402</v>
      </c>
      <c r="D2306" s="51" t="s">
        <v>4929</v>
      </c>
      <c r="E2306" s="53">
        <v>6.42</v>
      </c>
    </row>
    <row r="2307" spans="2:5" x14ac:dyDescent="0.3">
      <c r="B2307" s="51">
        <v>38062</v>
      </c>
      <c r="C2307" s="52" t="s">
        <v>7403</v>
      </c>
      <c r="D2307" s="51" t="s">
        <v>4929</v>
      </c>
      <c r="E2307" s="53">
        <v>6.59</v>
      </c>
    </row>
    <row r="2308" spans="2:5" x14ac:dyDescent="0.3">
      <c r="B2308" s="51">
        <v>12128</v>
      </c>
      <c r="C2308" s="52" t="s">
        <v>7404</v>
      </c>
      <c r="D2308" s="51" t="s">
        <v>4929</v>
      </c>
      <c r="E2308" s="53">
        <v>8.81</v>
      </c>
    </row>
    <row r="2309" spans="2:5" x14ac:dyDescent="0.3">
      <c r="B2309" s="51">
        <v>12129</v>
      </c>
      <c r="C2309" s="52" t="s">
        <v>7405</v>
      </c>
      <c r="D2309" s="51" t="s">
        <v>4929</v>
      </c>
      <c r="E2309" s="53">
        <v>11.65</v>
      </c>
    </row>
    <row r="2310" spans="2:5" x14ac:dyDescent="0.3">
      <c r="B2310" s="51">
        <v>38081</v>
      </c>
      <c r="C2310" s="52" t="s">
        <v>7406</v>
      </c>
      <c r="D2310" s="51" t="s">
        <v>4929</v>
      </c>
      <c r="E2310" s="53">
        <v>22.69</v>
      </c>
    </row>
    <row r="2311" spans="2:5" x14ac:dyDescent="0.3">
      <c r="B2311" s="51">
        <v>38070</v>
      </c>
      <c r="C2311" s="52" t="s">
        <v>7407</v>
      </c>
      <c r="D2311" s="51" t="s">
        <v>4929</v>
      </c>
      <c r="E2311" s="53">
        <v>15.63</v>
      </c>
    </row>
    <row r="2312" spans="2:5" x14ac:dyDescent="0.3">
      <c r="B2312" s="51">
        <v>38074</v>
      </c>
      <c r="C2312" s="52" t="s">
        <v>7408</v>
      </c>
      <c r="D2312" s="51" t="s">
        <v>4929</v>
      </c>
      <c r="E2312" s="53">
        <v>23.77</v>
      </c>
    </row>
    <row r="2313" spans="2:5" x14ac:dyDescent="0.3">
      <c r="B2313" s="51">
        <v>38079</v>
      </c>
      <c r="C2313" s="52" t="s">
        <v>7409</v>
      </c>
      <c r="D2313" s="51" t="s">
        <v>4929</v>
      </c>
      <c r="E2313" s="53">
        <v>20.399999999999999</v>
      </c>
    </row>
    <row r="2314" spans="2:5" x14ac:dyDescent="0.3">
      <c r="B2314" s="51">
        <v>38072</v>
      </c>
      <c r="C2314" s="52" t="s">
        <v>7410</v>
      </c>
      <c r="D2314" s="51" t="s">
        <v>4929</v>
      </c>
      <c r="E2314" s="53">
        <v>19.61</v>
      </c>
    </row>
    <row r="2315" spans="2:5" x14ac:dyDescent="0.3">
      <c r="B2315" s="51">
        <v>38068</v>
      </c>
      <c r="C2315" s="52" t="s">
        <v>7411</v>
      </c>
      <c r="D2315" s="51" t="s">
        <v>4929</v>
      </c>
      <c r="E2315" s="53">
        <v>13.53</v>
      </c>
    </row>
    <row r="2316" spans="2:5" x14ac:dyDescent="0.3">
      <c r="B2316" s="51">
        <v>38071</v>
      </c>
      <c r="C2316" s="52" t="s">
        <v>7412</v>
      </c>
      <c r="D2316" s="51" t="s">
        <v>4929</v>
      </c>
      <c r="E2316" s="53">
        <v>16.18</v>
      </c>
    </row>
    <row r="2317" spans="2:5" x14ac:dyDescent="0.3">
      <c r="B2317" s="51">
        <v>38412</v>
      </c>
      <c r="C2317" s="52" t="s">
        <v>7413</v>
      </c>
      <c r="D2317" s="51" t="s">
        <v>4929</v>
      </c>
      <c r="E2317" s="53">
        <v>1767.97</v>
      </c>
    </row>
    <row r="2318" spans="2:5" x14ac:dyDescent="0.3">
      <c r="B2318" s="51">
        <v>3405</v>
      </c>
      <c r="C2318" s="52" t="s">
        <v>7414</v>
      </c>
      <c r="D2318" s="51" t="s">
        <v>4929</v>
      </c>
      <c r="E2318" s="53">
        <v>88.21</v>
      </c>
    </row>
    <row r="2319" spans="2:5" x14ac:dyDescent="0.3">
      <c r="B2319" s="51">
        <v>3394</v>
      </c>
      <c r="C2319" s="52" t="s">
        <v>7415</v>
      </c>
      <c r="D2319" s="51" t="s">
        <v>4929</v>
      </c>
      <c r="E2319" s="53">
        <v>465.62</v>
      </c>
    </row>
    <row r="2320" spans="2:5" x14ac:dyDescent="0.3">
      <c r="B2320" s="51">
        <v>3393</v>
      </c>
      <c r="C2320" s="52" t="s">
        <v>7416</v>
      </c>
      <c r="D2320" s="51" t="s">
        <v>4929</v>
      </c>
      <c r="E2320" s="53">
        <v>792.78</v>
      </c>
    </row>
    <row r="2321" spans="2:5" x14ac:dyDescent="0.3">
      <c r="B2321" s="51">
        <v>3406</v>
      </c>
      <c r="C2321" s="52" t="s">
        <v>7417</v>
      </c>
      <c r="D2321" s="51" t="s">
        <v>4929</v>
      </c>
      <c r="E2321" s="53">
        <v>27</v>
      </c>
    </row>
    <row r="2322" spans="2:5" x14ac:dyDescent="0.3">
      <c r="B2322" s="51">
        <v>3395</v>
      </c>
      <c r="C2322" s="52" t="s">
        <v>7418</v>
      </c>
      <c r="D2322" s="51" t="s">
        <v>4929</v>
      </c>
      <c r="E2322" s="53">
        <v>113.9</v>
      </c>
    </row>
    <row r="2323" spans="2:5" x14ac:dyDescent="0.3">
      <c r="B2323" s="51">
        <v>3398</v>
      </c>
      <c r="C2323" s="52" t="s">
        <v>7419</v>
      </c>
      <c r="D2323" s="51" t="s">
        <v>4929</v>
      </c>
      <c r="E2323" s="53">
        <v>5.41</v>
      </c>
    </row>
    <row r="2324" spans="2:5" x14ac:dyDescent="0.3">
      <c r="B2324" s="51">
        <v>40662</v>
      </c>
      <c r="C2324" s="52" t="s">
        <v>7420</v>
      </c>
      <c r="D2324" s="51" t="s">
        <v>4929</v>
      </c>
      <c r="E2324" s="53">
        <v>319.83</v>
      </c>
    </row>
    <row r="2325" spans="2:5" x14ac:dyDescent="0.3">
      <c r="B2325" s="51">
        <v>3437</v>
      </c>
      <c r="C2325" s="52" t="s">
        <v>7421</v>
      </c>
      <c r="D2325" s="51" t="s">
        <v>4930</v>
      </c>
      <c r="E2325" s="53">
        <v>888.43</v>
      </c>
    </row>
    <row r="2326" spans="2:5" x14ac:dyDescent="0.3">
      <c r="B2326" s="51">
        <v>11190</v>
      </c>
      <c r="C2326" s="52" t="s">
        <v>7422</v>
      </c>
      <c r="D2326" s="51" t="s">
        <v>4929</v>
      </c>
      <c r="E2326" s="53">
        <v>175.63</v>
      </c>
    </row>
    <row r="2327" spans="2:5" x14ac:dyDescent="0.3">
      <c r="B2327" s="51">
        <v>34377</v>
      </c>
      <c r="C2327" s="52" t="s">
        <v>12445</v>
      </c>
      <c r="D2327" s="51" t="s">
        <v>4929</v>
      </c>
      <c r="E2327" s="53">
        <v>219.85</v>
      </c>
    </row>
    <row r="2328" spans="2:5" x14ac:dyDescent="0.3">
      <c r="B2328" s="51">
        <v>3428</v>
      </c>
      <c r="C2328" s="52" t="s">
        <v>7423</v>
      </c>
      <c r="D2328" s="51" t="s">
        <v>4930</v>
      </c>
      <c r="E2328" s="53">
        <v>1317.84</v>
      </c>
    </row>
    <row r="2329" spans="2:5" x14ac:dyDescent="0.3">
      <c r="B2329" s="51">
        <v>3429</v>
      </c>
      <c r="C2329" s="52" t="s">
        <v>7424</v>
      </c>
      <c r="D2329" s="51" t="s">
        <v>4930</v>
      </c>
      <c r="E2329" s="53">
        <v>752.94</v>
      </c>
    </row>
    <row r="2330" spans="2:5" x14ac:dyDescent="0.3">
      <c r="B2330" s="51">
        <v>11199</v>
      </c>
      <c r="C2330" s="52" t="s">
        <v>10109</v>
      </c>
      <c r="D2330" s="51" t="s">
        <v>4929</v>
      </c>
      <c r="E2330" s="53">
        <v>969.97</v>
      </c>
    </row>
    <row r="2331" spans="2:5" x14ac:dyDescent="0.3">
      <c r="B2331" s="51">
        <v>34369</v>
      </c>
      <c r="C2331" s="52" t="s">
        <v>12446</v>
      </c>
      <c r="D2331" s="51" t="s">
        <v>4929</v>
      </c>
      <c r="E2331" s="53">
        <v>764.68</v>
      </c>
    </row>
    <row r="2332" spans="2:5" x14ac:dyDescent="0.3">
      <c r="B2332" s="51">
        <v>36896</v>
      </c>
      <c r="C2332" s="52" t="s">
        <v>12447</v>
      </c>
      <c r="D2332" s="51" t="s">
        <v>4929</v>
      </c>
      <c r="E2332" s="53">
        <v>425.81</v>
      </c>
    </row>
    <row r="2333" spans="2:5" x14ac:dyDescent="0.3">
      <c r="B2333" s="51">
        <v>34367</v>
      </c>
      <c r="C2333" s="52" t="s">
        <v>12448</v>
      </c>
      <c r="D2333" s="51" t="s">
        <v>4929</v>
      </c>
      <c r="E2333" s="53">
        <v>548.79999999999995</v>
      </c>
    </row>
    <row r="2334" spans="2:5" x14ac:dyDescent="0.3">
      <c r="B2334" s="51">
        <v>36897</v>
      </c>
      <c r="C2334" s="52" t="s">
        <v>12449</v>
      </c>
      <c r="D2334" s="51" t="s">
        <v>4929</v>
      </c>
      <c r="E2334" s="53">
        <v>664.47</v>
      </c>
    </row>
    <row r="2335" spans="2:5" x14ac:dyDescent="0.3">
      <c r="B2335" s="51">
        <v>34364</v>
      </c>
      <c r="C2335" s="52" t="s">
        <v>12450</v>
      </c>
      <c r="D2335" s="51" t="s">
        <v>4929</v>
      </c>
      <c r="E2335" s="53">
        <v>721.38</v>
      </c>
    </row>
    <row r="2336" spans="2:5" x14ac:dyDescent="0.3">
      <c r="B2336" s="51">
        <v>40659</v>
      </c>
      <c r="C2336" s="52" t="s">
        <v>7425</v>
      </c>
      <c r="D2336" s="51" t="s">
        <v>4930</v>
      </c>
      <c r="E2336" s="53">
        <v>1257.01</v>
      </c>
    </row>
    <row r="2337" spans="2:5" x14ac:dyDescent="0.3">
      <c r="B2337" s="51">
        <v>40660</v>
      </c>
      <c r="C2337" s="52" t="s">
        <v>7426</v>
      </c>
      <c r="D2337" s="51" t="s">
        <v>4930</v>
      </c>
      <c r="E2337" s="53">
        <v>1593.11</v>
      </c>
    </row>
    <row r="2338" spans="2:5" x14ac:dyDescent="0.3">
      <c r="B2338" s="51">
        <v>40661</v>
      </c>
      <c r="C2338" s="52" t="s">
        <v>7427</v>
      </c>
      <c r="D2338" s="51" t="s">
        <v>4930</v>
      </c>
      <c r="E2338" s="53">
        <v>979.49</v>
      </c>
    </row>
    <row r="2339" spans="2:5" x14ac:dyDescent="0.3">
      <c r="B2339" s="51">
        <v>3421</v>
      </c>
      <c r="C2339" s="52" t="s">
        <v>7428</v>
      </c>
      <c r="D2339" s="51" t="s">
        <v>4930</v>
      </c>
      <c r="E2339" s="53">
        <v>986.98</v>
      </c>
    </row>
    <row r="2340" spans="2:5" x14ac:dyDescent="0.3">
      <c r="B2340" s="51">
        <v>599</v>
      </c>
      <c r="C2340" s="52" t="s">
        <v>7429</v>
      </c>
      <c r="D2340" s="51" t="s">
        <v>4930</v>
      </c>
      <c r="E2340" s="53">
        <v>776.58</v>
      </c>
    </row>
    <row r="2341" spans="2:5" x14ac:dyDescent="0.3">
      <c r="B2341" s="51">
        <v>44053</v>
      </c>
      <c r="C2341" s="52" t="s">
        <v>12451</v>
      </c>
      <c r="D2341" s="51" t="s">
        <v>4929</v>
      </c>
      <c r="E2341" s="53">
        <v>1723.66</v>
      </c>
    </row>
    <row r="2342" spans="2:5" x14ac:dyDescent="0.3">
      <c r="B2342" s="51">
        <v>3423</v>
      </c>
      <c r="C2342" s="52" t="s">
        <v>7430</v>
      </c>
      <c r="D2342" s="51" t="s">
        <v>4930</v>
      </c>
      <c r="E2342" s="53">
        <v>1391.88</v>
      </c>
    </row>
    <row r="2343" spans="2:5" x14ac:dyDescent="0.3">
      <c r="B2343" s="51">
        <v>34381</v>
      </c>
      <c r="C2343" s="52" t="s">
        <v>12452</v>
      </c>
      <c r="D2343" s="51" t="s">
        <v>4929</v>
      </c>
      <c r="E2343" s="53">
        <v>313.57</v>
      </c>
    </row>
    <row r="2344" spans="2:5" x14ac:dyDescent="0.3">
      <c r="B2344" s="51">
        <v>34797</v>
      </c>
      <c r="C2344" s="52" t="s">
        <v>7431</v>
      </c>
      <c r="D2344" s="51" t="s">
        <v>4929</v>
      </c>
      <c r="E2344" s="53">
        <v>382.55</v>
      </c>
    </row>
    <row r="2345" spans="2:5" x14ac:dyDescent="0.3">
      <c r="B2345" s="51">
        <v>44054</v>
      </c>
      <c r="C2345" s="52" t="s">
        <v>12453</v>
      </c>
      <c r="D2345" s="51" t="s">
        <v>4929</v>
      </c>
      <c r="E2345" s="53">
        <v>618.34</v>
      </c>
    </row>
    <row r="2346" spans="2:5" x14ac:dyDescent="0.3">
      <c r="B2346" s="51">
        <v>44399</v>
      </c>
      <c r="C2346" s="52" t="s">
        <v>12454</v>
      </c>
      <c r="D2346" s="51" t="s">
        <v>4929</v>
      </c>
      <c r="E2346" s="53">
        <v>844.86</v>
      </c>
    </row>
    <row r="2347" spans="2:5" x14ac:dyDescent="0.3">
      <c r="B2347" s="51">
        <v>44503</v>
      </c>
      <c r="C2347" s="52" t="s">
        <v>7432</v>
      </c>
      <c r="D2347" s="51" t="s">
        <v>4935</v>
      </c>
      <c r="E2347" s="53">
        <v>15.67</v>
      </c>
    </row>
    <row r="2348" spans="2:5" x14ac:dyDescent="0.3">
      <c r="B2348" s="51">
        <v>41077</v>
      </c>
      <c r="C2348" s="52" t="s">
        <v>7433</v>
      </c>
      <c r="D2348" s="51" t="s">
        <v>4936</v>
      </c>
      <c r="E2348" s="53">
        <v>2768.36</v>
      </c>
    </row>
    <row r="2349" spans="2:5" x14ac:dyDescent="0.3">
      <c r="B2349" s="51">
        <v>37963</v>
      </c>
      <c r="C2349" s="52" t="s">
        <v>7434</v>
      </c>
      <c r="D2349" s="51" t="s">
        <v>4929</v>
      </c>
      <c r="E2349" s="53">
        <v>4.2300000000000004</v>
      </c>
    </row>
    <row r="2350" spans="2:5" x14ac:dyDescent="0.3">
      <c r="B2350" s="51">
        <v>37964</v>
      </c>
      <c r="C2350" s="52" t="s">
        <v>7435</v>
      </c>
      <c r="D2350" s="51" t="s">
        <v>4929</v>
      </c>
      <c r="E2350" s="53">
        <v>5.66</v>
      </c>
    </row>
    <row r="2351" spans="2:5" x14ac:dyDescent="0.3">
      <c r="B2351" s="51">
        <v>37965</v>
      </c>
      <c r="C2351" s="52" t="s">
        <v>7436</v>
      </c>
      <c r="D2351" s="51" t="s">
        <v>4929</v>
      </c>
      <c r="E2351" s="53">
        <v>8.16</v>
      </c>
    </row>
    <row r="2352" spans="2:5" x14ac:dyDescent="0.3">
      <c r="B2352" s="51">
        <v>37966</v>
      </c>
      <c r="C2352" s="52" t="s">
        <v>7437</v>
      </c>
      <c r="D2352" s="51" t="s">
        <v>4929</v>
      </c>
      <c r="E2352" s="53">
        <v>14.33</v>
      </c>
    </row>
    <row r="2353" spans="2:5" x14ac:dyDescent="0.3">
      <c r="B2353" s="51">
        <v>37967</v>
      </c>
      <c r="C2353" s="52" t="s">
        <v>7438</v>
      </c>
      <c r="D2353" s="51" t="s">
        <v>4929</v>
      </c>
      <c r="E2353" s="53">
        <v>24.08</v>
      </c>
    </row>
    <row r="2354" spans="2:5" x14ac:dyDescent="0.3">
      <c r="B2354" s="51">
        <v>37968</v>
      </c>
      <c r="C2354" s="52" t="s">
        <v>7439</v>
      </c>
      <c r="D2354" s="51" t="s">
        <v>4929</v>
      </c>
      <c r="E2354" s="53">
        <v>51.13</v>
      </c>
    </row>
    <row r="2355" spans="2:5" x14ac:dyDescent="0.3">
      <c r="B2355" s="51">
        <v>37969</v>
      </c>
      <c r="C2355" s="52" t="s">
        <v>7440</v>
      </c>
      <c r="D2355" s="51" t="s">
        <v>4929</v>
      </c>
      <c r="E2355" s="53">
        <v>129.19999999999999</v>
      </c>
    </row>
    <row r="2356" spans="2:5" x14ac:dyDescent="0.3">
      <c r="B2356" s="51">
        <v>37970</v>
      </c>
      <c r="C2356" s="52" t="s">
        <v>7441</v>
      </c>
      <c r="D2356" s="51" t="s">
        <v>4929</v>
      </c>
      <c r="E2356" s="53">
        <v>186.92</v>
      </c>
    </row>
    <row r="2357" spans="2:5" x14ac:dyDescent="0.3">
      <c r="B2357" s="51">
        <v>44251</v>
      </c>
      <c r="C2357" s="52" t="s">
        <v>11669</v>
      </c>
      <c r="D2357" s="51" t="s">
        <v>4929</v>
      </c>
      <c r="E2357" s="53">
        <v>215.9</v>
      </c>
    </row>
    <row r="2358" spans="2:5" x14ac:dyDescent="0.3">
      <c r="B2358" s="51">
        <v>21118</v>
      </c>
      <c r="C2358" s="52" t="s">
        <v>7442</v>
      </c>
      <c r="D2358" s="51" t="s">
        <v>4929</v>
      </c>
      <c r="E2358" s="53">
        <v>3.36</v>
      </c>
    </row>
    <row r="2359" spans="2:5" x14ac:dyDescent="0.3">
      <c r="B2359" s="51">
        <v>37956</v>
      </c>
      <c r="C2359" s="52" t="s">
        <v>7443</v>
      </c>
      <c r="D2359" s="51" t="s">
        <v>4929</v>
      </c>
      <c r="E2359" s="53">
        <v>4.13</v>
      </c>
    </row>
    <row r="2360" spans="2:5" x14ac:dyDescent="0.3">
      <c r="B2360" s="51">
        <v>37957</v>
      </c>
      <c r="C2360" s="52" t="s">
        <v>7444</v>
      </c>
      <c r="D2360" s="51" t="s">
        <v>4929</v>
      </c>
      <c r="E2360" s="53">
        <v>8.7899999999999991</v>
      </c>
    </row>
    <row r="2361" spans="2:5" x14ac:dyDescent="0.3">
      <c r="B2361" s="51">
        <v>37958</v>
      </c>
      <c r="C2361" s="52" t="s">
        <v>7445</v>
      </c>
      <c r="D2361" s="51" t="s">
        <v>4929</v>
      </c>
      <c r="E2361" s="53">
        <v>15.89</v>
      </c>
    </row>
    <row r="2362" spans="2:5" x14ac:dyDescent="0.3">
      <c r="B2362" s="51">
        <v>37959</v>
      </c>
      <c r="C2362" s="52" t="s">
        <v>7446</v>
      </c>
      <c r="D2362" s="51" t="s">
        <v>4929</v>
      </c>
      <c r="E2362" s="53">
        <v>24.46</v>
      </c>
    </row>
    <row r="2363" spans="2:5" x14ac:dyDescent="0.3">
      <c r="B2363" s="51">
        <v>37960</v>
      </c>
      <c r="C2363" s="52" t="s">
        <v>7447</v>
      </c>
      <c r="D2363" s="51" t="s">
        <v>4929</v>
      </c>
      <c r="E2363" s="53">
        <v>62.51</v>
      </c>
    </row>
    <row r="2364" spans="2:5" x14ac:dyDescent="0.3">
      <c r="B2364" s="51">
        <v>37961</v>
      </c>
      <c r="C2364" s="52" t="s">
        <v>7448</v>
      </c>
      <c r="D2364" s="51" t="s">
        <v>4929</v>
      </c>
      <c r="E2364" s="53">
        <v>134.35</v>
      </c>
    </row>
    <row r="2365" spans="2:5" x14ac:dyDescent="0.3">
      <c r="B2365" s="51">
        <v>37962</v>
      </c>
      <c r="C2365" s="52" t="s">
        <v>7449</v>
      </c>
      <c r="D2365" s="51" t="s">
        <v>4929</v>
      </c>
      <c r="E2365" s="53">
        <v>154.88</v>
      </c>
    </row>
    <row r="2366" spans="2:5" x14ac:dyDescent="0.3">
      <c r="B2366" s="51">
        <v>3533</v>
      </c>
      <c r="C2366" s="52" t="s">
        <v>11670</v>
      </c>
      <c r="D2366" s="51" t="s">
        <v>4929</v>
      </c>
      <c r="E2366" s="53">
        <v>3.18</v>
      </c>
    </row>
    <row r="2367" spans="2:5" x14ac:dyDescent="0.3">
      <c r="B2367" s="51">
        <v>3538</v>
      </c>
      <c r="C2367" s="52" t="s">
        <v>11671</v>
      </c>
      <c r="D2367" s="51" t="s">
        <v>4929</v>
      </c>
      <c r="E2367" s="53">
        <v>6.01</v>
      </c>
    </row>
    <row r="2368" spans="2:5" x14ac:dyDescent="0.3">
      <c r="B2368" s="51">
        <v>3498</v>
      </c>
      <c r="C2368" s="52" t="s">
        <v>11672</v>
      </c>
      <c r="D2368" s="51" t="s">
        <v>4929</v>
      </c>
      <c r="E2368" s="53">
        <v>5.83</v>
      </c>
    </row>
    <row r="2369" spans="2:5" x14ac:dyDescent="0.3">
      <c r="B2369" s="51">
        <v>3496</v>
      </c>
      <c r="C2369" s="52" t="s">
        <v>11673</v>
      </c>
      <c r="D2369" s="51" t="s">
        <v>4929</v>
      </c>
      <c r="E2369" s="53">
        <v>3.9</v>
      </c>
    </row>
    <row r="2370" spans="2:5" x14ac:dyDescent="0.3">
      <c r="B2370" s="51">
        <v>38429</v>
      </c>
      <c r="C2370" s="52" t="s">
        <v>7450</v>
      </c>
      <c r="D2370" s="51" t="s">
        <v>4929</v>
      </c>
      <c r="E2370" s="53">
        <v>11.44</v>
      </c>
    </row>
    <row r="2371" spans="2:5" x14ac:dyDescent="0.3">
      <c r="B2371" s="51">
        <v>38431</v>
      </c>
      <c r="C2371" s="52" t="s">
        <v>7451</v>
      </c>
      <c r="D2371" s="51" t="s">
        <v>4929</v>
      </c>
      <c r="E2371" s="53">
        <v>14.35</v>
      </c>
    </row>
    <row r="2372" spans="2:5" x14ac:dyDescent="0.3">
      <c r="B2372" s="51">
        <v>38430</v>
      </c>
      <c r="C2372" s="52" t="s">
        <v>7452</v>
      </c>
      <c r="D2372" s="51" t="s">
        <v>4929</v>
      </c>
      <c r="E2372" s="53">
        <v>22.25</v>
      </c>
    </row>
    <row r="2373" spans="2:5" x14ac:dyDescent="0.3">
      <c r="B2373" s="51">
        <v>36348</v>
      </c>
      <c r="C2373" s="52" t="s">
        <v>11674</v>
      </c>
      <c r="D2373" s="51" t="s">
        <v>4929</v>
      </c>
      <c r="E2373" s="53">
        <v>1.96</v>
      </c>
    </row>
    <row r="2374" spans="2:5" x14ac:dyDescent="0.3">
      <c r="B2374" s="51">
        <v>36349</v>
      </c>
      <c r="C2374" s="52" t="s">
        <v>11675</v>
      </c>
      <c r="D2374" s="51" t="s">
        <v>4929</v>
      </c>
      <c r="E2374" s="53">
        <v>2.7</v>
      </c>
    </row>
    <row r="2375" spans="2:5" x14ac:dyDescent="0.3">
      <c r="B2375" s="51">
        <v>38987</v>
      </c>
      <c r="C2375" s="52" t="s">
        <v>11676</v>
      </c>
      <c r="D2375" s="51" t="s">
        <v>4929</v>
      </c>
      <c r="E2375" s="53">
        <v>12.98</v>
      </c>
    </row>
    <row r="2376" spans="2:5" x14ac:dyDescent="0.3">
      <c r="B2376" s="51">
        <v>38988</v>
      </c>
      <c r="C2376" s="52" t="s">
        <v>11677</v>
      </c>
      <c r="D2376" s="51" t="s">
        <v>4929</v>
      </c>
      <c r="E2376" s="53">
        <v>21.15</v>
      </c>
    </row>
    <row r="2377" spans="2:5" x14ac:dyDescent="0.3">
      <c r="B2377" s="51">
        <v>38989</v>
      </c>
      <c r="C2377" s="52" t="s">
        <v>11678</v>
      </c>
      <c r="D2377" s="51" t="s">
        <v>4929</v>
      </c>
      <c r="E2377" s="53">
        <v>35.590000000000003</v>
      </c>
    </row>
    <row r="2378" spans="2:5" x14ac:dyDescent="0.3">
      <c r="B2378" s="51">
        <v>38990</v>
      </c>
      <c r="C2378" s="52" t="s">
        <v>11679</v>
      </c>
      <c r="D2378" s="51" t="s">
        <v>4929</v>
      </c>
      <c r="E2378" s="53">
        <v>71.12</v>
      </c>
    </row>
    <row r="2379" spans="2:5" x14ac:dyDescent="0.3">
      <c r="B2379" s="51">
        <v>38991</v>
      </c>
      <c r="C2379" s="52" t="s">
        <v>11680</v>
      </c>
      <c r="D2379" s="51" t="s">
        <v>4929</v>
      </c>
      <c r="E2379" s="53">
        <v>127.97</v>
      </c>
    </row>
    <row r="2380" spans="2:5" x14ac:dyDescent="0.3">
      <c r="B2380" s="51">
        <v>38433</v>
      </c>
      <c r="C2380" s="52" t="s">
        <v>11681</v>
      </c>
      <c r="D2380" s="51" t="s">
        <v>4929</v>
      </c>
      <c r="E2380" s="53">
        <v>6.61</v>
      </c>
    </row>
    <row r="2381" spans="2:5" x14ac:dyDescent="0.3">
      <c r="B2381" s="51">
        <v>38440</v>
      </c>
      <c r="C2381" s="52" t="s">
        <v>11682</v>
      </c>
      <c r="D2381" s="51" t="s">
        <v>4929</v>
      </c>
      <c r="E2381" s="53">
        <v>278.89999999999998</v>
      </c>
    </row>
    <row r="2382" spans="2:5" x14ac:dyDescent="0.3">
      <c r="B2382" s="51">
        <v>36359</v>
      </c>
      <c r="C2382" s="52" t="s">
        <v>11683</v>
      </c>
      <c r="D2382" s="51" t="s">
        <v>4929</v>
      </c>
      <c r="E2382" s="53">
        <v>1.74</v>
      </c>
    </row>
    <row r="2383" spans="2:5" x14ac:dyDescent="0.3">
      <c r="B2383" s="51">
        <v>36360</v>
      </c>
      <c r="C2383" s="52" t="s">
        <v>11684</v>
      </c>
      <c r="D2383" s="51" t="s">
        <v>4929</v>
      </c>
      <c r="E2383" s="53">
        <v>2.34</v>
      </c>
    </row>
    <row r="2384" spans="2:5" x14ac:dyDescent="0.3">
      <c r="B2384" s="51">
        <v>38434</v>
      </c>
      <c r="C2384" s="52" t="s">
        <v>11685</v>
      </c>
      <c r="D2384" s="51" t="s">
        <v>4929</v>
      </c>
      <c r="E2384" s="53">
        <v>3.56</v>
      </c>
    </row>
    <row r="2385" spans="2:5" x14ac:dyDescent="0.3">
      <c r="B2385" s="51">
        <v>38435</v>
      </c>
      <c r="C2385" s="52" t="s">
        <v>11686</v>
      </c>
      <c r="D2385" s="51" t="s">
        <v>4929</v>
      </c>
      <c r="E2385" s="53">
        <v>8.02</v>
      </c>
    </row>
    <row r="2386" spans="2:5" x14ac:dyDescent="0.3">
      <c r="B2386" s="51">
        <v>38436</v>
      </c>
      <c r="C2386" s="52" t="s">
        <v>11687</v>
      </c>
      <c r="D2386" s="51" t="s">
        <v>4929</v>
      </c>
      <c r="E2386" s="53">
        <v>13.3</v>
      </c>
    </row>
    <row r="2387" spans="2:5" x14ac:dyDescent="0.3">
      <c r="B2387" s="51">
        <v>38437</v>
      </c>
      <c r="C2387" s="52" t="s">
        <v>11688</v>
      </c>
      <c r="D2387" s="51" t="s">
        <v>4929</v>
      </c>
      <c r="E2387" s="53">
        <v>21.57</v>
      </c>
    </row>
    <row r="2388" spans="2:5" x14ac:dyDescent="0.3">
      <c r="B2388" s="51">
        <v>38438</v>
      </c>
      <c r="C2388" s="52" t="s">
        <v>11689</v>
      </c>
      <c r="D2388" s="51" t="s">
        <v>4929</v>
      </c>
      <c r="E2388" s="53">
        <v>62.57</v>
      </c>
    </row>
    <row r="2389" spans="2:5" x14ac:dyDescent="0.3">
      <c r="B2389" s="51">
        <v>38439</v>
      </c>
      <c r="C2389" s="52" t="s">
        <v>11690</v>
      </c>
      <c r="D2389" s="51" t="s">
        <v>4929</v>
      </c>
      <c r="E2389" s="53">
        <v>79.5</v>
      </c>
    </row>
    <row r="2390" spans="2:5" x14ac:dyDescent="0.3">
      <c r="B2390" s="51">
        <v>10836</v>
      </c>
      <c r="C2390" s="52" t="s">
        <v>7453</v>
      </c>
      <c r="D2390" s="51" t="s">
        <v>4929</v>
      </c>
      <c r="E2390" s="53">
        <v>22.68</v>
      </c>
    </row>
    <row r="2391" spans="2:5" x14ac:dyDescent="0.3">
      <c r="B2391" s="51">
        <v>10835</v>
      </c>
      <c r="C2391" s="52" t="s">
        <v>7454</v>
      </c>
      <c r="D2391" s="51" t="s">
        <v>4929</v>
      </c>
      <c r="E2391" s="53">
        <v>6.33</v>
      </c>
    </row>
    <row r="2392" spans="2:5" x14ac:dyDescent="0.3">
      <c r="B2392" s="51">
        <v>3475</v>
      </c>
      <c r="C2392" s="52" t="s">
        <v>11691</v>
      </c>
      <c r="D2392" s="51" t="s">
        <v>4929</v>
      </c>
      <c r="E2392" s="53">
        <v>5.56</v>
      </c>
    </row>
    <row r="2393" spans="2:5" x14ac:dyDescent="0.3">
      <c r="B2393" s="51">
        <v>3485</v>
      </c>
      <c r="C2393" s="52" t="s">
        <v>11692</v>
      </c>
      <c r="D2393" s="51" t="s">
        <v>4929</v>
      </c>
      <c r="E2393" s="53">
        <v>15.38</v>
      </c>
    </row>
    <row r="2394" spans="2:5" x14ac:dyDescent="0.3">
      <c r="B2394" s="51">
        <v>3534</v>
      </c>
      <c r="C2394" s="52" t="s">
        <v>11693</v>
      </c>
      <c r="D2394" s="51" t="s">
        <v>4929</v>
      </c>
      <c r="E2394" s="53">
        <v>8.82</v>
      </c>
    </row>
    <row r="2395" spans="2:5" x14ac:dyDescent="0.3">
      <c r="B2395" s="51">
        <v>3543</v>
      </c>
      <c r="C2395" s="52" t="s">
        <v>11694</v>
      </c>
      <c r="D2395" s="51" t="s">
        <v>4929</v>
      </c>
      <c r="E2395" s="53">
        <v>2.0499999999999998</v>
      </c>
    </row>
    <row r="2396" spans="2:5" x14ac:dyDescent="0.3">
      <c r="B2396" s="51">
        <v>3482</v>
      </c>
      <c r="C2396" s="52" t="s">
        <v>11695</v>
      </c>
      <c r="D2396" s="51" t="s">
        <v>4929</v>
      </c>
      <c r="E2396" s="53">
        <v>6.31</v>
      </c>
    </row>
    <row r="2397" spans="2:5" x14ac:dyDescent="0.3">
      <c r="B2397" s="51">
        <v>3505</v>
      </c>
      <c r="C2397" s="52" t="s">
        <v>11696</v>
      </c>
      <c r="D2397" s="51" t="s">
        <v>4929</v>
      </c>
      <c r="E2397" s="53">
        <v>3.04</v>
      </c>
    </row>
    <row r="2398" spans="2:5" x14ac:dyDescent="0.3">
      <c r="B2398" s="51">
        <v>3521</v>
      </c>
      <c r="C2398" s="52" t="s">
        <v>11697</v>
      </c>
      <c r="D2398" s="51" t="s">
        <v>4929</v>
      </c>
      <c r="E2398" s="53">
        <v>2.29</v>
      </c>
    </row>
    <row r="2399" spans="2:5" x14ac:dyDescent="0.3">
      <c r="B2399" s="51">
        <v>3531</v>
      </c>
      <c r="C2399" s="52" t="s">
        <v>11698</v>
      </c>
      <c r="D2399" s="51" t="s">
        <v>4929</v>
      </c>
      <c r="E2399" s="53">
        <v>4.37</v>
      </c>
    </row>
    <row r="2400" spans="2:5" x14ac:dyDescent="0.3">
      <c r="B2400" s="51">
        <v>3522</v>
      </c>
      <c r="C2400" s="52" t="s">
        <v>11699</v>
      </c>
      <c r="D2400" s="51" t="s">
        <v>4929</v>
      </c>
      <c r="E2400" s="53">
        <v>2.82</v>
      </c>
    </row>
    <row r="2401" spans="2:5" x14ac:dyDescent="0.3">
      <c r="B2401" s="51">
        <v>3527</v>
      </c>
      <c r="C2401" s="52" t="s">
        <v>11700</v>
      </c>
      <c r="D2401" s="51" t="s">
        <v>4929</v>
      </c>
      <c r="E2401" s="53">
        <v>14.82</v>
      </c>
    </row>
    <row r="2402" spans="2:5" x14ac:dyDescent="0.3">
      <c r="B2402" s="51">
        <v>3516</v>
      </c>
      <c r="C2402" s="52" t="s">
        <v>7455</v>
      </c>
      <c r="D2402" s="51" t="s">
        <v>4929</v>
      </c>
      <c r="E2402" s="53">
        <v>2.61</v>
      </c>
    </row>
    <row r="2403" spans="2:5" x14ac:dyDescent="0.3">
      <c r="B2403" s="51">
        <v>3517</v>
      </c>
      <c r="C2403" s="52" t="s">
        <v>11701</v>
      </c>
      <c r="D2403" s="51" t="s">
        <v>4929</v>
      </c>
      <c r="E2403" s="53">
        <v>2.36</v>
      </c>
    </row>
    <row r="2404" spans="2:5" x14ac:dyDescent="0.3">
      <c r="B2404" s="51">
        <v>3515</v>
      </c>
      <c r="C2404" s="52" t="s">
        <v>7456</v>
      </c>
      <c r="D2404" s="51" t="s">
        <v>4929</v>
      </c>
      <c r="E2404" s="53">
        <v>7.56</v>
      </c>
    </row>
    <row r="2405" spans="2:5" x14ac:dyDescent="0.3">
      <c r="B2405" s="51">
        <v>20147</v>
      </c>
      <c r="C2405" s="52" t="s">
        <v>7457</v>
      </c>
      <c r="D2405" s="51" t="s">
        <v>4929</v>
      </c>
      <c r="E2405" s="53">
        <v>6.22</v>
      </c>
    </row>
    <row r="2406" spans="2:5" x14ac:dyDescent="0.3">
      <c r="B2406" s="51">
        <v>3524</v>
      </c>
      <c r="C2406" s="52" t="s">
        <v>7458</v>
      </c>
      <c r="D2406" s="51" t="s">
        <v>4929</v>
      </c>
      <c r="E2406" s="53">
        <v>9.35</v>
      </c>
    </row>
    <row r="2407" spans="2:5" x14ac:dyDescent="0.3">
      <c r="B2407" s="51">
        <v>3532</v>
      </c>
      <c r="C2407" s="52" t="s">
        <v>7459</v>
      </c>
      <c r="D2407" s="51" t="s">
        <v>4929</v>
      </c>
      <c r="E2407" s="53">
        <v>21.62</v>
      </c>
    </row>
    <row r="2408" spans="2:5" x14ac:dyDescent="0.3">
      <c r="B2408" s="51">
        <v>3528</v>
      </c>
      <c r="C2408" s="52" t="s">
        <v>7460</v>
      </c>
      <c r="D2408" s="51" t="s">
        <v>4929</v>
      </c>
      <c r="E2408" s="53">
        <v>10.210000000000001</v>
      </c>
    </row>
    <row r="2409" spans="2:5" x14ac:dyDescent="0.3">
      <c r="B2409" s="51">
        <v>37952</v>
      </c>
      <c r="C2409" s="52" t="s">
        <v>7461</v>
      </c>
      <c r="D2409" s="51" t="s">
        <v>4929</v>
      </c>
      <c r="E2409" s="53">
        <v>73.2</v>
      </c>
    </row>
    <row r="2410" spans="2:5" x14ac:dyDescent="0.3">
      <c r="B2410" s="51">
        <v>37951</v>
      </c>
      <c r="C2410" s="52" t="s">
        <v>7462</v>
      </c>
      <c r="D2410" s="51" t="s">
        <v>4929</v>
      </c>
      <c r="E2410" s="53">
        <v>2.75</v>
      </c>
    </row>
    <row r="2411" spans="2:5" x14ac:dyDescent="0.3">
      <c r="B2411" s="51">
        <v>3518</v>
      </c>
      <c r="C2411" s="52" t="s">
        <v>7463</v>
      </c>
      <c r="D2411" s="51" t="s">
        <v>4929</v>
      </c>
      <c r="E2411" s="53">
        <v>4.2300000000000004</v>
      </c>
    </row>
    <row r="2412" spans="2:5" x14ac:dyDescent="0.3">
      <c r="B2412" s="51">
        <v>3519</v>
      </c>
      <c r="C2412" s="52" t="s">
        <v>7464</v>
      </c>
      <c r="D2412" s="51" t="s">
        <v>4929</v>
      </c>
      <c r="E2412" s="53">
        <v>8.86</v>
      </c>
    </row>
    <row r="2413" spans="2:5" x14ac:dyDescent="0.3">
      <c r="B2413" s="51">
        <v>3520</v>
      </c>
      <c r="C2413" s="52" t="s">
        <v>7465</v>
      </c>
      <c r="D2413" s="51" t="s">
        <v>4929</v>
      </c>
      <c r="E2413" s="53">
        <v>9.2799999999999994</v>
      </c>
    </row>
    <row r="2414" spans="2:5" x14ac:dyDescent="0.3">
      <c r="B2414" s="51">
        <v>37950</v>
      </c>
      <c r="C2414" s="52" t="s">
        <v>7466</v>
      </c>
      <c r="D2414" s="51" t="s">
        <v>4929</v>
      </c>
      <c r="E2414" s="53">
        <v>67.38</v>
      </c>
    </row>
    <row r="2415" spans="2:5" x14ac:dyDescent="0.3">
      <c r="B2415" s="51">
        <v>37949</v>
      </c>
      <c r="C2415" s="52" t="s">
        <v>7467</v>
      </c>
      <c r="D2415" s="51" t="s">
        <v>4929</v>
      </c>
      <c r="E2415" s="53">
        <v>2.48</v>
      </c>
    </row>
    <row r="2416" spans="2:5" x14ac:dyDescent="0.3">
      <c r="B2416" s="51">
        <v>3526</v>
      </c>
      <c r="C2416" s="52" t="s">
        <v>7468</v>
      </c>
      <c r="D2416" s="51" t="s">
        <v>4929</v>
      </c>
      <c r="E2416" s="53">
        <v>3.42</v>
      </c>
    </row>
    <row r="2417" spans="2:5" x14ac:dyDescent="0.3">
      <c r="B2417" s="51">
        <v>3509</v>
      </c>
      <c r="C2417" s="52" t="s">
        <v>7469</v>
      </c>
      <c r="D2417" s="51" t="s">
        <v>4929</v>
      </c>
      <c r="E2417" s="53">
        <v>7.77</v>
      </c>
    </row>
    <row r="2418" spans="2:5" x14ac:dyDescent="0.3">
      <c r="B2418" s="51">
        <v>3530</v>
      </c>
      <c r="C2418" s="52" t="s">
        <v>11702</v>
      </c>
      <c r="D2418" s="51" t="s">
        <v>4929</v>
      </c>
      <c r="E2418" s="53">
        <v>240.03</v>
      </c>
    </row>
    <row r="2419" spans="2:5" x14ac:dyDescent="0.3">
      <c r="B2419" s="51">
        <v>3542</v>
      </c>
      <c r="C2419" s="52" t="s">
        <v>11703</v>
      </c>
      <c r="D2419" s="51" t="s">
        <v>4929</v>
      </c>
      <c r="E2419" s="53">
        <v>0.69</v>
      </c>
    </row>
    <row r="2420" spans="2:5" x14ac:dyDescent="0.3">
      <c r="B2420" s="51">
        <v>3529</v>
      </c>
      <c r="C2420" s="52" t="s">
        <v>11704</v>
      </c>
      <c r="D2420" s="51" t="s">
        <v>4929</v>
      </c>
      <c r="E2420" s="53">
        <v>0.84</v>
      </c>
    </row>
    <row r="2421" spans="2:5" x14ac:dyDescent="0.3">
      <c r="B2421" s="51">
        <v>3536</v>
      </c>
      <c r="C2421" s="52" t="s">
        <v>11705</v>
      </c>
      <c r="D2421" s="51" t="s">
        <v>4929</v>
      </c>
      <c r="E2421" s="53">
        <v>2.81</v>
      </c>
    </row>
    <row r="2422" spans="2:5" x14ac:dyDescent="0.3">
      <c r="B2422" s="51">
        <v>3535</v>
      </c>
      <c r="C2422" s="52" t="s">
        <v>11706</v>
      </c>
      <c r="D2422" s="51" t="s">
        <v>4929</v>
      </c>
      <c r="E2422" s="53">
        <v>6.85</v>
      </c>
    </row>
    <row r="2423" spans="2:5" x14ac:dyDescent="0.3">
      <c r="B2423" s="51">
        <v>3540</v>
      </c>
      <c r="C2423" s="52" t="s">
        <v>11707</v>
      </c>
      <c r="D2423" s="51" t="s">
        <v>4929</v>
      </c>
      <c r="E2423" s="53">
        <v>5.8</v>
      </c>
    </row>
    <row r="2424" spans="2:5" x14ac:dyDescent="0.3">
      <c r="B2424" s="51">
        <v>3539</v>
      </c>
      <c r="C2424" s="52" t="s">
        <v>11708</v>
      </c>
      <c r="D2424" s="51" t="s">
        <v>4929</v>
      </c>
      <c r="E2424" s="53">
        <v>33.590000000000003</v>
      </c>
    </row>
    <row r="2425" spans="2:5" x14ac:dyDescent="0.3">
      <c r="B2425" s="51">
        <v>3513</v>
      </c>
      <c r="C2425" s="52" t="s">
        <v>11709</v>
      </c>
      <c r="D2425" s="51" t="s">
        <v>4929</v>
      </c>
      <c r="E2425" s="53">
        <v>118.46</v>
      </c>
    </row>
    <row r="2426" spans="2:5" x14ac:dyDescent="0.3">
      <c r="B2426" s="51">
        <v>3510</v>
      </c>
      <c r="C2426" s="52" t="s">
        <v>11710</v>
      </c>
      <c r="D2426" s="51" t="s">
        <v>4929</v>
      </c>
      <c r="E2426" s="53">
        <v>14.63</v>
      </c>
    </row>
    <row r="2427" spans="2:5" x14ac:dyDescent="0.3">
      <c r="B2427" s="51">
        <v>38913</v>
      </c>
      <c r="C2427" s="52" t="s">
        <v>12455</v>
      </c>
      <c r="D2427" s="51" t="s">
        <v>4929</v>
      </c>
      <c r="E2427" s="53">
        <v>8.93</v>
      </c>
    </row>
    <row r="2428" spans="2:5" x14ac:dyDescent="0.3">
      <c r="B2428" s="51">
        <v>38914</v>
      </c>
      <c r="C2428" s="52" t="s">
        <v>12456</v>
      </c>
      <c r="D2428" s="51" t="s">
        <v>4929</v>
      </c>
      <c r="E2428" s="53">
        <v>10.96</v>
      </c>
    </row>
    <row r="2429" spans="2:5" x14ac:dyDescent="0.3">
      <c r="B2429" s="51">
        <v>38915</v>
      </c>
      <c r="C2429" s="52" t="s">
        <v>12457</v>
      </c>
      <c r="D2429" s="51" t="s">
        <v>4929</v>
      </c>
      <c r="E2429" s="53">
        <v>21.13</v>
      </c>
    </row>
    <row r="2430" spans="2:5" x14ac:dyDescent="0.3">
      <c r="B2430" s="51">
        <v>38916</v>
      </c>
      <c r="C2430" s="52" t="s">
        <v>12458</v>
      </c>
      <c r="D2430" s="51" t="s">
        <v>4929</v>
      </c>
      <c r="E2430" s="53">
        <v>29.25</v>
      </c>
    </row>
    <row r="2431" spans="2:5" x14ac:dyDescent="0.3">
      <c r="B2431" s="51">
        <v>39300</v>
      </c>
      <c r="C2431" s="52" t="s">
        <v>12459</v>
      </c>
      <c r="D2431" s="51" t="s">
        <v>4929</v>
      </c>
      <c r="E2431" s="53">
        <v>7.97</v>
      </c>
    </row>
    <row r="2432" spans="2:5" x14ac:dyDescent="0.3">
      <c r="B2432" s="51">
        <v>39301</v>
      </c>
      <c r="C2432" s="52" t="s">
        <v>12460</v>
      </c>
      <c r="D2432" s="51" t="s">
        <v>4929</v>
      </c>
      <c r="E2432" s="53">
        <v>10.68</v>
      </c>
    </row>
    <row r="2433" spans="2:5" x14ac:dyDescent="0.3">
      <c r="B2433" s="51">
        <v>39302</v>
      </c>
      <c r="C2433" s="52" t="s">
        <v>12461</v>
      </c>
      <c r="D2433" s="51" t="s">
        <v>4929</v>
      </c>
      <c r="E2433" s="53">
        <v>19.41</v>
      </c>
    </row>
    <row r="2434" spans="2:5" x14ac:dyDescent="0.3">
      <c r="B2434" s="51">
        <v>38923</v>
      </c>
      <c r="C2434" s="52" t="s">
        <v>12462</v>
      </c>
      <c r="D2434" s="51" t="s">
        <v>4929</v>
      </c>
      <c r="E2434" s="53">
        <v>9.56</v>
      </c>
    </row>
    <row r="2435" spans="2:5" x14ac:dyDescent="0.3">
      <c r="B2435" s="51">
        <v>38925</v>
      </c>
      <c r="C2435" s="52" t="s">
        <v>12463</v>
      </c>
      <c r="D2435" s="51" t="s">
        <v>4929</v>
      </c>
      <c r="E2435" s="53">
        <v>11.09</v>
      </c>
    </row>
    <row r="2436" spans="2:5" x14ac:dyDescent="0.3">
      <c r="B2436" s="51">
        <v>38926</v>
      </c>
      <c r="C2436" s="52" t="s">
        <v>12464</v>
      </c>
      <c r="D2436" s="51" t="s">
        <v>4929</v>
      </c>
      <c r="E2436" s="53">
        <v>13.15</v>
      </c>
    </row>
    <row r="2437" spans="2:5" x14ac:dyDescent="0.3">
      <c r="B2437" s="51">
        <v>38927</v>
      </c>
      <c r="C2437" s="52" t="s">
        <v>12465</v>
      </c>
      <c r="D2437" s="51" t="s">
        <v>4929</v>
      </c>
      <c r="E2437" s="53">
        <v>16.61</v>
      </c>
    </row>
    <row r="2438" spans="2:5" x14ac:dyDescent="0.3">
      <c r="B2438" s="51">
        <v>39304</v>
      </c>
      <c r="C2438" s="52" t="s">
        <v>12466</v>
      </c>
      <c r="D2438" s="51" t="s">
        <v>4929</v>
      </c>
      <c r="E2438" s="53">
        <v>9.44</v>
      </c>
    </row>
    <row r="2439" spans="2:5" x14ac:dyDescent="0.3">
      <c r="B2439" s="51">
        <v>39305</v>
      </c>
      <c r="C2439" s="52" t="s">
        <v>12467</v>
      </c>
      <c r="D2439" s="51" t="s">
        <v>4929</v>
      </c>
      <c r="E2439" s="53">
        <v>10.35</v>
      </c>
    </row>
    <row r="2440" spans="2:5" x14ac:dyDescent="0.3">
      <c r="B2440" s="51">
        <v>39306</v>
      </c>
      <c r="C2440" s="52" t="s">
        <v>12468</v>
      </c>
      <c r="D2440" s="51" t="s">
        <v>4929</v>
      </c>
      <c r="E2440" s="53">
        <v>13.91</v>
      </c>
    </row>
    <row r="2441" spans="2:5" x14ac:dyDescent="0.3">
      <c r="B2441" s="51">
        <v>38928</v>
      </c>
      <c r="C2441" s="52" t="s">
        <v>12469</v>
      </c>
      <c r="D2441" s="51" t="s">
        <v>4929</v>
      </c>
      <c r="E2441" s="53">
        <v>18.39</v>
      </c>
    </row>
    <row r="2442" spans="2:5" x14ac:dyDescent="0.3">
      <c r="B2442" s="51">
        <v>38941</v>
      </c>
      <c r="C2442" s="52" t="s">
        <v>12470</v>
      </c>
      <c r="D2442" s="51" t="s">
        <v>4929</v>
      </c>
      <c r="E2442" s="53">
        <v>14.41</v>
      </c>
    </row>
    <row r="2443" spans="2:5" x14ac:dyDescent="0.3">
      <c r="B2443" s="51">
        <v>38917</v>
      </c>
      <c r="C2443" s="52" t="s">
        <v>12471</v>
      </c>
      <c r="D2443" s="51" t="s">
        <v>4929</v>
      </c>
      <c r="E2443" s="53">
        <v>10.27</v>
      </c>
    </row>
    <row r="2444" spans="2:5" x14ac:dyDescent="0.3">
      <c r="B2444" s="51">
        <v>38919</v>
      </c>
      <c r="C2444" s="52" t="s">
        <v>12472</v>
      </c>
      <c r="D2444" s="51" t="s">
        <v>4929</v>
      </c>
      <c r="E2444" s="53">
        <v>12.06</v>
      </c>
    </row>
    <row r="2445" spans="2:5" x14ac:dyDescent="0.3">
      <c r="B2445" s="51">
        <v>38922</v>
      </c>
      <c r="C2445" s="52" t="s">
        <v>12473</v>
      </c>
      <c r="D2445" s="51" t="s">
        <v>4929</v>
      </c>
      <c r="E2445" s="53">
        <v>16.18</v>
      </c>
    </row>
    <row r="2446" spans="2:5" x14ac:dyDescent="0.3">
      <c r="B2446" s="51">
        <v>20151</v>
      </c>
      <c r="C2446" s="52" t="s">
        <v>11711</v>
      </c>
      <c r="D2446" s="51" t="s">
        <v>4929</v>
      </c>
      <c r="E2446" s="53">
        <v>22.83</v>
      </c>
    </row>
    <row r="2447" spans="2:5" x14ac:dyDescent="0.3">
      <c r="B2447" s="51">
        <v>20152</v>
      </c>
      <c r="C2447" s="52" t="s">
        <v>11712</v>
      </c>
      <c r="D2447" s="51" t="s">
        <v>4929</v>
      </c>
      <c r="E2447" s="53">
        <v>82.6</v>
      </c>
    </row>
    <row r="2448" spans="2:5" x14ac:dyDescent="0.3">
      <c r="B2448" s="51">
        <v>20148</v>
      </c>
      <c r="C2448" s="52" t="s">
        <v>11713</v>
      </c>
      <c r="D2448" s="51" t="s">
        <v>4929</v>
      </c>
      <c r="E2448" s="53">
        <v>4.49</v>
      </c>
    </row>
    <row r="2449" spans="2:5" x14ac:dyDescent="0.3">
      <c r="B2449" s="51">
        <v>20149</v>
      </c>
      <c r="C2449" s="52" t="s">
        <v>11714</v>
      </c>
      <c r="D2449" s="51" t="s">
        <v>4929</v>
      </c>
      <c r="E2449" s="53">
        <v>7.49</v>
      </c>
    </row>
    <row r="2450" spans="2:5" x14ac:dyDescent="0.3">
      <c r="B2450" s="51">
        <v>20150</v>
      </c>
      <c r="C2450" s="52" t="s">
        <v>11715</v>
      </c>
      <c r="D2450" s="51" t="s">
        <v>4929</v>
      </c>
      <c r="E2450" s="53">
        <v>19.32</v>
      </c>
    </row>
    <row r="2451" spans="2:5" x14ac:dyDescent="0.3">
      <c r="B2451" s="51">
        <v>20157</v>
      </c>
      <c r="C2451" s="52" t="s">
        <v>11716</v>
      </c>
      <c r="D2451" s="51" t="s">
        <v>4929</v>
      </c>
      <c r="E2451" s="53">
        <v>21.68</v>
      </c>
    </row>
    <row r="2452" spans="2:5" x14ac:dyDescent="0.3">
      <c r="B2452" s="51">
        <v>20158</v>
      </c>
      <c r="C2452" s="52" t="s">
        <v>11717</v>
      </c>
      <c r="D2452" s="51" t="s">
        <v>4929</v>
      </c>
      <c r="E2452" s="53">
        <v>86.1</v>
      </c>
    </row>
    <row r="2453" spans="2:5" x14ac:dyDescent="0.3">
      <c r="B2453" s="51">
        <v>20154</v>
      </c>
      <c r="C2453" s="52" t="s">
        <v>11718</v>
      </c>
      <c r="D2453" s="51" t="s">
        <v>4929</v>
      </c>
      <c r="E2453" s="53">
        <v>4.3899999999999997</v>
      </c>
    </row>
    <row r="2454" spans="2:5" x14ac:dyDescent="0.3">
      <c r="B2454" s="51">
        <v>20155</v>
      </c>
      <c r="C2454" s="52" t="s">
        <v>11719</v>
      </c>
      <c r="D2454" s="51" t="s">
        <v>4929</v>
      </c>
      <c r="E2454" s="53">
        <v>6.69</v>
      </c>
    </row>
    <row r="2455" spans="2:5" x14ac:dyDescent="0.3">
      <c r="B2455" s="51">
        <v>20156</v>
      </c>
      <c r="C2455" s="52" t="s">
        <v>11720</v>
      </c>
      <c r="D2455" s="51" t="s">
        <v>4929</v>
      </c>
      <c r="E2455" s="53">
        <v>18.809999999999999</v>
      </c>
    </row>
    <row r="2456" spans="2:5" x14ac:dyDescent="0.3">
      <c r="B2456" s="51">
        <v>3499</v>
      </c>
      <c r="C2456" s="52" t="s">
        <v>11721</v>
      </c>
      <c r="D2456" s="51" t="s">
        <v>4929</v>
      </c>
      <c r="E2456" s="53">
        <v>1.31</v>
      </c>
    </row>
    <row r="2457" spans="2:5" x14ac:dyDescent="0.3">
      <c r="B2457" s="51">
        <v>3500</v>
      </c>
      <c r="C2457" s="52" t="s">
        <v>11722</v>
      </c>
      <c r="D2457" s="51" t="s">
        <v>4929</v>
      </c>
      <c r="E2457" s="53">
        <v>1.74</v>
      </c>
    </row>
    <row r="2458" spans="2:5" x14ac:dyDescent="0.3">
      <c r="B2458" s="51">
        <v>3501</v>
      </c>
      <c r="C2458" s="52" t="s">
        <v>11723</v>
      </c>
      <c r="D2458" s="51" t="s">
        <v>4929</v>
      </c>
      <c r="E2458" s="53">
        <v>4.8099999999999996</v>
      </c>
    </row>
    <row r="2459" spans="2:5" x14ac:dyDescent="0.3">
      <c r="B2459" s="51">
        <v>3502</v>
      </c>
      <c r="C2459" s="52" t="s">
        <v>11724</v>
      </c>
      <c r="D2459" s="51" t="s">
        <v>4929</v>
      </c>
      <c r="E2459" s="53">
        <v>6.92</v>
      </c>
    </row>
    <row r="2460" spans="2:5" x14ac:dyDescent="0.3">
      <c r="B2460" s="51">
        <v>3503</v>
      </c>
      <c r="C2460" s="52" t="s">
        <v>11725</v>
      </c>
      <c r="D2460" s="51" t="s">
        <v>4929</v>
      </c>
      <c r="E2460" s="53">
        <v>8.69</v>
      </c>
    </row>
    <row r="2461" spans="2:5" x14ac:dyDescent="0.3">
      <c r="B2461" s="51">
        <v>3477</v>
      </c>
      <c r="C2461" s="52" t="s">
        <v>11726</v>
      </c>
      <c r="D2461" s="51" t="s">
        <v>4929</v>
      </c>
      <c r="E2461" s="53">
        <v>31.57</v>
      </c>
    </row>
    <row r="2462" spans="2:5" x14ac:dyDescent="0.3">
      <c r="B2462" s="51">
        <v>3478</v>
      </c>
      <c r="C2462" s="52" t="s">
        <v>11727</v>
      </c>
      <c r="D2462" s="51" t="s">
        <v>4929</v>
      </c>
      <c r="E2462" s="53">
        <v>75.69</v>
      </c>
    </row>
    <row r="2463" spans="2:5" x14ac:dyDescent="0.3">
      <c r="B2463" s="51">
        <v>3525</v>
      </c>
      <c r="C2463" s="52" t="s">
        <v>11728</v>
      </c>
      <c r="D2463" s="51" t="s">
        <v>4929</v>
      </c>
      <c r="E2463" s="53">
        <v>93.41</v>
      </c>
    </row>
    <row r="2464" spans="2:5" x14ac:dyDescent="0.3">
      <c r="B2464" s="51">
        <v>3511</v>
      </c>
      <c r="C2464" s="52" t="s">
        <v>11729</v>
      </c>
      <c r="D2464" s="51" t="s">
        <v>4929</v>
      </c>
      <c r="E2464" s="53">
        <v>99.08</v>
      </c>
    </row>
    <row r="2465" spans="2:5" x14ac:dyDescent="0.3">
      <c r="B2465" s="51">
        <v>12032</v>
      </c>
      <c r="C2465" s="52" t="s">
        <v>7470</v>
      </c>
      <c r="D2465" s="51" t="s">
        <v>4938</v>
      </c>
      <c r="E2465" s="53">
        <v>62.07</v>
      </c>
    </row>
    <row r="2466" spans="2:5" x14ac:dyDescent="0.3">
      <c r="B2466" s="51">
        <v>12030</v>
      </c>
      <c r="C2466" s="52" t="s">
        <v>7471</v>
      </c>
      <c r="D2466" s="51" t="s">
        <v>4938</v>
      </c>
      <c r="E2466" s="53">
        <v>58.32</v>
      </c>
    </row>
    <row r="2467" spans="2:5" x14ac:dyDescent="0.3">
      <c r="B2467" s="51">
        <v>10908</v>
      </c>
      <c r="C2467" s="52" t="s">
        <v>7472</v>
      </c>
      <c r="D2467" s="51" t="s">
        <v>4929</v>
      </c>
      <c r="E2467" s="53">
        <v>21.31</v>
      </c>
    </row>
    <row r="2468" spans="2:5" x14ac:dyDescent="0.3">
      <c r="B2468" s="51">
        <v>10909</v>
      </c>
      <c r="C2468" s="52" t="s">
        <v>7473</v>
      </c>
      <c r="D2468" s="51" t="s">
        <v>4929</v>
      </c>
      <c r="E2468" s="53">
        <v>24.79</v>
      </c>
    </row>
    <row r="2469" spans="2:5" x14ac:dyDescent="0.3">
      <c r="B2469" s="51">
        <v>3669</v>
      </c>
      <c r="C2469" s="52" t="s">
        <v>7474</v>
      </c>
      <c r="D2469" s="51" t="s">
        <v>4929</v>
      </c>
      <c r="E2469" s="53">
        <v>15.23</v>
      </c>
    </row>
    <row r="2470" spans="2:5" x14ac:dyDescent="0.3">
      <c r="B2470" s="51">
        <v>20139</v>
      </c>
      <c r="C2470" s="52" t="s">
        <v>11730</v>
      </c>
      <c r="D2470" s="51" t="s">
        <v>4929</v>
      </c>
      <c r="E2470" s="53">
        <v>130.99</v>
      </c>
    </row>
    <row r="2471" spans="2:5" x14ac:dyDescent="0.3">
      <c r="B2471" s="51">
        <v>3668</v>
      </c>
      <c r="C2471" s="52" t="s">
        <v>7475</v>
      </c>
      <c r="D2471" s="51" t="s">
        <v>4929</v>
      </c>
      <c r="E2471" s="53">
        <v>46.79</v>
      </c>
    </row>
    <row r="2472" spans="2:5" x14ac:dyDescent="0.3">
      <c r="B2472" s="51">
        <v>10911</v>
      </c>
      <c r="C2472" s="52" t="s">
        <v>7476</v>
      </c>
      <c r="D2472" s="51" t="s">
        <v>4929</v>
      </c>
      <c r="E2472" s="53">
        <v>20.51</v>
      </c>
    </row>
    <row r="2473" spans="2:5" x14ac:dyDescent="0.3">
      <c r="B2473" s="51">
        <v>3659</v>
      </c>
      <c r="C2473" s="52" t="s">
        <v>11731</v>
      </c>
      <c r="D2473" s="51" t="s">
        <v>4929</v>
      </c>
      <c r="E2473" s="53">
        <v>20.9</v>
      </c>
    </row>
    <row r="2474" spans="2:5" x14ac:dyDescent="0.3">
      <c r="B2474" s="51">
        <v>3660</v>
      </c>
      <c r="C2474" s="52" t="s">
        <v>11732</v>
      </c>
      <c r="D2474" s="51" t="s">
        <v>4929</v>
      </c>
      <c r="E2474" s="53">
        <v>27.02</v>
      </c>
    </row>
    <row r="2475" spans="2:5" x14ac:dyDescent="0.3">
      <c r="B2475" s="51">
        <v>20144</v>
      </c>
      <c r="C2475" s="52" t="s">
        <v>11733</v>
      </c>
      <c r="D2475" s="51" t="s">
        <v>4929</v>
      </c>
      <c r="E2475" s="53">
        <v>60.52</v>
      </c>
    </row>
    <row r="2476" spans="2:5" x14ac:dyDescent="0.3">
      <c r="B2476" s="51">
        <v>20143</v>
      </c>
      <c r="C2476" s="52" t="s">
        <v>11734</v>
      </c>
      <c r="D2476" s="51" t="s">
        <v>4929</v>
      </c>
      <c r="E2476" s="53">
        <v>77.430000000000007</v>
      </c>
    </row>
    <row r="2477" spans="2:5" x14ac:dyDescent="0.3">
      <c r="B2477" s="51">
        <v>20145</v>
      </c>
      <c r="C2477" s="52" t="s">
        <v>11735</v>
      </c>
      <c r="D2477" s="51" t="s">
        <v>4929</v>
      </c>
      <c r="E2477" s="53">
        <v>149.37</v>
      </c>
    </row>
    <row r="2478" spans="2:5" x14ac:dyDescent="0.3">
      <c r="B2478" s="51">
        <v>20146</v>
      </c>
      <c r="C2478" s="52" t="s">
        <v>11736</v>
      </c>
      <c r="D2478" s="51" t="s">
        <v>4929</v>
      </c>
      <c r="E2478" s="53">
        <v>204.18</v>
      </c>
    </row>
    <row r="2479" spans="2:5" x14ac:dyDescent="0.3">
      <c r="B2479" s="51">
        <v>20140</v>
      </c>
      <c r="C2479" s="52" t="s">
        <v>11737</v>
      </c>
      <c r="D2479" s="51" t="s">
        <v>4929</v>
      </c>
      <c r="E2479" s="53">
        <v>9.58</v>
      </c>
    </row>
    <row r="2480" spans="2:5" x14ac:dyDescent="0.3">
      <c r="B2480" s="51">
        <v>20141</v>
      </c>
      <c r="C2480" s="52" t="s">
        <v>11738</v>
      </c>
      <c r="D2480" s="51" t="s">
        <v>4929</v>
      </c>
      <c r="E2480" s="53">
        <v>23.46</v>
      </c>
    </row>
    <row r="2481" spans="2:5" x14ac:dyDescent="0.3">
      <c r="B2481" s="51">
        <v>20142</v>
      </c>
      <c r="C2481" s="52" t="s">
        <v>11739</v>
      </c>
      <c r="D2481" s="51" t="s">
        <v>4929</v>
      </c>
      <c r="E2481" s="53">
        <v>41.27</v>
      </c>
    </row>
    <row r="2482" spans="2:5" x14ac:dyDescent="0.3">
      <c r="B2482" s="51">
        <v>3670</v>
      </c>
      <c r="C2482" s="52" t="s">
        <v>7477</v>
      </c>
      <c r="D2482" s="51" t="s">
        <v>4929</v>
      </c>
      <c r="E2482" s="53">
        <v>26.84</v>
      </c>
    </row>
    <row r="2483" spans="2:5" x14ac:dyDescent="0.3">
      <c r="B2483" s="51">
        <v>3666</v>
      </c>
      <c r="C2483" s="52" t="s">
        <v>7478</v>
      </c>
      <c r="D2483" s="51" t="s">
        <v>4929</v>
      </c>
      <c r="E2483" s="53">
        <v>4.22</v>
      </c>
    </row>
    <row r="2484" spans="2:5" x14ac:dyDescent="0.3">
      <c r="B2484" s="51">
        <v>3662</v>
      </c>
      <c r="C2484" s="52" t="s">
        <v>11740</v>
      </c>
      <c r="D2484" s="51" t="s">
        <v>4929</v>
      </c>
      <c r="E2484" s="53">
        <v>11.01</v>
      </c>
    </row>
    <row r="2485" spans="2:5" x14ac:dyDescent="0.3">
      <c r="B2485" s="51">
        <v>3658</v>
      </c>
      <c r="C2485" s="52" t="s">
        <v>11741</v>
      </c>
      <c r="D2485" s="51" t="s">
        <v>4929</v>
      </c>
      <c r="E2485" s="53">
        <v>20.86</v>
      </c>
    </row>
    <row r="2486" spans="2:5" x14ac:dyDescent="0.3">
      <c r="B2486" s="51">
        <v>14157</v>
      </c>
      <c r="C2486" s="52" t="s">
        <v>7479</v>
      </c>
      <c r="D2486" s="51" t="s">
        <v>4929</v>
      </c>
      <c r="E2486" s="53">
        <v>1.22</v>
      </c>
    </row>
    <row r="2487" spans="2:5" x14ac:dyDescent="0.3">
      <c r="B2487" s="51">
        <v>42696</v>
      </c>
      <c r="C2487" s="52" t="s">
        <v>11742</v>
      </c>
      <c r="D2487" s="51" t="s">
        <v>4929</v>
      </c>
      <c r="E2487" s="53">
        <v>165.45</v>
      </c>
    </row>
    <row r="2488" spans="2:5" x14ac:dyDescent="0.3">
      <c r="B2488" s="51">
        <v>39875</v>
      </c>
      <c r="C2488" s="52" t="s">
        <v>7480</v>
      </c>
      <c r="D2488" s="51" t="s">
        <v>4929</v>
      </c>
      <c r="E2488" s="53">
        <v>636.32000000000005</v>
      </c>
    </row>
    <row r="2489" spans="2:5" x14ac:dyDescent="0.3">
      <c r="B2489" s="51">
        <v>39876</v>
      </c>
      <c r="C2489" s="52" t="s">
        <v>7481</v>
      </c>
      <c r="D2489" s="51" t="s">
        <v>4929</v>
      </c>
      <c r="E2489" s="53">
        <v>796.67</v>
      </c>
    </row>
    <row r="2490" spans="2:5" x14ac:dyDescent="0.3">
      <c r="B2490" s="51">
        <v>39877</v>
      </c>
      <c r="C2490" s="52" t="s">
        <v>7482</v>
      </c>
      <c r="D2490" s="51" t="s">
        <v>4929</v>
      </c>
      <c r="E2490" s="53">
        <v>1104.95</v>
      </c>
    </row>
    <row r="2491" spans="2:5" x14ac:dyDescent="0.3">
      <c r="B2491" s="51">
        <v>39878</v>
      </c>
      <c r="C2491" s="52" t="s">
        <v>7483</v>
      </c>
      <c r="D2491" s="51" t="s">
        <v>4929</v>
      </c>
      <c r="E2491" s="53">
        <v>1459.46</v>
      </c>
    </row>
    <row r="2492" spans="2:5" x14ac:dyDescent="0.3">
      <c r="B2492" s="51">
        <v>39872</v>
      </c>
      <c r="C2492" s="52" t="s">
        <v>7484</v>
      </c>
      <c r="D2492" s="51" t="s">
        <v>4929</v>
      </c>
      <c r="E2492" s="53">
        <v>436.37</v>
      </c>
    </row>
    <row r="2493" spans="2:5" x14ac:dyDescent="0.3">
      <c r="B2493" s="51">
        <v>39873</v>
      </c>
      <c r="C2493" s="52" t="s">
        <v>7485</v>
      </c>
      <c r="D2493" s="51" t="s">
        <v>4929</v>
      </c>
      <c r="E2493" s="53">
        <v>506.17</v>
      </c>
    </row>
    <row r="2494" spans="2:5" x14ac:dyDescent="0.3">
      <c r="B2494" s="51">
        <v>39874</v>
      </c>
      <c r="C2494" s="52" t="s">
        <v>7486</v>
      </c>
      <c r="D2494" s="51" t="s">
        <v>4929</v>
      </c>
      <c r="E2494" s="53">
        <v>555.96</v>
      </c>
    </row>
    <row r="2495" spans="2:5" x14ac:dyDescent="0.3">
      <c r="B2495" s="51">
        <v>3674</v>
      </c>
      <c r="C2495" s="52" t="s">
        <v>7487</v>
      </c>
      <c r="D2495" s="51" t="s">
        <v>4932</v>
      </c>
      <c r="E2495" s="53">
        <v>86.56</v>
      </c>
    </row>
    <row r="2496" spans="2:5" x14ac:dyDescent="0.3">
      <c r="B2496" s="51">
        <v>3681</v>
      </c>
      <c r="C2496" s="52" t="s">
        <v>7488</v>
      </c>
      <c r="D2496" s="51" t="s">
        <v>4932</v>
      </c>
      <c r="E2496" s="53">
        <v>128.78</v>
      </c>
    </row>
    <row r="2497" spans="2:5" x14ac:dyDescent="0.3">
      <c r="B2497" s="51">
        <v>3676</v>
      </c>
      <c r="C2497" s="52" t="s">
        <v>7489</v>
      </c>
      <c r="D2497" s="51" t="s">
        <v>4932</v>
      </c>
      <c r="E2497" s="53">
        <v>484.67</v>
      </c>
    </row>
    <row r="2498" spans="2:5" x14ac:dyDescent="0.3">
      <c r="B2498" s="51">
        <v>3679</v>
      </c>
      <c r="C2498" s="52" t="s">
        <v>7490</v>
      </c>
      <c r="D2498" s="51" t="s">
        <v>4932</v>
      </c>
      <c r="E2498" s="53">
        <v>400.97</v>
      </c>
    </row>
    <row r="2499" spans="2:5" x14ac:dyDescent="0.3">
      <c r="B2499" s="51">
        <v>3672</v>
      </c>
      <c r="C2499" s="52" t="s">
        <v>7491</v>
      </c>
      <c r="D2499" s="51" t="s">
        <v>4932</v>
      </c>
      <c r="E2499" s="53">
        <v>1.36</v>
      </c>
    </row>
    <row r="2500" spans="2:5" x14ac:dyDescent="0.3">
      <c r="B2500" s="51">
        <v>3671</v>
      </c>
      <c r="C2500" s="52" t="s">
        <v>7492</v>
      </c>
      <c r="D2500" s="51" t="s">
        <v>4932</v>
      </c>
      <c r="E2500" s="53">
        <v>1.29</v>
      </c>
    </row>
    <row r="2501" spans="2:5" x14ac:dyDescent="0.3">
      <c r="B2501" s="51">
        <v>3673</v>
      </c>
      <c r="C2501" s="52" t="s">
        <v>7493</v>
      </c>
      <c r="D2501" s="51" t="s">
        <v>4932</v>
      </c>
      <c r="E2501" s="53">
        <v>2.02</v>
      </c>
    </row>
    <row r="2502" spans="2:5" x14ac:dyDescent="0.3">
      <c r="B2502" s="51">
        <v>38394</v>
      </c>
      <c r="C2502" s="52" t="s">
        <v>7494</v>
      </c>
      <c r="D2502" s="51" t="s">
        <v>4929</v>
      </c>
      <c r="E2502" s="53">
        <v>376.18</v>
      </c>
    </row>
    <row r="2503" spans="2:5" x14ac:dyDescent="0.3">
      <c r="B2503" s="51">
        <v>3729</v>
      </c>
      <c r="C2503" s="52" t="s">
        <v>7495</v>
      </c>
      <c r="D2503" s="51" t="s">
        <v>4929</v>
      </c>
      <c r="E2503" s="53">
        <v>160.94999999999999</v>
      </c>
    </row>
    <row r="2504" spans="2:5" x14ac:dyDescent="0.3">
      <c r="B2504" s="51">
        <v>39357</v>
      </c>
      <c r="C2504" s="52" t="s">
        <v>7496</v>
      </c>
      <c r="D2504" s="51" t="s">
        <v>4929</v>
      </c>
      <c r="E2504" s="53">
        <v>96.59</v>
      </c>
    </row>
    <row r="2505" spans="2:5" x14ac:dyDescent="0.3">
      <c r="B2505" s="51">
        <v>39358</v>
      </c>
      <c r="C2505" s="52" t="s">
        <v>7497</v>
      </c>
      <c r="D2505" s="51" t="s">
        <v>4929</v>
      </c>
      <c r="E2505" s="53">
        <v>105.92</v>
      </c>
    </row>
    <row r="2506" spans="2:5" x14ac:dyDescent="0.3">
      <c r="B2506" s="51">
        <v>39356</v>
      </c>
      <c r="C2506" s="52" t="s">
        <v>7498</v>
      </c>
      <c r="D2506" s="51" t="s">
        <v>4929</v>
      </c>
      <c r="E2506" s="53">
        <v>180.7</v>
      </c>
    </row>
    <row r="2507" spans="2:5" x14ac:dyDescent="0.3">
      <c r="B2507" s="51">
        <v>39355</v>
      </c>
      <c r="C2507" s="52" t="s">
        <v>7499</v>
      </c>
      <c r="D2507" s="51" t="s">
        <v>4929</v>
      </c>
      <c r="E2507" s="53">
        <v>155.5</v>
      </c>
    </row>
    <row r="2508" spans="2:5" x14ac:dyDescent="0.3">
      <c r="B2508" s="51">
        <v>39353</v>
      </c>
      <c r="C2508" s="52" t="s">
        <v>7500</v>
      </c>
      <c r="D2508" s="51" t="s">
        <v>4929</v>
      </c>
      <c r="E2508" s="53">
        <v>213.24</v>
      </c>
    </row>
    <row r="2509" spans="2:5" x14ac:dyDescent="0.3">
      <c r="B2509" s="51">
        <v>39354</v>
      </c>
      <c r="C2509" s="52" t="s">
        <v>7501</v>
      </c>
      <c r="D2509" s="51" t="s">
        <v>4929</v>
      </c>
      <c r="E2509" s="53">
        <v>212.53</v>
      </c>
    </row>
    <row r="2510" spans="2:5" x14ac:dyDescent="0.3">
      <c r="B2510" s="51">
        <v>39398</v>
      </c>
      <c r="C2510" s="52" t="s">
        <v>7502</v>
      </c>
      <c r="D2510" s="51" t="s">
        <v>4929</v>
      </c>
      <c r="E2510" s="53">
        <v>81.06</v>
      </c>
    </row>
    <row r="2511" spans="2:5" x14ac:dyDescent="0.3">
      <c r="B2511" s="51">
        <v>13343</v>
      </c>
      <c r="C2511" s="52" t="s">
        <v>7503</v>
      </c>
      <c r="D2511" s="51" t="s">
        <v>4929</v>
      </c>
      <c r="E2511" s="53">
        <v>47.6</v>
      </c>
    </row>
    <row r="2512" spans="2:5" x14ac:dyDescent="0.3">
      <c r="B2512" s="51">
        <v>12118</v>
      </c>
      <c r="C2512" s="52" t="s">
        <v>7504</v>
      </c>
      <c r="D2512" s="51" t="s">
        <v>4929</v>
      </c>
      <c r="E2512" s="53">
        <v>21.14</v>
      </c>
    </row>
    <row r="2513" spans="2:5" x14ac:dyDescent="0.3">
      <c r="B2513" s="51">
        <v>39482</v>
      </c>
      <c r="C2513" s="52" t="s">
        <v>7505</v>
      </c>
      <c r="D2513" s="51" t="s">
        <v>4929</v>
      </c>
      <c r="E2513" s="53">
        <v>836.14</v>
      </c>
    </row>
    <row r="2514" spans="2:5" x14ac:dyDescent="0.3">
      <c r="B2514" s="51">
        <v>39486</v>
      </c>
      <c r="C2514" s="52" t="s">
        <v>7506</v>
      </c>
      <c r="D2514" s="51" t="s">
        <v>4929</v>
      </c>
      <c r="E2514" s="53">
        <v>682.41</v>
      </c>
    </row>
    <row r="2515" spans="2:5" x14ac:dyDescent="0.3">
      <c r="B2515" s="51">
        <v>39484</v>
      </c>
      <c r="C2515" s="52" t="s">
        <v>7507</v>
      </c>
      <c r="D2515" s="51" t="s">
        <v>4929</v>
      </c>
      <c r="E2515" s="53">
        <v>836.14</v>
      </c>
    </row>
    <row r="2516" spans="2:5" x14ac:dyDescent="0.3">
      <c r="B2516" s="51">
        <v>39488</v>
      </c>
      <c r="C2516" s="52" t="s">
        <v>7508</v>
      </c>
      <c r="D2516" s="51" t="s">
        <v>4929</v>
      </c>
      <c r="E2516" s="53">
        <v>693.58</v>
      </c>
    </row>
    <row r="2517" spans="2:5" x14ac:dyDescent="0.3">
      <c r="B2517" s="51">
        <v>39485</v>
      </c>
      <c r="C2517" s="52" t="s">
        <v>7509</v>
      </c>
      <c r="D2517" s="51" t="s">
        <v>4929</v>
      </c>
      <c r="E2517" s="53">
        <v>836.14</v>
      </c>
    </row>
    <row r="2518" spans="2:5" x14ac:dyDescent="0.3">
      <c r="B2518" s="51">
        <v>39489</v>
      </c>
      <c r="C2518" s="52" t="s">
        <v>7510</v>
      </c>
      <c r="D2518" s="51" t="s">
        <v>4929</v>
      </c>
      <c r="E2518" s="53">
        <v>705.34</v>
      </c>
    </row>
    <row r="2519" spans="2:5" x14ac:dyDescent="0.3">
      <c r="B2519" s="51">
        <v>39490</v>
      </c>
      <c r="C2519" s="52" t="s">
        <v>7511</v>
      </c>
      <c r="D2519" s="51" t="s">
        <v>4929</v>
      </c>
      <c r="E2519" s="53">
        <v>1051.04</v>
      </c>
    </row>
    <row r="2520" spans="2:5" x14ac:dyDescent="0.3">
      <c r="B2520" s="51">
        <v>39494</v>
      </c>
      <c r="C2520" s="52" t="s">
        <v>7512</v>
      </c>
      <c r="D2520" s="51" t="s">
        <v>4929</v>
      </c>
      <c r="E2520" s="53">
        <v>754.74</v>
      </c>
    </row>
    <row r="2521" spans="2:5" x14ac:dyDescent="0.3">
      <c r="B2521" s="51">
        <v>39495</v>
      </c>
      <c r="C2521" s="52" t="s">
        <v>7513</v>
      </c>
      <c r="D2521" s="51" t="s">
        <v>4929</v>
      </c>
      <c r="E2521" s="53">
        <v>850.49</v>
      </c>
    </row>
    <row r="2522" spans="2:5" x14ac:dyDescent="0.3">
      <c r="B2522" s="51">
        <v>39496</v>
      </c>
      <c r="C2522" s="52" t="s">
        <v>7514</v>
      </c>
      <c r="D2522" s="51" t="s">
        <v>4929</v>
      </c>
      <c r="E2522" s="53">
        <v>935.53</v>
      </c>
    </row>
    <row r="2523" spans="2:5" x14ac:dyDescent="0.3">
      <c r="B2523" s="51">
        <v>39492</v>
      </c>
      <c r="C2523" s="52" t="s">
        <v>7515</v>
      </c>
      <c r="D2523" s="51" t="s">
        <v>4929</v>
      </c>
      <c r="E2523" s="53">
        <v>1083.0899999999999</v>
      </c>
    </row>
    <row r="2524" spans="2:5" x14ac:dyDescent="0.3">
      <c r="B2524" s="51">
        <v>39497</v>
      </c>
      <c r="C2524" s="52" t="s">
        <v>7516</v>
      </c>
      <c r="D2524" s="51" t="s">
        <v>4929</v>
      </c>
      <c r="E2524" s="53">
        <v>978.32</v>
      </c>
    </row>
    <row r="2525" spans="2:5" x14ac:dyDescent="0.3">
      <c r="B2525" s="51">
        <v>39493</v>
      </c>
      <c r="C2525" s="52" t="s">
        <v>7517</v>
      </c>
      <c r="D2525" s="51" t="s">
        <v>4929</v>
      </c>
      <c r="E2525" s="53">
        <v>1161.72</v>
      </c>
    </row>
    <row r="2526" spans="2:5" x14ac:dyDescent="0.3">
      <c r="B2526" s="51">
        <v>39500</v>
      </c>
      <c r="C2526" s="52" t="s">
        <v>7518</v>
      </c>
      <c r="D2526" s="51" t="s">
        <v>4929</v>
      </c>
      <c r="E2526" s="53">
        <v>1267.54</v>
      </c>
    </row>
    <row r="2527" spans="2:5" x14ac:dyDescent="0.3">
      <c r="B2527" s="51">
        <v>39498</v>
      </c>
      <c r="C2527" s="52" t="s">
        <v>7519</v>
      </c>
      <c r="D2527" s="51" t="s">
        <v>4929</v>
      </c>
      <c r="E2527" s="53">
        <v>1563.29</v>
      </c>
    </row>
    <row r="2528" spans="2:5" x14ac:dyDescent="0.3">
      <c r="B2528" s="51">
        <v>43628</v>
      </c>
      <c r="C2528" s="52" t="s">
        <v>7520</v>
      </c>
      <c r="D2528" s="51" t="s">
        <v>4929</v>
      </c>
      <c r="E2528" s="53">
        <v>1232.21</v>
      </c>
    </row>
    <row r="2529" spans="2:5" x14ac:dyDescent="0.3">
      <c r="B2529" s="51">
        <v>39501</v>
      </c>
      <c r="C2529" s="52" t="s">
        <v>7521</v>
      </c>
      <c r="D2529" s="51" t="s">
        <v>4929</v>
      </c>
      <c r="E2529" s="53">
        <v>1301.8599999999999</v>
      </c>
    </row>
    <row r="2530" spans="2:5" x14ac:dyDescent="0.3">
      <c r="B2530" s="51">
        <v>39499</v>
      </c>
      <c r="C2530" s="52" t="s">
        <v>7522</v>
      </c>
      <c r="D2530" s="51" t="s">
        <v>4929</v>
      </c>
      <c r="E2530" s="53">
        <v>1585.49</v>
      </c>
    </row>
    <row r="2531" spans="2:5" x14ac:dyDescent="0.3">
      <c r="B2531" s="51">
        <v>43621</v>
      </c>
      <c r="C2531" s="52" t="s">
        <v>7523</v>
      </c>
      <c r="D2531" s="51" t="s">
        <v>4929</v>
      </c>
      <c r="E2531" s="53">
        <v>1309.22</v>
      </c>
    </row>
    <row r="2532" spans="2:5" x14ac:dyDescent="0.3">
      <c r="B2532" s="51">
        <v>3733</v>
      </c>
      <c r="C2532" s="52" t="s">
        <v>7524</v>
      </c>
      <c r="D2532" s="51" t="s">
        <v>4930</v>
      </c>
      <c r="E2532" s="53">
        <v>70.290000000000006</v>
      </c>
    </row>
    <row r="2533" spans="2:5" x14ac:dyDescent="0.3">
      <c r="B2533" s="51">
        <v>3731</v>
      </c>
      <c r="C2533" s="52" t="s">
        <v>7525</v>
      </c>
      <c r="D2533" s="51" t="s">
        <v>4930</v>
      </c>
      <c r="E2533" s="53">
        <v>65.25</v>
      </c>
    </row>
    <row r="2534" spans="2:5" x14ac:dyDescent="0.3">
      <c r="B2534" s="51">
        <v>38137</v>
      </c>
      <c r="C2534" s="52" t="s">
        <v>7526</v>
      </c>
      <c r="D2534" s="51" t="s">
        <v>4930</v>
      </c>
      <c r="E2534" s="53">
        <v>65.63</v>
      </c>
    </row>
    <row r="2535" spans="2:5" x14ac:dyDescent="0.3">
      <c r="B2535" s="51">
        <v>38135</v>
      </c>
      <c r="C2535" s="52" t="s">
        <v>7527</v>
      </c>
      <c r="D2535" s="51" t="s">
        <v>4930</v>
      </c>
      <c r="E2535" s="53">
        <v>83.2</v>
      </c>
    </row>
    <row r="2536" spans="2:5" x14ac:dyDescent="0.3">
      <c r="B2536" s="51">
        <v>38138</v>
      </c>
      <c r="C2536" s="52" t="s">
        <v>7528</v>
      </c>
      <c r="D2536" s="51" t="s">
        <v>4930</v>
      </c>
      <c r="E2536" s="53">
        <v>64.45</v>
      </c>
    </row>
    <row r="2537" spans="2:5" x14ac:dyDescent="0.3">
      <c r="B2537" s="51">
        <v>3736</v>
      </c>
      <c r="C2537" s="52" t="s">
        <v>7529</v>
      </c>
      <c r="D2537" s="51" t="s">
        <v>4930</v>
      </c>
      <c r="E2537" s="53">
        <v>71.52</v>
      </c>
    </row>
    <row r="2538" spans="2:5" x14ac:dyDescent="0.3">
      <c r="B2538" s="51">
        <v>3741</v>
      </c>
      <c r="C2538" s="52" t="s">
        <v>7530</v>
      </c>
      <c r="D2538" s="51" t="s">
        <v>4930</v>
      </c>
      <c r="E2538" s="53">
        <v>74.55</v>
      </c>
    </row>
    <row r="2539" spans="2:5" x14ac:dyDescent="0.3">
      <c r="B2539" s="51">
        <v>3745</v>
      </c>
      <c r="C2539" s="52" t="s">
        <v>7531</v>
      </c>
      <c r="D2539" s="51" t="s">
        <v>4930</v>
      </c>
      <c r="E2539" s="53">
        <v>80.39</v>
      </c>
    </row>
    <row r="2540" spans="2:5" x14ac:dyDescent="0.3">
      <c r="B2540" s="51">
        <v>3743</v>
      </c>
      <c r="C2540" s="52" t="s">
        <v>7532</v>
      </c>
      <c r="D2540" s="51" t="s">
        <v>4930</v>
      </c>
      <c r="E2540" s="53">
        <v>74.290000000000006</v>
      </c>
    </row>
    <row r="2541" spans="2:5" x14ac:dyDescent="0.3">
      <c r="B2541" s="51">
        <v>3744</v>
      </c>
      <c r="C2541" s="52" t="s">
        <v>7533</v>
      </c>
      <c r="D2541" s="51" t="s">
        <v>4930</v>
      </c>
      <c r="E2541" s="53">
        <v>81.77</v>
      </c>
    </row>
    <row r="2542" spans="2:5" x14ac:dyDescent="0.3">
      <c r="B2542" s="51">
        <v>3739</v>
      </c>
      <c r="C2542" s="52" t="s">
        <v>7534</v>
      </c>
      <c r="D2542" s="51" t="s">
        <v>4930</v>
      </c>
      <c r="E2542" s="53">
        <v>85.93</v>
      </c>
    </row>
    <row r="2543" spans="2:5" x14ac:dyDescent="0.3">
      <c r="B2543" s="51">
        <v>3737</v>
      </c>
      <c r="C2543" s="52" t="s">
        <v>7535</v>
      </c>
      <c r="D2543" s="51" t="s">
        <v>4930</v>
      </c>
      <c r="E2543" s="53">
        <v>90.09</v>
      </c>
    </row>
    <row r="2544" spans="2:5" x14ac:dyDescent="0.3">
      <c r="B2544" s="51">
        <v>3738</v>
      </c>
      <c r="C2544" s="52" t="s">
        <v>7536</v>
      </c>
      <c r="D2544" s="51" t="s">
        <v>4930</v>
      </c>
      <c r="E2544" s="53">
        <v>103.95</v>
      </c>
    </row>
    <row r="2545" spans="2:5" x14ac:dyDescent="0.3">
      <c r="B2545" s="51">
        <v>3747</v>
      </c>
      <c r="C2545" s="52" t="s">
        <v>7537</v>
      </c>
      <c r="D2545" s="51" t="s">
        <v>4930</v>
      </c>
      <c r="E2545" s="53">
        <v>81.77</v>
      </c>
    </row>
    <row r="2546" spans="2:5" x14ac:dyDescent="0.3">
      <c r="B2546" s="51">
        <v>11649</v>
      </c>
      <c r="C2546" s="52" t="s">
        <v>7538</v>
      </c>
      <c r="D2546" s="51" t="s">
        <v>4929</v>
      </c>
      <c r="E2546" s="53">
        <v>593.22</v>
      </c>
    </row>
    <row r="2547" spans="2:5" x14ac:dyDescent="0.3">
      <c r="B2547" s="51">
        <v>11650</v>
      </c>
      <c r="C2547" s="52" t="s">
        <v>7539</v>
      </c>
      <c r="D2547" s="51" t="s">
        <v>4929</v>
      </c>
      <c r="E2547" s="53">
        <v>1011.12</v>
      </c>
    </row>
    <row r="2548" spans="2:5" x14ac:dyDescent="0.3">
      <c r="B2548" s="51">
        <v>3742</v>
      </c>
      <c r="C2548" s="52" t="s">
        <v>7540</v>
      </c>
      <c r="D2548" s="51" t="s">
        <v>4930</v>
      </c>
      <c r="E2548" s="53">
        <v>107.83</v>
      </c>
    </row>
    <row r="2549" spans="2:5" x14ac:dyDescent="0.3">
      <c r="B2549" s="51">
        <v>3746</v>
      </c>
      <c r="C2549" s="52" t="s">
        <v>7541</v>
      </c>
      <c r="D2549" s="51" t="s">
        <v>4930</v>
      </c>
      <c r="E2549" s="53">
        <v>125.9</v>
      </c>
    </row>
    <row r="2550" spans="2:5" x14ac:dyDescent="0.3">
      <c r="B2550" s="51">
        <v>21106</v>
      </c>
      <c r="C2550" s="52" t="s">
        <v>7542</v>
      </c>
      <c r="D2550" s="51" t="s">
        <v>4933</v>
      </c>
      <c r="E2550" s="53">
        <v>37.56</v>
      </c>
    </row>
    <row r="2551" spans="2:5" x14ac:dyDescent="0.3">
      <c r="B2551" s="51">
        <v>3755</v>
      </c>
      <c r="C2551" s="52" t="s">
        <v>7543</v>
      </c>
      <c r="D2551" s="51" t="s">
        <v>4929</v>
      </c>
      <c r="E2551" s="53">
        <v>17.55</v>
      </c>
    </row>
    <row r="2552" spans="2:5" x14ac:dyDescent="0.3">
      <c r="B2552" s="51">
        <v>3750</v>
      </c>
      <c r="C2552" s="52" t="s">
        <v>7544</v>
      </c>
      <c r="D2552" s="51" t="s">
        <v>4929</v>
      </c>
      <c r="E2552" s="53">
        <v>23.6</v>
      </c>
    </row>
    <row r="2553" spans="2:5" x14ac:dyDescent="0.3">
      <c r="B2553" s="51">
        <v>3756</v>
      </c>
      <c r="C2553" s="52" t="s">
        <v>7545</v>
      </c>
      <c r="D2553" s="51" t="s">
        <v>4929</v>
      </c>
      <c r="E2553" s="53">
        <v>44.1</v>
      </c>
    </row>
    <row r="2554" spans="2:5" x14ac:dyDescent="0.3">
      <c r="B2554" s="51">
        <v>39377</v>
      </c>
      <c r="C2554" s="52" t="s">
        <v>7546</v>
      </c>
      <c r="D2554" s="51" t="s">
        <v>4929</v>
      </c>
      <c r="E2554" s="53">
        <v>130.63999999999999</v>
      </c>
    </row>
    <row r="2555" spans="2:5" x14ac:dyDescent="0.3">
      <c r="B2555" s="51">
        <v>38191</v>
      </c>
      <c r="C2555" s="52" t="s">
        <v>7547</v>
      </c>
      <c r="D2555" s="51" t="s">
        <v>4929</v>
      </c>
      <c r="E2555" s="53">
        <v>9.7200000000000006</v>
      </c>
    </row>
    <row r="2556" spans="2:5" x14ac:dyDescent="0.3">
      <c r="B2556" s="51">
        <v>39381</v>
      </c>
      <c r="C2556" s="52" t="s">
        <v>7548</v>
      </c>
      <c r="D2556" s="51" t="s">
        <v>4929</v>
      </c>
      <c r="E2556" s="53">
        <v>9.07</v>
      </c>
    </row>
    <row r="2557" spans="2:5" x14ac:dyDescent="0.3">
      <c r="B2557" s="51">
        <v>38780</v>
      </c>
      <c r="C2557" s="52" t="s">
        <v>7549</v>
      </c>
      <c r="D2557" s="51" t="s">
        <v>4929</v>
      </c>
      <c r="E2557" s="53">
        <v>11.1</v>
      </c>
    </row>
    <row r="2558" spans="2:5" x14ac:dyDescent="0.3">
      <c r="B2558" s="51">
        <v>38781</v>
      </c>
      <c r="C2558" s="52" t="s">
        <v>7550</v>
      </c>
      <c r="D2558" s="51" t="s">
        <v>4929</v>
      </c>
      <c r="E2558" s="53">
        <v>37.47</v>
      </c>
    </row>
    <row r="2559" spans="2:5" x14ac:dyDescent="0.3">
      <c r="B2559" s="51">
        <v>38192</v>
      </c>
      <c r="C2559" s="52" t="s">
        <v>7551</v>
      </c>
      <c r="D2559" s="51" t="s">
        <v>4929</v>
      </c>
      <c r="E2559" s="53">
        <v>67.8</v>
      </c>
    </row>
    <row r="2560" spans="2:5" x14ac:dyDescent="0.3">
      <c r="B2560" s="51">
        <v>3753</v>
      </c>
      <c r="C2560" s="52" t="s">
        <v>7552</v>
      </c>
      <c r="D2560" s="51" t="s">
        <v>4929</v>
      </c>
      <c r="E2560" s="53">
        <v>5.93</v>
      </c>
    </row>
    <row r="2561" spans="2:5" x14ac:dyDescent="0.3">
      <c r="B2561" s="51">
        <v>38782</v>
      </c>
      <c r="C2561" s="52" t="s">
        <v>7553</v>
      </c>
      <c r="D2561" s="51" t="s">
        <v>4929</v>
      </c>
      <c r="E2561" s="53">
        <v>7.72</v>
      </c>
    </row>
    <row r="2562" spans="2:5" x14ac:dyDescent="0.3">
      <c r="B2562" s="51">
        <v>38778</v>
      </c>
      <c r="C2562" s="52" t="s">
        <v>7554</v>
      </c>
      <c r="D2562" s="51" t="s">
        <v>4929</v>
      </c>
      <c r="E2562" s="53">
        <v>5.8</v>
      </c>
    </row>
    <row r="2563" spans="2:5" x14ac:dyDescent="0.3">
      <c r="B2563" s="51">
        <v>38779</v>
      </c>
      <c r="C2563" s="52" t="s">
        <v>7555</v>
      </c>
      <c r="D2563" s="51" t="s">
        <v>4929</v>
      </c>
      <c r="E2563" s="53">
        <v>6.15</v>
      </c>
    </row>
    <row r="2564" spans="2:5" x14ac:dyDescent="0.3">
      <c r="B2564" s="51">
        <v>39388</v>
      </c>
      <c r="C2564" s="52" t="s">
        <v>7556</v>
      </c>
      <c r="D2564" s="51" t="s">
        <v>4929</v>
      </c>
      <c r="E2564" s="53">
        <v>7.7</v>
      </c>
    </row>
    <row r="2565" spans="2:5" x14ac:dyDescent="0.3">
      <c r="B2565" s="51">
        <v>39387</v>
      </c>
      <c r="C2565" s="52" t="s">
        <v>7557</v>
      </c>
      <c r="D2565" s="51" t="s">
        <v>4929</v>
      </c>
      <c r="E2565" s="53">
        <v>12</v>
      </c>
    </row>
    <row r="2566" spans="2:5" x14ac:dyDescent="0.3">
      <c r="B2566" s="51">
        <v>39386</v>
      </c>
      <c r="C2566" s="52" t="s">
        <v>7558</v>
      </c>
      <c r="D2566" s="51" t="s">
        <v>4929</v>
      </c>
      <c r="E2566" s="53">
        <v>8.3699999999999992</v>
      </c>
    </row>
    <row r="2567" spans="2:5" x14ac:dyDescent="0.3">
      <c r="B2567" s="51">
        <v>38194</v>
      </c>
      <c r="C2567" s="52" t="s">
        <v>7559</v>
      </c>
      <c r="D2567" s="51" t="s">
        <v>4929</v>
      </c>
      <c r="E2567" s="53">
        <v>6.26</v>
      </c>
    </row>
    <row r="2568" spans="2:5" x14ac:dyDescent="0.3">
      <c r="B2568" s="51">
        <v>38193</v>
      </c>
      <c r="C2568" s="52" t="s">
        <v>7560</v>
      </c>
      <c r="D2568" s="51" t="s">
        <v>4929</v>
      </c>
      <c r="E2568" s="53">
        <v>5.44</v>
      </c>
    </row>
    <row r="2569" spans="2:5" x14ac:dyDescent="0.3">
      <c r="B2569" s="51">
        <v>12216</v>
      </c>
      <c r="C2569" s="52" t="s">
        <v>7561</v>
      </c>
      <c r="D2569" s="51" t="s">
        <v>4929</v>
      </c>
      <c r="E2569" s="53">
        <v>33.909999999999997</v>
      </c>
    </row>
    <row r="2570" spans="2:5" x14ac:dyDescent="0.3">
      <c r="B2570" s="51">
        <v>3757</v>
      </c>
      <c r="C2570" s="52" t="s">
        <v>7562</v>
      </c>
      <c r="D2570" s="51" t="s">
        <v>4929</v>
      </c>
      <c r="E2570" s="53">
        <v>39.200000000000003</v>
      </c>
    </row>
    <row r="2571" spans="2:5" x14ac:dyDescent="0.3">
      <c r="B2571" s="51">
        <v>3758</v>
      </c>
      <c r="C2571" s="52" t="s">
        <v>7563</v>
      </c>
      <c r="D2571" s="51" t="s">
        <v>4929</v>
      </c>
      <c r="E2571" s="53">
        <v>45.71</v>
      </c>
    </row>
    <row r="2572" spans="2:5" x14ac:dyDescent="0.3">
      <c r="B2572" s="51">
        <v>12214</v>
      </c>
      <c r="C2572" s="52" t="s">
        <v>7564</v>
      </c>
      <c r="D2572" s="51" t="s">
        <v>4929</v>
      </c>
      <c r="E2572" s="53">
        <v>15.65</v>
      </c>
    </row>
    <row r="2573" spans="2:5" x14ac:dyDescent="0.3">
      <c r="B2573" s="51">
        <v>3749</v>
      </c>
      <c r="C2573" s="52" t="s">
        <v>7565</v>
      </c>
      <c r="D2573" s="51" t="s">
        <v>4929</v>
      </c>
      <c r="E2573" s="53">
        <v>27.9</v>
      </c>
    </row>
    <row r="2574" spans="2:5" x14ac:dyDescent="0.3">
      <c r="B2574" s="51">
        <v>3751</v>
      </c>
      <c r="C2574" s="52" t="s">
        <v>7566</v>
      </c>
      <c r="D2574" s="51" t="s">
        <v>4929</v>
      </c>
      <c r="E2574" s="53">
        <v>38.07</v>
      </c>
    </row>
    <row r="2575" spans="2:5" x14ac:dyDescent="0.3">
      <c r="B2575" s="51">
        <v>39376</v>
      </c>
      <c r="C2575" s="52" t="s">
        <v>7567</v>
      </c>
      <c r="D2575" s="51" t="s">
        <v>4929</v>
      </c>
      <c r="E2575" s="53">
        <v>32.1</v>
      </c>
    </row>
    <row r="2576" spans="2:5" x14ac:dyDescent="0.3">
      <c r="B2576" s="51">
        <v>3752</v>
      </c>
      <c r="C2576" s="52" t="s">
        <v>7568</v>
      </c>
      <c r="D2576" s="51" t="s">
        <v>4929</v>
      </c>
      <c r="E2576" s="53">
        <v>62.81</v>
      </c>
    </row>
    <row r="2577" spans="2:5" x14ac:dyDescent="0.3">
      <c r="B2577" s="51">
        <v>746</v>
      </c>
      <c r="C2577" s="52" t="s">
        <v>7569</v>
      </c>
      <c r="D2577" s="51" t="s">
        <v>4929</v>
      </c>
      <c r="E2577" s="53">
        <v>3126</v>
      </c>
    </row>
    <row r="2578" spans="2:5" x14ac:dyDescent="0.3">
      <c r="B2578" s="51">
        <v>20269</v>
      </c>
      <c r="C2578" s="52" t="s">
        <v>7570</v>
      </c>
      <c r="D2578" s="51" t="s">
        <v>4929</v>
      </c>
      <c r="E2578" s="53">
        <v>102.79</v>
      </c>
    </row>
    <row r="2579" spans="2:5" x14ac:dyDescent="0.3">
      <c r="B2579" s="51">
        <v>20270</v>
      </c>
      <c r="C2579" s="52" t="s">
        <v>7571</v>
      </c>
      <c r="D2579" s="51" t="s">
        <v>4929</v>
      </c>
      <c r="E2579" s="53">
        <v>113.58</v>
      </c>
    </row>
    <row r="2580" spans="2:5" x14ac:dyDescent="0.3">
      <c r="B2580" s="51">
        <v>11696</v>
      </c>
      <c r="C2580" s="52" t="s">
        <v>7572</v>
      </c>
      <c r="D2580" s="51" t="s">
        <v>4929</v>
      </c>
      <c r="E2580" s="53">
        <v>181.81</v>
      </c>
    </row>
    <row r="2581" spans="2:5" x14ac:dyDescent="0.3">
      <c r="B2581" s="51">
        <v>10427</v>
      </c>
      <c r="C2581" s="52" t="s">
        <v>7573</v>
      </c>
      <c r="D2581" s="51" t="s">
        <v>4929</v>
      </c>
      <c r="E2581" s="53">
        <v>508.79</v>
      </c>
    </row>
    <row r="2582" spans="2:5" x14ac:dyDescent="0.3">
      <c r="B2582" s="51">
        <v>10428</v>
      </c>
      <c r="C2582" s="52" t="s">
        <v>7574</v>
      </c>
      <c r="D2582" s="51" t="s">
        <v>4929</v>
      </c>
      <c r="E2582" s="53">
        <v>524.22</v>
      </c>
    </row>
    <row r="2583" spans="2:5" x14ac:dyDescent="0.3">
      <c r="B2583" s="51">
        <v>36521</v>
      </c>
      <c r="C2583" s="52" t="s">
        <v>7575</v>
      </c>
      <c r="D2583" s="51" t="s">
        <v>4929</v>
      </c>
      <c r="E2583" s="53">
        <v>163.56</v>
      </c>
    </row>
    <row r="2584" spans="2:5" x14ac:dyDescent="0.3">
      <c r="B2584" s="51">
        <v>36794</v>
      </c>
      <c r="C2584" s="52" t="s">
        <v>7576</v>
      </c>
      <c r="D2584" s="51" t="s">
        <v>4929</v>
      </c>
      <c r="E2584" s="53">
        <v>174.13</v>
      </c>
    </row>
    <row r="2585" spans="2:5" x14ac:dyDescent="0.3">
      <c r="B2585" s="51">
        <v>10426</v>
      </c>
      <c r="C2585" s="52" t="s">
        <v>7577</v>
      </c>
      <c r="D2585" s="51" t="s">
        <v>4929</v>
      </c>
      <c r="E2585" s="53">
        <v>194.98</v>
      </c>
    </row>
    <row r="2586" spans="2:5" x14ac:dyDescent="0.3">
      <c r="B2586" s="51">
        <v>10425</v>
      </c>
      <c r="C2586" s="52" t="s">
        <v>7578</v>
      </c>
      <c r="D2586" s="51" t="s">
        <v>4929</v>
      </c>
      <c r="E2586" s="53">
        <v>98.92</v>
      </c>
    </row>
    <row r="2587" spans="2:5" x14ac:dyDescent="0.3">
      <c r="B2587" s="51">
        <v>10431</v>
      </c>
      <c r="C2587" s="52" t="s">
        <v>7579</v>
      </c>
      <c r="D2587" s="51" t="s">
        <v>4929</v>
      </c>
      <c r="E2587" s="53">
        <v>338.66</v>
      </c>
    </row>
    <row r="2588" spans="2:5" x14ac:dyDescent="0.3">
      <c r="B2588" s="51">
        <v>10429</v>
      </c>
      <c r="C2588" s="52" t="s">
        <v>7580</v>
      </c>
      <c r="D2588" s="51" t="s">
        <v>4929</v>
      </c>
      <c r="E2588" s="53">
        <v>167.07</v>
      </c>
    </row>
    <row r="2589" spans="2:5" x14ac:dyDescent="0.3">
      <c r="B2589" s="51">
        <v>2354</v>
      </c>
      <c r="C2589" s="52" t="s">
        <v>7581</v>
      </c>
      <c r="D2589" s="51" t="s">
        <v>4935</v>
      </c>
      <c r="E2589" s="53">
        <v>14.94</v>
      </c>
    </row>
    <row r="2590" spans="2:5" x14ac:dyDescent="0.3">
      <c r="B2590" s="51">
        <v>40932</v>
      </c>
      <c r="C2590" s="52" t="s">
        <v>7582</v>
      </c>
      <c r="D2590" s="51" t="s">
        <v>4936</v>
      </c>
      <c r="E2590" s="53">
        <v>2637.58</v>
      </c>
    </row>
    <row r="2591" spans="2:5" x14ac:dyDescent="0.3">
      <c r="B2591" s="51">
        <v>10853</v>
      </c>
      <c r="C2591" s="52" t="s">
        <v>7583</v>
      </c>
      <c r="D2591" s="51" t="s">
        <v>4929</v>
      </c>
      <c r="E2591" s="53">
        <v>116.78</v>
      </c>
    </row>
    <row r="2592" spans="2:5" x14ac:dyDescent="0.3">
      <c r="B2592" s="51">
        <v>5093</v>
      </c>
      <c r="C2592" s="52" t="s">
        <v>7584</v>
      </c>
      <c r="D2592" s="51" t="s">
        <v>4937</v>
      </c>
      <c r="E2592" s="53">
        <v>19.73</v>
      </c>
    </row>
    <row r="2593" spans="2:5" x14ac:dyDescent="0.3">
      <c r="B2593" s="51">
        <v>44331</v>
      </c>
      <c r="C2593" s="52" t="s">
        <v>7585</v>
      </c>
      <c r="D2593" s="51" t="s">
        <v>4931</v>
      </c>
      <c r="E2593" s="53">
        <v>47.52</v>
      </c>
    </row>
    <row r="2594" spans="2:5" x14ac:dyDescent="0.3">
      <c r="B2594" s="51">
        <v>37768</v>
      </c>
      <c r="C2594" s="52" t="s">
        <v>7586</v>
      </c>
      <c r="D2594" s="51" t="s">
        <v>4929</v>
      </c>
      <c r="E2594" s="53">
        <v>235000</v>
      </c>
    </row>
    <row r="2595" spans="2:5" x14ac:dyDescent="0.3">
      <c r="B2595" s="51">
        <v>37773</v>
      </c>
      <c r="C2595" s="52" t="s">
        <v>7587</v>
      </c>
      <c r="D2595" s="51" t="s">
        <v>4929</v>
      </c>
      <c r="E2595" s="53">
        <v>199554.62</v>
      </c>
    </row>
    <row r="2596" spans="2:5" x14ac:dyDescent="0.3">
      <c r="B2596" s="51">
        <v>37769</v>
      </c>
      <c r="C2596" s="52" t="s">
        <v>7588</v>
      </c>
      <c r="D2596" s="51" t="s">
        <v>4929</v>
      </c>
      <c r="E2596" s="53">
        <v>334079.57</v>
      </c>
    </row>
    <row r="2597" spans="2:5" x14ac:dyDescent="0.3">
      <c r="B2597" s="51">
        <v>37770</v>
      </c>
      <c r="C2597" s="52" t="s">
        <v>7589</v>
      </c>
      <c r="D2597" s="51" t="s">
        <v>4929</v>
      </c>
      <c r="E2597" s="53">
        <v>566986.32999999996</v>
      </c>
    </row>
    <row r="2598" spans="2:5" x14ac:dyDescent="0.3">
      <c r="B2598" s="51">
        <v>38382</v>
      </c>
      <c r="C2598" s="52" t="s">
        <v>7590</v>
      </c>
      <c r="D2598" s="51" t="s">
        <v>4929</v>
      </c>
      <c r="E2598" s="53">
        <v>13.69</v>
      </c>
    </row>
    <row r="2599" spans="2:5" x14ac:dyDescent="0.3">
      <c r="B2599" s="51">
        <v>38383</v>
      </c>
      <c r="C2599" s="52" t="s">
        <v>7591</v>
      </c>
      <c r="D2599" s="51" t="s">
        <v>4929</v>
      </c>
      <c r="E2599" s="53">
        <v>2.56</v>
      </c>
    </row>
    <row r="2600" spans="2:5" x14ac:dyDescent="0.3">
      <c r="B2600" s="51">
        <v>3768</v>
      </c>
      <c r="C2600" s="52" t="s">
        <v>7592</v>
      </c>
      <c r="D2600" s="51" t="s">
        <v>4929</v>
      </c>
      <c r="E2600" s="53">
        <v>4.34</v>
      </c>
    </row>
    <row r="2601" spans="2:5" x14ac:dyDescent="0.3">
      <c r="B2601" s="51">
        <v>3767</v>
      </c>
      <c r="C2601" s="52" t="s">
        <v>7593</v>
      </c>
      <c r="D2601" s="51" t="s">
        <v>4929</v>
      </c>
      <c r="E2601" s="53">
        <v>1.45</v>
      </c>
    </row>
    <row r="2602" spans="2:5" x14ac:dyDescent="0.3">
      <c r="B2602" s="51">
        <v>13192</v>
      </c>
      <c r="C2602" s="52" t="s">
        <v>7594</v>
      </c>
      <c r="D2602" s="51" t="s">
        <v>4929</v>
      </c>
      <c r="E2602" s="53">
        <v>6589.2</v>
      </c>
    </row>
    <row r="2603" spans="2:5" x14ac:dyDescent="0.3">
      <c r="B2603" s="51">
        <v>38413</v>
      </c>
      <c r="C2603" s="52" t="s">
        <v>7595</v>
      </c>
      <c r="D2603" s="51" t="s">
        <v>4929</v>
      </c>
      <c r="E2603" s="53">
        <v>1089.76</v>
      </c>
    </row>
    <row r="2604" spans="2:5" x14ac:dyDescent="0.3">
      <c r="B2604" s="51">
        <v>42440</v>
      </c>
      <c r="C2604" s="52" t="s">
        <v>7596</v>
      </c>
      <c r="D2604" s="51" t="s">
        <v>4929</v>
      </c>
      <c r="E2604" s="53">
        <v>1235.9100000000001</v>
      </c>
    </row>
    <row r="2605" spans="2:5" x14ac:dyDescent="0.3">
      <c r="B2605" s="51">
        <v>20193</v>
      </c>
      <c r="C2605" s="52" t="s">
        <v>11068</v>
      </c>
      <c r="D2605" s="51" t="s">
        <v>4945</v>
      </c>
      <c r="E2605" s="53">
        <v>8.99</v>
      </c>
    </row>
    <row r="2606" spans="2:5" x14ac:dyDescent="0.3">
      <c r="B2606" s="51">
        <v>10527</v>
      </c>
      <c r="C2606" s="52" t="s">
        <v>11069</v>
      </c>
      <c r="D2606" s="51" t="s">
        <v>4946</v>
      </c>
      <c r="E2606" s="53">
        <v>27</v>
      </c>
    </row>
    <row r="2607" spans="2:5" x14ac:dyDescent="0.3">
      <c r="B2607" s="51">
        <v>41805</v>
      </c>
      <c r="C2607" s="52" t="s">
        <v>7597</v>
      </c>
      <c r="D2607" s="51" t="s">
        <v>4936</v>
      </c>
      <c r="E2607" s="53">
        <v>612.09</v>
      </c>
    </row>
    <row r="2608" spans="2:5" x14ac:dyDescent="0.3">
      <c r="B2608" s="51">
        <v>40271</v>
      </c>
      <c r="C2608" s="52" t="s">
        <v>7598</v>
      </c>
      <c r="D2608" s="51" t="s">
        <v>4936</v>
      </c>
      <c r="E2608" s="53">
        <v>17.55</v>
      </c>
    </row>
    <row r="2609" spans="2:5" x14ac:dyDescent="0.3">
      <c r="B2609" s="51">
        <v>40287</v>
      </c>
      <c r="C2609" s="52" t="s">
        <v>7599</v>
      </c>
      <c r="D2609" s="51" t="s">
        <v>4936</v>
      </c>
      <c r="E2609" s="53">
        <v>6.75</v>
      </c>
    </row>
    <row r="2610" spans="2:5" x14ac:dyDescent="0.3">
      <c r="B2610" s="51">
        <v>4084</v>
      </c>
      <c r="C2610" s="52" t="s">
        <v>7600</v>
      </c>
      <c r="D2610" s="51" t="s">
        <v>4935</v>
      </c>
      <c r="E2610" s="53">
        <v>2.81</v>
      </c>
    </row>
    <row r="2611" spans="2:5" x14ac:dyDescent="0.3">
      <c r="B2611" s="51">
        <v>743</v>
      </c>
      <c r="C2611" s="52" t="s">
        <v>7601</v>
      </c>
      <c r="D2611" s="51" t="s">
        <v>4935</v>
      </c>
      <c r="E2611" s="53">
        <v>2.81</v>
      </c>
    </row>
    <row r="2612" spans="2:5" x14ac:dyDescent="0.3">
      <c r="B2612" s="51">
        <v>40293</v>
      </c>
      <c r="C2612" s="52" t="s">
        <v>7602</v>
      </c>
      <c r="D2612" s="51" t="s">
        <v>4935</v>
      </c>
      <c r="E2612" s="53">
        <v>3.37</v>
      </c>
    </row>
    <row r="2613" spans="2:5" x14ac:dyDescent="0.3">
      <c r="B2613" s="51">
        <v>40294</v>
      </c>
      <c r="C2613" s="52" t="s">
        <v>7603</v>
      </c>
      <c r="D2613" s="51" t="s">
        <v>4935</v>
      </c>
      <c r="E2613" s="53">
        <v>2.81</v>
      </c>
    </row>
    <row r="2614" spans="2:5" x14ac:dyDescent="0.3">
      <c r="B2614" s="51">
        <v>4085</v>
      </c>
      <c r="C2614" s="52" t="s">
        <v>7604</v>
      </c>
      <c r="D2614" s="51" t="s">
        <v>4935</v>
      </c>
      <c r="E2614" s="53">
        <v>3.93</v>
      </c>
    </row>
    <row r="2615" spans="2:5" x14ac:dyDescent="0.3">
      <c r="B2615" s="51">
        <v>10779</v>
      </c>
      <c r="C2615" s="52" t="s">
        <v>7605</v>
      </c>
      <c r="D2615" s="51" t="s">
        <v>4936</v>
      </c>
      <c r="E2615" s="53">
        <v>1028.75</v>
      </c>
    </row>
    <row r="2616" spans="2:5" x14ac:dyDescent="0.3">
      <c r="B2616" s="51">
        <v>10777</v>
      </c>
      <c r="C2616" s="52" t="s">
        <v>7606</v>
      </c>
      <c r="D2616" s="51" t="s">
        <v>4936</v>
      </c>
      <c r="E2616" s="53">
        <v>934.44</v>
      </c>
    </row>
    <row r="2617" spans="2:5" x14ac:dyDescent="0.3">
      <c r="B2617" s="51">
        <v>10775</v>
      </c>
      <c r="C2617" s="52" t="s">
        <v>7607</v>
      </c>
      <c r="D2617" s="51" t="s">
        <v>4936</v>
      </c>
      <c r="E2617" s="53">
        <v>823</v>
      </c>
    </row>
    <row r="2618" spans="2:5" x14ac:dyDescent="0.3">
      <c r="B2618" s="51">
        <v>10776</v>
      </c>
      <c r="C2618" s="52" t="s">
        <v>7608</v>
      </c>
      <c r="D2618" s="51" t="s">
        <v>4936</v>
      </c>
      <c r="E2618" s="53">
        <v>642.96</v>
      </c>
    </row>
    <row r="2619" spans="2:5" x14ac:dyDescent="0.3">
      <c r="B2619" s="51">
        <v>10778</v>
      </c>
      <c r="C2619" s="52" t="s">
        <v>7609</v>
      </c>
      <c r="D2619" s="51" t="s">
        <v>4936</v>
      </c>
      <c r="E2619" s="53">
        <v>1028.75</v>
      </c>
    </row>
    <row r="2620" spans="2:5" x14ac:dyDescent="0.3">
      <c r="B2620" s="51">
        <v>40339</v>
      </c>
      <c r="C2620" s="52" t="s">
        <v>7610</v>
      </c>
      <c r="D2620" s="51" t="s">
        <v>4936</v>
      </c>
      <c r="E2620" s="53">
        <v>6.75</v>
      </c>
    </row>
    <row r="2621" spans="2:5" x14ac:dyDescent="0.3">
      <c r="B2621" s="51">
        <v>10749</v>
      </c>
      <c r="C2621" s="52" t="s">
        <v>7611</v>
      </c>
      <c r="D2621" s="51" t="s">
        <v>4936</v>
      </c>
      <c r="E2621" s="53">
        <v>12.37</v>
      </c>
    </row>
    <row r="2622" spans="2:5" x14ac:dyDescent="0.3">
      <c r="B2622" s="51">
        <v>40290</v>
      </c>
      <c r="C2622" s="52" t="s">
        <v>7612</v>
      </c>
      <c r="D2622" s="51" t="s">
        <v>10110</v>
      </c>
      <c r="E2622" s="53">
        <v>17.82</v>
      </c>
    </row>
    <row r="2623" spans="2:5" x14ac:dyDescent="0.3">
      <c r="B2623" s="51">
        <v>3346</v>
      </c>
      <c r="C2623" s="52" t="s">
        <v>7613</v>
      </c>
      <c r="D2623" s="51" t="s">
        <v>4935</v>
      </c>
      <c r="E2623" s="53">
        <v>18</v>
      </c>
    </row>
    <row r="2624" spans="2:5" x14ac:dyDescent="0.3">
      <c r="B2624" s="51">
        <v>3348</v>
      </c>
      <c r="C2624" s="52" t="s">
        <v>7614</v>
      </c>
      <c r="D2624" s="51" t="s">
        <v>4935</v>
      </c>
      <c r="E2624" s="53">
        <v>21.53</v>
      </c>
    </row>
    <row r="2625" spans="2:5" x14ac:dyDescent="0.3">
      <c r="B2625" s="51">
        <v>39833</v>
      </c>
      <c r="C2625" s="52" t="s">
        <v>7615</v>
      </c>
      <c r="D2625" s="51" t="s">
        <v>4935</v>
      </c>
      <c r="E2625" s="53">
        <v>29.49</v>
      </c>
    </row>
    <row r="2626" spans="2:5" x14ac:dyDescent="0.3">
      <c r="B2626" s="51">
        <v>7252</v>
      </c>
      <c r="C2626" s="52" t="s">
        <v>7616</v>
      </c>
      <c r="D2626" s="51" t="s">
        <v>4935</v>
      </c>
      <c r="E2626" s="53">
        <v>2.25</v>
      </c>
    </row>
    <row r="2627" spans="2:5" x14ac:dyDescent="0.3">
      <c r="B2627" s="51">
        <v>7247</v>
      </c>
      <c r="C2627" s="52" t="s">
        <v>7617</v>
      </c>
      <c r="D2627" s="51" t="s">
        <v>4935</v>
      </c>
      <c r="E2627" s="53">
        <v>2.25</v>
      </c>
    </row>
    <row r="2628" spans="2:5" x14ac:dyDescent="0.3">
      <c r="B2628" s="51">
        <v>40291</v>
      </c>
      <c r="C2628" s="52" t="s">
        <v>7618</v>
      </c>
      <c r="D2628" s="51" t="s">
        <v>4936</v>
      </c>
      <c r="E2628" s="53">
        <v>941.88</v>
      </c>
    </row>
    <row r="2629" spans="2:5" x14ac:dyDescent="0.3">
      <c r="B2629" s="51">
        <v>40275</v>
      </c>
      <c r="C2629" s="52" t="s">
        <v>7619</v>
      </c>
      <c r="D2629" s="51" t="s">
        <v>4936</v>
      </c>
      <c r="E2629" s="53">
        <v>27</v>
      </c>
    </row>
    <row r="2630" spans="2:5" x14ac:dyDescent="0.3">
      <c r="B2630" s="51">
        <v>42408</v>
      </c>
      <c r="C2630" s="52" t="s">
        <v>7620</v>
      </c>
      <c r="D2630" s="51" t="s">
        <v>4930</v>
      </c>
      <c r="E2630" s="53">
        <v>1.27</v>
      </c>
    </row>
    <row r="2631" spans="2:5" x14ac:dyDescent="0.3">
      <c r="B2631" s="51">
        <v>3777</v>
      </c>
      <c r="C2631" s="52" t="s">
        <v>7621</v>
      </c>
      <c r="D2631" s="51" t="s">
        <v>4930</v>
      </c>
      <c r="E2631" s="53">
        <v>0.92</v>
      </c>
    </row>
    <row r="2632" spans="2:5" x14ac:dyDescent="0.3">
      <c r="B2632" s="51">
        <v>3798</v>
      </c>
      <c r="C2632" s="52" t="s">
        <v>7622</v>
      </c>
      <c r="D2632" s="51" t="s">
        <v>4929</v>
      </c>
      <c r="E2632" s="53">
        <v>92.1</v>
      </c>
    </row>
    <row r="2633" spans="2:5" x14ac:dyDescent="0.3">
      <c r="B2633" s="51">
        <v>38769</v>
      </c>
      <c r="C2633" s="52" t="s">
        <v>7623</v>
      </c>
      <c r="D2633" s="51" t="s">
        <v>4929</v>
      </c>
      <c r="E2633" s="53">
        <v>71.930000000000007</v>
      </c>
    </row>
    <row r="2634" spans="2:5" x14ac:dyDescent="0.3">
      <c r="B2634" s="51">
        <v>39510</v>
      </c>
      <c r="C2634" s="52" t="s">
        <v>7624</v>
      </c>
      <c r="D2634" s="51" t="s">
        <v>4929</v>
      </c>
      <c r="E2634" s="53">
        <v>291.10000000000002</v>
      </c>
    </row>
    <row r="2635" spans="2:5" x14ac:dyDescent="0.3">
      <c r="B2635" s="51">
        <v>38776</v>
      </c>
      <c r="C2635" s="52" t="s">
        <v>7625</v>
      </c>
      <c r="D2635" s="51" t="s">
        <v>4929</v>
      </c>
      <c r="E2635" s="53">
        <v>308.94</v>
      </c>
    </row>
    <row r="2636" spans="2:5" x14ac:dyDescent="0.3">
      <c r="B2636" s="51">
        <v>38774</v>
      </c>
      <c r="C2636" s="52" t="s">
        <v>7626</v>
      </c>
      <c r="D2636" s="51" t="s">
        <v>4929</v>
      </c>
      <c r="E2636" s="53">
        <v>15.72</v>
      </c>
    </row>
    <row r="2637" spans="2:5" x14ac:dyDescent="0.3">
      <c r="B2637" s="51">
        <v>42247</v>
      </c>
      <c r="C2637" s="52" t="s">
        <v>7627</v>
      </c>
      <c r="D2637" s="51" t="s">
        <v>4929</v>
      </c>
      <c r="E2637" s="53">
        <v>536.79</v>
      </c>
    </row>
    <row r="2638" spans="2:5" x14ac:dyDescent="0.3">
      <c r="B2638" s="51">
        <v>42248</v>
      </c>
      <c r="C2638" s="52" t="s">
        <v>7628</v>
      </c>
      <c r="D2638" s="51" t="s">
        <v>4929</v>
      </c>
      <c r="E2638" s="53">
        <v>623.52</v>
      </c>
    </row>
    <row r="2639" spans="2:5" x14ac:dyDescent="0.3">
      <c r="B2639" s="51">
        <v>42249</v>
      </c>
      <c r="C2639" s="52" t="s">
        <v>7629</v>
      </c>
      <c r="D2639" s="51" t="s">
        <v>4929</v>
      </c>
      <c r="E2639" s="53">
        <v>1032.95</v>
      </c>
    </row>
    <row r="2640" spans="2:5" x14ac:dyDescent="0.3">
      <c r="B2640" s="51">
        <v>42244</v>
      </c>
      <c r="C2640" s="52" t="s">
        <v>7630</v>
      </c>
      <c r="D2640" s="51" t="s">
        <v>4929</v>
      </c>
      <c r="E2640" s="53">
        <v>161.31</v>
      </c>
    </row>
    <row r="2641" spans="2:5" x14ac:dyDescent="0.3">
      <c r="B2641" s="51">
        <v>42245</v>
      </c>
      <c r="C2641" s="52" t="s">
        <v>7631</v>
      </c>
      <c r="D2641" s="51" t="s">
        <v>4929</v>
      </c>
      <c r="E2641" s="53">
        <v>297.68</v>
      </c>
    </row>
    <row r="2642" spans="2:5" x14ac:dyDescent="0.3">
      <c r="B2642" s="51">
        <v>42246</v>
      </c>
      <c r="C2642" s="52" t="s">
        <v>7632</v>
      </c>
      <c r="D2642" s="51" t="s">
        <v>4929</v>
      </c>
      <c r="E2642" s="53">
        <v>329.51</v>
      </c>
    </row>
    <row r="2643" spans="2:5" x14ac:dyDescent="0.3">
      <c r="B2643" s="51">
        <v>42243</v>
      </c>
      <c r="C2643" s="52" t="s">
        <v>7633</v>
      </c>
      <c r="D2643" s="51" t="s">
        <v>4929</v>
      </c>
      <c r="E2643" s="53">
        <v>397.33</v>
      </c>
    </row>
    <row r="2644" spans="2:5" x14ac:dyDescent="0.3">
      <c r="B2644" s="51">
        <v>38889</v>
      </c>
      <c r="C2644" s="52" t="s">
        <v>7634</v>
      </c>
      <c r="D2644" s="51" t="s">
        <v>4929</v>
      </c>
      <c r="E2644" s="53">
        <v>55.13</v>
      </c>
    </row>
    <row r="2645" spans="2:5" x14ac:dyDescent="0.3">
      <c r="B2645" s="51">
        <v>38784</v>
      </c>
      <c r="C2645" s="52" t="s">
        <v>7635</v>
      </c>
      <c r="D2645" s="51" t="s">
        <v>4929</v>
      </c>
      <c r="E2645" s="53">
        <v>73.75</v>
      </c>
    </row>
    <row r="2646" spans="2:5" x14ac:dyDescent="0.3">
      <c r="B2646" s="51">
        <v>3788</v>
      </c>
      <c r="C2646" s="52" t="s">
        <v>7636</v>
      </c>
      <c r="D2646" s="51" t="s">
        <v>4929</v>
      </c>
      <c r="E2646" s="53">
        <v>76.86</v>
      </c>
    </row>
    <row r="2647" spans="2:5" x14ac:dyDescent="0.3">
      <c r="B2647" s="51">
        <v>12230</v>
      </c>
      <c r="C2647" s="52" t="s">
        <v>7637</v>
      </c>
      <c r="D2647" s="51" t="s">
        <v>4929</v>
      </c>
      <c r="E2647" s="53">
        <v>19.77</v>
      </c>
    </row>
    <row r="2648" spans="2:5" x14ac:dyDescent="0.3">
      <c r="B2648" s="51">
        <v>3780</v>
      </c>
      <c r="C2648" s="52" t="s">
        <v>7638</v>
      </c>
      <c r="D2648" s="51" t="s">
        <v>4929</v>
      </c>
      <c r="E2648" s="53">
        <v>113.4</v>
      </c>
    </row>
    <row r="2649" spans="2:5" x14ac:dyDescent="0.3">
      <c r="B2649" s="51">
        <v>12231</v>
      </c>
      <c r="C2649" s="52" t="s">
        <v>7639</v>
      </c>
      <c r="D2649" s="51" t="s">
        <v>4929</v>
      </c>
      <c r="E2649" s="53">
        <v>32.880000000000003</v>
      </c>
    </row>
    <row r="2650" spans="2:5" x14ac:dyDescent="0.3">
      <c r="B2650" s="51">
        <v>3811</v>
      </c>
      <c r="C2650" s="52" t="s">
        <v>7640</v>
      </c>
      <c r="D2650" s="51" t="s">
        <v>4929</v>
      </c>
      <c r="E2650" s="53">
        <v>106.52</v>
      </c>
    </row>
    <row r="2651" spans="2:5" x14ac:dyDescent="0.3">
      <c r="B2651" s="51">
        <v>12232</v>
      </c>
      <c r="C2651" s="52" t="s">
        <v>7641</v>
      </c>
      <c r="D2651" s="51" t="s">
        <v>4929</v>
      </c>
      <c r="E2651" s="53">
        <v>34.44</v>
      </c>
    </row>
    <row r="2652" spans="2:5" x14ac:dyDescent="0.3">
      <c r="B2652" s="51">
        <v>3799</v>
      </c>
      <c r="C2652" s="52" t="s">
        <v>7642</v>
      </c>
      <c r="D2652" s="51" t="s">
        <v>4929</v>
      </c>
      <c r="E2652" s="53">
        <v>150.63999999999999</v>
      </c>
    </row>
    <row r="2653" spans="2:5" x14ac:dyDescent="0.3">
      <c r="B2653" s="51">
        <v>12239</v>
      </c>
      <c r="C2653" s="52" t="s">
        <v>7643</v>
      </c>
      <c r="D2653" s="51" t="s">
        <v>4929</v>
      </c>
      <c r="E2653" s="53">
        <v>45.09</v>
      </c>
    </row>
    <row r="2654" spans="2:5" x14ac:dyDescent="0.3">
      <c r="B2654" s="51">
        <v>38773</v>
      </c>
      <c r="C2654" s="52" t="s">
        <v>7644</v>
      </c>
      <c r="D2654" s="51" t="s">
        <v>4929</v>
      </c>
      <c r="E2654" s="53">
        <v>7.23</v>
      </c>
    </row>
    <row r="2655" spans="2:5" x14ac:dyDescent="0.3">
      <c r="B2655" s="51">
        <v>12271</v>
      </c>
      <c r="C2655" s="52" t="s">
        <v>7645</v>
      </c>
      <c r="D2655" s="51" t="s">
        <v>4929</v>
      </c>
      <c r="E2655" s="53">
        <v>403.34</v>
      </c>
    </row>
    <row r="2656" spans="2:5" x14ac:dyDescent="0.3">
      <c r="B2656" s="51">
        <v>13382</v>
      </c>
      <c r="C2656" s="52" t="s">
        <v>10111</v>
      </c>
      <c r="D2656" s="51" t="s">
        <v>4929</v>
      </c>
      <c r="E2656" s="53">
        <v>429.79</v>
      </c>
    </row>
    <row r="2657" spans="2:5" x14ac:dyDescent="0.3">
      <c r="B2657" s="51">
        <v>38785</v>
      </c>
      <c r="C2657" s="52" t="s">
        <v>7646</v>
      </c>
      <c r="D2657" s="51" t="s">
        <v>4929</v>
      </c>
      <c r="E2657" s="53">
        <v>190.96</v>
      </c>
    </row>
    <row r="2658" spans="2:5" x14ac:dyDescent="0.3">
      <c r="B2658" s="51">
        <v>38786</v>
      </c>
      <c r="C2658" s="52" t="s">
        <v>7647</v>
      </c>
      <c r="D2658" s="51" t="s">
        <v>4929</v>
      </c>
      <c r="E2658" s="53">
        <v>235.22</v>
      </c>
    </row>
    <row r="2659" spans="2:5" x14ac:dyDescent="0.3">
      <c r="B2659" s="51">
        <v>39385</v>
      </c>
      <c r="C2659" s="52" t="s">
        <v>7648</v>
      </c>
      <c r="D2659" s="51" t="s">
        <v>4929</v>
      </c>
      <c r="E2659" s="53">
        <v>14.38</v>
      </c>
    </row>
    <row r="2660" spans="2:5" x14ac:dyDescent="0.3">
      <c r="B2660" s="51">
        <v>39389</v>
      </c>
      <c r="C2660" s="52" t="s">
        <v>7649</v>
      </c>
      <c r="D2660" s="51" t="s">
        <v>4929</v>
      </c>
      <c r="E2660" s="53">
        <v>15.6</v>
      </c>
    </row>
    <row r="2661" spans="2:5" x14ac:dyDescent="0.3">
      <c r="B2661" s="51">
        <v>39390</v>
      </c>
      <c r="C2661" s="52" t="s">
        <v>7650</v>
      </c>
      <c r="D2661" s="51" t="s">
        <v>4929</v>
      </c>
      <c r="E2661" s="53">
        <v>32.71</v>
      </c>
    </row>
    <row r="2662" spans="2:5" x14ac:dyDescent="0.3">
      <c r="B2662" s="51">
        <v>39391</v>
      </c>
      <c r="C2662" s="52" t="s">
        <v>7651</v>
      </c>
      <c r="D2662" s="51" t="s">
        <v>4929</v>
      </c>
      <c r="E2662" s="53">
        <v>36.72</v>
      </c>
    </row>
    <row r="2663" spans="2:5" x14ac:dyDescent="0.3">
      <c r="B2663" s="51">
        <v>3803</v>
      </c>
      <c r="C2663" s="52" t="s">
        <v>7652</v>
      </c>
      <c r="D2663" s="51" t="s">
        <v>4929</v>
      </c>
      <c r="E2663" s="53">
        <v>68.2</v>
      </c>
    </row>
    <row r="2664" spans="2:5" x14ac:dyDescent="0.3">
      <c r="B2664" s="51">
        <v>38770</v>
      </c>
      <c r="C2664" s="52" t="s">
        <v>7653</v>
      </c>
      <c r="D2664" s="51" t="s">
        <v>4929</v>
      </c>
      <c r="E2664" s="53">
        <v>78.97</v>
      </c>
    </row>
    <row r="2665" spans="2:5" x14ac:dyDescent="0.3">
      <c r="B2665" s="51">
        <v>12267</v>
      </c>
      <c r="C2665" s="52" t="s">
        <v>7654</v>
      </c>
      <c r="D2665" s="51" t="s">
        <v>4929</v>
      </c>
      <c r="E2665" s="53">
        <v>231.42</v>
      </c>
    </row>
    <row r="2666" spans="2:5" x14ac:dyDescent="0.3">
      <c r="B2666" s="51">
        <v>43265</v>
      </c>
      <c r="C2666" s="52" t="s">
        <v>7655</v>
      </c>
      <c r="D2666" s="51" t="s">
        <v>4929</v>
      </c>
      <c r="E2666" s="53">
        <v>44.98</v>
      </c>
    </row>
    <row r="2667" spans="2:5" x14ac:dyDescent="0.3">
      <c r="B2667" s="51">
        <v>12266</v>
      </c>
      <c r="C2667" s="52" t="s">
        <v>7656</v>
      </c>
      <c r="D2667" s="51" t="s">
        <v>4929</v>
      </c>
      <c r="E2667" s="53">
        <v>118.45</v>
      </c>
    </row>
    <row r="2668" spans="2:5" x14ac:dyDescent="0.3">
      <c r="B2668" s="51">
        <v>39378</v>
      </c>
      <c r="C2668" s="52" t="s">
        <v>7657</v>
      </c>
      <c r="D2668" s="51" t="s">
        <v>4929</v>
      </c>
      <c r="E2668" s="53">
        <v>83.98</v>
      </c>
    </row>
    <row r="2669" spans="2:5" x14ac:dyDescent="0.3">
      <c r="B2669" s="51">
        <v>43543</v>
      </c>
      <c r="C2669" s="52" t="s">
        <v>7658</v>
      </c>
      <c r="D2669" s="51" t="s">
        <v>4929</v>
      </c>
      <c r="E2669" s="53">
        <v>174.96</v>
      </c>
    </row>
    <row r="2670" spans="2:5" x14ac:dyDescent="0.3">
      <c r="B2670" s="51">
        <v>38775</v>
      </c>
      <c r="C2670" s="52" t="s">
        <v>7659</v>
      </c>
      <c r="D2670" s="51" t="s">
        <v>4929</v>
      </c>
      <c r="E2670" s="53">
        <v>89.03</v>
      </c>
    </row>
    <row r="2671" spans="2:5" x14ac:dyDescent="0.3">
      <c r="B2671" s="51">
        <v>44252</v>
      </c>
      <c r="C2671" s="52" t="s">
        <v>11743</v>
      </c>
      <c r="D2671" s="51" t="s">
        <v>4929</v>
      </c>
      <c r="E2671" s="53">
        <v>176.7</v>
      </c>
    </row>
    <row r="2672" spans="2:5" x14ac:dyDescent="0.3">
      <c r="B2672" s="51">
        <v>21119</v>
      </c>
      <c r="C2672" s="52" t="s">
        <v>7660</v>
      </c>
      <c r="D2672" s="51" t="s">
        <v>4929</v>
      </c>
      <c r="E2672" s="53">
        <v>1.77</v>
      </c>
    </row>
    <row r="2673" spans="2:5" x14ac:dyDescent="0.3">
      <c r="B2673" s="51">
        <v>37974</v>
      </c>
      <c r="C2673" s="52" t="s">
        <v>7661</v>
      </c>
      <c r="D2673" s="51" t="s">
        <v>4929</v>
      </c>
      <c r="E2673" s="53">
        <v>2.29</v>
      </c>
    </row>
    <row r="2674" spans="2:5" x14ac:dyDescent="0.3">
      <c r="B2674" s="51">
        <v>37975</v>
      </c>
      <c r="C2674" s="52" t="s">
        <v>7662</v>
      </c>
      <c r="D2674" s="51" t="s">
        <v>4929</v>
      </c>
      <c r="E2674" s="53">
        <v>5.0999999999999996</v>
      </c>
    </row>
    <row r="2675" spans="2:5" x14ac:dyDescent="0.3">
      <c r="B2675" s="51">
        <v>37976</v>
      </c>
      <c r="C2675" s="52" t="s">
        <v>7663</v>
      </c>
      <c r="D2675" s="51" t="s">
        <v>4929</v>
      </c>
      <c r="E2675" s="53">
        <v>11.36</v>
      </c>
    </row>
    <row r="2676" spans="2:5" x14ac:dyDescent="0.3">
      <c r="B2676" s="51">
        <v>37977</v>
      </c>
      <c r="C2676" s="52" t="s">
        <v>7664</v>
      </c>
      <c r="D2676" s="51" t="s">
        <v>4929</v>
      </c>
      <c r="E2676" s="53">
        <v>15.72</v>
      </c>
    </row>
    <row r="2677" spans="2:5" x14ac:dyDescent="0.3">
      <c r="B2677" s="51">
        <v>37978</v>
      </c>
      <c r="C2677" s="52" t="s">
        <v>7665</v>
      </c>
      <c r="D2677" s="51" t="s">
        <v>4929</v>
      </c>
      <c r="E2677" s="53">
        <v>31.17</v>
      </c>
    </row>
    <row r="2678" spans="2:5" x14ac:dyDescent="0.3">
      <c r="B2678" s="51">
        <v>37979</v>
      </c>
      <c r="C2678" s="52" t="s">
        <v>7666</v>
      </c>
      <c r="D2678" s="51" t="s">
        <v>4929</v>
      </c>
      <c r="E2678" s="53">
        <v>132.29</v>
      </c>
    </row>
    <row r="2679" spans="2:5" x14ac:dyDescent="0.3">
      <c r="B2679" s="51">
        <v>37980</v>
      </c>
      <c r="C2679" s="52" t="s">
        <v>7667</v>
      </c>
      <c r="D2679" s="51" t="s">
        <v>4929</v>
      </c>
      <c r="E2679" s="53">
        <v>151.96</v>
      </c>
    </row>
    <row r="2680" spans="2:5" x14ac:dyDescent="0.3">
      <c r="B2680" s="51">
        <v>36147</v>
      </c>
      <c r="C2680" s="52" t="s">
        <v>7668</v>
      </c>
      <c r="D2680" s="51" t="s">
        <v>4937</v>
      </c>
      <c r="E2680" s="53">
        <v>388.14</v>
      </c>
    </row>
    <row r="2681" spans="2:5" x14ac:dyDescent="0.3">
      <c r="B2681" s="51">
        <v>12731</v>
      </c>
      <c r="C2681" s="52" t="s">
        <v>7669</v>
      </c>
      <c r="D2681" s="51" t="s">
        <v>4929</v>
      </c>
      <c r="E2681" s="53">
        <v>363.14</v>
      </c>
    </row>
    <row r="2682" spans="2:5" x14ac:dyDescent="0.3">
      <c r="B2682" s="51">
        <v>12723</v>
      </c>
      <c r="C2682" s="52" t="s">
        <v>7670</v>
      </c>
      <c r="D2682" s="51" t="s">
        <v>4929</v>
      </c>
      <c r="E2682" s="53">
        <v>2.81</v>
      </c>
    </row>
    <row r="2683" spans="2:5" x14ac:dyDescent="0.3">
      <c r="B2683" s="51">
        <v>12724</v>
      </c>
      <c r="C2683" s="52" t="s">
        <v>7671</v>
      </c>
      <c r="D2683" s="51" t="s">
        <v>4929</v>
      </c>
      <c r="E2683" s="53">
        <v>5.41</v>
      </c>
    </row>
    <row r="2684" spans="2:5" x14ac:dyDescent="0.3">
      <c r="B2684" s="51">
        <v>12725</v>
      </c>
      <c r="C2684" s="52" t="s">
        <v>7672</v>
      </c>
      <c r="D2684" s="51" t="s">
        <v>4929</v>
      </c>
      <c r="E2684" s="53">
        <v>10.85</v>
      </c>
    </row>
    <row r="2685" spans="2:5" x14ac:dyDescent="0.3">
      <c r="B2685" s="51">
        <v>12726</v>
      </c>
      <c r="C2685" s="52" t="s">
        <v>7673</v>
      </c>
      <c r="D2685" s="51" t="s">
        <v>4929</v>
      </c>
      <c r="E2685" s="53">
        <v>23.96</v>
      </c>
    </row>
    <row r="2686" spans="2:5" x14ac:dyDescent="0.3">
      <c r="B2686" s="51">
        <v>12727</v>
      </c>
      <c r="C2686" s="52" t="s">
        <v>7674</v>
      </c>
      <c r="D2686" s="51" t="s">
        <v>4929</v>
      </c>
      <c r="E2686" s="53">
        <v>30.38</v>
      </c>
    </row>
    <row r="2687" spans="2:5" x14ac:dyDescent="0.3">
      <c r="B2687" s="51">
        <v>12728</v>
      </c>
      <c r="C2687" s="52" t="s">
        <v>7675</v>
      </c>
      <c r="D2687" s="51" t="s">
        <v>4929</v>
      </c>
      <c r="E2687" s="53">
        <v>49.63</v>
      </c>
    </row>
    <row r="2688" spans="2:5" x14ac:dyDescent="0.3">
      <c r="B2688" s="51">
        <v>12729</v>
      </c>
      <c r="C2688" s="52" t="s">
        <v>7676</v>
      </c>
      <c r="D2688" s="51" t="s">
        <v>4929</v>
      </c>
      <c r="E2688" s="53">
        <v>162.66</v>
      </c>
    </row>
    <row r="2689" spans="2:5" x14ac:dyDescent="0.3">
      <c r="B2689" s="51">
        <v>12730</v>
      </c>
      <c r="C2689" s="52" t="s">
        <v>7677</v>
      </c>
      <c r="D2689" s="51" t="s">
        <v>4929</v>
      </c>
      <c r="E2689" s="53">
        <v>249.04</v>
      </c>
    </row>
    <row r="2690" spans="2:5" x14ac:dyDescent="0.3">
      <c r="B2690" s="51">
        <v>3840</v>
      </c>
      <c r="C2690" s="52" t="s">
        <v>7678</v>
      </c>
      <c r="D2690" s="51" t="s">
        <v>4929</v>
      </c>
      <c r="E2690" s="53">
        <v>60.77</v>
      </c>
    </row>
    <row r="2691" spans="2:5" x14ac:dyDescent="0.3">
      <c r="B2691" s="51">
        <v>3838</v>
      </c>
      <c r="C2691" s="52" t="s">
        <v>7679</v>
      </c>
      <c r="D2691" s="51" t="s">
        <v>4929</v>
      </c>
      <c r="E2691" s="53">
        <v>134.12</v>
      </c>
    </row>
    <row r="2692" spans="2:5" x14ac:dyDescent="0.3">
      <c r="B2692" s="51">
        <v>3844</v>
      </c>
      <c r="C2692" s="52" t="s">
        <v>7680</v>
      </c>
      <c r="D2692" s="51" t="s">
        <v>4929</v>
      </c>
      <c r="E2692" s="53">
        <v>239.24</v>
      </c>
    </row>
    <row r="2693" spans="2:5" x14ac:dyDescent="0.3">
      <c r="B2693" s="51">
        <v>3839</v>
      </c>
      <c r="C2693" s="52" t="s">
        <v>7681</v>
      </c>
      <c r="D2693" s="51" t="s">
        <v>4929</v>
      </c>
      <c r="E2693" s="53">
        <v>435.76</v>
      </c>
    </row>
    <row r="2694" spans="2:5" x14ac:dyDescent="0.3">
      <c r="B2694" s="51">
        <v>3843</v>
      </c>
      <c r="C2694" s="52" t="s">
        <v>7682</v>
      </c>
      <c r="D2694" s="51" t="s">
        <v>4929</v>
      </c>
      <c r="E2694" s="53">
        <v>598.08000000000004</v>
      </c>
    </row>
    <row r="2695" spans="2:5" x14ac:dyDescent="0.3">
      <c r="B2695" s="51">
        <v>3900</v>
      </c>
      <c r="C2695" s="52" t="s">
        <v>7683</v>
      </c>
      <c r="D2695" s="51" t="s">
        <v>4929</v>
      </c>
      <c r="E2695" s="53">
        <v>54.11</v>
      </c>
    </row>
    <row r="2696" spans="2:5" x14ac:dyDescent="0.3">
      <c r="B2696" s="51">
        <v>3846</v>
      </c>
      <c r="C2696" s="52" t="s">
        <v>7684</v>
      </c>
      <c r="D2696" s="51" t="s">
        <v>4929</v>
      </c>
      <c r="E2696" s="53">
        <v>16.260000000000002</v>
      </c>
    </row>
    <row r="2697" spans="2:5" x14ac:dyDescent="0.3">
      <c r="B2697" s="51">
        <v>3886</v>
      </c>
      <c r="C2697" s="52" t="s">
        <v>7685</v>
      </c>
      <c r="D2697" s="51" t="s">
        <v>4929</v>
      </c>
      <c r="E2697" s="53">
        <v>21.59</v>
      </c>
    </row>
    <row r="2698" spans="2:5" x14ac:dyDescent="0.3">
      <c r="B2698" s="51">
        <v>3854</v>
      </c>
      <c r="C2698" s="52" t="s">
        <v>7686</v>
      </c>
      <c r="D2698" s="51" t="s">
        <v>4929</v>
      </c>
      <c r="E2698" s="53">
        <v>12.3</v>
      </c>
    </row>
    <row r="2699" spans="2:5" x14ac:dyDescent="0.3">
      <c r="B2699" s="51">
        <v>3873</v>
      </c>
      <c r="C2699" s="52" t="s">
        <v>7687</v>
      </c>
      <c r="D2699" s="51" t="s">
        <v>4929</v>
      </c>
      <c r="E2699" s="53">
        <v>14.32</v>
      </c>
    </row>
    <row r="2700" spans="2:5" x14ac:dyDescent="0.3">
      <c r="B2700" s="51">
        <v>38021</v>
      </c>
      <c r="C2700" s="52" t="s">
        <v>7688</v>
      </c>
      <c r="D2700" s="51" t="s">
        <v>4929</v>
      </c>
      <c r="E2700" s="53">
        <v>25.43</v>
      </c>
    </row>
    <row r="2701" spans="2:5" x14ac:dyDescent="0.3">
      <c r="B2701" s="51">
        <v>43838</v>
      </c>
      <c r="C2701" s="52" t="s">
        <v>11744</v>
      </c>
      <c r="D2701" s="51" t="s">
        <v>4929</v>
      </c>
      <c r="E2701" s="53">
        <v>32.869999999999997</v>
      </c>
    </row>
    <row r="2702" spans="2:5" x14ac:dyDescent="0.3">
      <c r="B2702" s="51">
        <v>3847</v>
      </c>
      <c r="C2702" s="52" t="s">
        <v>7689</v>
      </c>
      <c r="D2702" s="51" t="s">
        <v>4929</v>
      </c>
      <c r="E2702" s="53">
        <v>33.15</v>
      </c>
    </row>
    <row r="2703" spans="2:5" x14ac:dyDescent="0.3">
      <c r="B2703" s="51">
        <v>38022</v>
      </c>
      <c r="C2703" s="52" t="s">
        <v>7690</v>
      </c>
      <c r="D2703" s="51" t="s">
        <v>4929</v>
      </c>
      <c r="E2703" s="53">
        <v>45.56</v>
      </c>
    </row>
    <row r="2704" spans="2:5" x14ac:dyDescent="0.3">
      <c r="B2704" s="51">
        <v>3830</v>
      </c>
      <c r="C2704" s="52" t="s">
        <v>11745</v>
      </c>
      <c r="D2704" s="51" t="s">
        <v>4929</v>
      </c>
      <c r="E2704" s="53">
        <v>220.84</v>
      </c>
    </row>
    <row r="2705" spans="2:5" x14ac:dyDescent="0.3">
      <c r="B2705" s="51">
        <v>37981</v>
      </c>
      <c r="C2705" s="52" t="s">
        <v>7691</v>
      </c>
      <c r="D2705" s="51" t="s">
        <v>4929</v>
      </c>
      <c r="E2705" s="53">
        <v>6.62</v>
      </c>
    </row>
    <row r="2706" spans="2:5" x14ac:dyDescent="0.3">
      <c r="B2706" s="51">
        <v>37982</v>
      </c>
      <c r="C2706" s="52" t="s">
        <v>7692</v>
      </c>
      <c r="D2706" s="51" t="s">
        <v>4929</v>
      </c>
      <c r="E2706" s="53">
        <v>9.6</v>
      </c>
    </row>
    <row r="2707" spans="2:5" x14ac:dyDescent="0.3">
      <c r="B2707" s="51">
        <v>37983</v>
      </c>
      <c r="C2707" s="52" t="s">
        <v>7693</v>
      </c>
      <c r="D2707" s="51" t="s">
        <v>4929</v>
      </c>
      <c r="E2707" s="53">
        <v>14.2</v>
      </c>
    </row>
    <row r="2708" spans="2:5" x14ac:dyDescent="0.3">
      <c r="B2708" s="51">
        <v>37984</v>
      </c>
      <c r="C2708" s="52" t="s">
        <v>7694</v>
      </c>
      <c r="D2708" s="51" t="s">
        <v>4929</v>
      </c>
      <c r="E2708" s="53">
        <v>19.940000000000001</v>
      </c>
    </row>
    <row r="2709" spans="2:5" x14ac:dyDescent="0.3">
      <c r="B2709" s="51">
        <v>37985</v>
      </c>
      <c r="C2709" s="52" t="s">
        <v>7695</v>
      </c>
      <c r="D2709" s="51" t="s">
        <v>4929</v>
      </c>
      <c r="E2709" s="53">
        <v>28.34</v>
      </c>
    </row>
    <row r="2710" spans="2:5" x14ac:dyDescent="0.3">
      <c r="B2710" s="51">
        <v>3826</v>
      </c>
      <c r="C2710" s="52" t="s">
        <v>7696</v>
      </c>
      <c r="D2710" s="51" t="s">
        <v>4929</v>
      </c>
      <c r="E2710" s="53">
        <v>60.3</v>
      </c>
    </row>
    <row r="2711" spans="2:5" x14ac:dyDescent="0.3">
      <c r="B2711" s="51">
        <v>3825</v>
      </c>
      <c r="C2711" s="52" t="s">
        <v>7697</v>
      </c>
      <c r="D2711" s="51" t="s">
        <v>4929</v>
      </c>
      <c r="E2711" s="53">
        <v>17.34</v>
      </c>
    </row>
    <row r="2712" spans="2:5" x14ac:dyDescent="0.3">
      <c r="B2712" s="51">
        <v>3827</v>
      </c>
      <c r="C2712" s="52" t="s">
        <v>7698</v>
      </c>
      <c r="D2712" s="51" t="s">
        <v>4929</v>
      </c>
      <c r="E2712" s="53">
        <v>37.89</v>
      </c>
    </row>
    <row r="2713" spans="2:5" x14ac:dyDescent="0.3">
      <c r="B2713" s="51">
        <v>20165</v>
      </c>
      <c r="C2713" s="52" t="s">
        <v>11746</v>
      </c>
      <c r="D2713" s="51" t="s">
        <v>4929</v>
      </c>
      <c r="E2713" s="53">
        <v>27.37</v>
      </c>
    </row>
    <row r="2714" spans="2:5" x14ac:dyDescent="0.3">
      <c r="B2714" s="51">
        <v>20166</v>
      </c>
      <c r="C2714" s="52" t="s">
        <v>11747</v>
      </c>
      <c r="D2714" s="51" t="s">
        <v>4929</v>
      </c>
      <c r="E2714" s="53">
        <v>83.61</v>
      </c>
    </row>
    <row r="2715" spans="2:5" x14ac:dyDescent="0.3">
      <c r="B2715" s="51">
        <v>20164</v>
      </c>
      <c r="C2715" s="52" t="s">
        <v>11748</v>
      </c>
      <c r="D2715" s="51" t="s">
        <v>4929</v>
      </c>
      <c r="E2715" s="53">
        <v>13.15</v>
      </c>
    </row>
    <row r="2716" spans="2:5" x14ac:dyDescent="0.3">
      <c r="B2716" s="51">
        <v>3893</v>
      </c>
      <c r="C2716" s="52" t="s">
        <v>7699</v>
      </c>
      <c r="D2716" s="51" t="s">
        <v>4929</v>
      </c>
      <c r="E2716" s="53">
        <v>20.61</v>
      </c>
    </row>
    <row r="2717" spans="2:5" x14ac:dyDescent="0.3">
      <c r="B2717" s="51">
        <v>3848</v>
      </c>
      <c r="C2717" s="52" t="s">
        <v>7700</v>
      </c>
      <c r="D2717" s="51" t="s">
        <v>4929</v>
      </c>
      <c r="E2717" s="53">
        <v>12.57</v>
      </c>
    </row>
    <row r="2718" spans="2:5" x14ac:dyDescent="0.3">
      <c r="B2718" s="51">
        <v>3895</v>
      </c>
      <c r="C2718" s="52" t="s">
        <v>7701</v>
      </c>
      <c r="D2718" s="51" t="s">
        <v>4929</v>
      </c>
      <c r="E2718" s="53">
        <v>13.96</v>
      </c>
    </row>
    <row r="2719" spans="2:5" x14ac:dyDescent="0.3">
      <c r="B2719" s="51">
        <v>12404</v>
      </c>
      <c r="C2719" s="52" t="s">
        <v>7702</v>
      </c>
      <c r="D2719" s="51" t="s">
        <v>4929</v>
      </c>
      <c r="E2719" s="53">
        <v>8.09</v>
      </c>
    </row>
    <row r="2720" spans="2:5" x14ac:dyDescent="0.3">
      <c r="B2720" s="51">
        <v>3939</v>
      </c>
      <c r="C2720" s="52" t="s">
        <v>7703</v>
      </c>
      <c r="D2720" s="51" t="s">
        <v>4929</v>
      </c>
      <c r="E2720" s="53">
        <v>16.66</v>
      </c>
    </row>
    <row r="2721" spans="2:5" x14ac:dyDescent="0.3">
      <c r="B2721" s="51">
        <v>3911</v>
      </c>
      <c r="C2721" s="52" t="s">
        <v>7704</v>
      </c>
      <c r="D2721" s="51" t="s">
        <v>4929</v>
      </c>
      <c r="E2721" s="53">
        <v>13.61</v>
      </c>
    </row>
    <row r="2722" spans="2:5" x14ac:dyDescent="0.3">
      <c r="B2722" s="51">
        <v>3908</v>
      </c>
      <c r="C2722" s="52" t="s">
        <v>7705</v>
      </c>
      <c r="D2722" s="51" t="s">
        <v>4929</v>
      </c>
      <c r="E2722" s="53">
        <v>4.4000000000000004</v>
      </c>
    </row>
    <row r="2723" spans="2:5" x14ac:dyDescent="0.3">
      <c r="B2723" s="51">
        <v>3910</v>
      </c>
      <c r="C2723" s="52" t="s">
        <v>7706</v>
      </c>
      <c r="D2723" s="51" t="s">
        <v>4929</v>
      </c>
      <c r="E2723" s="53">
        <v>9.74</v>
      </c>
    </row>
    <row r="2724" spans="2:5" x14ac:dyDescent="0.3">
      <c r="B2724" s="51">
        <v>3913</v>
      </c>
      <c r="C2724" s="52" t="s">
        <v>7707</v>
      </c>
      <c r="D2724" s="51" t="s">
        <v>4929</v>
      </c>
      <c r="E2724" s="53">
        <v>46.55</v>
      </c>
    </row>
    <row r="2725" spans="2:5" x14ac:dyDescent="0.3">
      <c r="B2725" s="51">
        <v>3912</v>
      </c>
      <c r="C2725" s="52" t="s">
        <v>7708</v>
      </c>
      <c r="D2725" s="51" t="s">
        <v>4929</v>
      </c>
      <c r="E2725" s="53">
        <v>25.52</v>
      </c>
    </row>
    <row r="2726" spans="2:5" x14ac:dyDescent="0.3">
      <c r="B2726" s="51">
        <v>3909</v>
      </c>
      <c r="C2726" s="52" t="s">
        <v>7709</v>
      </c>
      <c r="D2726" s="51" t="s">
        <v>4929</v>
      </c>
      <c r="E2726" s="53">
        <v>5.99</v>
      </c>
    </row>
    <row r="2727" spans="2:5" x14ac:dyDescent="0.3">
      <c r="B2727" s="51">
        <v>3914</v>
      </c>
      <c r="C2727" s="52" t="s">
        <v>7710</v>
      </c>
      <c r="D2727" s="51" t="s">
        <v>4929</v>
      </c>
      <c r="E2727" s="53">
        <v>70.23</v>
      </c>
    </row>
    <row r="2728" spans="2:5" x14ac:dyDescent="0.3">
      <c r="B2728" s="51">
        <v>3915</v>
      </c>
      <c r="C2728" s="52" t="s">
        <v>7711</v>
      </c>
      <c r="D2728" s="51" t="s">
        <v>4929</v>
      </c>
      <c r="E2728" s="53">
        <v>110.75</v>
      </c>
    </row>
    <row r="2729" spans="2:5" x14ac:dyDescent="0.3">
      <c r="B2729" s="51">
        <v>3916</v>
      </c>
      <c r="C2729" s="52" t="s">
        <v>7712</v>
      </c>
      <c r="D2729" s="51" t="s">
        <v>4929</v>
      </c>
      <c r="E2729" s="53">
        <v>201.77</v>
      </c>
    </row>
    <row r="2730" spans="2:5" x14ac:dyDescent="0.3">
      <c r="B2730" s="51">
        <v>3917</v>
      </c>
      <c r="C2730" s="52" t="s">
        <v>7713</v>
      </c>
      <c r="D2730" s="51" t="s">
        <v>4929</v>
      </c>
      <c r="E2730" s="53">
        <v>332.8</v>
      </c>
    </row>
    <row r="2731" spans="2:5" x14ac:dyDescent="0.3">
      <c r="B2731" s="51">
        <v>1904</v>
      </c>
      <c r="C2731" s="52" t="s">
        <v>7714</v>
      </c>
      <c r="D2731" s="51" t="s">
        <v>4929</v>
      </c>
      <c r="E2731" s="53">
        <v>1.04</v>
      </c>
    </row>
    <row r="2732" spans="2:5" x14ac:dyDescent="0.3">
      <c r="B2732" s="51">
        <v>1899</v>
      </c>
      <c r="C2732" s="52" t="s">
        <v>7715</v>
      </c>
      <c r="D2732" s="51" t="s">
        <v>4929</v>
      </c>
      <c r="E2732" s="53">
        <v>1.18</v>
      </c>
    </row>
    <row r="2733" spans="2:5" x14ac:dyDescent="0.3">
      <c r="B2733" s="51">
        <v>1900</v>
      </c>
      <c r="C2733" s="52" t="s">
        <v>7716</v>
      </c>
      <c r="D2733" s="51" t="s">
        <v>4929</v>
      </c>
      <c r="E2733" s="53">
        <v>1.91</v>
      </c>
    </row>
    <row r="2734" spans="2:5" x14ac:dyDescent="0.3">
      <c r="B2734" s="51">
        <v>12407</v>
      </c>
      <c r="C2734" s="52" t="s">
        <v>7717</v>
      </c>
      <c r="D2734" s="51" t="s">
        <v>4929</v>
      </c>
      <c r="E2734" s="53">
        <v>25.19</v>
      </c>
    </row>
    <row r="2735" spans="2:5" x14ac:dyDescent="0.3">
      <c r="B2735" s="51">
        <v>12408</v>
      </c>
      <c r="C2735" s="52" t="s">
        <v>7718</v>
      </c>
      <c r="D2735" s="51" t="s">
        <v>4929</v>
      </c>
      <c r="E2735" s="53">
        <v>14.22</v>
      </c>
    </row>
    <row r="2736" spans="2:5" x14ac:dyDescent="0.3">
      <c r="B2736" s="51">
        <v>12409</v>
      </c>
      <c r="C2736" s="52" t="s">
        <v>7719</v>
      </c>
      <c r="D2736" s="51" t="s">
        <v>4929</v>
      </c>
      <c r="E2736" s="53">
        <v>14.22</v>
      </c>
    </row>
    <row r="2737" spans="2:5" x14ac:dyDescent="0.3">
      <c r="B2737" s="51">
        <v>12410</v>
      </c>
      <c r="C2737" s="52" t="s">
        <v>7720</v>
      </c>
      <c r="D2737" s="51" t="s">
        <v>4929</v>
      </c>
      <c r="E2737" s="53">
        <v>9.7899999999999991</v>
      </c>
    </row>
    <row r="2738" spans="2:5" x14ac:dyDescent="0.3">
      <c r="B2738" s="51">
        <v>3936</v>
      </c>
      <c r="C2738" s="52" t="s">
        <v>7721</v>
      </c>
      <c r="D2738" s="51" t="s">
        <v>4929</v>
      </c>
      <c r="E2738" s="53">
        <v>17.7</v>
      </c>
    </row>
    <row r="2739" spans="2:5" x14ac:dyDescent="0.3">
      <c r="B2739" s="51">
        <v>3922</v>
      </c>
      <c r="C2739" s="52" t="s">
        <v>7722</v>
      </c>
      <c r="D2739" s="51" t="s">
        <v>4929</v>
      </c>
      <c r="E2739" s="53">
        <v>16.28</v>
      </c>
    </row>
    <row r="2740" spans="2:5" x14ac:dyDescent="0.3">
      <c r="B2740" s="51">
        <v>3924</v>
      </c>
      <c r="C2740" s="52" t="s">
        <v>7723</v>
      </c>
      <c r="D2740" s="51" t="s">
        <v>4929</v>
      </c>
      <c r="E2740" s="53">
        <v>17.7</v>
      </c>
    </row>
    <row r="2741" spans="2:5" x14ac:dyDescent="0.3">
      <c r="B2741" s="51">
        <v>3923</v>
      </c>
      <c r="C2741" s="52" t="s">
        <v>7724</v>
      </c>
      <c r="D2741" s="51" t="s">
        <v>4929</v>
      </c>
      <c r="E2741" s="53">
        <v>17.7</v>
      </c>
    </row>
    <row r="2742" spans="2:5" x14ac:dyDescent="0.3">
      <c r="B2742" s="51">
        <v>3937</v>
      </c>
      <c r="C2742" s="52" t="s">
        <v>7725</v>
      </c>
      <c r="D2742" s="51" t="s">
        <v>4929</v>
      </c>
      <c r="E2742" s="53">
        <v>14.6</v>
      </c>
    </row>
    <row r="2743" spans="2:5" x14ac:dyDescent="0.3">
      <c r="B2743" s="51">
        <v>3921</v>
      </c>
      <c r="C2743" s="52" t="s">
        <v>7726</v>
      </c>
      <c r="D2743" s="51" t="s">
        <v>4929</v>
      </c>
      <c r="E2743" s="53">
        <v>14.61</v>
      </c>
    </row>
    <row r="2744" spans="2:5" x14ac:dyDescent="0.3">
      <c r="B2744" s="51">
        <v>3920</v>
      </c>
      <c r="C2744" s="52" t="s">
        <v>7727</v>
      </c>
      <c r="D2744" s="51" t="s">
        <v>4929</v>
      </c>
      <c r="E2744" s="53">
        <v>14.6</v>
      </c>
    </row>
    <row r="2745" spans="2:5" x14ac:dyDescent="0.3">
      <c r="B2745" s="51">
        <v>3938</v>
      </c>
      <c r="C2745" s="52" t="s">
        <v>7728</v>
      </c>
      <c r="D2745" s="51" t="s">
        <v>4929</v>
      </c>
      <c r="E2745" s="53">
        <v>9.6300000000000008</v>
      </c>
    </row>
    <row r="2746" spans="2:5" x14ac:dyDescent="0.3">
      <c r="B2746" s="51">
        <v>3919</v>
      </c>
      <c r="C2746" s="52" t="s">
        <v>7729</v>
      </c>
      <c r="D2746" s="51" t="s">
        <v>4929</v>
      </c>
      <c r="E2746" s="53">
        <v>9.81</v>
      </c>
    </row>
    <row r="2747" spans="2:5" x14ac:dyDescent="0.3">
      <c r="B2747" s="51">
        <v>3927</v>
      </c>
      <c r="C2747" s="52" t="s">
        <v>7730</v>
      </c>
      <c r="D2747" s="51" t="s">
        <v>4929</v>
      </c>
      <c r="E2747" s="53">
        <v>49.71</v>
      </c>
    </row>
    <row r="2748" spans="2:5" x14ac:dyDescent="0.3">
      <c r="B2748" s="51">
        <v>3928</v>
      </c>
      <c r="C2748" s="52" t="s">
        <v>7731</v>
      </c>
      <c r="D2748" s="51" t="s">
        <v>4929</v>
      </c>
      <c r="E2748" s="53">
        <v>49.71</v>
      </c>
    </row>
    <row r="2749" spans="2:5" x14ac:dyDescent="0.3">
      <c r="B2749" s="51">
        <v>3926</v>
      </c>
      <c r="C2749" s="52" t="s">
        <v>7732</v>
      </c>
      <c r="D2749" s="51" t="s">
        <v>4929</v>
      </c>
      <c r="E2749" s="53">
        <v>28.34</v>
      </c>
    </row>
    <row r="2750" spans="2:5" x14ac:dyDescent="0.3">
      <c r="B2750" s="51">
        <v>3935</v>
      </c>
      <c r="C2750" s="52" t="s">
        <v>7733</v>
      </c>
      <c r="D2750" s="51" t="s">
        <v>4929</v>
      </c>
      <c r="E2750" s="53">
        <v>28.34</v>
      </c>
    </row>
    <row r="2751" spans="2:5" x14ac:dyDescent="0.3">
      <c r="B2751" s="51">
        <v>3925</v>
      </c>
      <c r="C2751" s="52" t="s">
        <v>7734</v>
      </c>
      <c r="D2751" s="51" t="s">
        <v>4929</v>
      </c>
      <c r="E2751" s="53">
        <v>28.34</v>
      </c>
    </row>
    <row r="2752" spans="2:5" x14ac:dyDescent="0.3">
      <c r="B2752" s="51">
        <v>12406</v>
      </c>
      <c r="C2752" s="52" t="s">
        <v>7735</v>
      </c>
      <c r="D2752" s="51" t="s">
        <v>4929</v>
      </c>
      <c r="E2752" s="53">
        <v>6.96</v>
      </c>
    </row>
    <row r="2753" spans="2:5" x14ac:dyDescent="0.3">
      <c r="B2753" s="51">
        <v>3929</v>
      </c>
      <c r="C2753" s="52" t="s">
        <v>7736</v>
      </c>
      <c r="D2753" s="51" t="s">
        <v>4929</v>
      </c>
      <c r="E2753" s="53">
        <v>75.739999999999995</v>
      </c>
    </row>
    <row r="2754" spans="2:5" x14ac:dyDescent="0.3">
      <c r="B2754" s="51">
        <v>3931</v>
      </c>
      <c r="C2754" s="52" t="s">
        <v>7737</v>
      </c>
      <c r="D2754" s="51" t="s">
        <v>4929</v>
      </c>
      <c r="E2754" s="53">
        <v>75.739999999999995</v>
      </c>
    </row>
    <row r="2755" spans="2:5" x14ac:dyDescent="0.3">
      <c r="B2755" s="51">
        <v>3930</v>
      </c>
      <c r="C2755" s="52" t="s">
        <v>7738</v>
      </c>
      <c r="D2755" s="51" t="s">
        <v>4929</v>
      </c>
      <c r="E2755" s="53">
        <v>75.739999999999995</v>
      </c>
    </row>
    <row r="2756" spans="2:5" x14ac:dyDescent="0.3">
      <c r="B2756" s="51">
        <v>3932</v>
      </c>
      <c r="C2756" s="52" t="s">
        <v>7739</v>
      </c>
      <c r="D2756" s="51" t="s">
        <v>4929</v>
      </c>
      <c r="E2756" s="53">
        <v>130.78</v>
      </c>
    </row>
    <row r="2757" spans="2:5" x14ac:dyDescent="0.3">
      <c r="B2757" s="51">
        <v>3933</v>
      </c>
      <c r="C2757" s="52" t="s">
        <v>7740</v>
      </c>
      <c r="D2757" s="51" t="s">
        <v>4929</v>
      </c>
      <c r="E2757" s="53">
        <v>130.78</v>
      </c>
    </row>
    <row r="2758" spans="2:5" x14ac:dyDescent="0.3">
      <c r="B2758" s="51">
        <v>3934</v>
      </c>
      <c r="C2758" s="52" t="s">
        <v>7741</v>
      </c>
      <c r="D2758" s="51" t="s">
        <v>4929</v>
      </c>
      <c r="E2758" s="53">
        <v>130.78</v>
      </c>
    </row>
    <row r="2759" spans="2:5" x14ac:dyDescent="0.3">
      <c r="B2759" s="51">
        <v>40355</v>
      </c>
      <c r="C2759" s="52" t="s">
        <v>7742</v>
      </c>
      <c r="D2759" s="51" t="s">
        <v>4929</v>
      </c>
      <c r="E2759" s="53">
        <v>12.72</v>
      </c>
    </row>
    <row r="2760" spans="2:5" x14ac:dyDescent="0.3">
      <c r="B2760" s="51">
        <v>40364</v>
      </c>
      <c r="C2760" s="52" t="s">
        <v>7743</v>
      </c>
      <c r="D2760" s="51" t="s">
        <v>4929</v>
      </c>
      <c r="E2760" s="53">
        <v>59.6</v>
      </c>
    </row>
    <row r="2761" spans="2:5" x14ac:dyDescent="0.3">
      <c r="B2761" s="51">
        <v>40361</v>
      </c>
      <c r="C2761" s="52" t="s">
        <v>7744</v>
      </c>
      <c r="D2761" s="51" t="s">
        <v>4929</v>
      </c>
      <c r="E2761" s="53">
        <v>46.6</v>
      </c>
    </row>
    <row r="2762" spans="2:5" x14ac:dyDescent="0.3">
      <c r="B2762" s="51">
        <v>40358</v>
      </c>
      <c r="C2762" s="52" t="s">
        <v>7745</v>
      </c>
      <c r="D2762" s="51" t="s">
        <v>4929</v>
      </c>
      <c r="E2762" s="53">
        <v>17.760000000000002</v>
      </c>
    </row>
    <row r="2763" spans="2:5" x14ac:dyDescent="0.3">
      <c r="B2763" s="51">
        <v>40370</v>
      </c>
      <c r="C2763" s="52" t="s">
        <v>7746</v>
      </c>
      <c r="D2763" s="51" t="s">
        <v>4929</v>
      </c>
      <c r="E2763" s="53">
        <v>189.1</v>
      </c>
    </row>
    <row r="2764" spans="2:5" x14ac:dyDescent="0.3">
      <c r="B2764" s="51">
        <v>40367</v>
      </c>
      <c r="C2764" s="52" t="s">
        <v>7747</v>
      </c>
      <c r="D2764" s="51" t="s">
        <v>4929</v>
      </c>
      <c r="E2764" s="53">
        <v>93.99</v>
      </c>
    </row>
    <row r="2765" spans="2:5" x14ac:dyDescent="0.3">
      <c r="B2765" s="51">
        <v>40373</v>
      </c>
      <c r="C2765" s="52" t="s">
        <v>7748</v>
      </c>
      <c r="D2765" s="51" t="s">
        <v>4929</v>
      </c>
      <c r="E2765" s="53">
        <v>255.72</v>
      </c>
    </row>
    <row r="2766" spans="2:5" x14ac:dyDescent="0.3">
      <c r="B2766" s="51">
        <v>39312</v>
      </c>
      <c r="C2766" s="52" t="s">
        <v>7749</v>
      </c>
      <c r="D2766" s="51" t="s">
        <v>4929</v>
      </c>
      <c r="E2766" s="53">
        <v>13.58</v>
      </c>
    </row>
    <row r="2767" spans="2:5" x14ac:dyDescent="0.3">
      <c r="B2767" s="51">
        <v>39313</v>
      </c>
      <c r="C2767" s="52" t="s">
        <v>7750</v>
      </c>
      <c r="D2767" s="51" t="s">
        <v>4929</v>
      </c>
      <c r="E2767" s="53">
        <v>17.73</v>
      </c>
    </row>
    <row r="2768" spans="2:5" x14ac:dyDescent="0.3">
      <c r="B2768" s="51">
        <v>39314</v>
      </c>
      <c r="C2768" s="52" t="s">
        <v>7751</v>
      </c>
      <c r="D2768" s="51" t="s">
        <v>4929</v>
      </c>
      <c r="E2768" s="53">
        <v>28.15</v>
      </c>
    </row>
    <row r="2769" spans="2:5" x14ac:dyDescent="0.3">
      <c r="B2769" s="51">
        <v>3907</v>
      </c>
      <c r="C2769" s="52" t="s">
        <v>7752</v>
      </c>
      <c r="D2769" s="51" t="s">
        <v>4929</v>
      </c>
      <c r="E2769" s="53">
        <v>6.23</v>
      </c>
    </row>
    <row r="2770" spans="2:5" x14ac:dyDescent="0.3">
      <c r="B2770" s="51">
        <v>3889</v>
      </c>
      <c r="C2770" s="52" t="s">
        <v>7753</v>
      </c>
      <c r="D2770" s="51" t="s">
        <v>4929</v>
      </c>
      <c r="E2770" s="53">
        <v>4.43</v>
      </c>
    </row>
    <row r="2771" spans="2:5" x14ac:dyDescent="0.3">
      <c r="B2771" s="51">
        <v>3868</v>
      </c>
      <c r="C2771" s="52" t="s">
        <v>7754</v>
      </c>
      <c r="D2771" s="51" t="s">
        <v>4929</v>
      </c>
      <c r="E2771" s="53">
        <v>1.63</v>
      </c>
    </row>
    <row r="2772" spans="2:5" x14ac:dyDescent="0.3">
      <c r="B2772" s="51">
        <v>3869</v>
      </c>
      <c r="C2772" s="52" t="s">
        <v>7755</v>
      </c>
      <c r="D2772" s="51" t="s">
        <v>4929</v>
      </c>
      <c r="E2772" s="53">
        <v>3.6</v>
      </c>
    </row>
    <row r="2773" spans="2:5" x14ac:dyDescent="0.3">
      <c r="B2773" s="51">
        <v>3872</v>
      </c>
      <c r="C2773" s="52" t="s">
        <v>7756</v>
      </c>
      <c r="D2773" s="51" t="s">
        <v>4929</v>
      </c>
      <c r="E2773" s="53">
        <v>6.15</v>
      </c>
    </row>
    <row r="2774" spans="2:5" x14ac:dyDescent="0.3">
      <c r="B2774" s="51">
        <v>3850</v>
      </c>
      <c r="C2774" s="52" t="s">
        <v>7757</v>
      </c>
      <c r="D2774" s="51" t="s">
        <v>4929</v>
      </c>
      <c r="E2774" s="53">
        <v>14.19</v>
      </c>
    </row>
    <row r="2775" spans="2:5" x14ac:dyDescent="0.3">
      <c r="B2775" s="51">
        <v>38023</v>
      </c>
      <c r="C2775" s="52" t="s">
        <v>11749</v>
      </c>
      <c r="D2775" s="51" t="s">
        <v>4929</v>
      </c>
      <c r="E2775" s="53">
        <v>7.22</v>
      </c>
    </row>
    <row r="2776" spans="2:5" x14ac:dyDescent="0.3">
      <c r="B2776" s="51">
        <v>37986</v>
      </c>
      <c r="C2776" s="52" t="s">
        <v>7758</v>
      </c>
      <c r="D2776" s="51" t="s">
        <v>4929</v>
      </c>
      <c r="E2776" s="53">
        <v>2.2599999999999998</v>
      </c>
    </row>
    <row r="2777" spans="2:5" x14ac:dyDescent="0.3">
      <c r="B2777" s="51">
        <v>37987</v>
      </c>
      <c r="C2777" s="52" t="s">
        <v>7759</v>
      </c>
      <c r="D2777" s="51" t="s">
        <v>4929</v>
      </c>
      <c r="E2777" s="53">
        <v>112.72</v>
      </c>
    </row>
    <row r="2778" spans="2:5" x14ac:dyDescent="0.3">
      <c r="B2778" s="51">
        <v>37988</v>
      </c>
      <c r="C2778" s="52" t="s">
        <v>7760</v>
      </c>
      <c r="D2778" s="51" t="s">
        <v>4929</v>
      </c>
      <c r="E2778" s="53">
        <v>179.12</v>
      </c>
    </row>
    <row r="2779" spans="2:5" x14ac:dyDescent="0.3">
      <c r="B2779" s="51">
        <v>21120</v>
      </c>
      <c r="C2779" s="52" t="s">
        <v>7761</v>
      </c>
      <c r="D2779" s="51" t="s">
        <v>4929</v>
      </c>
      <c r="E2779" s="53">
        <v>11.53</v>
      </c>
    </row>
    <row r="2780" spans="2:5" x14ac:dyDescent="0.3">
      <c r="B2780" s="51">
        <v>39318</v>
      </c>
      <c r="C2780" s="52" t="s">
        <v>7762</v>
      </c>
      <c r="D2780" s="51" t="s">
        <v>4929</v>
      </c>
      <c r="E2780" s="53">
        <v>10.72</v>
      </c>
    </row>
    <row r="2781" spans="2:5" x14ac:dyDescent="0.3">
      <c r="B2781" s="51">
        <v>40366</v>
      </c>
      <c r="C2781" s="52" t="s">
        <v>7763</v>
      </c>
      <c r="D2781" s="51" t="s">
        <v>4929</v>
      </c>
      <c r="E2781" s="53">
        <v>46.49</v>
      </c>
    </row>
    <row r="2782" spans="2:5" x14ac:dyDescent="0.3">
      <c r="B2782" s="51">
        <v>40363</v>
      </c>
      <c r="C2782" s="52" t="s">
        <v>7764</v>
      </c>
      <c r="D2782" s="51" t="s">
        <v>4929</v>
      </c>
      <c r="E2782" s="53">
        <v>36.36</v>
      </c>
    </row>
    <row r="2783" spans="2:5" x14ac:dyDescent="0.3">
      <c r="B2783" s="51">
        <v>40354</v>
      </c>
      <c r="C2783" s="52" t="s">
        <v>7765</v>
      </c>
      <c r="D2783" s="51" t="s">
        <v>4929</v>
      </c>
      <c r="E2783" s="53">
        <v>15.83</v>
      </c>
    </row>
    <row r="2784" spans="2:5" x14ac:dyDescent="0.3">
      <c r="B2784" s="51">
        <v>40360</v>
      </c>
      <c r="C2784" s="52" t="s">
        <v>7766</v>
      </c>
      <c r="D2784" s="51" t="s">
        <v>4929</v>
      </c>
      <c r="E2784" s="53">
        <v>23.84</v>
      </c>
    </row>
    <row r="2785" spans="2:5" x14ac:dyDescent="0.3">
      <c r="B2785" s="51">
        <v>40372</v>
      </c>
      <c r="C2785" s="52" t="s">
        <v>7767</v>
      </c>
      <c r="D2785" s="51" t="s">
        <v>4929</v>
      </c>
      <c r="E2785" s="53">
        <v>147.19999999999999</v>
      </c>
    </row>
    <row r="2786" spans="2:5" x14ac:dyDescent="0.3">
      <c r="B2786" s="51">
        <v>40369</v>
      </c>
      <c r="C2786" s="52" t="s">
        <v>7768</v>
      </c>
      <c r="D2786" s="51" t="s">
        <v>4929</v>
      </c>
      <c r="E2786" s="53">
        <v>73.260000000000005</v>
      </c>
    </row>
    <row r="2787" spans="2:5" x14ac:dyDescent="0.3">
      <c r="B2787" s="51">
        <v>40357</v>
      </c>
      <c r="C2787" s="52" t="s">
        <v>7769</v>
      </c>
      <c r="D2787" s="51" t="s">
        <v>4929</v>
      </c>
      <c r="E2787" s="53">
        <v>17.760000000000002</v>
      </c>
    </row>
    <row r="2788" spans="2:5" x14ac:dyDescent="0.3">
      <c r="B2788" s="51">
        <v>40375</v>
      </c>
      <c r="C2788" s="52" t="s">
        <v>7770</v>
      </c>
      <c r="D2788" s="51" t="s">
        <v>4929</v>
      </c>
      <c r="E2788" s="53">
        <v>199.28</v>
      </c>
    </row>
    <row r="2789" spans="2:5" x14ac:dyDescent="0.3">
      <c r="B2789" s="51">
        <v>1893</v>
      </c>
      <c r="C2789" s="52" t="s">
        <v>7771</v>
      </c>
      <c r="D2789" s="51" t="s">
        <v>4929</v>
      </c>
      <c r="E2789" s="53">
        <v>3.93</v>
      </c>
    </row>
    <row r="2790" spans="2:5" x14ac:dyDescent="0.3">
      <c r="B2790" s="51">
        <v>1902</v>
      </c>
      <c r="C2790" s="52" t="s">
        <v>7772</v>
      </c>
      <c r="D2790" s="51" t="s">
        <v>4929</v>
      </c>
      <c r="E2790" s="53">
        <v>2.86</v>
      </c>
    </row>
    <row r="2791" spans="2:5" x14ac:dyDescent="0.3">
      <c r="B2791" s="51">
        <v>1901</v>
      </c>
      <c r="C2791" s="52" t="s">
        <v>7773</v>
      </c>
      <c r="D2791" s="51" t="s">
        <v>4929</v>
      </c>
      <c r="E2791" s="53">
        <v>0.89</v>
      </c>
    </row>
    <row r="2792" spans="2:5" x14ac:dyDescent="0.3">
      <c r="B2792" s="51">
        <v>1892</v>
      </c>
      <c r="C2792" s="52" t="s">
        <v>7774</v>
      </c>
      <c r="D2792" s="51" t="s">
        <v>4929</v>
      </c>
      <c r="E2792" s="53">
        <v>1.84</v>
      </c>
    </row>
    <row r="2793" spans="2:5" x14ac:dyDescent="0.3">
      <c r="B2793" s="51">
        <v>1907</v>
      </c>
      <c r="C2793" s="52" t="s">
        <v>7775</v>
      </c>
      <c r="D2793" s="51" t="s">
        <v>4929</v>
      </c>
      <c r="E2793" s="53">
        <v>12.64</v>
      </c>
    </row>
    <row r="2794" spans="2:5" x14ac:dyDescent="0.3">
      <c r="B2794" s="51">
        <v>1894</v>
      </c>
      <c r="C2794" s="52" t="s">
        <v>7776</v>
      </c>
      <c r="D2794" s="51" t="s">
        <v>4929</v>
      </c>
      <c r="E2794" s="53">
        <v>5.68</v>
      </c>
    </row>
    <row r="2795" spans="2:5" x14ac:dyDescent="0.3">
      <c r="B2795" s="51">
        <v>1891</v>
      </c>
      <c r="C2795" s="52" t="s">
        <v>7777</v>
      </c>
      <c r="D2795" s="51" t="s">
        <v>4929</v>
      </c>
      <c r="E2795" s="53">
        <v>1.32</v>
      </c>
    </row>
    <row r="2796" spans="2:5" x14ac:dyDescent="0.3">
      <c r="B2796" s="51">
        <v>1896</v>
      </c>
      <c r="C2796" s="52" t="s">
        <v>7778</v>
      </c>
      <c r="D2796" s="51" t="s">
        <v>4929</v>
      </c>
      <c r="E2796" s="53">
        <v>16.97</v>
      </c>
    </row>
    <row r="2797" spans="2:5" x14ac:dyDescent="0.3">
      <c r="B2797" s="51">
        <v>1895</v>
      </c>
      <c r="C2797" s="52" t="s">
        <v>7779</v>
      </c>
      <c r="D2797" s="51" t="s">
        <v>4929</v>
      </c>
      <c r="E2797" s="53">
        <v>29.82</v>
      </c>
    </row>
    <row r="2798" spans="2:5" x14ac:dyDescent="0.3">
      <c r="B2798" s="51">
        <v>2641</v>
      </c>
      <c r="C2798" s="52" t="s">
        <v>7780</v>
      </c>
      <c r="D2798" s="51" t="s">
        <v>4929</v>
      </c>
      <c r="E2798" s="53">
        <v>31.36</v>
      </c>
    </row>
    <row r="2799" spans="2:5" x14ac:dyDescent="0.3">
      <c r="B2799" s="51">
        <v>2636</v>
      </c>
      <c r="C2799" s="52" t="s">
        <v>7781</v>
      </c>
      <c r="D2799" s="51" t="s">
        <v>4929</v>
      </c>
      <c r="E2799" s="53">
        <v>2.02</v>
      </c>
    </row>
    <row r="2800" spans="2:5" x14ac:dyDescent="0.3">
      <c r="B2800" s="51">
        <v>2637</v>
      </c>
      <c r="C2800" s="52" t="s">
        <v>7782</v>
      </c>
      <c r="D2800" s="51" t="s">
        <v>4929</v>
      </c>
      <c r="E2800" s="53">
        <v>2.15</v>
      </c>
    </row>
    <row r="2801" spans="2:5" x14ac:dyDescent="0.3">
      <c r="B2801" s="51">
        <v>2638</v>
      </c>
      <c r="C2801" s="52" t="s">
        <v>7783</v>
      </c>
      <c r="D2801" s="51" t="s">
        <v>4929</v>
      </c>
      <c r="E2801" s="53">
        <v>2.5</v>
      </c>
    </row>
    <row r="2802" spans="2:5" x14ac:dyDescent="0.3">
      <c r="B2802" s="51">
        <v>2639</v>
      </c>
      <c r="C2802" s="52" t="s">
        <v>7784</v>
      </c>
      <c r="D2802" s="51" t="s">
        <v>4929</v>
      </c>
      <c r="E2802" s="53">
        <v>4.43</v>
      </c>
    </row>
    <row r="2803" spans="2:5" x14ac:dyDescent="0.3">
      <c r="B2803" s="51">
        <v>2644</v>
      </c>
      <c r="C2803" s="52" t="s">
        <v>7785</v>
      </c>
      <c r="D2803" s="51" t="s">
        <v>4929</v>
      </c>
      <c r="E2803" s="53">
        <v>6.41</v>
      </c>
    </row>
    <row r="2804" spans="2:5" x14ac:dyDescent="0.3">
      <c r="B2804" s="51">
        <v>2643</v>
      </c>
      <c r="C2804" s="52" t="s">
        <v>7786</v>
      </c>
      <c r="D2804" s="51" t="s">
        <v>4929</v>
      </c>
      <c r="E2804" s="53">
        <v>8.94</v>
      </c>
    </row>
    <row r="2805" spans="2:5" x14ac:dyDescent="0.3">
      <c r="B2805" s="51">
        <v>2640</v>
      </c>
      <c r="C2805" s="52" t="s">
        <v>7787</v>
      </c>
      <c r="D2805" s="51" t="s">
        <v>4929</v>
      </c>
      <c r="E2805" s="53">
        <v>13.05</v>
      </c>
    </row>
    <row r="2806" spans="2:5" x14ac:dyDescent="0.3">
      <c r="B2806" s="51">
        <v>2642</v>
      </c>
      <c r="C2806" s="52" t="s">
        <v>7788</v>
      </c>
      <c r="D2806" s="51" t="s">
        <v>4929</v>
      </c>
      <c r="E2806" s="53">
        <v>19.87</v>
      </c>
    </row>
    <row r="2807" spans="2:5" x14ac:dyDescent="0.3">
      <c r="B2807" s="51">
        <v>39310</v>
      </c>
      <c r="C2807" s="52" t="s">
        <v>7789</v>
      </c>
      <c r="D2807" s="51" t="s">
        <v>4929</v>
      </c>
      <c r="E2807" s="53">
        <v>20.63</v>
      </c>
    </row>
    <row r="2808" spans="2:5" x14ac:dyDescent="0.3">
      <c r="B2808" s="51">
        <v>39311</v>
      </c>
      <c r="C2808" s="52" t="s">
        <v>7790</v>
      </c>
      <c r="D2808" s="51" t="s">
        <v>4929</v>
      </c>
      <c r="E2808" s="53">
        <v>31</v>
      </c>
    </row>
    <row r="2809" spans="2:5" x14ac:dyDescent="0.3">
      <c r="B2809" s="51">
        <v>39855</v>
      </c>
      <c r="C2809" s="52" t="s">
        <v>7791</v>
      </c>
      <c r="D2809" s="51" t="s">
        <v>4929</v>
      </c>
      <c r="E2809" s="53">
        <v>2.84</v>
      </c>
    </row>
    <row r="2810" spans="2:5" x14ac:dyDescent="0.3">
      <c r="B2810" s="51">
        <v>39856</v>
      </c>
      <c r="C2810" s="52" t="s">
        <v>7792</v>
      </c>
      <c r="D2810" s="51" t="s">
        <v>4929</v>
      </c>
      <c r="E2810" s="53">
        <v>6.71</v>
      </c>
    </row>
    <row r="2811" spans="2:5" x14ac:dyDescent="0.3">
      <c r="B2811" s="51">
        <v>39857</v>
      </c>
      <c r="C2811" s="52" t="s">
        <v>7793</v>
      </c>
      <c r="D2811" s="51" t="s">
        <v>4929</v>
      </c>
      <c r="E2811" s="53">
        <v>10.85</v>
      </c>
    </row>
    <row r="2812" spans="2:5" x14ac:dyDescent="0.3">
      <c r="B2812" s="51">
        <v>39858</v>
      </c>
      <c r="C2812" s="52" t="s">
        <v>7794</v>
      </c>
      <c r="D2812" s="51" t="s">
        <v>4929</v>
      </c>
      <c r="E2812" s="53">
        <v>24.08</v>
      </c>
    </row>
    <row r="2813" spans="2:5" x14ac:dyDescent="0.3">
      <c r="B2813" s="51">
        <v>39859</v>
      </c>
      <c r="C2813" s="52" t="s">
        <v>7795</v>
      </c>
      <c r="D2813" s="51" t="s">
        <v>4929</v>
      </c>
      <c r="E2813" s="53">
        <v>37.119999999999997</v>
      </c>
    </row>
    <row r="2814" spans="2:5" x14ac:dyDescent="0.3">
      <c r="B2814" s="51">
        <v>39860</v>
      </c>
      <c r="C2814" s="52" t="s">
        <v>7796</v>
      </c>
      <c r="D2814" s="51" t="s">
        <v>4929</v>
      </c>
      <c r="E2814" s="53">
        <v>56.97</v>
      </c>
    </row>
    <row r="2815" spans="2:5" x14ac:dyDescent="0.3">
      <c r="B2815" s="51">
        <v>39861</v>
      </c>
      <c r="C2815" s="52" t="s">
        <v>7797</v>
      </c>
      <c r="D2815" s="51" t="s">
        <v>4929</v>
      </c>
      <c r="E2815" s="53">
        <v>162.66</v>
      </c>
    </row>
    <row r="2816" spans="2:5" x14ac:dyDescent="0.3">
      <c r="B2816" s="51">
        <v>3867</v>
      </c>
      <c r="C2816" s="52" t="s">
        <v>7798</v>
      </c>
      <c r="D2816" s="51" t="s">
        <v>4929</v>
      </c>
      <c r="E2816" s="53">
        <v>86.43</v>
      </c>
    </row>
    <row r="2817" spans="2:5" x14ac:dyDescent="0.3">
      <c r="B2817" s="51">
        <v>3861</v>
      </c>
      <c r="C2817" s="52" t="s">
        <v>7799</v>
      </c>
      <c r="D2817" s="51" t="s">
        <v>4929</v>
      </c>
      <c r="E2817" s="53">
        <v>0.89</v>
      </c>
    </row>
    <row r="2818" spans="2:5" x14ac:dyDescent="0.3">
      <c r="B2818" s="51">
        <v>3904</v>
      </c>
      <c r="C2818" s="52" t="s">
        <v>7800</v>
      </c>
      <c r="D2818" s="51" t="s">
        <v>4929</v>
      </c>
      <c r="E2818" s="53">
        <v>0.95</v>
      </c>
    </row>
    <row r="2819" spans="2:5" x14ac:dyDescent="0.3">
      <c r="B2819" s="51">
        <v>3903</v>
      </c>
      <c r="C2819" s="52" t="s">
        <v>7801</v>
      </c>
      <c r="D2819" s="51" t="s">
        <v>4929</v>
      </c>
      <c r="E2819" s="53">
        <v>2.3199999999999998</v>
      </c>
    </row>
    <row r="2820" spans="2:5" x14ac:dyDescent="0.3">
      <c r="B2820" s="51">
        <v>3862</v>
      </c>
      <c r="C2820" s="52" t="s">
        <v>7802</v>
      </c>
      <c r="D2820" s="51" t="s">
        <v>4929</v>
      </c>
      <c r="E2820" s="53">
        <v>4.9400000000000004</v>
      </c>
    </row>
    <row r="2821" spans="2:5" x14ac:dyDescent="0.3">
      <c r="B2821" s="51">
        <v>3863</v>
      </c>
      <c r="C2821" s="52" t="s">
        <v>7803</v>
      </c>
      <c r="D2821" s="51" t="s">
        <v>4929</v>
      </c>
      <c r="E2821" s="53">
        <v>5.0599999999999996</v>
      </c>
    </row>
    <row r="2822" spans="2:5" x14ac:dyDescent="0.3">
      <c r="B2822" s="51">
        <v>3864</v>
      </c>
      <c r="C2822" s="52" t="s">
        <v>7804</v>
      </c>
      <c r="D2822" s="51" t="s">
        <v>4929</v>
      </c>
      <c r="E2822" s="53">
        <v>15.5</v>
      </c>
    </row>
    <row r="2823" spans="2:5" x14ac:dyDescent="0.3">
      <c r="B2823" s="51">
        <v>3865</v>
      </c>
      <c r="C2823" s="52" t="s">
        <v>7805</v>
      </c>
      <c r="D2823" s="51" t="s">
        <v>4929</v>
      </c>
      <c r="E2823" s="53">
        <v>22.67</v>
      </c>
    </row>
    <row r="2824" spans="2:5" x14ac:dyDescent="0.3">
      <c r="B2824" s="51">
        <v>3866</v>
      </c>
      <c r="C2824" s="52" t="s">
        <v>7806</v>
      </c>
      <c r="D2824" s="51" t="s">
        <v>4929</v>
      </c>
      <c r="E2824" s="53">
        <v>50.9</v>
      </c>
    </row>
    <row r="2825" spans="2:5" x14ac:dyDescent="0.3">
      <c r="B2825" s="51">
        <v>3878</v>
      </c>
      <c r="C2825" s="52" t="s">
        <v>7807</v>
      </c>
      <c r="D2825" s="51" t="s">
        <v>4929</v>
      </c>
      <c r="E2825" s="53">
        <v>13.88</v>
      </c>
    </row>
    <row r="2826" spans="2:5" x14ac:dyDescent="0.3">
      <c r="B2826" s="51">
        <v>3883</v>
      </c>
      <c r="C2826" s="52" t="s">
        <v>11750</v>
      </c>
      <c r="D2826" s="51" t="s">
        <v>4929</v>
      </c>
      <c r="E2826" s="53">
        <v>1.77</v>
      </c>
    </row>
    <row r="2827" spans="2:5" x14ac:dyDescent="0.3">
      <c r="B2827" s="51">
        <v>3876</v>
      </c>
      <c r="C2827" s="52" t="s">
        <v>11751</v>
      </c>
      <c r="D2827" s="51" t="s">
        <v>4929</v>
      </c>
      <c r="E2827" s="53">
        <v>5.52</v>
      </c>
    </row>
    <row r="2828" spans="2:5" x14ac:dyDescent="0.3">
      <c r="B2828" s="51">
        <v>3884</v>
      </c>
      <c r="C2828" s="52" t="s">
        <v>11752</v>
      </c>
      <c r="D2828" s="51" t="s">
        <v>4929</v>
      </c>
      <c r="E2828" s="53">
        <v>2.81</v>
      </c>
    </row>
    <row r="2829" spans="2:5" x14ac:dyDescent="0.3">
      <c r="B2829" s="51">
        <v>12892</v>
      </c>
      <c r="C2829" s="52" t="s">
        <v>7808</v>
      </c>
      <c r="D2829" s="51" t="s">
        <v>4937</v>
      </c>
      <c r="E2829" s="53">
        <v>13.5</v>
      </c>
    </row>
    <row r="2830" spans="2:5" x14ac:dyDescent="0.3">
      <c r="B2830" s="51">
        <v>38447</v>
      </c>
      <c r="C2830" s="52" t="s">
        <v>11753</v>
      </c>
      <c r="D2830" s="51" t="s">
        <v>4929</v>
      </c>
      <c r="E2830" s="53">
        <v>81.650000000000006</v>
      </c>
    </row>
    <row r="2831" spans="2:5" x14ac:dyDescent="0.3">
      <c r="B2831" s="51">
        <v>36320</v>
      </c>
      <c r="C2831" s="52" t="s">
        <v>11754</v>
      </c>
      <c r="D2831" s="51" t="s">
        <v>4929</v>
      </c>
      <c r="E2831" s="53">
        <v>2.19</v>
      </c>
    </row>
    <row r="2832" spans="2:5" x14ac:dyDescent="0.3">
      <c r="B2832" s="51">
        <v>36324</v>
      </c>
      <c r="C2832" s="52" t="s">
        <v>11755</v>
      </c>
      <c r="D2832" s="51" t="s">
        <v>4929</v>
      </c>
      <c r="E2832" s="53">
        <v>2</v>
      </c>
    </row>
    <row r="2833" spans="2:5" x14ac:dyDescent="0.3">
      <c r="B2833" s="51">
        <v>38441</v>
      </c>
      <c r="C2833" s="52" t="s">
        <v>11756</v>
      </c>
      <c r="D2833" s="51" t="s">
        <v>4929</v>
      </c>
      <c r="E2833" s="53">
        <v>3.59</v>
      </c>
    </row>
    <row r="2834" spans="2:5" x14ac:dyDescent="0.3">
      <c r="B2834" s="51">
        <v>38442</v>
      </c>
      <c r="C2834" s="52" t="s">
        <v>11757</v>
      </c>
      <c r="D2834" s="51" t="s">
        <v>4929</v>
      </c>
      <c r="E2834" s="53">
        <v>10.199999999999999</v>
      </c>
    </row>
    <row r="2835" spans="2:5" x14ac:dyDescent="0.3">
      <c r="B2835" s="51">
        <v>38443</v>
      </c>
      <c r="C2835" s="52" t="s">
        <v>11758</v>
      </c>
      <c r="D2835" s="51" t="s">
        <v>4929</v>
      </c>
      <c r="E2835" s="53">
        <v>12.38</v>
      </c>
    </row>
    <row r="2836" spans="2:5" x14ac:dyDescent="0.3">
      <c r="B2836" s="51">
        <v>38444</v>
      </c>
      <c r="C2836" s="52" t="s">
        <v>11759</v>
      </c>
      <c r="D2836" s="51" t="s">
        <v>4929</v>
      </c>
      <c r="E2836" s="53">
        <v>20.79</v>
      </c>
    </row>
    <row r="2837" spans="2:5" x14ac:dyDescent="0.3">
      <c r="B2837" s="51">
        <v>38445</v>
      </c>
      <c r="C2837" s="52" t="s">
        <v>11760</v>
      </c>
      <c r="D2837" s="51" t="s">
        <v>4929</v>
      </c>
      <c r="E2837" s="53">
        <v>38.54</v>
      </c>
    </row>
    <row r="2838" spans="2:5" x14ac:dyDescent="0.3">
      <c r="B2838" s="51">
        <v>38446</v>
      </c>
      <c r="C2838" s="52" t="s">
        <v>11761</v>
      </c>
      <c r="D2838" s="51" t="s">
        <v>4929</v>
      </c>
      <c r="E2838" s="53">
        <v>63.08</v>
      </c>
    </row>
    <row r="2839" spans="2:5" x14ac:dyDescent="0.3">
      <c r="B2839" s="51">
        <v>3837</v>
      </c>
      <c r="C2839" s="52" t="s">
        <v>7809</v>
      </c>
      <c r="D2839" s="51" t="s">
        <v>4929</v>
      </c>
      <c r="E2839" s="53">
        <v>52.34</v>
      </c>
    </row>
    <row r="2840" spans="2:5" x14ac:dyDescent="0.3">
      <c r="B2840" s="51">
        <v>3845</v>
      </c>
      <c r="C2840" s="52" t="s">
        <v>7810</v>
      </c>
      <c r="D2840" s="51" t="s">
        <v>4929</v>
      </c>
      <c r="E2840" s="53">
        <v>19.12</v>
      </c>
    </row>
    <row r="2841" spans="2:5" x14ac:dyDescent="0.3">
      <c r="B2841" s="51">
        <v>11045</v>
      </c>
      <c r="C2841" s="52" t="s">
        <v>7811</v>
      </c>
      <c r="D2841" s="51" t="s">
        <v>4929</v>
      </c>
      <c r="E2841" s="53">
        <v>36.89</v>
      </c>
    </row>
    <row r="2842" spans="2:5" x14ac:dyDescent="0.3">
      <c r="B2842" s="51">
        <v>20170</v>
      </c>
      <c r="C2842" s="52" t="s">
        <v>11762</v>
      </c>
      <c r="D2842" s="51" t="s">
        <v>4929</v>
      </c>
      <c r="E2842" s="53">
        <v>15.16</v>
      </c>
    </row>
    <row r="2843" spans="2:5" x14ac:dyDescent="0.3">
      <c r="B2843" s="51">
        <v>20171</v>
      </c>
      <c r="C2843" s="52" t="s">
        <v>11763</v>
      </c>
      <c r="D2843" s="51" t="s">
        <v>4929</v>
      </c>
      <c r="E2843" s="53">
        <v>43.73</v>
      </c>
    </row>
    <row r="2844" spans="2:5" x14ac:dyDescent="0.3">
      <c r="B2844" s="51">
        <v>20167</v>
      </c>
      <c r="C2844" s="52" t="s">
        <v>11764</v>
      </c>
      <c r="D2844" s="51" t="s">
        <v>4929</v>
      </c>
      <c r="E2844" s="53">
        <v>5.5</v>
      </c>
    </row>
    <row r="2845" spans="2:5" x14ac:dyDescent="0.3">
      <c r="B2845" s="51">
        <v>20168</v>
      </c>
      <c r="C2845" s="52" t="s">
        <v>11765</v>
      </c>
      <c r="D2845" s="51" t="s">
        <v>4929</v>
      </c>
      <c r="E2845" s="53">
        <v>11.32</v>
      </c>
    </row>
    <row r="2846" spans="2:5" x14ac:dyDescent="0.3">
      <c r="B2846" s="51">
        <v>20169</v>
      </c>
      <c r="C2846" s="52" t="s">
        <v>11766</v>
      </c>
      <c r="D2846" s="51" t="s">
        <v>4929</v>
      </c>
      <c r="E2846" s="53">
        <v>13.21</v>
      </c>
    </row>
    <row r="2847" spans="2:5" x14ac:dyDescent="0.3">
      <c r="B2847" s="51">
        <v>3899</v>
      </c>
      <c r="C2847" s="52" t="s">
        <v>7812</v>
      </c>
      <c r="D2847" s="51" t="s">
        <v>4929</v>
      </c>
      <c r="E2847" s="53">
        <v>7.32</v>
      </c>
    </row>
    <row r="2848" spans="2:5" x14ac:dyDescent="0.3">
      <c r="B2848" s="51">
        <v>38676</v>
      </c>
      <c r="C2848" s="52" t="s">
        <v>7813</v>
      </c>
      <c r="D2848" s="51" t="s">
        <v>4929</v>
      </c>
      <c r="E2848" s="53">
        <v>36.64</v>
      </c>
    </row>
    <row r="2849" spans="2:5" x14ac:dyDescent="0.3">
      <c r="B2849" s="51">
        <v>3897</v>
      </c>
      <c r="C2849" s="52" t="s">
        <v>7814</v>
      </c>
      <c r="D2849" s="51" t="s">
        <v>4929</v>
      </c>
      <c r="E2849" s="53">
        <v>1.79</v>
      </c>
    </row>
    <row r="2850" spans="2:5" x14ac:dyDescent="0.3">
      <c r="B2850" s="51">
        <v>3875</v>
      </c>
      <c r="C2850" s="52" t="s">
        <v>7815</v>
      </c>
      <c r="D2850" s="51" t="s">
        <v>4929</v>
      </c>
      <c r="E2850" s="53">
        <v>3.69</v>
      </c>
    </row>
    <row r="2851" spans="2:5" x14ac:dyDescent="0.3">
      <c r="B2851" s="51">
        <v>3898</v>
      </c>
      <c r="C2851" s="52" t="s">
        <v>7816</v>
      </c>
      <c r="D2851" s="51" t="s">
        <v>4929</v>
      </c>
      <c r="E2851" s="53">
        <v>7.49</v>
      </c>
    </row>
    <row r="2852" spans="2:5" x14ac:dyDescent="0.3">
      <c r="B2852" s="51">
        <v>3855</v>
      </c>
      <c r="C2852" s="52" t="s">
        <v>7817</v>
      </c>
      <c r="D2852" s="51" t="s">
        <v>4929</v>
      </c>
      <c r="E2852" s="53">
        <v>5.99</v>
      </c>
    </row>
    <row r="2853" spans="2:5" x14ac:dyDescent="0.3">
      <c r="B2853" s="51">
        <v>3874</v>
      </c>
      <c r="C2853" s="52" t="s">
        <v>7818</v>
      </c>
      <c r="D2853" s="51" t="s">
        <v>4929</v>
      </c>
      <c r="E2853" s="53">
        <v>6.94</v>
      </c>
    </row>
    <row r="2854" spans="2:5" x14ac:dyDescent="0.3">
      <c r="B2854" s="51">
        <v>3870</v>
      </c>
      <c r="C2854" s="52" t="s">
        <v>7819</v>
      </c>
      <c r="D2854" s="51" t="s">
        <v>4929</v>
      </c>
      <c r="E2854" s="53">
        <v>7.62</v>
      </c>
    </row>
    <row r="2855" spans="2:5" x14ac:dyDescent="0.3">
      <c r="B2855" s="51">
        <v>38678</v>
      </c>
      <c r="C2855" s="52" t="s">
        <v>7820</v>
      </c>
      <c r="D2855" s="51" t="s">
        <v>4929</v>
      </c>
      <c r="E2855" s="53">
        <v>20.16</v>
      </c>
    </row>
    <row r="2856" spans="2:5" x14ac:dyDescent="0.3">
      <c r="B2856" s="51">
        <v>3859</v>
      </c>
      <c r="C2856" s="52" t="s">
        <v>7821</v>
      </c>
      <c r="D2856" s="51" t="s">
        <v>4929</v>
      </c>
      <c r="E2856" s="53">
        <v>1.54</v>
      </c>
    </row>
    <row r="2857" spans="2:5" x14ac:dyDescent="0.3">
      <c r="B2857" s="51">
        <v>3856</v>
      </c>
      <c r="C2857" s="52" t="s">
        <v>7822</v>
      </c>
      <c r="D2857" s="51" t="s">
        <v>4929</v>
      </c>
      <c r="E2857" s="53">
        <v>2.13</v>
      </c>
    </row>
    <row r="2858" spans="2:5" x14ac:dyDescent="0.3">
      <c r="B2858" s="51">
        <v>3906</v>
      </c>
      <c r="C2858" s="52" t="s">
        <v>7823</v>
      </c>
      <c r="D2858" s="51" t="s">
        <v>4929</v>
      </c>
      <c r="E2858" s="53">
        <v>1.76</v>
      </c>
    </row>
    <row r="2859" spans="2:5" x14ac:dyDescent="0.3">
      <c r="B2859" s="51">
        <v>3860</v>
      </c>
      <c r="C2859" s="52" t="s">
        <v>7824</v>
      </c>
      <c r="D2859" s="51" t="s">
        <v>4929</v>
      </c>
      <c r="E2859" s="53">
        <v>5.23</v>
      </c>
    </row>
    <row r="2860" spans="2:5" x14ac:dyDescent="0.3">
      <c r="B2860" s="51">
        <v>3905</v>
      </c>
      <c r="C2860" s="52" t="s">
        <v>7825</v>
      </c>
      <c r="D2860" s="51" t="s">
        <v>4929</v>
      </c>
      <c r="E2860" s="53">
        <v>11.98</v>
      </c>
    </row>
    <row r="2861" spans="2:5" x14ac:dyDescent="0.3">
      <c r="B2861" s="51">
        <v>3871</v>
      </c>
      <c r="C2861" s="52" t="s">
        <v>7826</v>
      </c>
      <c r="D2861" s="51" t="s">
        <v>4929</v>
      </c>
      <c r="E2861" s="53">
        <v>21.2</v>
      </c>
    </row>
    <row r="2862" spans="2:5" x14ac:dyDescent="0.3">
      <c r="B2862" s="51">
        <v>39292</v>
      </c>
      <c r="C2862" s="52" t="s">
        <v>12474</v>
      </c>
      <c r="D2862" s="51" t="s">
        <v>4929</v>
      </c>
      <c r="E2862" s="53">
        <v>7.19</v>
      </c>
    </row>
    <row r="2863" spans="2:5" x14ac:dyDescent="0.3">
      <c r="B2863" s="51">
        <v>39293</v>
      </c>
      <c r="C2863" s="52" t="s">
        <v>12475</v>
      </c>
      <c r="D2863" s="51" t="s">
        <v>4929</v>
      </c>
      <c r="E2863" s="53">
        <v>11.17</v>
      </c>
    </row>
    <row r="2864" spans="2:5" x14ac:dyDescent="0.3">
      <c r="B2864" s="51">
        <v>39294</v>
      </c>
      <c r="C2864" s="52" t="s">
        <v>12476</v>
      </c>
      <c r="D2864" s="51" t="s">
        <v>4929</v>
      </c>
      <c r="E2864" s="53">
        <v>11.94</v>
      </c>
    </row>
    <row r="2865" spans="2:5" x14ac:dyDescent="0.3">
      <c r="B2865" s="51">
        <v>39295</v>
      </c>
      <c r="C2865" s="52" t="s">
        <v>12477</v>
      </c>
      <c r="D2865" s="51" t="s">
        <v>4929</v>
      </c>
      <c r="E2865" s="53">
        <v>16.420000000000002</v>
      </c>
    </row>
    <row r="2866" spans="2:5" x14ac:dyDescent="0.3">
      <c r="B2866" s="51">
        <v>39296</v>
      </c>
      <c r="C2866" s="52" t="s">
        <v>12478</v>
      </c>
      <c r="D2866" s="51" t="s">
        <v>4929</v>
      </c>
      <c r="E2866" s="53">
        <v>6.55</v>
      </c>
    </row>
    <row r="2867" spans="2:5" x14ac:dyDescent="0.3">
      <c r="B2867" s="51">
        <v>39297</v>
      </c>
      <c r="C2867" s="52" t="s">
        <v>12479</v>
      </c>
      <c r="D2867" s="51" t="s">
        <v>4929</v>
      </c>
      <c r="E2867" s="53">
        <v>8.8800000000000008</v>
      </c>
    </row>
    <row r="2868" spans="2:5" x14ac:dyDescent="0.3">
      <c r="B2868" s="51">
        <v>39298</v>
      </c>
      <c r="C2868" s="52" t="s">
        <v>12480</v>
      </c>
      <c r="D2868" s="51" t="s">
        <v>4929</v>
      </c>
      <c r="E2868" s="53">
        <v>17.059999999999999</v>
      </c>
    </row>
    <row r="2869" spans="2:5" x14ac:dyDescent="0.3">
      <c r="B2869" s="51">
        <v>39299</v>
      </c>
      <c r="C2869" s="52" t="s">
        <v>12481</v>
      </c>
      <c r="D2869" s="51" t="s">
        <v>4929</v>
      </c>
      <c r="E2869" s="53">
        <v>20.22</v>
      </c>
    </row>
    <row r="2870" spans="2:5" x14ac:dyDescent="0.3">
      <c r="B2870" s="51">
        <v>39308</v>
      </c>
      <c r="C2870" s="52" t="s">
        <v>12482</v>
      </c>
      <c r="D2870" s="51" t="s">
        <v>4929</v>
      </c>
      <c r="E2870" s="53">
        <v>5.46</v>
      </c>
    </row>
    <row r="2871" spans="2:5" x14ac:dyDescent="0.3">
      <c r="B2871" s="51">
        <v>39309</v>
      </c>
      <c r="C2871" s="52" t="s">
        <v>12483</v>
      </c>
      <c r="D2871" s="51" t="s">
        <v>4929</v>
      </c>
      <c r="E2871" s="53">
        <v>6.23</v>
      </c>
    </row>
    <row r="2872" spans="2:5" x14ac:dyDescent="0.3">
      <c r="B2872" s="51">
        <v>37429</v>
      </c>
      <c r="C2872" s="52" t="s">
        <v>7827</v>
      </c>
      <c r="D2872" s="51" t="s">
        <v>4929</v>
      </c>
      <c r="E2872" s="53">
        <v>2850.53</v>
      </c>
    </row>
    <row r="2873" spans="2:5" x14ac:dyDescent="0.3">
      <c r="B2873" s="51">
        <v>37426</v>
      </c>
      <c r="C2873" s="52" t="s">
        <v>7828</v>
      </c>
      <c r="D2873" s="51" t="s">
        <v>4929</v>
      </c>
      <c r="E2873" s="53">
        <v>27.42</v>
      </c>
    </row>
    <row r="2874" spans="2:5" x14ac:dyDescent="0.3">
      <c r="B2874" s="51">
        <v>37427</v>
      </c>
      <c r="C2874" s="52" t="s">
        <v>7829</v>
      </c>
      <c r="D2874" s="51" t="s">
        <v>4929</v>
      </c>
      <c r="E2874" s="53">
        <v>65.41</v>
      </c>
    </row>
    <row r="2875" spans="2:5" x14ac:dyDescent="0.3">
      <c r="B2875" s="51">
        <v>37424</v>
      </c>
      <c r="C2875" s="52" t="s">
        <v>7830</v>
      </c>
      <c r="D2875" s="51" t="s">
        <v>4929</v>
      </c>
      <c r="E2875" s="53">
        <v>12.6</v>
      </c>
    </row>
    <row r="2876" spans="2:5" x14ac:dyDescent="0.3">
      <c r="B2876" s="51">
        <v>37428</v>
      </c>
      <c r="C2876" s="52" t="s">
        <v>7831</v>
      </c>
      <c r="D2876" s="51" t="s">
        <v>4929</v>
      </c>
      <c r="E2876" s="53">
        <v>225.41</v>
      </c>
    </row>
    <row r="2877" spans="2:5" x14ac:dyDescent="0.3">
      <c r="B2877" s="51">
        <v>37425</v>
      </c>
      <c r="C2877" s="52" t="s">
        <v>7832</v>
      </c>
      <c r="D2877" s="51" t="s">
        <v>4929</v>
      </c>
      <c r="E2877" s="53">
        <v>13.58</v>
      </c>
    </row>
    <row r="2878" spans="2:5" x14ac:dyDescent="0.3">
      <c r="B2878" s="51">
        <v>11519</v>
      </c>
      <c r="C2878" s="52" t="s">
        <v>7833</v>
      </c>
      <c r="D2878" s="51" t="s">
        <v>4937</v>
      </c>
      <c r="E2878" s="53">
        <v>57.92</v>
      </c>
    </row>
    <row r="2879" spans="2:5" x14ac:dyDescent="0.3">
      <c r="B2879" s="51">
        <v>11520</v>
      </c>
      <c r="C2879" s="52" t="s">
        <v>7834</v>
      </c>
      <c r="D2879" s="51" t="s">
        <v>4937</v>
      </c>
      <c r="E2879" s="53">
        <v>26.78</v>
      </c>
    </row>
    <row r="2880" spans="2:5" x14ac:dyDescent="0.3">
      <c r="B2880" s="51">
        <v>11518</v>
      </c>
      <c r="C2880" s="52" t="s">
        <v>7835</v>
      </c>
      <c r="D2880" s="51" t="s">
        <v>4937</v>
      </c>
      <c r="E2880" s="53">
        <v>97.37</v>
      </c>
    </row>
    <row r="2881" spans="2:5" x14ac:dyDescent="0.3">
      <c r="B2881" s="51">
        <v>38473</v>
      </c>
      <c r="C2881" s="52" t="s">
        <v>7836</v>
      </c>
      <c r="D2881" s="51" t="s">
        <v>4929</v>
      </c>
      <c r="E2881" s="53">
        <v>134.61000000000001</v>
      </c>
    </row>
    <row r="2882" spans="2:5" x14ac:dyDescent="0.3">
      <c r="B2882" s="51">
        <v>4244</v>
      </c>
      <c r="C2882" s="52" t="s">
        <v>7837</v>
      </c>
      <c r="D2882" s="51" t="s">
        <v>4935</v>
      </c>
      <c r="E2882" s="53">
        <v>18.260000000000002</v>
      </c>
    </row>
    <row r="2883" spans="2:5" x14ac:dyDescent="0.3">
      <c r="B2883" s="51">
        <v>40977</v>
      </c>
      <c r="C2883" s="52" t="s">
        <v>7838</v>
      </c>
      <c r="D2883" s="51" t="s">
        <v>4936</v>
      </c>
      <c r="E2883" s="53">
        <v>3224.26</v>
      </c>
    </row>
    <row r="2884" spans="2:5" x14ac:dyDescent="0.3">
      <c r="B2884" s="51">
        <v>4115</v>
      </c>
      <c r="C2884" s="52" t="s">
        <v>7839</v>
      </c>
      <c r="D2884" s="51" t="s">
        <v>4932</v>
      </c>
      <c r="E2884" s="53">
        <v>34.71</v>
      </c>
    </row>
    <row r="2885" spans="2:5" x14ac:dyDescent="0.3">
      <c r="B2885" s="51">
        <v>4119</v>
      </c>
      <c r="C2885" s="52" t="s">
        <v>7840</v>
      </c>
      <c r="D2885" s="51" t="s">
        <v>4932</v>
      </c>
      <c r="E2885" s="53">
        <v>70.099999999999994</v>
      </c>
    </row>
    <row r="2886" spans="2:5" x14ac:dyDescent="0.3">
      <c r="B2886" s="51">
        <v>2794</v>
      </c>
      <c r="C2886" s="52" t="s">
        <v>7841</v>
      </c>
      <c r="D2886" s="51" t="s">
        <v>4932</v>
      </c>
      <c r="E2886" s="53">
        <v>185.95</v>
      </c>
    </row>
    <row r="2887" spans="2:5" x14ac:dyDescent="0.3">
      <c r="B2887" s="51">
        <v>2788</v>
      </c>
      <c r="C2887" s="52" t="s">
        <v>7842</v>
      </c>
      <c r="D2887" s="51" t="s">
        <v>4932</v>
      </c>
      <c r="E2887" s="53">
        <v>270.89</v>
      </c>
    </row>
    <row r="2888" spans="2:5" x14ac:dyDescent="0.3">
      <c r="B2888" s="51">
        <v>4006</v>
      </c>
      <c r="C2888" s="52" t="s">
        <v>7843</v>
      </c>
      <c r="D2888" s="51" t="s">
        <v>4934</v>
      </c>
      <c r="E2888" s="53">
        <v>2853.29</v>
      </c>
    </row>
    <row r="2889" spans="2:5" x14ac:dyDescent="0.3">
      <c r="B2889" s="51">
        <v>36151</v>
      </c>
      <c r="C2889" s="52" t="s">
        <v>7844</v>
      </c>
      <c r="D2889" s="51" t="s">
        <v>4929</v>
      </c>
      <c r="E2889" s="53">
        <v>30</v>
      </c>
    </row>
    <row r="2890" spans="2:5" x14ac:dyDescent="0.3">
      <c r="B2890" s="51">
        <v>37457</v>
      </c>
      <c r="C2890" s="52" t="s">
        <v>7845</v>
      </c>
      <c r="D2890" s="51" t="s">
        <v>4932</v>
      </c>
      <c r="E2890" s="53">
        <v>4.71</v>
      </c>
    </row>
    <row r="2891" spans="2:5" x14ac:dyDescent="0.3">
      <c r="B2891" s="51">
        <v>37456</v>
      </c>
      <c r="C2891" s="52" t="s">
        <v>7846</v>
      </c>
      <c r="D2891" s="51" t="s">
        <v>4932</v>
      </c>
      <c r="E2891" s="53">
        <v>2.48</v>
      </c>
    </row>
    <row r="2892" spans="2:5" x14ac:dyDescent="0.3">
      <c r="B2892" s="51">
        <v>37461</v>
      </c>
      <c r="C2892" s="52" t="s">
        <v>7847</v>
      </c>
      <c r="D2892" s="51" t="s">
        <v>4932</v>
      </c>
      <c r="E2892" s="53">
        <v>17.489999999999998</v>
      </c>
    </row>
    <row r="2893" spans="2:5" x14ac:dyDescent="0.3">
      <c r="B2893" s="51">
        <v>37460</v>
      </c>
      <c r="C2893" s="52" t="s">
        <v>7848</v>
      </c>
      <c r="D2893" s="51" t="s">
        <v>4932</v>
      </c>
      <c r="E2893" s="53">
        <v>23.88</v>
      </c>
    </row>
    <row r="2894" spans="2:5" x14ac:dyDescent="0.3">
      <c r="B2894" s="51">
        <v>37458</v>
      </c>
      <c r="C2894" s="52" t="s">
        <v>7849</v>
      </c>
      <c r="D2894" s="51" t="s">
        <v>4932</v>
      </c>
      <c r="E2894" s="53">
        <v>7</v>
      </c>
    </row>
    <row r="2895" spans="2:5" x14ac:dyDescent="0.3">
      <c r="B2895" s="51">
        <v>37454</v>
      </c>
      <c r="C2895" s="52" t="s">
        <v>7850</v>
      </c>
      <c r="D2895" s="51" t="s">
        <v>4932</v>
      </c>
      <c r="E2895" s="53">
        <v>1.84</v>
      </c>
    </row>
    <row r="2896" spans="2:5" x14ac:dyDescent="0.3">
      <c r="B2896" s="51">
        <v>37455</v>
      </c>
      <c r="C2896" s="52" t="s">
        <v>7851</v>
      </c>
      <c r="D2896" s="51" t="s">
        <v>4932</v>
      </c>
      <c r="E2896" s="53">
        <v>3.09</v>
      </c>
    </row>
    <row r="2897" spans="2:5" x14ac:dyDescent="0.3">
      <c r="B2897" s="51">
        <v>37459</v>
      </c>
      <c r="C2897" s="52" t="s">
        <v>7852</v>
      </c>
      <c r="D2897" s="51" t="s">
        <v>4932</v>
      </c>
      <c r="E2897" s="53">
        <v>9.83</v>
      </c>
    </row>
    <row r="2898" spans="2:5" x14ac:dyDescent="0.3">
      <c r="B2898" s="51">
        <v>21029</v>
      </c>
      <c r="C2898" s="52" t="s">
        <v>7853</v>
      </c>
      <c r="D2898" s="51" t="s">
        <v>4929</v>
      </c>
      <c r="E2898" s="53">
        <v>402.04</v>
      </c>
    </row>
    <row r="2899" spans="2:5" x14ac:dyDescent="0.3">
      <c r="B2899" s="51">
        <v>21030</v>
      </c>
      <c r="C2899" s="52" t="s">
        <v>7854</v>
      </c>
      <c r="D2899" s="51" t="s">
        <v>4929</v>
      </c>
      <c r="E2899" s="53">
        <v>495.58</v>
      </c>
    </row>
    <row r="2900" spans="2:5" x14ac:dyDescent="0.3">
      <c r="B2900" s="51">
        <v>21031</v>
      </c>
      <c r="C2900" s="52" t="s">
        <v>7855</v>
      </c>
      <c r="D2900" s="51" t="s">
        <v>4929</v>
      </c>
      <c r="E2900" s="53">
        <v>616.99</v>
      </c>
    </row>
    <row r="2901" spans="2:5" x14ac:dyDescent="0.3">
      <c r="B2901" s="51">
        <v>21032</v>
      </c>
      <c r="C2901" s="52" t="s">
        <v>7856</v>
      </c>
      <c r="D2901" s="51" t="s">
        <v>4929</v>
      </c>
      <c r="E2901" s="53">
        <v>658.78</v>
      </c>
    </row>
    <row r="2902" spans="2:5" x14ac:dyDescent="0.3">
      <c r="B2902" s="51">
        <v>37527</v>
      </c>
      <c r="C2902" s="52" t="s">
        <v>7857</v>
      </c>
      <c r="D2902" s="51" t="s">
        <v>4929</v>
      </c>
      <c r="E2902" s="53">
        <v>595.09</v>
      </c>
    </row>
    <row r="2903" spans="2:5" x14ac:dyDescent="0.3">
      <c r="B2903" s="51">
        <v>37528</v>
      </c>
      <c r="C2903" s="52" t="s">
        <v>7858</v>
      </c>
      <c r="D2903" s="51" t="s">
        <v>4929</v>
      </c>
      <c r="E2903" s="53">
        <v>709.54</v>
      </c>
    </row>
    <row r="2904" spans="2:5" x14ac:dyDescent="0.3">
      <c r="B2904" s="51">
        <v>37529</v>
      </c>
      <c r="C2904" s="52" t="s">
        <v>7859</v>
      </c>
      <c r="D2904" s="51" t="s">
        <v>4929</v>
      </c>
      <c r="E2904" s="53">
        <v>716.5</v>
      </c>
    </row>
    <row r="2905" spans="2:5" x14ac:dyDescent="0.3">
      <c r="B2905" s="51">
        <v>37530</v>
      </c>
      <c r="C2905" s="52" t="s">
        <v>7860</v>
      </c>
      <c r="D2905" s="51" t="s">
        <v>4929</v>
      </c>
      <c r="E2905" s="53">
        <v>935.43</v>
      </c>
    </row>
    <row r="2906" spans="2:5" x14ac:dyDescent="0.3">
      <c r="B2906" s="51">
        <v>21034</v>
      </c>
      <c r="C2906" s="52" t="s">
        <v>7861</v>
      </c>
      <c r="D2906" s="51" t="s">
        <v>4929</v>
      </c>
      <c r="E2906" s="53">
        <v>798.1</v>
      </c>
    </row>
    <row r="2907" spans="2:5" x14ac:dyDescent="0.3">
      <c r="B2907" s="51">
        <v>37531</v>
      </c>
      <c r="C2907" s="52" t="s">
        <v>7862</v>
      </c>
      <c r="D2907" s="51" t="s">
        <v>4929</v>
      </c>
      <c r="E2907" s="53">
        <v>1005.1</v>
      </c>
    </row>
    <row r="2908" spans="2:5" x14ac:dyDescent="0.3">
      <c r="B2908" s="51">
        <v>21036</v>
      </c>
      <c r="C2908" s="52" t="s">
        <v>7863</v>
      </c>
      <c r="D2908" s="51" t="s">
        <v>4929</v>
      </c>
      <c r="E2908" s="53">
        <v>1222.04</v>
      </c>
    </row>
    <row r="2909" spans="2:5" x14ac:dyDescent="0.3">
      <c r="B2909" s="51">
        <v>21037</v>
      </c>
      <c r="C2909" s="52" t="s">
        <v>7864</v>
      </c>
      <c r="D2909" s="51" t="s">
        <v>4929</v>
      </c>
      <c r="E2909" s="53">
        <v>1393.2</v>
      </c>
    </row>
    <row r="2910" spans="2:5" x14ac:dyDescent="0.3">
      <c r="B2910" s="51">
        <v>20185</v>
      </c>
      <c r="C2910" s="52" t="s">
        <v>7865</v>
      </c>
      <c r="D2910" s="51" t="s">
        <v>4932</v>
      </c>
      <c r="E2910" s="53">
        <v>28.43</v>
      </c>
    </row>
    <row r="2911" spans="2:5" x14ac:dyDescent="0.3">
      <c r="B2911" s="51">
        <v>20260</v>
      </c>
      <c r="C2911" s="52" t="s">
        <v>7866</v>
      </c>
      <c r="D2911" s="51" t="s">
        <v>4929</v>
      </c>
      <c r="E2911" s="53">
        <v>22.86</v>
      </c>
    </row>
    <row r="2912" spans="2:5" x14ac:dyDescent="0.3">
      <c r="B2912" s="51">
        <v>37523</v>
      </c>
      <c r="C2912" s="52" t="s">
        <v>7867</v>
      </c>
      <c r="D2912" s="51" t="s">
        <v>4929</v>
      </c>
      <c r="E2912" s="53">
        <v>584893.24</v>
      </c>
    </row>
    <row r="2913" spans="2:5" x14ac:dyDescent="0.3">
      <c r="B2913" s="51">
        <v>37515</v>
      </c>
      <c r="C2913" s="52" t="s">
        <v>7868</v>
      </c>
      <c r="D2913" s="51" t="s">
        <v>4929</v>
      </c>
      <c r="E2913" s="53">
        <v>520000</v>
      </c>
    </row>
    <row r="2914" spans="2:5" x14ac:dyDescent="0.3">
      <c r="B2914" s="51">
        <v>12899</v>
      </c>
      <c r="C2914" s="52" t="s">
        <v>7869</v>
      </c>
      <c r="D2914" s="51" t="s">
        <v>4929</v>
      </c>
      <c r="E2914" s="53">
        <v>114.55</v>
      </c>
    </row>
    <row r="2915" spans="2:5" x14ac:dyDescent="0.3">
      <c r="B2915" s="51">
        <v>12898</v>
      </c>
      <c r="C2915" s="52" t="s">
        <v>7870</v>
      </c>
      <c r="D2915" s="51" t="s">
        <v>4929</v>
      </c>
      <c r="E2915" s="53">
        <v>181.71</v>
      </c>
    </row>
    <row r="2916" spans="2:5" x14ac:dyDescent="0.3">
      <c r="B2916" s="51">
        <v>39699</v>
      </c>
      <c r="C2916" s="52" t="s">
        <v>12484</v>
      </c>
      <c r="D2916" s="51" t="s">
        <v>4930</v>
      </c>
      <c r="E2916" s="53">
        <v>18.53</v>
      </c>
    </row>
    <row r="2917" spans="2:5" x14ac:dyDescent="0.3">
      <c r="B2917" s="51">
        <v>42528</v>
      </c>
      <c r="C2917" s="52" t="s">
        <v>7871</v>
      </c>
      <c r="D2917" s="51" t="s">
        <v>4930</v>
      </c>
      <c r="E2917" s="53">
        <v>10.79</v>
      </c>
    </row>
    <row r="2918" spans="2:5" x14ac:dyDescent="0.3">
      <c r="B2918" s="51">
        <v>39696</v>
      </c>
      <c r="C2918" s="52" t="s">
        <v>7872</v>
      </c>
      <c r="D2918" s="51" t="s">
        <v>4930</v>
      </c>
      <c r="E2918" s="53">
        <v>7.59</v>
      </c>
    </row>
    <row r="2919" spans="2:5" x14ac:dyDescent="0.3">
      <c r="B2919" s="51">
        <v>39700</v>
      </c>
      <c r="C2919" s="52" t="s">
        <v>7873</v>
      </c>
      <c r="D2919" s="51" t="s">
        <v>4930</v>
      </c>
      <c r="E2919" s="53">
        <v>29.13</v>
      </c>
    </row>
    <row r="2920" spans="2:5" x14ac:dyDescent="0.3">
      <c r="B2920" s="51">
        <v>11621</v>
      </c>
      <c r="C2920" s="52" t="s">
        <v>7874</v>
      </c>
      <c r="D2920" s="51" t="s">
        <v>4930</v>
      </c>
      <c r="E2920" s="53">
        <v>57.96</v>
      </c>
    </row>
    <row r="2921" spans="2:5" x14ac:dyDescent="0.3">
      <c r="B2921" s="51">
        <v>4014</v>
      </c>
      <c r="C2921" s="52" t="s">
        <v>7875</v>
      </c>
      <c r="D2921" s="51" t="s">
        <v>4930</v>
      </c>
      <c r="E2921" s="53">
        <v>59.96</v>
      </c>
    </row>
    <row r="2922" spans="2:5" x14ac:dyDescent="0.3">
      <c r="B2922" s="51">
        <v>4015</v>
      </c>
      <c r="C2922" s="52" t="s">
        <v>7876</v>
      </c>
      <c r="D2922" s="51" t="s">
        <v>4930</v>
      </c>
      <c r="E2922" s="53">
        <v>73.64</v>
      </c>
    </row>
    <row r="2923" spans="2:5" x14ac:dyDescent="0.3">
      <c r="B2923" s="51">
        <v>4017</v>
      </c>
      <c r="C2923" s="52" t="s">
        <v>7877</v>
      </c>
      <c r="D2923" s="51" t="s">
        <v>4930</v>
      </c>
      <c r="E2923" s="53">
        <v>107.15</v>
      </c>
    </row>
    <row r="2924" spans="2:5" x14ac:dyDescent="0.3">
      <c r="B2924" s="51">
        <v>4016</v>
      </c>
      <c r="C2924" s="52" t="s">
        <v>7878</v>
      </c>
      <c r="D2924" s="51" t="s">
        <v>4930</v>
      </c>
      <c r="E2924" s="53">
        <v>42.32</v>
      </c>
    </row>
    <row r="2925" spans="2:5" x14ac:dyDescent="0.3">
      <c r="B2925" s="51">
        <v>38544</v>
      </c>
      <c r="C2925" s="52" t="s">
        <v>7879</v>
      </c>
      <c r="D2925" s="51" t="s">
        <v>4930</v>
      </c>
      <c r="E2925" s="53">
        <v>10.86</v>
      </c>
    </row>
    <row r="2926" spans="2:5" x14ac:dyDescent="0.3">
      <c r="B2926" s="51">
        <v>38545</v>
      </c>
      <c r="C2926" s="52" t="s">
        <v>7880</v>
      </c>
      <c r="D2926" s="51" t="s">
        <v>4930</v>
      </c>
      <c r="E2926" s="53">
        <v>6.98</v>
      </c>
    </row>
    <row r="2927" spans="2:5" x14ac:dyDescent="0.3">
      <c r="B2927" s="51">
        <v>42527</v>
      </c>
      <c r="C2927" s="52" t="s">
        <v>7881</v>
      </c>
      <c r="D2927" s="51" t="s">
        <v>4930</v>
      </c>
      <c r="E2927" s="53">
        <v>28.52</v>
      </c>
    </row>
    <row r="2928" spans="2:5" x14ac:dyDescent="0.3">
      <c r="B2928" s="51">
        <v>39323</v>
      </c>
      <c r="C2928" s="52" t="s">
        <v>7882</v>
      </c>
      <c r="D2928" s="51" t="s">
        <v>4930</v>
      </c>
      <c r="E2928" s="53">
        <v>26.62</v>
      </c>
    </row>
    <row r="2929" spans="2:5" x14ac:dyDescent="0.3">
      <c r="B2929" s="51">
        <v>626</v>
      </c>
      <c r="C2929" s="52" t="s">
        <v>7883</v>
      </c>
      <c r="D2929" s="51" t="s">
        <v>4933</v>
      </c>
      <c r="E2929" s="53">
        <v>36.340000000000003</v>
      </c>
    </row>
    <row r="2930" spans="2:5" x14ac:dyDescent="0.3">
      <c r="B2930" s="51">
        <v>44504</v>
      </c>
      <c r="C2930" s="52" t="s">
        <v>7884</v>
      </c>
      <c r="D2930" s="51" t="s">
        <v>4930</v>
      </c>
      <c r="E2930" s="53">
        <v>14.39</v>
      </c>
    </row>
    <row r="2931" spans="2:5" x14ac:dyDescent="0.3">
      <c r="B2931" s="51">
        <v>44505</v>
      </c>
      <c r="C2931" s="52" t="s">
        <v>7885</v>
      </c>
      <c r="D2931" s="51" t="s">
        <v>4930</v>
      </c>
      <c r="E2931" s="53">
        <v>21.71</v>
      </c>
    </row>
    <row r="2932" spans="2:5" x14ac:dyDescent="0.3">
      <c r="B2932" s="51">
        <v>44506</v>
      </c>
      <c r="C2932" s="52" t="s">
        <v>7886</v>
      </c>
      <c r="D2932" s="51" t="s">
        <v>4930</v>
      </c>
      <c r="E2932" s="53">
        <v>23.04</v>
      </c>
    </row>
    <row r="2933" spans="2:5" x14ac:dyDescent="0.3">
      <c r="B2933" s="51">
        <v>44507</v>
      </c>
      <c r="C2933" s="52" t="s">
        <v>7887</v>
      </c>
      <c r="D2933" s="51" t="s">
        <v>4930</v>
      </c>
      <c r="E2933" s="53">
        <v>28.8</v>
      </c>
    </row>
    <row r="2934" spans="2:5" x14ac:dyDescent="0.3">
      <c r="B2934" s="51">
        <v>44508</v>
      </c>
      <c r="C2934" s="52" t="s">
        <v>7888</v>
      </c>
      <c r="D2934" s="51" t="s">
        <v>4930</v>
      </c>
      <c r="E2934" s="53">
        <v>43.19</v>
      </c>
    </row>
    <row r="2935" spans="2:5" x14ac:dyDescent="0.3">
      <c r="B2935" s="51">
        <v>44509</v>
      </c>
      <c r="C2935" s="52" t="s">
        <v>7889</v>
      </c>
      <c r="D2935" s="51" t="s">
        <v>4930</v>
      </c>
      <c r="E2935" s="53">
        <v>57.86</v>
      </c>
    </row>
    <row r="2936" spans="2:5" x14ac:dyDescent="0.3">
      <c r="B2936" s="51">
        <v>44510</v>
      </c>
      <c r="C2936" s="52" t="s">
        <v>7890</v>
      </c>
      <c r="D2936" s="51" t="s">
        <v>4930</v>
      </c>
      <c r="E2936" s="53">
        <v>71.849999999999994</v>
      </c>
    </row>
    <row r="2937" spans="2:5" x14ac:dyDescent="0.3">
      <c r="B2937" s="51">
        <v>44512</v>
      </c>
      <c r="C2937" s="52" t="s">
        <v>7891</v>
      </c>
      <c r="D2937" s="51" t="s">
        <v>4930</v>
      </c>
      <c r="E2937" s="53">
        <v>16.03</v>
      </c>
    </row>
    <row r="2938" spans="2:5" x14ac:dyDescent="0.3">
      <c r="B2938" s="51">
        <v>44513</v>
      </c>
      <c r="C2938" s="52" t="s">
        <v>7892</v>
      </c>
      <c r="D2938" s="51" t="s">
        <v>4930</v>
      </c>
      <c r="E2938" s="53">
        <v>22.64</v>
      </c>
    </row>
    <row r="2939" spans="2:5" x14ac:dyDescent="0.3">
      <c r="B2939" s="51">
        <v>44514</v>
      </c>
      <c r="C2939" s="52" t="s">
        <v>7893</v>
      </c>
      <c r="D2939" s="51" t="s">
        <v>4930</v>
      </c>
      <c r="E2939" s="53">
        <v>25.66</v>
      </c>
    </row>
    <row r="2940" spans="2:5" x14ac:dyDescent="0.3">
      <c r="B2940" s="51">
        <v>44515</v>
      </c>
      <c r="C2940" s="52" t="s">
        <v>7894</v>
      </c>
      <c r="D2940" s="51" t="s">
        <v>4930</v>
      </c>
      <c r="E2940" s="53">
        <v>31.51</v>
      </c>
    </row>
    <row r="2941" spans="2:5" x14ac:dyDescent="0.3">
      <c r="B2941" s="51">
        <v>44511</v>
      </c>
      <c r="C2941" s="52" t="s">
        <v>7895</v>
      </c>
      <c r="D2941" s="51" t="s">
        <v>4930</v>
      </c>
      <c r="E2941" s="53">
        <v>46.64</v>
      </c>
    </row>
    <row r="2942" spans="2:5" x14ac:dyDescent="0.3">
      <c r="B2942" s="51">
        <v>44516</v>
      </c>
      <c r="C2942" s="52" t="s">
        <v>7896</v>
      </c>
      <c r="D2942" s="51" t="s">
        <v>4930</v>
      </c>
      <c r="E2942" s="53">
        <v>63.03</v>
      </c>
    </row>
    <row r="2943" spans="2:5" x14ac:dyDescent="0.3">
      <c r="B2943" s="51">
        <v>44517</v>
      </c>
      <c r="C2943" s="52" t="s">
        <v>7897</v>
      </c>
      <c r="D2943" s="51" t="s">
        <v>4930</v>
      </c>
      <c r="E2943" s="53">
        <v>78.61</v>
      </c>
    </row>
    <row r="2944" spans="2:5" x14ac:dyDescent="0.3">
      <c r="B2944" s="51">
        <v>11479</v>
      </c>
      <c r="C2944" s="52" t="s">
        <v>7898</v>
      </c>
      <c r="D2944" s="51" t="s">
        <v>4929</v>
      </c>
      <c r="E2944" s="53">
        <v>40.67</v>
      </c>
    </row>
    <row r="2945" spans="2:5" x14ac:dyDescent="0.3">
      <c r="B2945" s="51">
        <v>11481</v>
      </c>
      <c r="C2945" s="52" t="s">
        <v>7899</v>
      </c>
      <c r="D2945" s="51" t="s">
        <v>4929</v>
      </c>
      <c r="E2945" s="53">
        <v>36.79</v>
      </c>
    </row>
    <row r="2946" spans="2:5" x14ac:dyDescent="0.3">
      <c r="B2946" s="51">
        <v>43609</v>
      </c>
      <c r="C2946" s="52" t="s">
        <v>7900</v>
      </c>
      <c r="D2946" s="51" t="s">
        <v>4929</v>
      </c>
      <c r="E2946" s="53">
        <v>36.79</v>
      </c>
    </row>
    <row r="2947" spans="2:5" x14ac:dyDescent="0.3">
      <c r="B2947" s="51">
        <v>11478</v>
      </c>
      <c r="C2947" s="52" t="s">
        <v>7901</v>
      </c>
      <c r="D2947" s="51" t="s">
        <v>4929</v>
      </c>
      <c r="E2947" s="53">
        <v>69.78</v>
      </c>
    </row>
    <row r="2948" spans="2:5" x14ac:dyDescent="0.3">
      <c r="B2948" s="51">
        <v>43608</v>
      </c>
      <c r="C2948" s="52" t="s">
        <v>7902</v>
      </c>
      <c r="D2948" s="51" t="s">
        <v>4929</v>
      </c>
      <c r="E2948" s="53">
        <v>53.25</v>
      </c>
    </row>
    <row r="2949" spans="2:5" x14ac:dyDescent="0.3">
      <c r="B2949" s="51">
        <v>11476</v>
      </c>
      <c r="C2949" s="52" t="s">
        <v>7903</v>
      </c>
      <c r="D2949" s="51" t="s">
        <v>4929</v>
      </c>
      <c r="E2949" s="53">
        <v>53.25</v>
      </c>
    </row>
    <row r="2950" spans="2:5" x14ac:dyDescent="0.3">
      <c r="B2950" s="51">
        <v>40637</v>
      </c>
      <c r="C2950" s="52" t="s">
        <v>7904</v>
      </c>
      <c r="D2950" s="51" t="s">
        <v>4929</v>
      </c>
      <c r="E2950" s="53">
        <v>725729.26</v>
      </c>
    </row>
    <row r="2951" spans="2:5" x14ac:dyDescent="0.3">
      <c r="B2951" s="51">
        <v>13836</v>
      </c>
      <c r="C2951" s="52" t="s">
        <v>7905</v>
      </c>
      <c r="D2951" s="51" t="s">
        <v>4929</v>
      </c>
      <c r="E2951" s="53">
        <v>68281.710000000006</v>
      </c>
    </row>
    <row r="2952" spans="2:5" x14ac:dyDescent="0.3">
      <c r="B2952" s="51">
        <v>14534</v>
      </c>
      <c r="C2952" s="52" t="s">
        <v>7906</v>
      </c>
      <c r="D2952" s="51" t="s">
        <v>4929</v>
      </c>
      <c r="E2952" s="53">
        <v>28584.53</v>
      </c>
    </row>
    <row r="2953" spans="2:5" x14ac:dyDescent="0.3">
      <c r="B2953" s="51">
        <v>14619</v>
      </c>
      <c r="C2953" s="52" t="s">
        <v>7907</v>
      </c>
      <c r="D2953" s="51" t="s">
        <v>4929</v>
      </c>
      <c r="E2953" s="53">
        <v>18625.87</v>
      </c>
    </row>
    <row r="2954" spans="2:5" x14ac:dyDescent="0.3">
      <c r="B2954" s="51">
        <v>14535</v>
      </c>
      <c r="C2954" s="52" t="s">
        <v>7908</v>
      </c>
      <c r="D2954" s="51" t="s">
        <v>4929</v>
      </c>
      <c r="E2954" s="53">
        <v>283704.21999999997</v>
      </c>
    </row>
    <row r="2955" spans="2:5" x14ac:dyDescent="0.3">
      <c r="B2955" s="51">
        <v>39813</v>
      </c>
      <c r="C2955" s="52" t="s">
        <v>7909</v>
      </c>
      <c r="D2955" s="51" t="s">
        <v>4929</v>
      </c>
      <c r="E2955" s="53">
        <v>39665.65</v>
      </c>
    </row>
    <row r="2956" spans="2:5" x14ac:dyDescent="0.3">
      <c r="B2956" s="51">
        <v>40403</v>
      </c>
      <c r="C2956" s="52" t="s">
        <v>7910</v>
      </c>
      <c r="D2956" s="51" t="s">
        <v>4929</v>
      </c>
      <c r="E2956" s="53">
        <v>858.06</v>
      </c>
    </row>
    <row r="2957" spans="2:5" x14ac:dyDescent="0.3">
      <c r="B2957" s="51">
        <v>12868</v>
      </c>
      <c r="C2957" s="52" t="s">
        <v>7911</v>
      </c>
      <c r="D2957" s="51" t="s">
        <v>4935</v>
      </c>
      <c r="E2957" s="53">
        <v>17.350000000000001</v>
      </c>
    </row>
    <row r="2958" spans="2:5" x14ac:dyDescent="0.3">
      <c r="B2958" s="51">
        <v>40916</v>
      </c>
      <c r="C2958" s="52" t="s">
        <v>7912</v>
      </c>
      <c r="D2958" s="51" t="s">
        <v>4936</v>
      </c>
      <c r="E2958" s="53">
        <v>3065.33</v>
      </c>
    </row>
    <row r="2959" spans="2:5" x14ac:dyDescent="0.3">
      <c r="B2959" s="51">
        <v>4755</v>
      </c>
      <c r="C2959" s="52" t="s">
        <v>7913</v>
      </c>
      <c r="D2959" s="51" t="s">
        <v>4935</v>
      </c>
      <c r="E2959" s="53">
        <v>18.739999999999998</v>
      </c>
    </row>
    <row r="2960" spans="2:5" x14ac:dyDescent="0.3">
      <c r="B2960" s="51">
        <v>41067</v>
      </c>
      <c r="C2960" s="52" t="s">
        <v>7914</v>
      </c>
      <c r="D2960" s="51" t="s">
        <v>4936</v>
      </c>
      <c r="E2960" s="53">
        <v>3307.49</v>
      </c>
    </row>
    <row r="2961" spans="2:5" x14ac:dyDescent="0.3">
      <c r="B2961" s="51">
        <v>38463</v>
      </c>
      <c r="C2961" s="52" t="s">
        <v>7915</v>
      </c>
      <c r="D2961" s="51" t="s">
        <v>4929</v>
      </c>
      <c r="E2961" s="53">
        <v>32.700000000000003</v>
      </c>
    </row>
    <row r="2962" spans="2:5" x14ac:dyDescent="0.3">
      <c r="B2962" s="51">
        <v>40703</v>
      </c>
      <c r="C2962" s="52" t="s">
        <v>7916</v>
      </c>
      <c r="D2962" s="51" t="s">
        <v>4929</v>
      </c>
      <c r="E2962" s="53">
        <v>12274</v>
      </c>
    </row>
    <row r="2963" spans="2:5" x14ac:dyDescent="0.3">
      <c r="B2963" s="51">
        <v>14531</v>
      </c>
      <c r="C2963" s="52" t="s">
        <v>7917</v>
      </c>
      <c r="D2963" s="51" t="s">
        <v>4929</v>
      </c>
      <c r="E2963" s="53">
        <v>22883.360000000001</v>
      </c>
    </row>
    <row r="2964" spans="2:5" x14ac:dyDescent="0.3">
      <c r="B2964" s="51">
        <v>36533</v>
      </c>
      <c r="C2964" s="52" t="s">
        <v>7918</v>
      </c>
      <c r="D2964" s="51" t="s">
        <v>4929</v>
      </c>
      <c r="E2964" s="53">
        <v>26332.9</v>
      </c>
    </row>
    <row r="2965" spans="2:5" x14ac:dyDescent="0.3">
      <c r="B2965" s="51">
        <v>11616</v>
      </c>
      <c r="C2965" s="52" t="s">
        <v>7919</v>
      </c>
      <c r="D2965" s="51" t="s">
        <v>4929</v>
      </c>
      <c r="E2965" s="53">
        <v>24871.03</v>
      </c>
    </row>
    <row r="2966" spans="2:5" x14ac:dyDescent="0.3">
      <c r="B2966" s="51">
        <v>41898</v>
      </c>
      <c r="C2966" s="52" t="s">
        <v>7920</v>
      </c>
      <c r="D2966" s="51" t="s">
        <v>4929</v>
      </c>
      <c r="E2966" s="53">
        <v>27983.29</v>
      </c>
    </row>
    <row r="2967" spans="2:5" x14ac:dyDescent="0.3">
      <c r="B2967" s="51">
        <v>13447</v>
      </c>
      <c r="C2967" s="52" t="s">
        <v>7921</v>
      </c>
      <c r="D2967" s="51" t="s">
        <v>4929</v>
      </c>
      <c r="E2967" s="53">
        <v>51491.18</v>
      </c>
    </row>
    <row r="2968" spans="2:5" x14ac:dyDescent="0.3">
      <c r="B2968" s="51">
        <v>14529</v>
      </c>
      <c r="C2968" s="52" t="s">
        <v>7922</v>
      </c>
      <c r="D2968" s="51" t="s">
        <v>4929</v>
      </c>
      <c r="E2968" s="53">
        <v>28797.71</v>
      </c>
    </row>
    <row r="2969" spans="2:5" x14ac:dyDescent="0.3">
      <c r="B2969" s="51">
        <v>10747</v>
      </c>
      <c r="C2969" s="52" t="s">
        <v>7923</v>
      </c>
      <c r="D2969" s="51" t="s">
        <v>4929</v>
      </c>
      <c r="E2969" s="53">
        <v>28254.95</v>
      </c>
    </row>
    <row r="2970" spans="2:5" x14ac:dyDescent="0.3">
      <c r="B2970" s="51">
        <v>36141</v>
      </c>
      <c r="C2970" s="52" t="s">
        <v>7924</v>
      </c>
      <c r="D2970" s="51" t="s">
        <v>4929</v>
      </c>
      <c r="E2970" s="53">
        <v>40.5</v>
      </c>
    </row>
    <row r="2971" spans="2:5" x14ac:dyDescent="0.3">
      <c r="B2971" s="51">
        <v>43651</v>
      </c>
      <c r="C2971" s="52" t="s">
        <v>7925</v>
      </c>
      <c r="D2971" s="51" t="s">
        <v>4933</v>
      </c>
      <c r="E2971" s="53">
        <v>7.73</v>
      </c>
    </row>
    <row r="2972" spans="2:5" x14ac:dyDescent="0.3">
      <c r="B2972" s="51">
        <v>43626</v>
      </c>
      <c r="C2972" s="52" t="s">
        <v>7926</v>
      </c>
      <c r="D2972" s="51" t="s">
        <v>4933</v>
      </c>
      <c r="E2972" s="53">
        <v>4.3</v>
      </c>
    </row>
    <row r="2973" spans="2:5" x14ac:dyDescent="0.3">
      <c r="B2973" s="51">
        <v>39434</v>
      </c>
      <c r="C2973" s="52" t="s">
        <v>7927</v>
      </c>
      <c r="D2973" s="51" t="s">
        <v>4933</v>
      </c>
      <c r="E2973" s="53">
        <v>4.0199999999999996</v>
      </c>
    </row>
    <row r="2974" spans="2:5" x14ac:dyDescent="0.3">
      <c r="B2974" s="51">
        <v>39433</v>
      </c>
      <c r="C2974" s="52" t="s">
        <v>7928</v>
      </c>
      <c r="D2974" s="51" t="s">
        <v>4933</v>
      </c>
      <c r="E2974" s="53">
        <v>3.2</v>
      </c>
    </row>
    <row r="2975" spans="2:5" x14ac:dyDescent="0.3">
      <c r="B2975" s="51">
        <v>4049</v>
      </c>
      <c r="C2975" s="52" t="s">
        <v>7929</v>
      </c>
      <c r="D2975" s="51" t="s">
        <v>4931</v>
      </c>
      <c r="E2975" s="53">
        <v>86.3</v>
      </c>
    </row>
    <row r="2976" spans="2:5" x14ac:dyDescent="0.3">
      <c r="B2976" s="51">
        <v>38120</v>
      </c>
      <c r="C2976" s="52" t="s">
        <v>7930</v>
      </c>
      <c r="D2976" s="51" t="s">
        <v>4933</v>
      </c>
      <c r="E2976" s="53">
        <v>258.62</v>
      </c>
    </row>
    <row r="2977" spans="2:5" x14ac:dyDescent="0.3">
      <c r="B2977" s="51">
        <v>43652</v>
      </c>
      <c r="C2977" s="52" t="s">
        <v>7931</v>
      </c>
      <c r="D2977" s="51" t="s">
        <v>4933</v>
      </c>
      <c r="E2977" s="53">
        <v>17.329999999999998</v>
      </c>
    </row>
    <row r="2978" spans="2:5" x14ac:dyDescent="0.3">
      <c r="B2978" s="51">
        <v>10498</v>
      </c>
      <c r="C2978" s="52" t="s">
        <v>7932</v>
      </c>
      <c r="D2978" s="51" t="s">
        <v>4933</v>
      </c>
      <c r="E2978" s="53">
        <v>12.41</v>
      </c>
    </row>
    <row r="2979" spans="2:5" x14ac:dyDescent="0.3">
      <c r="B2979" s="51">
        <v>4823</v>
      </c>
      <c r="C2979" s="52" t="s">
        <v>7933</v>
      </c>
      <c r="D2979" s="51" t="s">
        <v>4933</v>
      </c>
      <c r="E2979" s="53">
        <v>57.46</v>
      </c>
    </row>
    <row r="2980" spans="2:5" x14ac:dyDescent="0.3">
      <c r="B2980" s="51">
        <v>38877</v>
      </c>
      <c r="C2980" s="52" t="s">
        <v>7934</v>
      </c>
      <c r="D2980" s="51" t="s">
        <v>4933</v>
      </c>
      <c r="E2980" s="53">
        <v>6.41</v>
      </c>
    </row>
    <row r="2981" spans="2:5" x14ac:dyDescent="0.3">
      <c r="B2981" s="51">
        <v>34546</v>
      </c>
      <c r="C2981" s="52" t="s">
        <v>7935</v>
      </c>
      <c r="D2981" s="51" t="s">
        <v>4933</v>
      </c>
      <c r="E2981" s="53">
        <v>6.59</v>
      </c>
    </row>
    <row r="2982" spans="2:5" x14ac:dyDescent="0.3">
      <c r="B2982" s="51">
        <v>41387</v>
      </c>
      <c r="C2982" s="52" t="s">
        <v>7936</v>
      </c>
      <c r="D2982" s="51" t="s">
        <v>4932</v>
      </c>
      <c r="E2982" s="53">
        <v>58.07</v>
      </c>
    </row>
    <row r="2983" spans="2:5" x14ac:dyDescent="0.3">
      <c r="B2983" s="51">
        <v>41388</v>
      </c>
      <c r="C2983" s="52" t="s">
        <v>7937</v>
      </c>
      <c r="D2983" s="51" t="s">
        <v>4932</v>
      </c>
      <c r="E2983" s="53">
        <v>69.67</v>
      </c>
    </row>
    <row r="2984" spans="2:5" x14ac:dyDescent="0.3">
      <c r="B2984" s="51">
        <v>41380</v>
      </c>
      <c r="C2984" s="52" t="s">
        <v>7938</v>
      </c>
      <c r="D2984" s="51" t="s">
        <v>4929</v>
      </c>
      <c r="E2984" s="53">
        <v>463.58</v>
      </c>
    </row>
    <row r="2985" spans="2:5" x14ac:dyDescent="0.3">
      <c r="B2985" s="51">
        <v>41381</v>
      </c>
      <c r="C2985" s="52" t="s">
        <v>7939</v>
      </c>
      <c r="D2985" s="51" t="s">
        <v>4929</v>
      </c>
      <c r="E2985" s="53">
        <v>485.66</v>
      </c>
    </row>
    <row r="2986" spans="2:5" x14ac:dyDescent="0.3">
      <c r="B2986" s="51">
        <v>41382</v>
      </c>
      <c r="C2986" s="52" t="s">
        <v>7940</v>
      </c>
      <c r="D2986" s="51" t="s">
        <v>4929</v>
      </c>
      <c r="E2986" s="53">
        <v>470.09</v>
      </c>
    </row>
    <row r="2987" spans="2:5" x14ac:dyDescent="0.3">
      <c r="B2987" s="51">
        <v>41383</v>
      </c>
      <c r="C2987" s="52" t="s">
        <v>7941</v>
      </c>
      <c r="D2987" s="51" t="s">
        <v>4929</v>
      </c>
      <c r="E2987" s="53">
        <v>638.04999999999995</v>
      </c>
    </row>
    <row r="2988" spans="2:5" x14ac:dyDescent="0.3">
      <c r="B2988" s="51">
        <v>41385</v>
      </c>
      <c r="C2988" s="52" t="s">
        <v>7942</v>
      </c>
      <c r="D2988" s="51" t="s">
        <v>4929</v>
      </c>
      <c r="E2988" s="53">
        <v>793.97</v>
      </c>
    </row>
    <row r="2989" spans="2:5" x14ac:dyDescent="0.3">
      <c r="B2989" s="51">
        <v>11079</v>
      </c>
      <c r="C2989" s="52" t="s">
        <v>7943</v>
      </c>
      <c r="D2989" s="51" t="s">
        <v>4934</v>
      </c>
      <c r="E2989" s="53">
        <v>2346.2399999999998</v>
      </c>
    </row>
    <row r="2990" spans="2:5" x14ac:dyDescent="0.3">
      <c r="B2990" s="51">
        <v>11082</v>
      </c>
      <c r="C2990" s="52" t="s">
        <v>7944</v>
      </c>
      <c r="D2990" s="51" t="s">
        <v>4934</v>
      </c>
      <c r="E2990" s="53">
        <v>2346.2399999999998</v>
      </c>
    </row>
    <row r="2991" spans="2:5" x14ac:dyDescent="0.3">
      <c r="B2991" s="51">
        <v>4058</v>
      </c>
      <c r="C2991" s="52" t="s">
        <v>7945</v>
      </c>
      <c r="D2991" s="51" t="s">
        <v>4935</v>
      </c>
      <c r="E2991" s="53">
        <v>21.23</v>
      </c>
    </row>
    <row r="2992" spans="2:5" x14ac:dyDescent="0.3">
      <c r="B2992" s="51">
        <v>40974</v>
      </c>
      <c r="C2992" s="52" t="s">
        <v>7946</v>
      </c>
      <c r="D2992" s="51" t="s">
        <v>4936</v>
      </c>
      <c r="E2992" s="53">
        <v>3748.37</v>
      </c>
    </row>
    <row r="2993" spans="2:5" x14ac:dyDescent="0.3">
      <c r="B2993" s="51">
        <v>34794</v>
      </c>
      <c r="C2993" s="52" t="s">
        <v>7947</v>
      </c>
      <c r="D2993" s="51" t="s">
        <v>4935</v>
      </c>
      <c r="E2993" s="53">
        <v>20.63</v>
      </c>
    </row>
    <row r="2994" spans="2:5" x14ac:dyDescent="0.3">
      <c r="B2994" s="51">
        <v>40925</v>
      </c>
      <c r="C2994" s="52" t="s">
        <v>7948</v>
      </c>
      <c r="D2994" s="51" t="s">
        <v>4936</v>
      </c>
      <c r="E2994" s="53">
        <v>3643.35</v>
      </c>
    </row>
    <row r="2995" spans="2:5" x14ac:dyDescent="0.3">
      <c r="B2995" s="51">
        <v>13741</v>
      </c>
      <c r="C2995" s="52" t="s">
        <v>7949</v>
      </c>
      <c r="D2995" s="51" t="s">
        <v>4929</v>
      </c>
      <c r="E2995" s="53">
        <v>2955.74</v>
      </c>
    </row>
    <row r="2996" spans="2:5" x14ac:dyDescent="0.3">
      <c r="B2996" s="51">
        <v>3288</v>
      </c>
      <c r="C2996" s="52" t="s">
        <v>7950</v>
      </c>
      <c r="D2996" s="51" t="s">
        <v>4932</v>
      </c>
      <c r="E2996" s="53">
        <v>7.5</v>
      </c>
    </row>
    <row r="2997" spans="2:5" x14ac:dyDescent="0.3">
      <c r="B2997" s="51">
        <v>13587</v>
      </c>
      <c r="C2997" s="52" t="s">
        <v>7951</v>
      </c>
      <c r="D2997" s="51" t="s">
        <v>4932</v>
      </c>
      <c r="E2997" s="53">
        <v>4.53</v>
      </c>
    </row>
    <row r="2998" spans="2:5" x14ac:dyDescent="0.3">
      <c r="B2998" s="51">
        <v>38598</v>
      </c>
      <c r="C2998" s="52" t="s">
        <v>7952</v>
      </c>
      <c r="D2998" s="51" t="s">
        <v>4929</v>
      </c>
      <c r="E2998" s="53">
        <v>3.7</v>
      </c>
    </row>
    <row r="2999" spans="2:5" x14ac:dyDescent="0.3">
      <c r="B2999" s="51">
        <v>38595</v>
      </c>
      <c r="C2999" s="52" t="s">
        <v>7953</v>
      </c>
      <c r="D2999" s="51" t="s">
        <v>4929</v>
      </c>
      <c r="E2999" s="53">
        <v>3.13</v>
      </c>
    </row>
    <row r="3000" spans="2:5" x14ac:dyDescent="0.3">
      <c r="B3000" s="51">
        <v>38592</v>
      </c>
      <c r="C3000" s="52" t="s">
        <v>7954</v>
      </c>
      <c r="D3000" s="51" t="s">
        <v>4929</v>
      </c>
      <c r="E3000" s="53">
        <v>3.17</v>
      </c>
    </row>
    <row r="3001" spans="2:5" x14ac:dyDescent="0.3">
      <c r="B3001" s="51">
        <v>38588</v>
      </c>
      <c r="C3001" s="52" t="s">
        <v>7955</v>
      </c>
      <c r="D3001" s="51" t="s">
        <v>4929</v>
      </c>
      <c r="E3001" s="53">
        <v>2.5299999999999998</v>
      </c>
    </row>
    <row r="3002" spans="2:5" x14ac:dyDescent="0.3">
      <c r="B3002" s="51">
        <v>38593</v>
      </c>
      <c r="C3002" s="52" t="s">
        <v>7956</v>
      </c>
      <c r="D3002" s="51" t="s">
        <v>4929</v>
      </c>
      <c r="E3002" s="53">
        <v>3.5</v>
      </c>
    </row>
    <row r="3003" spans="2:5" x14ac:dyDescent="0.3">
      <c r="B3003" s="51">
        <v>38589</v>
      </c>
      <c r="C3003" s="52" t="s">
        <v>7957</v>
      </c>
      <c r="D3003" s="51" t="s">
        <v>4929</v>
      </c>
      <c r="E3003" s="53">
        <v>2.66</v>
      </c>
    </row>
    <row r="3004" spans="2:5" x14ac:dyDescent="0.3">
      <c r="B3004" s="51">
        <v>38594</v>
      </c>
      <c r="C3004" s="52" t="s">
        <v>7958</v>
      </c>
      <c r="D3004" s="51" t="s">
        <v>4929</v>
      </c>
      <c r="E3004" s="53">
        <v>5.52</v>
      </c>
    </row>
    <row r="3005" spans="2:5" x14ac:dyDescent="0.3">
      <c r="B3005" s="51">
        <v>34773</v>
      </c>
      <c r="C3005" s="52" t="s">
        <v>7959</v>
      </c>
      <c r="D3005" s="51" t="s">
        <v>4929</v>
      </c>
      <c r="E3005" s="53">
        <v>2.61</v>
      </c>
    </row>
    <row r="3006" spans="2:5" x14ac:dyDescent="0.3">
      <c r="B3006" s="51">
        <v>34769</v>
      </c>
      <c r="C3006" s="52" t="s">
        <v>7960</v>
      </c>
      <c r="D3006" s="51" t="s">
        <v>4929</v>
      </c>
      <c r="E3006" s="53">
        <v>3.23</v>
      </c>
    </row>
    <row r="3007" spans="2:5" x14ac:dyDescent="0.3">
      <c r="B3007" s="51">
        <v>34763</v>
      </c>
      <c r="C3007" s="52" t="s">
        <v>7961</v>
      </c>
      <c r="D3007" s="51" t="s">
        <v>4929</v>
      </c>
      <c r="E3007" s="53">
        <v>1.99</v>
      </c>
    </row>
    <row r="3008" spans="2:5" x14ac:dyDescent="0.3">
      <c r="B3008" s="51">
        <v>34774</v>
      </c>
      <c r="C3008" s="52" t="s">
        <v>7962</v>
      </c>
      <c r="D3008" s="51" t="s">
        <v>4929</v>
      </c>
      <c r="E3008" s="53">
        <v>2.48</v>
      </c>
    </row>
    <row r="3009" spans="2:5" x14ac:dyDescent="0.3">
      <c r="B3009" s="51">
        <v>34771</v>
      </c>
      <c r="C3009" s="52" t="s">
        <v>7963</v>
      </c>
      <c r="D3009" s="51" t="s">
        <v>4929</v>
      </c>
      <c r="E3009" s="53">
        <v>2.99</v>
      </c>
    </row>
    <row r="3010" spans="2:5" x14ac:dyDescent="0.3">
      <c r="B3010" s="51">
        <v>34764</v>
      </c>
      <c r="C3010" s="52" t="s">
        <v>7964</v>
      </c>
      <c r="D3010" s="51" t="s">
        <v>4929</v>
      </c>
      <c r="E3010" s="53">
        <v>1.96</v>
      </c>
    </row>
    <row r="3011" spans="2:5" x14ac:dyDescent="0.3">
      <c r="B3011" s="51">
        <v>34788</v>
      </c>
      <c r="C3011" s="52" t="s">
        <v>7965</v>
      </c>
      <c r="D3011" s="51" t="s">
        <v>4929</v>
      </c>
      <c r="E3011" s="53">
        <v>1.92</v>
      </c>
    </row>
    <row r="3012" spans="2:5" x14ac:dyDescent="0.3">
      <c r="B3012" s="51">
        <v>34781</v>
      </c>
      <c r="C3012" s="52" t="s">
        <v>7966</v>
      </c>
      <c r="D3012" s="51" t="s">
        <v>4929</v>
      </c>
      <c r="E3012" s="53">
        <v>2.1800000000000002</v>
      </c>
    </row>
    <row r="3013" spans="2:5" x14ac:dyDescent="0.3">
      <c r="B3013" s="51">
        <v>41682</v>
      </c>
      <c r="C3013" s="52" t="s">
        <v>7967</v>
      </c>
      <c r="D3013" s="51" t="s">
        <v>4929</v>
      </c>
      <c r="E3013" s="53">
        <v>38.32</v>
      </c>
    </row>
    <row r="3014" spans="2:5" x14ac:dyDescent="0.3">
      <c r="B3014" s="51">
        <v>41683</v>
      </c>
      <c r="C3014" s="52" t="s">
        <v>7968</v>
      </c>
      <c r="D3014" s="51" t="s">
        <v>4929</v>
      </c>
      <c r="E3014" s="53">
        <v>28.19</v>
      </c>
    </row>
    <row r="3015" spans="2:5" x14ac:dyDescent="0.3">
      <c r="B3015" s="51">
        <v>41680</v>
      </c>
      <c r="C3015" s="52" t="s">
        <v>7969</v>
      </c>
      <c r="D3015" s="51" t="s">
        <v>4929</v>
      </c>
      <c r="E3015" s="53">
        <v>15.18</v>
      </c>
    </row>
    <row r="3016" spans="2:5" x14ac:dyDescent="0.3">
      <c r="B3016" s="51">
        <v>41679</v>
      </c>
      <c r="C3016" s="52" t="s">
        <v>7970</v>
      </c>
      <c r="D3016" s="51" t="s">
        <v>4929</v>
      </c>
      <c r="E3016" s="53">
        <v>34.69</v>
      </c>
    </row>
    <row r="3017" spans="2:5" x14ac:dyDescent="0.3">
      <c r="B3017" s="51">
        <v>41681</v>
      </c>
      <c r="C3017" s="52" t="s">
        <v>7971</v>
      </c>
      <c r="D3017" s="51" t="s">
        <v>4929</v>
      </c>
      <c r="E3017" s="53">
        <v>23.74</v>
      </c>
    </row>
    <row r="3018" spans="2:5" x14ac:dyDescent="0.3">
      <c r="B3018" s="51">
        <v>43386</v>
      </c>
      <c r="C3018" s="52" t="s">
        <v>7972</v>
      </c>
      <c r="D3018" s="51" t="s">
        <v>4929</v>
      </c>
      <c r="E3018" s="53">
        <v>54.21</v>
      </c>
    </row>
    <row r="3019" spans="2:5" x14ac:dyDescent="0.3">
      <c r="B3019" s="51">
        <v>4059</v>
      </c>
      <c r="C3019" s="52" t="s">
        <v>7973</v>
      </c>
      <c r="D3019" s="51" t="s">
        <v>4932</v>
      </c>
      <c r="E3019" s="53">
        <v>38.32</v>
      </c>
    </row>
    <row r="3020" spans="2:5" x14ac:dyDescent="0.3">
      <c r="B3020" s="51">
        <v>4062</v>
      </c>
      <c r="C3020" s="52" t="s">
        <v>7974</v>
      </c>
      <c r="D3020" s="51" t="s">
        <v>4929</v>
      </c>
      <c r="E3020" s="53">
        <v>38.32</v>
      </c>
    </row>
    <row r="3021" spans="2:5" x14ac:dyDescent="0.3">
      <c r="B3021" s="51">
        <v>4061</v>
      </c>
      <c r="C3021" s="52" t="s">
        <v>7975</v>
      </c>
      <c r="D3021" s="51" t="s">
        <v>4929</v>
      </c>
      <c r="E3021" s="53">
        <v>47.71</v>
      </c>
    </row>
    <row r="3022" spans="2:5" x14ac:dyDescent="0.3">
      <c r="B3022" s="51">
        <v>41315</v>
      </c>
      <c r="C3022" s="52" t="s">
        <v>7976</v>
      </c>
      <c r="D3022" s="51" t="s">
        <v>4933</v>
      </c>
      <c r="E3022" s="53">
        <v>95.95</v>
      </c>
    </row>
    <row r="3023" spans="2:5" x14ac:dyDescent="0.3">
      <c r="B3023" s="51">
        <v>43148</v>
      </c>
      <c r="C3023" s="52" t="s">
        <v>7977</v>
      </c>
      <c r="D3023" s="51" t="s">
        <v>4933</v>
      </c>
      <c r="E3023" s="53">
        <v>65.13</v>
      </c>
    </row>
    <row r="3024" spans="2:5" x14ac:dyDescent="0.3">
      <c r="B3024" s="51">
        <v>43147</v>
      </c>
      <c r="C3024" s="52" t="s">
        <v>7978</v>
      </c>
      <c r="D3024" s="51" t="s">
        <v>4933</v>
      </c>
      <c r="E3024" s="53">
        <v>25.22</v>
      </c>
    </row>
    <row r="3025" spans="2:5" x14ac:dyDescent="0.3">
      <c r="B3025" s="51">
        <v>10608</v>
      </c>
      <c r="C3025" s="52" t="s">
        <v>7979</v>
      </c>
      <c r="D3025" s="51" t="s">
        <v>4929</v>
      </c>
      <c r="E3025" s="53">
        <v>9767.99</v>
      </c>
    </row>
    <row r="3026" spans="2:5" x14ac:dyDescent="0.3">
      <c r="B3026" s="51">
        <v>4069</v>
      </c>
      <c r="C3026" s="52" t="s">
        <v>10112</v>
      </c>
      <c r="D3026" s="51" t="s">
        <v>4935</v>
      </c>
      <c r="E3026" s="53">
        <v>54.11</v>
      </c>
    </row>
    <row r="3027" spans="2:5" x14ac:dyDescent="0.3">
      <c r="B3027" s="51">
        <v>40819</v>
      </c>
      <c r="C3027" s="52" t="s">
        <v>7980</v>
      </c>
      <c r="D3027" s="51" t="s">
        <v>4936</v>
      </c>
      <c r="E3027" s="53">
        <v>9549.6299999999992</v>
      </c>
    </row>
    <row r="3028" spans="2:5" x14ac:dyDescent="0.3">
      <c r="B3028" s="51">
        <v>34361</v>
      </c>
      <c r="C3028" s="52" t="s">
        <v>7981</v>
      </c>
      <c r="D3028" s="51" t="s">
        <v>4933</v>
      </c>
      <c r="E3028" s="53">
        <v>18.36</v>
      </c>
    </row>
    <row r="3029" spans="2:5" x14ac:dyDescent="0.3">
      <c r="B3029" s="51">
        <v>36512</v>
      </c>
      <c r="C3029" s="52" t="s">
        <v>7982</v>
      </c>
      <c r="D3029" s="51" t="s">
        <v>4929</v>
      </c>
      <c r="E3029" s="53">
        <v>21460.25</v>
      </c>
    </row>
    <row r="3030" spans="2:5" x14ac:dyDescent="0.3">
      <c r="B3030" s="51">
        <v>44478</v>
      </c>
      <c r="C3030" s="52" t="s">
        <v>7983</v>
      </c>
      <c r="D3030" s="51" t="s">
        <v>4933</v>
      </c>
      <c r="E3030" s="53">
        <v>16.239999999999998</v>
      </c>
    </row>
    <row r="3031" spans="2:5" x14ac:dyDescent="0.3">
      <c r="B3031" s="51">
        <v>44477</v>
      </c>
      <c r="C3031" s="52" t="s">
        <v>7984</v>
      </c>
      <c r="D3031" s="51" t="s">
        <v>4933</v>
      </c>
      <c r="E3031" s="53">
        <v>16.239999999999998</v>
      </c>
    </row>
    <row r="3032" spans="2:5" x14ac:dyDescent="0.3">
      <c r="B3032" s="51">
        <v>11697</v>
      </c>
      <c r="C3032" s="52" t="s">
        <v>7985</v>
      </c>
      <c r="D3032" s="51" t="s">
        <v>4929</v>
      </c>
      <c r="E3032" s="53">
        <v>799</v>
      </c>
    </row>
    <row r="3033" spans="2:5" x14ac:dyDescent="0.3">
      <c r="B3033" s="51">
        <v>11698</v>
      </c>
      <c r="C3033" s="52" t="s">
        <v>7986</v>
      </c>
      <c r="D3033" s="51" t="s">
        <v>4929</v>
      </c>
      <c r="E3033" s="53">
        <v>953.17</v>
      </c>
    </row>
    <row r="3034" spans="2:5" x14ac:dyDescent="0.3">
      <c r="B3034" s="51">
        <v>10432</v>
      </c>
      <c r="C3034" s="52" t="s">
        <v>7987</v>
      </c>
      <c r="D3034" s="51" t="s">
        <v>4929</v>
      </c>
      <c r="E3034" s="53">
        <v>380.41</v>
      </c>
    </row>
    <row r="3035" spans="2:5" x14ac:dyDescent="0.3">
      <c r="B3035" s="51">
        <v>11699</v>
      </c>
      <c r="C3035" s="52" t="s">
        <v>7988</v>
      </c>
      <c r="D3035" s="51" t="s">
        <v>4929</v>
      </c>
      <c r="E3035" s="53">
        <v>1053.47</v>
      </c>
    </row>
    <row r="3036" spans="2:5" x14ac:dyDescent="0.3">
      <c r="B3036" s="51">
        <v>44020</v>
      </c>
      <c r="C3036" s="52" t="s">
        <v>7989</v>
      </c>
      <c r="D3036" s="51" t="s">
        <v>4929</v>
      </c>
      <c r="E3036" s="53">
        <v>938.51</v>
      </c>
    </row>
    <row r="3037" spans="2:5" x14ac:dyDescent="0.3">
      <c r="B3037" s="51">
        <v>41420</v>
      </c>
      <c r="C3037" s="52" t="s">
        <v>7990</v>
      </c>
      <c r="D3037" s="51" t="s">
        <v>4929</v>
      </c>
      <c r="E3037" s="53">
        <v>11.82</v>
      </c>
    </row>
    <row r="3038" spans="2:5" x14ac:dyDescent="0.3">
      <c r="B3038" s="51">
        <v>41422</v>
      </c>
      <c r="C3038" s="52" t="s">
        <v>7991</v>
      </c>
      <c r="D3038" s="51" t="s">
        <v>4929</v>
      </c>
      <c r="E3038" s="53">
        <v>16.14</v>
      </c>
    </row>
    <row r="3039" spans="2:5" x14ac:dyDescent="0.3">
      <c r="B3039" s="51">
        <v>41425</v>
      </c>
      <c r="C3039" s="52" t="s">
        <v>7992</v>
      </c>
      <c r="D3039" s="51" t="s">
        <v>4929</v>
      </c>
      <c r="E3039" s="53">
        <v>8.26</v>
      </c>
    </row>
    <row r="3040" spans="2:5" x14ac:dyDescent="0.3">
      <c r="B3040" s="51">
        <v>41426</v>
      </c>
      <c r="C3040" s="52" t="s">
        <v>7993</v>
      </c>
      <c r="D3040" s="51" t="s">
        <v>4929</v>
      </c>
      <c r="E3040" s="53">
        <v>14.89</v>
      </c>
    </row>
    <row r="3041" spans="2:5" x14ac:dyDescent="0.3">
      <c r="B3041" s="51">
        <v>41419</v>
      </c>
      <c r="C3041" s="52" t="s">
        <v>7994</v>
      </c>
      <c r="D3041" s="51" t="s">
        <v>4929</v>
      </c>
      <c r="E3041" s="53">
        <v>8.69</v>
      </c>
    </row>
    <row r="3042" spans="2:5" x14ac:dyDescent="0.3">
      <c r="B3042" s="51">
        <v>41421</v>
      </c>
      <c r="C3042" s="52" t="s">
        <v>7995</v>
      </c>
      <c r="D3042" s="51" t="s">
        <v>4929</v>
      </c>
      <c r="E3042" s="53">
        <v>11.79</v>
      </c>
    </row>
    <row r="3043" spans="2:5" x14ac:dyDescent="0.3">
      <c r="B3043" s="51">
        <v>41414</v>
      </c>
      <c r="C3043" s="52" t="s">
        <v>7996</v>
      </c>
      <c r="D3043" s="51" t="s">
        <v>4929</v>
      </c>
      <c r="E3043" s="53">
        <v>27.33</v>
      </c>
    </row>
    <row r="3044" spans="2:5" x14ac:dyDescent="0.3">
      <c r="B3044" s="51">
        <v>41415</v>
      </c>
      <c r="C3044" s="52" t="s">
        <v>7997</v>
      </c>
      <c r="D3044" s="51" t="s">
        <v>4929</v>
      </c>
      <c r="E3044" s="53">
        <v>31.83</v>
      </c>
    </row>
    <row r="3045" spans="2:5" x14ac:dyDescent="0.3">
      <c r="B3045" s="51">
        <v>37514</v>
      </c>
      <c r="C3045" s="52" t="s">
        <v>7998</v>
      </c>
      <c r="D3045" s="51" t="s">
        <v>4929</v>
      </c>
      <c r="E3045" s="53">
        <v>275000</v>
      </c>
    </row>
    <row r="3046" spans="2:5" x14ac:dyDescent="0.3">
      <c r="B3046" s="51">
        <v>37519</v>
      </c>
      <c r="C3046" s="52" t="s">
        <v>7999</v>
      </c>
      <c r="D3046" s="51" t="s">
        <v>4929</v>
      </c>
      <c r="E3046" s="53">
        <v>424405.68</v>
      </c>
    </row>
    <row r="3047" spans="2:5" x14ac:dyDescent="0.3">
      <c r="B3047" s="51">
        <v>37520</v>
      </c>
      <c r="C3047" s="52" t="s">
        <v>8000</v>
      </c>
      <c r="D3047" s="51" t="s">
        <v>4929</v>
      </c>
      <c r="E3047" s="53">
        <v>417448.21</v>
      </c>
    </row>
    <row r="3048" spans="2:5" x14ac:dyDescent="0.3">
      <c r="B3048" s="51">
        <v>37521</v>
      </c>
      <c r="C3048" s="52" t="s">
        <v>8001</v>
      </c>
      <c r="D3048" s="51" t="s">
        <v>4929</v>
      </c>
      <c r="E3048" s="53">
        <v>509286.82</v>
      </c>
    </row>
    <row r="3049" spans="2:5" x14ac:dyDescent="0.3">
      <c r="B3049" s="51">
        <v>37522</v>
      </c>
      <c r="C3049" s="52" t="s">
        <v>8002</v>
      </c>
      <c r="D3049" s="51" t="s">
        <v>4929</v>
      </c>
      <c r="E3049" s="53">
        <v>524609.11</v>
      </c>
    </row>
    <row r="3050" spans="2:5" x14ac:dyDescent="0.3">
      <c r="B3050" s="51">
        <v>21109</v>
      </c>
      <c r="C3050" s="52" t="s">
        <v>8003</v>
      </c>
      <c r="D3050" s="51" t="s">
        <v>4929</v>
      </c>
      <c r="E3050" s="53">
        <v>55.05</v>
      </c>
    </row>
    <row r="3051" spans="2:5" x14ac:dyDescent="0.3">
      <c r="B3051" s="51">
        <v>37546</v>
      </c>
      <c r="C3051" s="52" t="s">
        <v>8004</v>
      </c>
      <c r="D3051" s="51" t="s">
        <v>4929</v>
      </c>
      <c r="E3051" s="53">
        <v>15347.71</v>
      </c>
    </row>
    <row r="3052" spans="2:5" x14ac:dyDescent="0.3">
      <c r="B3052" s="51">
        <v>37544</v>
      </c>
      <c r="C3052" s="52" t="s">
        <v>8005</v>
      </c>
      <c r="D3052" s="51" t="s">
        <v>4929</v>
      </c>
      <c r="E3052" s="53">
        <v>16232.79</v>
      </c>
    </row>
    <row r="3053" spans="2:5" x14ac:dyDescent="0.3">
      <c r="B3053" s="51">
        <v>37545</v>
      </c>
      <c r="C3053" s="52" t="s">
        <v>8006</v>
      </c>
      <c r="D3053" s="51" t="s">
        <v>4929</v>
      </c>
      <c r="E3053" s="53">
        <v>19314.84</v>
      </c>
    </row>
    <row r="3054" spans="2:5" x14ac:dyDescent="0.3">
      <c r="B3054" s="51">
        <v>36793</v>
      </c>
      <c r="C3054" s="52" t="s">
        <v>8007</v>
      </c>
      <c r="D3054" s="51" t="s">
        <v>4929</v>
      </c>
      <c r="E3054" s="53">
        <v>1044.3900000000001</v>
      </c>
    </row>
    <row r="3055" spans="2:5" x14ac:dyDescent="0.3">
      <c r="B3055" s="51">
        <v>11769</v>
      </c>
      <c r="C3055" s="52" t="s">
        <v>8008</v>
      </c>
      <c r="D3055" s="51" t="s">
        <v>4929</v>
      </c>
      <c r="E3055" s="53">
        <v>461.54</v>
      </c>
    </row>
    <row r="3056" spans="2:5" x14ac:dyDescent="0.3">
      <c r="B3056" s="51">
        <v>11771</v>
      </c>
      <c r="C3056" s="52" t="s">
        <v>8009</v>
      </c>
      <c r="D3056" s="51" t="s">
        <v>4929</v>
      </c>
      <c r="E3056" s="53">
        <v>565.33000000000004</v>
      </c>
    </row>
    <row r="3057" spans="2:5" x14ac:dyDescent="0.3">
      <c r="B3057" s="51">
        <v>39919</v>
      </c>
      <c r="C3057" s="52" t="s">
        <v>8010</v>
      </c>
      <c r="D3057" s="51" t="s">
        <v>4929</v>
      </c>
      <c r="E3057" s="53">
        <v>76823.8</v>
      </c>
    </row>
    <row r="3058" spans="2:5" x14ac:dyDescent="0.3">
      <c r="B3058" s="51">
        <v>38385</v>
      </c>
      <c r="C3058" s="52" t="s">
        <v>8011</v>
      </c>
      <c r="D3058" s="51" t="s">
        <v>4929</v>
      </c>
      <c r="E3058" s="53">
        <v>56.1</v>
      </c>
    </row>
    <row r="3059" spans="2:5" x14ac:dyDescent="0.3">
      <c r="B3059" s="51">
        <v>36800</v>
      </c>
      <c r="C3059" s="52" t="s">
        <v>8012</v>
      </c>
      <c r="D3059" s="51" t="s">
        <v>4929</v>
      </c>
      <c r="E3059" s="53">
        <v>277.33</v>
      </c>
    </row>
    <row r="3060" spans="2:5" x14ac:dyDescent="0.3">
      <c r="B3060" s="51">
        <v>37587</v>
      </c>
      <c r="C3060" s="52" t="s">
        <v>8013</v>
      </c>
      <c r="D3060" s="51" t="s">
        <v>4929</v>
      </c>
      <c r="E3060" s="53">
        <v>609.29</v>
      </c>
    </row>
    <row r="3061" spans="2:5" x14ac:dyDescent="0.3">
      <c r="B3061" s="51">
        <v>11561</v>
      </c>
      <c r="C3061" s="52" t="s">
        <v>8014</v>
      </c>
      <c r="D3061" s="51" t="s">
        <v>4929</v>
      </c>
      <c r="E3061" s="53">
        <v>263.2</v>
      </c>
    </row>
    <row r="3062" spans="2:5" x14ac:dyDescent="0.3">
      <c r="B3062" s="51">
        <v>43604</v>
      </c>
      <c r="C3062" s="52" t="s">
        <v>8015</v>
      </c>
      <c r="D3062" s="51" t="s">
        <v>4929</v>
      </c>
      <c r="E3062" s="53">
        <v>140.32</v>
      </c>
    </row>
    <row r="3063" spans="2:5" x14ac:dyDescent="0.3">
      <c r="B3063" s="51">
        <v>11560</v>
      </c>
      <c r="C3063" s="52" t="s">
        <v>8016</v>
      </c>
      <c r="D3063" s="51" t="s">
        <v>4929</v>
      </c>
      <c r="E3063" s="53">
        <v>203.15</v>
      </c>
    </row>
    <row r="3064" spans="2:5" x14ac:dyDescent="0.3">
      <c r="B3064" s="51">
        <v>11499</v>
      </c>
      <c r="C3064" s="52" t="s">
        <v>8017</v>
      </c>
      <c r="D3064" s="51" t="s">
        <v>4929</v>
      </c>
      <c r="E3064" s="53">
        <v>961.39</v>
      </c>
    </row>
    <row r="3065" spans="2:5" x14ac:dyDescent="0.3">
      <c r="B3065" s="51">
        <v>34761</v>
      </c>
      <c r="C3065" s="52" t="s">
        <v>8018</v>
      </c>
      <c r="D3065" s="51" t="s">
        <v>4935</v>
      </c>
      <c r="E3065" s="53">
        <v>16.41</v>
      </c>
    </row>
    <row r="3066" spans="2:5" x14ac:dyDescent="0.3">
      <c r="B3066" s="51">
        <v>40924</v>
      </c>
      <c r="C3066" s="52" t="s">
        <v>8019</v>
      </c>
      <c r="D3066" s="51" t="s">
        <v>4936</v>
      </c>
      <c r="E3066" s="53">
        <v>2897.27</v>
      </c>
    </row>
    <row r="3067" spans="2:5" x14ac:dyDescent="0.3">
      <c r="B3067" s="51">
        <v>40983</v>
      </c>
      <c r="C3067" s="52" t="s">
        <v>8020</v>
      </c>
      <c r="D3067" s="51" t="s">
        <v>4936</v>
      </c>
      <c r="E3067" s="53">
        <v>2343.61</v>
      </c>
    </row>
    <row r="3068" spans="2:5" x14ac:dyDescent="0.3">
      <c r="B3068" s="51">
        <v>44497</v>
      </c>
      <c r="C3068" s="52" t="s">
        <v>8021</v>
      </c>
      <c r="D3068" s="51" t="s">
        <v>4935</v>
      </c>
      <c r="E3068" s="53">
        <v>13.26</v>
      </c>
    </row>
    <row r="3069" spans="2:5" x14ac:dyDescent="0.3">
      <c r="B3069" s="51">
        <v>2437</v>
      </c>
      <c r="C3069" s="52" t="s">
        <v>8022</v>
      </c>
      <c r="D3069" s="51" t="s">
        <v>4935</v>
      </c>
      <c r="E3069" s="53">
        <v>20.84</v>
      </c>
    </row>
    <row r="3070" spans="2:5" x14ac:dyDescent="0.3">
      <c r="B3070" s="51">
        <v>40921</v>
      </c>
      <c r="C3070" s="52" t="s">
        <v>8023</v>
      </c>
      <c r="D3070" s="51" t="s">
        <v>4936</v>
      </c>
      <c r="E3070" s="53">
        <v>3677.63</v>
      </c>
    </row>
    <row r="3071" spans="2:5" x14ac:dyDescent="0.3">
      <c r="B3071" s="51">
        <v>14252</v>
      </c>
      <c r="C3071" s="52" t="s">
        <v>8024</v>
      </c>
      <c r="D3071" s="51" t="s">
        <v>4929</v>
      </c>
      <c r="E3071" s="53">
        <v>3093.87</v>
      </c>
    </row>
    <row r="3072" spans="2:5" x14ac:dyDescent="0.3">
      <c r="B3072" s="51">
        <v>730</v>
      </c>
      <c r="C3072" s="52" t="s">
        <v>8025</v>
      </c>
      <c r="D3072" s="51" t="s">
        <v>4929</v>
      </c>
      <c r="E3072" s="53">
        <v>8266.25</v>
      </c>
    </row>
    <row r="3073" spans="2:5" x14ac:dyDescent="0.3">
      <c r="B3073" s="51">
        <v>723</v>
      </c>
      <c r="C3073" s="52" t="s">
        <v>8026</v>
      </c>
      <c r="D3073" s="51" t="s">
        <v>4929</v>
      </c>
      <c r="E3073" s="53">
        <v>4108.6099999999997</v>
      </c>
    </row>
    <row r="3074" spans="2:5" x14ac:dyDescent="0.3">
      <c r="B3074" s="51">
        <v>36502</v>
      </c>
      <c r="C3074" s="52" t="s">
        <v>8027</v>
      </c>
      <c r="D3074" s="51" t="s">
        <v>4929</v>
      </c>
      <c r="E3074" s="53">
        <v>3861.61</v>
      </c>
    </row>
    <row r="3075" spans="2:5" x14ac:dyDescent="0.3">
      <c r="B3075" s="51">
        <v>36503</v>
      </c>
      <c r="C3075" s="52" t="s">
        <v>8028</v>
      </c>
      <c r="D3075" s="51" t="s">
        <v>4929</v>
      </c>
      <c r="E3075" s="53">
        <v>4761.82</v>
      </c>
    </row>
    <row r="3076" spans="2:5" x14ac:dyDescent="0.3">
      <c r="B3076" s="51">
        <v>4090</v>
      </c>
      <c r="C3076" s="52" t="s">
        <v>8029</v>
      </c>
      <c r="D3076" s="51" t="s">
        <v>4929</v>
      </c>
      <c r="E3076" s="53">
        <v>1155000</v>
      </c>
    </row>
    <row r="3077" spans="2:5" x14ac:dyDescent="0.3">
      <c r="B3077" s="51">
        <v>13227</v>
      </c>
      <c r="C3077" s="52" t="s">
        <v>8030</v>
      </c>
      <c r="D3077" s="51" t="s">
        <v>4929</v>
      </c>
      <c r="E3077" s="53">
        <v>1435231.52</v>
      </c>
    </row>
    <row r="3078" spans="2:5" x14ac:dyDescent="0.3">
      <c r="B3078" s="51">
        <v>10597</v>
      </c>
      <c r="C3078" s="52" t="s">
        <v>8031</v>
      </c>
      <c r="D3078" s="51" t="s">
        <v>4929</v>
      </c>
      <c r="E3078" s="53">
        <v>1510766.33</v>
      </c>
    </row>
    <row r="3079" spans="2:5" x14ac:dyDescent="0.3">
      <c r="B3079" s="51">
        <v>39628</v>
      </c>
      <c r="C3079" s="52" t="s">
        <v>8032</v>
      </c>
      <c r="D3079" s="51" t="s">
        <v>4929</v>
      </c>
      <c r="E3079" s="53">
        <v>4585.96</v>
      </c>
    </row>
    <row r="3080" spans="2:5" x14ac:dyDescent="0.3">
      <c r="B3080" s="51">
        <v>39404</v>
      </c>
      <c r="C3080" s="52" t="s">
        <v>8033</v>
      </c>
      <c r="D3080" s="51" t="s">
        <v>4929</v>
      </c>
      <c r="E3080" s="53">
        <v>2274.0300000000002</v>
      </c>
    </row>
    <row r="3081" spans="2:5" x14ac:dyDescent="0.3">
      <c r="B3081" s="51">
        <v>39402</v>
      </c>
      <c r="C3081" s="52" t="s">
        <v>8034</v>
      </c>
      <c r="D3081" s="51" t="s">
        <v>4929</v>
      </c>
      <c r="E3081" s="53">
        <v>1873.37</v>
      </c>
    </row>
    <row r="3082" spans="2:5" x14ac:dyDescent="0.3">
      <c r="B3082" s="51">
        <v>39403</v>
      </c>
      <c r="C3082" s="52" t="s">
        <v>8035</v>
      </c>
      <c r="D3082" s="51" t="s">
        <v>4929</v>
      </c>
      <c r="E3082" s="53">
        <v>1832.62</v>
      </c>
    </row>
    <row r="3083" spans="2:5" x14ac:dyDescent="0.3">
      <c r="B3083" s="51">
        <v>4093</v>
      </c>
      <c r="C3083" s="52" t="s">
        <v>8036</v>
      </c>
      <c r="D3083" s="51" t="s">
        <v>4935</v>
      </c>
      <c r="E3083" s="53">
        <v>15.4</v>
      </c>
    </row>
    <row r="3084" spans="2:5" x14ac:dyDescent="0.3">
      <c r="B3084" s="51">
        <v>10512</v>
      </c>
      <c r="C3084" s="52" t="s">
        <v>8037</v>
      </c>
      <c r="D3084" s="51" t="s">
        <v>4936</v>
      </c>
      <c r="E3084" s="53">
        <v>2720.77</v>
      </c>
    </row>
    <row r="3085" spans="2:5" x14ac:dyDescent="0.3">
      <c r="B3085" s="51">
        <v>20020</v>
      </c>
      <c r="C3085" s="52" t="s">
        <v>8038</v>
      </c>
      <c r="D3085" s="51" t="s">
        <v>4935</v>
      </c>
      <c r="E3085" s="53">
        <v>14.53</v>
      </c>
    </row>
    <row r="3086" spans="2:5" x14ac:dyDescent="0.3">
      <c r="B3086" s="51">
        <v>41038</v>
      </c>
      <c r="C3086" s="52" t="s">
        <v>8039</v>
      </c>
      <c r="D3086" s="51" t="s">
        <v>4936</v>
      </c>
      <c r="E3086" s="53">
        <v>2566.37</v>
      </c>
    </row>
    <row r="3087" spans="2:5" x14ac:dyDescent="0.3">
      <c r="B3087" s="51">
        <v>4094</v>
      </c>
      <c r="C3087" s="52" t="s">
        <v>8040</v>
      </c>
      <c r="D3087" s="51" t="s">
        <v>4935</v>
      </c>
      <c r="E3087" s="53">
        <v>20.57</v>
      </c>
    </row>
    <row r="3088" spans="2:5" x14ac:dyDescent="0.3">
      <c r="B3088" s="51">
        <v>40988</v>
      </c>
      <c r="C3088" s="52" t="s">
        <v>8041</v>
      </c>
      <c r="D3088" s="51" t="s">
        <v>4936</v>
      </c>
      <c r="E3088" s="53">
        <v>3633.42</v>
      </c>
    </row>
    <row r="3089" spans="2:5" x14ac:dyDescent="0.3">
      <c r="B3089" s="51">
        <v>4095</v>
      </c>
      <c r="C3089" s="52" t="s">
        <v>8042</v>
      </c>
      <c r="D3089" s="51" t="s">
        <v>4935</v>
      </c>
      <c r="E3089" s="53">
        <v>14.28</v>
      </c>
    </row>
    <row r="3090" spans="2:5" x14ac:dyDescent="0.3">
      <c r="B3090" s="51">
        <v>40990</v>
      </c>
      <c r="C3090" s="52" t="s">
        <v>8043</v>
      </c>
      <c r="D3090" s="51" t="s">
        <v>4936</v>
      </c>
      <c r="E3090" s="53">
        <v>2521.3000000000002</v>
      </c>
    </row>
    <row r="3091" spans="2:5" x14ac:dyDescent="0.3">
      <c r="B3091" s="51">
        <v>4097</v>
      </c>
      <c r="C3091" s="52" t="s">
        <v>8044</v>
      </c>
      <c r="D3091" s="51" t="s">
        <v>4935</v>
      </c>
      <c r="E3091" s="53">
        <v>16.809999999999999</v>
      </c>
    </row>
    <row r="3092" spans="2:5" x14ac:dyDescent="0.3">
      <c r="B3092" s="51">
        <v>40994</v>
      </c>
      <c r="C3092" s="52" t="s">
        <v>8045</v>
      </c>
      <c r="D3092" s="51" t="s">
        <v>4936</v>
      </c>
      <c r="E3092" s="53">
        <v>2968.36</v>
      </c>
    </row>
    <row r="3093" spans="2:5" x14ac:dyDescent="0.3">
      <c r="B3093" s="51">
        <v>4096</v>
      </c>
      <c r="C3093" s="52" t="s">
        <v>8046</v>
      </c>
      <c r="D3093" s="51" t="s">
        <v>4935</v>
      </c>
      <c r="E3093" s="53">
        <v>18.03</v>
      </c>
    </row>
    <row r="3094" spans="2:5" x14ac:dyDescent="0.3">
      <c r="B3094" s="51">
        <v>40992</v>
      </c>
      <c r="C3094" s="52" t="s">
        <v>8047</v>
      </c>
      <c r="D3094" s="51" t="s">
        <v>4936</v>
      </c>
      <c r="E3094" s="53">
        <v>3185.55</v>
      </c>
    </row>
    <row r="3095" spans="2:5" x14ac:dyDescent="0.3">
      <c r="B3095" s="51">
        <v>4114</v>
      </c>
      <c r="C3095" s="52" t="s">
        <v>8048</v>
      </c>
      <c r="D3095" s="51" t="s">
        <v>4929</v>
      </c>
      <c r="E3095" s="53">
        <v>87.83</v>
      </c>
    </row>
    <row r="3096" spans="2:5" x14ac:dyDescent="0.3">
      <c r="B3096" s="51">
        <v>36797</v>
      </c>
      <c r="C3096" s="52" t="s">
        <v>8049</v>
      </c>
      <c r="D3096" s="51" t="s">
        <v>4929</v>
      </c>
      <c r="E3096" s="53">
        <v>78.2</v>
      </c>
    </row>
    <row r="3097" spans="2:5" x14ac:dyDescent="0.3">
      <c r="B3097" s="51">
        <v>4107</v>
      </c>
      <c r="C3097" s="52" t="s">
        <v>8050</v>
      </c>
      <c r="D3097" s="51" t="s">
        <v>4929</v>
      </c>
      <c r="E3097" s="53">
        <v>73.73</v>
      </c>
    </row>
    <row r="3098" spans="2:5" x14ac:dyDescent="0.3">
      <c r="B3098" s="51">
        <v>4102</v>
      </c>
      <c r="C3098" s="52" t="s">
        <v>8051</v>
      </c>
      <c r="D3098" s="51" t="s">
        <v>4929</v>
      </c>
      <c r="E3098" s="53">
        <v>90</v>
      </c>
    </row>
    <row r="3099" spans="2:5" x14ac:dyDescent="0.3">
      <c r="B3099" s="51">
        <v>36799</v>
      </c>
      <c r="C3099" s="52" t="s">
        <v>8052</v>
      </c>
      <c r="D3099" s="51" t="s">
        <v>4929</v>
      </c>
      <c r="E3099" s="53">
        <v>75.900000000000006</v>
      </c>
    </row>
    <row r="3100" spans="2:5" x14ac:dyDescent="0.3">
      <c r="B3100" s="51">
        <v>2747</v>
      </c>
      <c r="C3100" s="52" t="s">
        <v>8053</v>
      </c>
      <c r="D3100" s="51" t="s">
        <v>4932</v>
      </c>
      <c r="E3100" s="53">
        <v>39.340000000000003</v>
      </c>
    </row>
    <row r="3101" spans="2:5" x14ac:dyDescent="0.3">
      <c r="B3101" s="51">
        <v>21138</v>
      </c>
      <c r="C3101" s="52" t="s">
        <v>8054</v>
      </c>
      <c r="D3101" s="51" t="s">
        <v>4932</v>
      </c>
      <c r="E3101" s="53">
        <v>12.47</v>
      </c>
    </row>
    <row r="3102" spans="2:5" x14ac:dyDescent="0.3">
      <c r="B3102" s="51">
        <v>10826</v>
      </c>
      <c r="C3102" s="52" t="s">
        <v>8055</v>
      </c>
      <c r="D3102" s="51" t="s">
        <v>4929</v>
      </c>
      <c r="E3102" s="53">
        <v>114.94</v>
      </c>
    </row>
    <row r="3103" spans="2:5" x14ac:dyDescent="0.3">
      <c r="B3103" s="51">
        <v>365</v>
      </c>
      <c r="C3103" s="52" t="s">
        <v>8056</v>
      </c>
      <c r="D3103" s="51" t="s">
        <v>4929</v>
      </c>
      <c r="E3103" s="53">
        <v>71.260000000000005</v>
      </c>
    </row>
    <row r="3104" spans="2:5" x14ac:dyDescent="0.3">
      <c r="B3104" s="51">
        <v>38639</v>
      </c>
      <c r="C3104" s="52" t="s">
        <v>11070</v>
      </c>
      <c r="D3104" s="51" t="s">
        <v>4929</v>
      </c>
      <c r="E3104" s="53">
        <v>275.86</v>
      </c>
    </row>
    <row r="3105" spans="2:5" x14ac:dyDescent="0.3">
      <c r="B3105" s="51">
        <v>38640</v>
      </c>
      <c r="C3105" s="52" t="s">
        <v>8057</v>
      </c>
      <c r="D3105" s="51" t="s">
        <v>4929</v>
      </c>
      <c r="E3105" s="53">
        <v>4.13</v>
      </c>
    </row>
    <row r="3106" spans="2:5" x14ac:dyDescent="0.3">
      <c r="B3106" s="51">
        <v>358</v>
      </c>
      <c r="C3106" s="52" t="s">
        <v>8058</v>
      </c>
      <c r="D3106" s="51" t="s">
        <v>4929</v>
      </c>
      <c r="E3106" s="53">
        <v>85.05</v>
      </c>
    </row>
    <row r="3107" spans="2:5" x14ac:dyDescent="0.3">
      <c r="B3107" s="51">
        <v>359</v>
      </c>
      <c r="C3107" s="52" t="s">
        <v>8059</v>
      </c>
      <c r="D3107" s="51" t="s">
        <v>4929</v>
      </c>
      <c r="E3107" s="53">
        <v>174.71</v>
      </c>
    </row>
    <row r="3108" spans="2:5" x14ac:dyDescent="0.3">
      <c r="B3108" s="51">
        <v>38641</v>
      </c>
      <c r="C3108" s="52" t="s">
        <v>11071</v>
      </c>
      <c r="D3108" s="51" t="s">
        <v>4929</v>
      </c>
      <c r="E3108" s="53">
        <v>172.41</v>
      </c>
    </row>
    <row r="3109" spans="2:5" x14ac:dyDescent="0.3">
      <c r="B3109" s="51">
        <v>360</v>
      </c>
      <c r="C3109" s="52" t="s">
        <v>8060</v>
      </c>
      <c r="D3109" s="51" t="s">
        <v>4929</v>
      </c>
      <c r="E3109" s="53">
        <v>4</v>
      </c>
    </row>
    <row r="3110" spans="2:5" x14ac:dyDescent="0.3">
      <c r="B3110" s="51">
        <v>42430</v>
      </c>
      <c r="C3110" s="52" t="s">
        <v>8061</v>
      </c>
      <c r="D3110" s="51" t="s">
        <v>4929</v>
      </c>
      <c r="E3110" s="53">
        <v>6434.22</v>
      </c>
    </row>
    <row r="3111" spans="2:5" x14ac:dyDescent="0.3">
      <c r="B3111" s="51">
        <v>4209</v>
      </c>
      <c r="C3111" s="52" t="s">
        <v>8062</v>
      </c>
      <c r="D3111" s="51" t="s">
        <v>4929</v>
      </c>
      <c r="E3111" s="53">
        <v>16.420000000000002</v>
      </c>
    </row>
    <row r="3112" spans="2:5" x14ac:dyDescent="0.3">
      <c r="B3112" s="51">
        <v>4180</v>
      </c>
      <c r="C3112" s="52" t="s">
        <v>8063</v>
      </c>
      <c r="D3112" s="51" t="s">
        <v>4929</v>
      </c>
      <c r="E3112" s="53">
        <v>12.36</v>
      </c>
    </row>
    <row r="3113" spans="2:5" x14ac:dyDescent="0.3">
      <c r="B3113" s="51">
        <v>4177</v>
      </c>
      <c r="C3113" s="52" t="s">
        <v>8064</v>
      </c>
      <c r="D3113" s="51" t="s">
        <v>4929</v>
      </c>
      <c r="E3113" s="53">
        <v>4.0999999999999996</v>
      </c>
    </row>
    <row r="3114" spans="2:5" x14ac:dyDescent="0.3">
      <c r="B3114" s="51">
        <v>4179</v>
      </c>
      <c r="C3114" s="52" t="s">
        <v>8065</v>
      </c>
      <c r="D3114" s="51" t="s">
        <v>4929</v>
      </c>
      <c r="E3114" s="53">
        <v>8.39</v>
      </c>
    </row>
    <row r="3115" spans="2:5" x14ac:dyDescent="0.3">
      <c r="B3115" s="51">
        <v>4208</v>
      </c>
      <c r="C3115" s="52" t="s">
        <v>8066</v>
      </c>
      <c r="D3115" s="51" t="s">
        <v>4929</v>
      </c>
      <c r="E3115" s="53">
        <v>39.090000000000003</v>
      </c>
    </row>
    <row r="3116" spans="2:5" x14ac:dyDescent="0.3">
      <c r="B3116" s="51">
        <v>4181</v>
      </c>
      <c r="C3116" s="52" t="s">
        <v>8067</v>
      </c>
      <c r="D3116" s="51" t="s">
        <v>4929</v>
      </c>
      <c r="E3116" s="53">
        <v>25.54</v>
      </c>
    </row>
    <row r="3117" spans="2:5" x14ac:dyDescent="0.3">
      <c r="B3117" s="51">
        <v>4178</v>
      </c>
      <c r="C3117" s="52" t="s">
        <v>8068</v>
      </c>
      <c r="D3117" s="51" t="s">
        <v>4929</v>
      </c>
      <c r="E3117" s="53">
        <v>5.69</v>
      </c>
    </row>
    <row r="3118" spans="2:5" x14ac:dyDescent="0.3">
      <c r="B3118" s="51">
        <v>4182</v>
      </c>
      <c r="C3118" s="52" t="s">
        <v>8069</v>
      </c>
      <c r="D3118" s="51" t="s">
        <v>4929</v>
      </c>
      <c r="E3118" s="53">
        <v>63.59</v>
      </c>
    </row>
    <row r="3119" spans="2:5" x14ac:dyDescent="0.3">
      <c r="B3119" s="51">
        <v>4183</v>
      </c>
      <c r="C3119" s="52" t="s">
        <v>8070</v>
      </c>
      <c r="D3119" s="51" t="s">
        <v>4929</v>
      </c>
      <c r="E3119" s="53">
        <v>102.37</v>
      </c>
    </row>
    <row r="3120" spans="2:5" x14ac:dyDescent="0.3">
      <c r="B3120" s="51">
        <v>4184</v>
      </c>
      <c r="C3120" s="52" t="s">
        <v>8071</v>
      </c>
      <c r="D3120" s="51" t="s">
        <v>4929</v>
      </c>
      <c r="E3120" s="53">
        <v>225.98</v>
      </c>
    </row>
    <row r="3121" spans="2:5" x14ac:dyDescent="0.3">
      <c r="B3121" s="51">
        <v>4185</v>
      </c>
      <c r="C3121" s="52" t="s">
        <v>8072</v>
      </c>
      <c r="D3121" s="51" t="s">
        <v>4929</v>
      </c>
      <c r="E3121" s="53">
        <v>375.48</v>
      </c>
    </row>
    <row r="3122" spans="2:5" x14ac:dyDescent="0.3">
      <c r="B3122" s="51">
        <v>4205</v>
      </c>
      <c r="C3122" s="52" t="s">
        <v>8073</v>
      </c>
      <c r="D3122" s="51" t="s">
        <v>4929</v>
      </c>
      <c r="E3122" s="53">
        <v>21.68</v>
      </c>
    </row>
    <row r="3123" spans="2:5" x14ac:dyDescent="0.3">
      <c r="B3123" s="51">
        <v>4192</v>
      </c>
      <c r="C3123" s="52" t="s">
        <v>8074</v>
      </c>
      <c r="D3123" s="51" t="s">
        <v>4929</v>
      </c>
      <c r="E3123" s="53">
        <v>21.68</v>
      </c>
    </row>
    <row r="3124" spans="2:5" x14ac:dyDescent="0.3">
      <c r="B3124" s="51">
        <v>4191</v>
      </c>
      <c r="C3124" s="52" t="s">
        <v>8075</v>
      </c>
      <c r="D3124" s="51" t="s">
        <v>4929</v>
      </c>
      <c r="E3124" s="53">
        <v>21.68</v>
      </c>
    </row>
    <row r="3125" spans="2:5" x14ac:dyDescent="0.3">
      <c r="B3125" s="51">
        <v>4207</v>
      </c>
      <c r="C3125" s="52" t="s">
        <v>8076</v>
      </c>
      <c r="D3125" s="51" t="s">
        <v>4929</v>
      </c>
      <c r="E3125" s="53">
        <v>17.45</v>
      </c>
    </row>
    <row r="3126" spans="2:5" x14ac:dyDescent="0.3">
      <c r="B3126" s="51">
        <v>4206</v>
      </c>
      <c r="C3126" s="52" t="s">
        <v>8077</v>
      </c>
      <c r="D3126" s="51" t="s">
        <v>4929</v>
      </c>
      <c r="E3126" s="53">
        <v>16.940000000000001</v>
      </c>
    </row>
    <row r="3127" spans="2:5" x14ac:dyDescent="0.3">
      <c r="B3127" s="51">
        <v>4190</v>
      </c>
      <c r="C3127" s="52" t="s">
        <v>8078</v>
      </c>
      <c r="D3127" s="51" t="s">
        <v>4929</v>
      </c>
      <c r="E3127" s="53">
        <v>16.940000000000001</v>
      </c>
    </row>
    <row r="3128" spans="2:5" x14ac:dyDescent="0.3">
      <c r="B3128" s="51">
        <v>4186</v>
      </c>
      <c r="C3128" s="52" t="s">
        <v>8079</v>
      </c>
      <c r="D3128" s="51" t="s">
        <v>4929</v>
      </c>
      <c r="E3128" s="53">
        <v>5.01</v>
      </c>
    </row>
    <row r="3129" spans="2:5" x14ac:dyDescent="0.3">
      <c r="B3129" s="51">
        <v>4188</v>
      </c>
      <c r="C3129" s="52" t="s">
        <v>8080</v>
      </c>
      <c r="D3129" s="51" t="s">
        <v>4929</v>
      </c>
      <c r="E3129" s="53">
        <v>10.220000000000001</v>
      </c>
    </row>
    <row r="3130" spans="2:5" x14ac:dyDescent="0.3">
      <c r="B3130" s="51">
        <v>4189</v>
      </c>
      <c r="C3130" s="52" t="s">
        <v>8081</v>
      </c>
      <c r="D3130" s="51" t="s">
        <v>4929</v>
      </c>
      <c r="E3130" s="53">
        <v>10.220000000000001</v>
      </c>
    </row>
    <row r="3131" spans="2:5" x14ac:dyDescent="0.3">
      <c r="B3131" s="51">
        <v>4197</v>
      </c>
      <c r="C3131" s="52" t="s">
        <v>8082</v>
      </c>
      <c r="D3131" s="51" t="s">
        <v>4929</v>
      </c>
      <c r="E3131" s="53">
        <v>54.14</v>
      </c>
    </row>
    <row r="3132" spans="2:5" x14ac:dyDescent="0.3">
      <c r="B3132" s="51">
        <v>4194</v>
      </c>
      <c r="C3132" s="52" t="s">
        <v>8083</v>
      </c>
      <c r="D3132" s="51" t="s">
        <v>4929</v>
      </c>
      <c r="E3132" s="53">
        <v>32.71</v>
      </c>
    </row>
    <row r="3133" spans="2:5" x14ac:dyDescent="0.3">
      <c r="B3133" s="51">
        <v>4193</v>
      </c>
      <c r="C3133" s="52" t="s">
        <v>8084</v>
      </c>
      <c r="D3133" s="51" t="s">
        <v>4929</v>
      </c>
      <c r="E3133" s="53">
        <v>32.71</v>
      </c>
    </row>
    <row r="3134" spans="2:5" x14ac:dyDescent="0.3">
      <c r="B3134" s="51">
        <v>4204</v>
      </c>
      <c r="C3134" s="52" t="s">
        <v>8085</v>
      </c>
      <c r="D3134" s="51" t="s">
        <v>4929</v>
      </c>
      <c r="E3134" s="53">
        <v>32.71</v>
      </c>
    </row>
    <row r="3135" spans="2:5" x14ac:dyDescent="0.3">
      <c r="B3135" s="51">
        <v>4187</v>
      </c>
      <c r="C3135" s="52" t="s">
        <v>8086</v>
      </c>
      <c r="D3135" s="51" t="s">
        <v>4929</v>
      </c>
      <c r="E3135" s="53">
        <v>6.52</v>
      </c>
    </row>
    <row r="3136" spans="2:5" x14ac:dyDescent="0.3">
      <c r="B3136" s="51">
        <v>4202</v>
      </c>
      <c r="C3136" s="52" t="s">
        <v>8087</v>
      </c>
      <c r="D3136" s="51" t="s">
        <v>4929</v>
      </c>
      <c r="E3136" s="53">
        <v>98.88</v>
      </c>
    </row>
    <row r="3137" spans="2:5" x14ac:dyDescent="0.3">
      <c r="B3137" s="51">
        <v>4203</v>
      </c>
      <c r="C3137" s="52" t="s">
        <v>8088</v>
      </c>
      <c r="D3137" s="51" t="s">
        <v>4929</v>
      </c>
      <c r="E3137" s="53">
        <v>87.33</v>
      </c>
    </row>
    <row r="3138" spans="2:5" x14ac:dyDescent="0.3">
      <c r="B3138" s="51">
        <v>40368</v>
      </c>
      <c r="C3138" s="52" t="s">
        <v>8089</v>
      </c>
      <c r="D3138" s="51" t="s">
        <v>4929</v>
      </c>
      <c r="E3138" s="53">
        <v>56.95</v>
      </c>
    </row>
    <row r="3139" spans="2:5" x14ac:dyDescent="0.3">
      <c r="B3139" s="51">
        <v>40365</v>
      </c>
      <c r="C3139" s="52" t="s">
        <v>8090</v>
      </c>
      <c r="D3139" s="51" t="s">
        <v>4929</v>
      </c>
      <c r="E3139" s="53">
        <v>38.42</v>
      </c>
    </row>
    <row r="3140" spans="2:5" x14ac:dyDescent="0.3">
      <c r="B3140" s="51">
        <v>40356</v>
      </c>
      <c r="C3140" s="52" t="s">
        <v>8091</v>
      </c>
      <c r="D3140" s="51" t="s">
        <v>4929</v>
      </c>
      <c r="E3140" s="53">
        <v>13.13</v>
      </c>
    </row>
    <row r="3141" spans="2:5" x14ac:dyDescent="0.3">
      <c r="B3141" s="51">
        <v>40362</v>
      </c>
      <c r="C3141" s="52" t="s">
        <v>8092</v>
      </c>
      <c r="D3141" s="51" t="s">
        <v>4929</v>
      </c>
      <c r="E3141" s="53">
        <v>25.45</v>
      </c>
    </row>
    <row r="3142" spans="2:5" x14ac:dyDescent="0.3">
      <c r="B3142" s="51">
        <v>40374</v>
      </c>
      <c r="C3142" s="52" t="s">
        <v>8093</v>
      </c>
      <c r="D3142" s="51" t="s">
        <v>4929</v>
      </c>
      <c r="E3142" s="53">
        <v>148.85</v>
      </c>
    </row>
    <row r="3143" spans="2:5" x14ac:dyDescent="0.3">
      <c r="B3143" s="51">
        <v>40371</v>
      </c>
      <c r="C3143" s="52" t="s">
        <v>8094</v>
      </c>
      <c r="D3143" s="51" t="s">
        <v>4929</v>
      </c>
      <c r="E3143" s="53">
        <v>93.7</v>
      </c>
    </row>
    <row r="3144" spans="2:5" x14ac:dyDescent="0.3">
      <c r="B3144" s="51">
        <v>40359</v>
      </c>
      <c r="C3144" s="52" t="s">
        <v>8095</v>
      </c>
      <c r="D3144" s="51" t="s">
        <v>4929</v>
      </c>
      <c r="E3144" s="53">
        <v>16.96</v>
      </c>
    </row>
    <row r="3145" spans="2:5" x14ac:dyDescent="0.3">
      <c r="B3145" s="51">
        <v>7595</v>
      </c>
      <c r="C3145" s="52" t="s">
        <v>8096</v>
      </c>
      <c r="D3145" s="51" t="s">
        <v>4935</v>
      </c>
      <c r="E3145" s="53">
        <v>10.75</v>
      </c>
    </row>
    <row r="3146" spans="2:5" x14ac:dyDescent="0.3">
      <c r="B3146" s="51">
        <v>41094</v>
      </c>
      <c r="C3146" s="52" t="s">
        <v>8097</v>
      </c>
      <c r="D3146" s="51" t="s">
        <v>4936</v>
      </c>
      <c r="E3146" s="53">
        <v>1899.15</v>
      </c>
    </row>
    <row r="3147" spans="2:5" x14ac:dyDescent="0.3">
      <c r="B3147" s="51">
        <v>39609</v>
      </c>
      <c r="C3147" s="52" t="s">
        <v>8098</v>
      </c>
      <c r="D3147" s="51" t="s">
        <v>4929</v>
      </c>
      <c r="E3147" s="53">
        <v>69341.570000000007</v>
      </c>
    </row>
    <row r="3148" spans="2:5" x14ac:dyDescent="0.3">
      <c r="B3148" s="51">
        <v>39610</v>
      </c>
      <c r="C3148" s="52" t="s">
        <v>8099</v>
      </c>
      <c r="D3148" s="51" t="s">
        <v>4929</v>
      </c>
      <c r="E3148" s="53">
        <v>101217.06</v>
      </c>
    </row>
    <row r="3149" spans="2:5" x14ac:dyDescent="0.3">
      <c r="B3149" s="51">
        <v>39611</v>
      </c>
      <c r="C3149" s="52" t="s">
        <v>8100</v>
      </c>
      <c r="D3149" s="51" t="s">
        <v>4929</v>
      </c>
      <c r="E3149" s="53">
        <v>122489.21</v>
      </c>
    </row>
    <row r="3150" spans="2:5" x14ac:dyDescent="0.3">
      <c r="B3150" s="51">
        <v>39612</v>
      </c>
      <c r="C3150" s="52" t="s">
        <v>8101</v>
      </c>
      <c r="D3150" s="51" t="s">
        <v>4929</v>
      </c>
      <c r="E3150" s="53">
        <v>191882.11</v>
      </c>
    </row>
    <row r="3151" spans="2:5" x14ac:dyDescent="0.3">
      <c r="B3151" s="51">
        <v>39608</v>
      </c>
      <c r="C3151" s="52" t="s">
        <v>8102</v>
      </c>
      <c r="D3151" s="51" t="s">
        <v>4929</v>
      </c>
      <c r="E3151" s="53">
        <v>55444.79</v>
      </c>
    </row>
    <row r="3152" spans="2:5" x14ac:dyDescent="0.3">
      <c r="B3152" s="51">
        <v>38175</v>
      </c>
      <c r="C3152" s="52" t="s">
        <v>8103</v>
      </c>
      <c r="D3152" s="51" t="s">
        <v>4929</v>
      </c>
      <c r="E3152" s="53">
        <v>5.28</v>
      </c>
    </row>
    <row r="3153" spans="2:5" x14ac:dyDescent="0.3">
      <c r="B3153" s="51">
        <v>38176</v>
      </c>
      <c r="C3153" s="52" t="s">
        <v>8104</v>
      </c>
      <c r="D3153" s="51" t="s">
        <v>4929</v>
      </c>
      <c r="E3153" s="53">
        <v>15.53</v>
      </c>
    </row>
    <row r="3154" spans="2:5" x14ac:dyDescent="0.3">
      <c r="B3154" s="51">
        <v>36152</v>
      </c>
      <c r="C3154" s="52" t="s">
        <v>8105</v>
      </c>
      <c r="D3154" s="51" t="s">
        <v>4929</v>
      </c>
      <c r="E3154" s="53">
        <v>5.85</v>
      </c>
    </row>
    <row r="3155" spans="2:5" x14ac:dyDescent="0.3">
      <c r="B3155" s="51">
        <v>11138</v>
      </c>
      <c r="C3155" s="52" t="s">
        <v>8106</v>
      </c>
      <c r="D3155" s="51" t="s">
        <v>4931</v>
      </c>
      <c r="E3155" s="53">
        <v>3.78</v>
      </c>
    </row>
    <row r="3156" spans="2:5" x14ac:dyDescent="0.3">
      <c r="B3156" s="51">
        <v>4221</v>
      </c>
      <c r="C3156" s="52" t="s">
        <v>8107</v>
      </c>
      <c r="D3156" s="51" t="s">
        <v>4931</v>
      </c>
      <c r="E3156" s="53">
        <v>5.87</v>
      </c>
    </row>
    <row r="3157" spans="2:5" x14ac:dyDescent="0.3">
      <c r="B3157" s="51">
        <v>4227</v>
      </c>
      <c r="C3157" s="52" t="s">
        <v>8108</v>
      </c>
      <c r="D3157" s="51" t="s">
        <v>4931</v>
      </c>
      <c r="E3157" s="53">
        <v>25</v>
      </c>
    </row>
    <row r="3158" spans="2:5" x14ac:dyDescent="0.3">
      <c r="B3158" s="51">
        <v>38170</v>
      </c>
      <c r="C3158" s="52" t="s">
        <v>8109</v>
      </c>
      <c r="D3158" s="51" t="s">
        <v>4929</v>
      </c>
      <c r="E3158" s="53">
        <v>23.07</v>
      </c>
    </row>
    <row r="3159" spans="2:5" x14ac:dyDescent="0.3">
      <c r="B3159" s="51">
        <v>4252</v>
      </c>
      <c r="C3159" s="52" t="s">
        <v>8110</v>
      </c>
      <c r="D3159" s="51" t="s">
        <v>4935</v>
      </c>
      <c r="E3159" s="53">
        <v>16.190000000000001</v>
      </c>
    </row>
    <row r="3160" spans="2:5" x14ac:dyDescent="0.3">
      <c r="B3160" s="51">
        <v>40980</v>
      </c>
      <c r="C3160" s="52" t="s">
        <v>8111</v>
      </c>
      <c r="D3160" s="51" t="s">
        <v>4936</v>
      </c>
      <c r="E3160" s="53">
        <v>2860.44</v>
      </c>
    </row>
    <row r="3161" spans="2:5" x14ac:dyDescent="0.3">
      <c r="B3161" s="51">
        <v>4243</v>
      </c>
      <c r="C3161" s="52" t="s">
        <v>8112</v>
      </c>
      <c r="D3161" s="51" t="s">
        <v>4935</v>
      </c>
      <c r="E3161" s="53">
        <v>13.88</v>
      </c>
    </row>
    <row r="3162" spans="2:5" x14ac:dyDescent="0.3">
      <c r="B3162" s="51">
        <v>41031</v>
      </c>
      <c r="C3162" s="52" t="s">
        <v>8113</v>
      </c>
      <c r="D3162" s="51" t="s">
        <v>4936</v>
      </c>
      <c r="E3162" s="53">
        <v>2453.16</v>
      </c>
    </row>
    <row r="3163" spans="2:5" x14ac:dyDescent="0.3">
      <c r="B3163" s="51">
        <v>37666</v>
      </c>
      <c r="C3163" s="52" t="s">
        <v>8114</v>
      </c>
      <c r="D3163" s="51" t="s">
        <v>4935</v>
      </c>
      <c r="E3163" s="53">
        <v>13.4</v>
      </c>
    </row>
    <row r="3164" spans="2:5" x14ac:dyDescent="0.3">
      <c r="B3164" s="51">
        <v>40986</v>
      </c>
      <c r="C3164" s="52" t="s">
        <v>8115</v>
      </c>
      <c r="D3164" s="51" t="s">
        <v>4936</v>
      </c>
      <c r="E3164" s="53">
        <v>2367.38</v>
      </c>
    </row>
    <row r="3165" spans="2:5" x14ac:dyDescent="0.3">
      <c r="B3165" s="51">
        <v>4250</v>
      </c>
      <c r="C3165" s="52" t="s">
        <v>8116</v>
      </c>
      <c r="D3165" s="51" t="s">
        <v>4935</v>
      </c>
      <c r="E3165" s="53">
        <v>14.61</v>
      </c>
    </row>
    <row r="3166" spans="2:5" x14ac:dyDescent="0.3">
      <c r="B3166" s="51">
        <v>40978</v>
      </c>
      <c r="C3166" s="52" t="s">
        <v>8117</v>
      </c>
      <c r="D3166" s="51" t="s">
        <v>4936</v>
      </c>
      <c r="E3166" s="53">
        <v>2580.12</v>
      </c>
    </row>
    <row r="3167" spans="2:5" x14ac:dyDescent="0.3">
      <c r="B3167" s="51">
        <v>41043</v>
      </c>
      <c r="C3167" s="52" t="s">
        <v>8118</v>
      </c>
      <c r="D3167" s="51" t="s">
        <v>4936</v>
      </c>
      <c r="E3167" s="53">
        <v>3019.27</v>
      </c>
    </row>
    <row r="3168" spans="2:5" x14ac:dyDescent="0.3">
      <c r="B3168" s="51">
        <v>44501</v>
      </c>
      <c r="C3168" s="52" t="s">
        <v>8119</v>
      </c>
      <c r="D3168" s="51" t="s">
        <v>4935</v>
      </c>
      <c r="E3168" s="53">
        <v>17.100000000000001</v>
      </c>
    </row>
    <row r="3169" spans="2:5" x14ac:dyDescent="0.3">
      <c r="B3169" s="51">
        <v>4234</v>
      </c>
      <c r="C3169" s="52" t="s">
        <v>8120</v>
      </c>
      <c r="D3169" s="51" t="s">
        <v>4935</v>
      </c>
      <c r="E3169" s="53">
        <v>18.739999999999998</v>
      </c>
    </row>
    <row r="3170" spans="2:5" x14ac:dyDescent="0.3">
      <c r="B3170" s="51">
        <v>40987</v>
      </c>
      <c r="C3170" s="52" t="s">
        <v>8121</v>
      </c>
      <c r="D3170" s="51" t="s">
        <v>4936</v>
      </c>
      <c r="E3170" s="53">
        <v>3307.49</v>
      </c>
    </row>
    <row r="3171" spans="2:5" x14ac:dyDescent="0.3">
      <c r="B3171" s="51">
        <v>4253</v>
      </c>
      <c r="C3171" s="52" t="s">
        <v>8122</v>
      </c>
      <c r="D3171" s="51" t="s">
        <v>4935</v>
      </c>
      <c r="E3171" s="53">
        <v>13.47</v>
      </c>
    </row>
    <row r="3172" spans="2:5" x14ac:dyDescent="0.3">
      <c r="B3172" s="51">
        <v>40981</v>
      </c>
      <c r="C3172" s="52" t="s">
        <v>8123</v>
      </c>
      <c r="D3172" s="51" t="s">
        <v>4936</v>
      </c>
      <c r="E3172" s="53">
        <v>2379.1</v>
      </c>
    </row>
    <row r="3173" spans="2:5" x14ac:dyDescent="0.3">
      <c r="B3173" s="51">
        <v>4254</v>
      </c>
      <c r="C3173" s="52" t="s">
        <v>8124</v>
      </c>
      <c r="D3173" s="51" t="s">
        <v>4935</v>
      </c>
      <c r="E3173" s="53">
        <v>13.55</v>
      </c>
    </row>
    <row r="3174" spans="2:5" x14ac:dyDescent="0.3">
      <c r="B3174" s="51">
        <v>41036</v>
      </c>
      <c r="C3174" s="52" t="s">
        <v>8125</v>
      </c>
      <c r="D3174" s="51" t="s">
        <v>4936</v>
      </c>
      <c r="E3174" s="53">
        <v>2392.16</v>
      </c>
    </row>
    <row r="3175" spans="2:5" x14ac:dyDescent="0.3">
      <c r="B3175" s="51">
        <v>4251</v>
      </c>
      <c r="C3175" s="52" t="s">
        <v>8126</v>
      </c>
      <c r="D3175" s="51" t="s">
        <v>4935</v>
      </c>
      <c r="E3175" s="53">
        <v>16.77</v>
      </c>
    </row>
    <row r="3176" spans="2:5" x14ac:dyDescent="0.3">
      <c r="B3176" s="51">
        <v>40979</v>
      </c>
      <c r="C3176" s="52" t="s">
        <v>8127</v>
      </c>
      <c r="D3176" s="51" t="s">
        <v>4936</v>
      </c>
      <c r="E3176" s="53">
        <v>2960.95</v>
      </c>
    </row>
    <row r="3177" spans="2:5" x14ac:dyDescent="0.3">
      <c r="B3177" s="51">
        <v>4230</v>
      </c>
      <c r="C3177" s="52" t="s">
        <v>8128</v>
      </c>
      <c r="D3177" s="51" t="s">
        <v>4935</v>
      </c>
      <c r="E3177" s="53">
        <v>14.28</v>
      </c>
    </row>
    <row r="3178" spans="2:5" x14ac:dyDescent="0.3">
      <c r="B3178" s="51">
        <v>40998</v>
      </c>
      <c r="C3178" s="52" t="s">
        <v>8129</v>
      </c>
      <c r="D3178" s="51" t="s">
        <v>4936</v>
      </c>
      <c r="E3178" s="53">
        <v>2521.3000000000002</v>
      </c>
    </row>
    <row r="3179" spans="2:5" x14ac:dyDescent="0.3">
      <c r="B3179" s="51">
        <v>4257</v>
      </c>
      <c r="C3179" s="52" t="s">
        <v>8130</v>
      </c>
      <c r="D3179" s="51" t="s">
        <v>4935</v>
      </c>
      <c r="E3179" s="53">
        <v>11.25</v>
      </c>
    </row>
    <row r="3180" spans="2:5" x14ac:dyDescent="0.3">
      <c r="B3180" s="51">
        <v>40982</v>
      </c>
      <c r="C3180" s="52" t="s">
        <v>8131</v>
      </c>
      <c r="D3180" s="51" t="s">
        <v>4936</v>
      </c>
      <c r="E3180" s="53">
        <v>1987.65</v>
      </c>
    </row>
    <row r="3181" spans="2:5" x14ac:dyDescent="0.3">
      <c r="B3181" s="51">
        <v>4240</v>
      </c>
      <c r="C3181" s="52" t="s">
        <v>8132</v>
      </c>
      <c r="D3181" s="51" t="s">
        <v>4935</v>
      </c>
      <c r="E3181" s="53">
        <v>17.39</v>
      </c>
    </row>
    <row r="3182" spans="2:5" x14ac:dyDescent="0.3">
      <c r="B3182" s="51">
        <v>41026</v>
      </c>
      <c r="C3182" s="52" t="s">
        <v>8133</v>
      </c>
      <c r="D3182" s="51" t="s">
        <v>4936</v>
      </c>
      <c r="E3182" s="53">
        <v>3070.74</v>
      </c>
    </row>
    <row r="3183" spans="2:5" x14ac:dyDescent="0.3">
      <c r="B3183" s="51">
        <v>4239</v>
      </c>
      <c r="C3183" s="52" t="s">
        <v>8134</v>
      </c>
      <c r="D3183" s="51" t="s">
        <v>4935</v>
      </c>
      <c r="E3183" s="53">
        <v>21.33</v>
      </c>
    </row>
    <row r="3184" spans="2:5" x14ac:dyDescent="0.3">
      <c r="B3184" s="51">
        <v>41024</v>
      </c>
      <c r="C3184" s="52" t="s">
        <v>8135</v>
      </c>
      <c r="D3184" s="51" t="s">
        <v>4936</v>
      </c>
      <c r="E3184" s="53">
        <v>3767.23</v>
      </c>
    </row>
    <row r="3185" spans="2:5" x14ac:dyDescent="0.3">
      <c r="B3185" s="51">
        <v>4248</v>
      </c>
      <c r="C3185" s="52" t="s">
        <v>8136</v>
      </c>
      <c r="D3185" s="51" t="s">
        <v>4935</v>
      </c>
      <c r="E3185" s="53">
        <v>15.58</v>
      </c>
    </row>
    <row r="3186" spans="2:5" x14ac:dyDescent="0.3">
      <c r="B3186" s="51">
        <v>41033</v>
      </c>
      <c r="C3186" s="52" t="s">
        <v>8137</v>
      </c>
      <c r="D3186" s="51" t="s">
        <v>4936</v>
      </c>
      <c r="E3186" s="53">
        <v>2751.06</v>
      </c>
    </row>
    <row r="3187" spans="2:5" x14ac:dyDescent="0.3">
      <c r="B3187" s="51">
        <v>41040</v>
      </c>
      <c r="C3187" s="52" t="s">
        <v>8138</v>
      </c>
      <c r="D3187" s="51" t="s">
        <v>4936</v>
      </c>
      <c r="E3187" s="53">
        <v>3170.23</v>
      </c>
    </row>
    <row r="3188" spans="2:5" x14ac:dyDescent="0.3">
      <c r="B3188" s="51">
        <v>44500</v>
      </c>
      <c r="C3188" s="52" t="s">
        <v>8139</v>
      </c>
      <c r="D3188" s="51" t="s">
        <v>4935</v>
      </c>
      <c r="E3188" s="53">
        <v>17.95</v>
      </c>
    </row>
    <row r="3189" spans="2:5" x14ac:dyDescent="0.3">
      <c r="B3189" s="51">
        <v>4238</v>
      </c>
      <c r="C3189" s="52" t="s">
        <v>8140</v>
      </c>
      <c r="D3189" s="51" t="s">
        <v>4935</v>
      </c>
      <c r="E3189" s="53">
        <v>14.28</v>
      </c>
    </row>
    <row r="3190" spans="2:5" x14ac:dyDescent="0.3">
      <c r="B3190" s="51">
        <v>41012</v>
      </c>
      <c r="C3190" s="52" t="s">
        <v>8141</v>
      </c>
      <c r="D3190" s="51" t="s">
        <v>4936</v>
      </c>
      <c r="E3190" s="53">
        <v>2521.3000000000002</v>
      </c>
    </row>
    <row r="3191" spans="2:5" x14ac:dyDescent="0.3">
      <c r="B3191" s="51">
        <v>4237</v>
      </c>
      <c r="C3191" s="52" t="s">
        <v>8142</v>
      </c>
      <c r="D3191" s="51" t="s">
        <v>4935</v>
      </c>
      <c r="E3191" s="53">
        <v>14.38</v>
      </c>
    </row>
    <row r="3192" spans="2:5" x14ac:dyDescent="0.3">
      <c r="B3192" s="51">
        <v>41002</v>
      </c>
      <c r="C3192" s="52" t="s">
        <v>8143</v>
      </c>
      <c r="D3192" s="51" t="s">
        <v>4936</v>
      </c>
      <c r="E3192" s="53">
        <v>2541.15</v>
      </c>
    </row>
    <row r="3193" spans="2:5" x14ac:dyDescent="0.3">
      <c r="B3193" s="51">
        <v>4233</v>
      </c>
      <c r="C3193" s="52" t="s">
        <v>8144</v>
      </c>
      <c r="D3193" s="51" t="s">
        <v>4935</v>
      </c>
      <c r="E3193" s="53">
        <v>15.42</v>
      </c>
    </row>
    <row r="3194" spans="2:5" x14ac:dyDescent="0.3">
      <c r="B3194" s="51">
        <v>41001</v>
      </c>
      <c r="C3194" s="52" t="s">
        <v>8145</v>
      </c>
      <c r="D3194" s="51" t="s">
        <v>4936</v>
      </c>
      <c r="E3194" s="53">
        <v>2722.49</v>
      </c>
    </row>
    <row r="3195" spans="2:5" x14ac:dyDescent="0.3">
      <c r="B3195" s="51">
        <v>2</v>
      </c>
      <c r="C3195" s="52" t="s">
        <v>8146</v>
      </c>
      <c r="D3195" s="51" t="s">
        <v>4934</v>
      </c>
      <c r="E3195" s="53">
        <v>27.71</v>
      </c>
    </row>
    <row r="3196" spans="2:5" x14ac:dyDescent="0.3">
      <c r="B3196" s="51">
        <v>36517</v>
      </c>
      <c r="C3196" s="52" t="s">
        <v>8147</v>
      </c>
      <c r="D3196" s="51" t="s">
        <v>4929</v>
      </c>
      <c r="E3196" s="53">
        <v>577200</v>
      </c>
    </row>
    <row r="3197" spans="2:5" x14ac:dyDescent="0.3">
      <c r="B3197" s="51">
        <v>4262</v>
      </c>
      <c r="C3197" s="52" t="s">
        <v>8148</v>
      </c>
      <c r="D3197" s="51" t="s">
        <v>4929</v>
      </c>
      <c r="E3197" s="53">
        <v>650000</v>
      </c>
    </row>
    <row r="3198" spans="2:5" x14ac:dyDescent="0.3">
      <c r="B3198" s="51">
        <v>4263</v>
      </c>
      <c r="C3198" s="52" t="s">
        <v>8149</v>
      </c>
      <c r="D3198" s="51" t="s">
        <v>4929</v>
      </c>
      <c r="E3198" s="53">
        <v>901333.29</v>
      </c>
    </row>
    <row r="3199" spans="2:5" x14ac:dyDescent="0.3">
      <c r="B3199" s="51">
        <v>36518</v>
      </c>
      <c r="C3199" s="52" t="s">
        <v>8150</v>
      </c>
      <c r="D3199" s="51" t="s">
        <v>4929</v>
      </c>
      <c r="E3199" s="53">
        <v>1026133.29</v>
      </c>
    </row>
    <row r="3200" spans="2:5" x14ac:dyDescent="0.3">
      <c r="B3200" s="51">
        <v>14221</v>
      </c>
      <c r="C3200" s="52" t="s">
        <v>8151</v>
      </c>
      <c r="D3200" s="51" t="s">
        <v>4929</v>
      </c>
      <c r="E3200" s="53">
        <v>598866.64</v>
      </c>
    </row>
    <row r="3201" spans="2:5" x14ac:dyDescent="0.3">
      <c r="B3201" s="51">
        <v>38402</v>
      </c>
      <c r="C3201" s="52" t="s">
        <v>8152</v>
      </c>
      <c r="D3201" s="51" t="s">
        <v>4929</v>
      </c>
      <c r="E3201" s="53">
        <v>18.82</v>
      </c>
    </row>
    <row r="3202" spans="2:5" x14ac:dyDescent="0.3">
      <c r="B3202" s="51">
        <v>3412</v>
      </c>
      <c r="C3202" s="52" t="s">
        <v>8153</v>
      </c>
      <c r="D3202" s="51" t="s">
        <v>4930</v>
      </c>
      <c r="E3202" s="53">
        <v>29.31</v>
      </c>
    </row>
    <row r="3203" spans="2:5" x14ac:dyDescent="0.3">
      <c r="B3203" s="51">
        <v>3413</v>
      </c>
      <c r="C3203" s="52" t="s">
        <v>8154</v>
      </c>
      <c r="D3203" s="51" t="s">
        <v>4930</v>
      </c>
      <c r="E3203" s="53">
        <v>65.989999999999995</v>
      </c>
    </row>
    <row r="3204" spans="2:5" x14ac:dyDescent="0.3">
      <c r="B3204" s="51">
        <v>39744</v>
      </c>
      <c r="C3204" s="52" t="s">
        <v>8155</v>
      </c>
      <c r="D3204" s="51" t="s">
        <v>4930</v>
      </c>
      <c r="E3204" s="53">
        <v>51.24</v>
      </c>
    </row>
    <row r="3205" spans="2:5" x14ac:dyDescent="0.3">
      <c r="B3205" s="51">
        <v>39745</v>
      </c>
      <c r="C3205" s="52" t="s">
        <v>8156</v>
      </c>
      <c r="D3205" s="51" t="s">
        <v>4930</v>
      </c>
      <c r="E3205" s="53">
        <v>108.15</v>
      </c>
    </row>
    <row r="3206" spans="2:5" x14ac:dyDescent="0.3">
      <c r="B3206" s="51">
        <v>39637</v>
      </c>
      <c r="C3206" s="52" t="s">
        <v>8157</v>
      </c>
      <c r="D3206" s="51" t="s">
        <v>4930</v>
      </c>
      <c r="E3206" s="53">
        <v>110.85</v>
      </c>
    </row>
    <row r="3207" spans="2:5" x14ac:dyDescent="0.3">
      <c r="B3207" s="51">
        <v>39638</v>
      </c>
      <c r="C3207" s="52" t="s">
        <v>8158</v>
      </c>
      <c r="D3207" s="51" t="s">
        <v>4930</v>
      </c>
      <c r="E3207" s="53">
        <v>125.44</v>
      </c>
    </row>
    <row r="3208" spans="2:5" x14ac:dyDescent="0.3">
      <c r="B3208" s="51">
        <v>39639</v>
      </c>
      <c r="C3208" s="52" t="s">
        <v>8159</v>
      </c>
      <c r="D3208" s="51" t="s">
        <v>4930</v>
      </c>
      <c r="E3208" s="53">
        <v>189.26</v>
      </c>
    </row>
    <row r="3209" spans="2:5" x14ac:dyDescent="0.3">
      <c r="B3209" s="51">
        <v>39517</v>
      </c>
      <c r="C3209" s="52" t="s">
        <v>8160</v>
      </c>
      <c r="D3209" s="51" t="s">
        <v>4930</v>
      </c>
      <c r="E3209" s="53">
        <v>189.67</v>
      </c>
    </row>
    <row r="3210" spans="2:5" x14ac:dyDescent="0.3">
      <c r="B3210" s="51">
        <v>39518</v>
      </c>
      <c r="C3210" s="52" t="s">
        <v>8161</v>
      </c>
      <c r="D3210" s="51" t="s">
        <v>4930</v>
      </c>
      <c r="E3210" s="53">
        <v>224.86</v>
      </c>
    </row>
    <row r="3211" spans="2:5" x14ac:dyDescent="0.3">
      <c r="B3211" s="51">
        <v>38366</v>
      </c>
      <c r="C3211" s="52" t="s">
        <v>8162</v>
      </c>
      <c r="D3211" s="51" t="s">
        <v>4930</v>
      </c>
      <c r="E3211" s="53">
        <v>6.15</v>
      </c>
    </row>
    <row r="3212" spans="2:5" x14ac:dyDescent="0.3">
      <c r="B3212" s="51">
        <v>11703</v>
      </c>
      <c r="C3212" s="52" t="s">
        <v>8163</v>
      </c>
      <c r="D3212" s="51" t="s">
        <v>4929</v>
      </c>
      <c r="E3212" s="53">
        <v>31.54</v>
      </c>
    </row>
    <row r="3213" spans="2:5" x14ac:dyDescent="0.3">
      <c r="B3213" s="51">
        <v>37400</v>
      </c>
      <c r="C3213" s="52" t="s">
        <v>8164</v>
      </c>
      <c r="D3213" s="51" t="s">
        <v>4929</v>
      </c>
      <c r="E3213" s="53">
        <v>66.48</v>
      </c>
    </row>
    <row r="3214" spans="2:5" x14ac:dyDescent="0.3">
      <c r="B3214" s="51">
        <v>25400</v>
      </c>
      <c r="C3214" s="52" t="s">
        <v>8165</v>
      </c>
      <c r="D3214" s="51" t="s">
        <v>4929</v>
      </c>
      <c r="E3214" s="53">
        <v>4055.32</v>
      </c>
    </row>
    <row r="3215" spans="2:5" x14ac:dyDescent="0.3">
      <c r="B3215" s="51">
        <v>4276</v>
      </c>
      <c r="C3215" s="52" t="s">
        <v>8166</v>
      </c>
      <c r="D3215" s="51" t="s">
        <v>4929</v>
      </c>
      <c r="E3215" s="53">
        <v>219.99</v>
      </c>
    </row>
    <row r="3216" spans="2:5" x14ac:dyDescent="0.3">
      <c r="B3216" s="51">
        <v>4273</v>
      </c>
      <c r="C3216" s="52" t="s">
        <v>8167</v>
      </c>
      <c r="D3216" s="51" t="s">
        <v>4929</v>
      </c>
      <c r="E3216" s="53">
        <v>399.41</v>
      </c>
    </row>
    <row r="3217" spans="2:5" x14ac:dyDescent="0.3">
      <c r="B3217" s="51">
        <v>4274</v>
      </c>
      <c r="C3217" s="52" t="s">
        <v>8168</v>
      </c>
      <c r="D3217" s="51" t="s">
        <v>4929</v>
      </c>
      <c r="E3217" s="53">
        <v>146.12</v>
      </c>
    </row>
    <row r="3218" spans="2:5" x14ac:dyDescent="0.3">
      <c r="B3218" s="51">
        <v>39438</v>
      </c>
      <c r="C3218" s="52" t="s">
        <v>8169</v>
      </c>
      <c r="D3218" s="51" t="s">
        <v>4929</v>
      </c>
      <c r="E3218" s="53">
        <v>0.28000000000000003</v>
      </c>
    </row>
    <row r="3219" spans="2:5" x14ac:dyDescent="0.3">
      <c r="B3219" s="51">
        <v>11963</v>
      </c>
      <c r="C3219" s="52" t="s">
        <v>8170</v>
      </c>
      <c r="D3219" s="51" t="s">
        <v>4929</v>
      </c>
      <c r="E3219" s="53">
        <v>10.1</v>
      </c>
    </row>
    <row r="3220" spans="2:5" x14ac:dyDescent="0.3">
      <c r="B3220" s="51">
        <v>11964</v>
      </c>
      <c r="C3220" s="52" t="s">
        <v>8171</v>
      </c>
      <c r="D3220" s="51" t="s">
        <v>4929</v>
      </c>
      <c r="E3220" s="53">
        <v>2.5499999999999998</v>
      </c>
    </row>
    <row r="3221" spans="2:5" x14ac:dyDescent="0.3">
      <c r="B3221" s="51">
        <v>4379</v>
      </c>
      <c r="C3221" s="52" t="s">
        <v>8172</v>
      </c>
      <c r="D3221" s="51" t="s">
        <v>4929</v>
      </c>
      <c r="E3221" s="53">
        <v>0.05</v>
      </c>
    </row>
    <row r="3222" spans="2:5" x14ac:dyDescent="0.3">
      <c r="B3222" s="51">
        <v>4377</v>
      </c>
      <c r="C3222" s="52" t="s">
        <v>8173</v>
      </c>
      <c r="D3222" s="51" t="s">
        <v>4929</v>
      </c>
      <c r="E3222" s="53">
        <v>0.2</v>
      </c>
    </row>
    <row r="3223" spans="2:5" x14ac:dyDescent="0.3">
      <c r="B3223" s="51">
        <v>4356</v>
      </c>
      <c r="C3223" s="52" t="s">
        <v>8174</v>
      </c>
      <c r="D3223" s="51" t="s">
        <v>4929</v>
      </c>
      <c r="E3223" s="53">
        <v>0.28000000000000003</v>
      </c>
    </row>
    <row r="3224" spans="2:5" x14ac:dyDescent="0.3">
      <c r="B3224" s="51">
        <v>13246</v>
      </c>
      <c r="C3224" s="52" t="s">
        <v>8175</v>
      </c>
      <c r="D3224" s="51" t="s">
        <v>4929</v>
      </c>
      <c r="E3224" s="53">
        <v>0.48</v>
      </c>
    </row>
    <row r="3225" spans="2:5" x14ac:dyDescent="0.3">
      <c r="B3225" s="51">
        <v>4346</v>
      </c>
      <c r="C3225" s="52" t="s">
        <v>8176</v>
      </c>
      <c r="D3225" s="51" t="s">
        <v>4929</v>
      </c>
      <c r="E3225" s="53">
        <v>10.82</v>
      </c>
    </row>
    <row r="3226" spans="2:5" x14ac:dyDescent="0.3">
      <c r="B3226" s="51">
        <v>11955</v>
      </c>
      <c r="C3226" s="52" t="s">
        <v>8177</v>
      </c>
      <c r="D3226" s="51" t="s">
        <v>4929</v>
      </c>
      <c r="E3226" s="53">
        <v>4.74</v>
      </c>
    </row>
    <row r="3227" spans="2:5" x14ac:dyDescent="0.3">
      <c r="B3227" s="51">
        <v>11960</v>
      </c>
      <c r="C3227" s="52" t="s">
        <v>8178</v>
      </c>
      <c r="D3227" s="51" t="s">
        <v>4929</v>
      </c>
      <c r="E3227" s="53">
        <v>0.16</v>
      </c>
    </row>
    <row r="3228" spans="2:5" x14ac:dyDescent="0.3">
      <c r="B3228" s="51">
        <v>4333</v>
      </c>
      <c r="C3228" s="52" t="s">
        <v>8179</v>
      </c>
      <c r="D3228" s="51" t="s">
        <v>4929</v>
      </c>
      <c r="E3228" s="53">
        <v>0.28000000000000003</v>
      </c>
    </row>
    <row r="3229" spans="2:5" x14ac:dyDescent="0.3">
      <c r="B3229" s="51">
        <v>4358</v>
      </c>
      <c r="C3229" s="52" t="s">
        <v>8180</v>
      </c>
      <c r="D3229" s="51" t="s">
        <v>4929</v>
      </c>
      <c r="E3229" s="53">
        <v>2.16</v>
      </c>
    </row>
    <row r="3230" spans="2:5" x14ac:dyDescent="0.3">
      <c r="B3230" s="51">
        <v>39435</v>
      </c>
      <c r="C3230" s="52" t="s">
        <v>8181</v>
      </c>
      <c r="D3230" s="51" t="s">
        <v>4929</v>
      </c>
      <c r="E3230" s="53">
        <v>0.11</v>
      </c>
    </row>
    <row r="3231" spans="2:5" x14ac:dyDescent="0.3">
      <c r="B3231" s="51">
        <v>39436</v>
      </c>
      <c r="C3231" s="52" t="s">
        <v>8182</v>
      </c>
      <c r="D3231" s="51" t="s">
        <v>4929</v>
      </c>
      <c r="E3231" s="53">
        <v>0.18</v>
      </c>
    </row>
    <row r="3232" spans="2:5" x14ac:dyDescent="0.3">
      <c r="B3232" s="51">
        <v>39437</v>
      </c>
      <c r="C3232" s="52" t="s">
        <v>8183</v>
      </c>
      <c r="D3232" s="51" t="s">
        <v>4929</v>
      </c>
      <c r="E3232" s="53">
        <v>0.24</v>
      </c>
    </row>
    <row r="3233" spans="2:5" x14ac:dyDescent="0.3">
      <c r="B3233" s="51">
        <v>39439</v>
      </c>
      <c r="C3233" s="52" t="s">
        <v>8184</v>
      </c>
      <c r="D3233" s="51" t="s">
        <v>4929</v>
      </c>
      <c r="E3233" s="53">
        <v>0.16</v>
      </c>
    </row>
    <row r="3234" spans="2:5" x14ac:dyDescent="0.3">
      <c r="B3234" s="51">
        <v>39440</v>
      </c>
      <c r="C3234" s="52" t="s">
        <v>8185</v>
      </c>
      <c r="D3234" s="51" t="s">
        <v>4929</v>
      </c>
      <c r="E3234" s="53">
        <v>0.21</v>
      </c>
    </row>
    <row r="3235" spans="2:5" x14ac:dyDescent="0.3">
      <c r="B3235" s="51">
        <v>39441</v>
      </c>
      <c r="C3235" s="52" t="s">
        <v>8186</v>
      </c>
      <c r="D3235" s="51" t="s">
        <v>4929</v>
      </c>
      <c r="E3235" s="53">
        <v>0.27</v>
      </c>
    </row>
    <row r="3236" spans="2:5" x14ac:dyDescent="0.3">
      <c r="B3236" s="51">
        <v>39442</v>
      </c>
      <c r="C3236" s="52" t="s">
        <v>8187</v>
      </c>
      <c r="D3236" s="51" t="s">
        <v>4929</v>
      </c>
      <c r="E3236" s="53">
        <v>0.19</v>
      </c>
    </row>
    <row r="3237" spans="2:5" x14ac:dyDescent="0.3">
      <c r="B3237" s="51">
        <v>39443</v>
      </c>
      <c r="C3237" s="52" t="s">
        <v>8188</v>
      </c>
      <c r="D3237" s="51" t="s">
        <v>4929</v>
      </c>
      <c r="E3237" s="53">
        <v>0.26</v>
      </c>
    </row>
    <row r="3238" spans="2:5" x14ac:dyDescent="0.3">
      <c r="B3238" s="51">
        <v>4329</v>
      </c>
      <c r="C3238" s="52" t="s">
        <v>8189</v>
      </c>
      <c r="D3238" s="51" t="s">
        <v>4929</v>
      </c>
      <c r="E3238" s="53">
        <v>2.31</v>
      </c>
    </row>
    <row r="3239" spans="2:5" x14ac:dyDescent="0.3">
      <c r="B3239" s="51">
        <v>4383</v>
      </c>
      <c r="C3239" s="52" t="s">
        <v>8190</v>
      </c>
      <c r="D3239" s="51" t="s">
        <v>4929</v>
      </c>
      <c r="E3239" s="53">
        <v>20.89</v>
      </c>
    </row>
    <row r="3240" spans="2:5" x14ac:dyDescent="0.3">
      <c r="B3240" s="51">
        <v>4344</v>
      </c>
      <c r="C3240" s="52" t="s">
        <v>8191</v>
      </c>
      <c r="D3240" s="51" t="s">
        <v>4929</v>
      </c>
      <c r="E3240" s="53">
        <v>21.89</v>
      </c>
    </row>
    <row r="3241" spans="2:5" x14ac:dyDescent="0.3">
      <c r="B3241" s="51">
        <v>436</v>
      </c>
      <c r="C3241" s="52" t="s">
        <v>8192</v>
      </c>
      <c r="D3241" s="51" t="s">
        <v>4929</v>
      </c>
      <c r="E3241" s="53">
        <v>13.25</v>
      </c>
    </row>
    <row r="3242" spans="2:5" x14ac:dyDescent="0.3">
      <c r="B3242" s="51">
        <v>442</v>
      </c>
      <c r="C3242" s="52" t="s">
        <v>8193</v>
      </c>
      <c r="D3242" s="51" t="s">
        <v>4929</v>
      </c>
      <c r="E3242" s="53">
        <v>7.83</v>
      </c>
    </row>
    <row r="3243" spans="2:5" x14ac:dyDescent="0.3">
      <c r="B3243" s="51">
        <v>11953</v>
      </c>
      <c r="C3243" s="52" t="s">
        <v>8194</v>
      </c>
      <c r="D3243" s="51" t="s">
        <v>4929</v>
      </c>
      <c r="E3243" s="53">
        <v>3.47</v>
      </c>
    </row>
    <row r="3244" spans="2:5" x14ac:dyDescent="0.3">
      <c r="B3244" s="51">
        <v>4335</v>
      </c>
      <c r="C3244" s="52" t="s">
        <v>8195</v>
      </c>
      <c r="D3244" s="51" t="s">
        <v>4929</v>
      </c>
      <c r="E3244" s="53">
        <v>14.7</v>
      </c>
    </row>
    <row r="3245" spans="2:5" x14ac:dyDescent="0.3">
      <c r="B3245" s="51">
        <v>4334</v>
      </c>
      <c r="C3245" s="52" t="s">
        <v>8196</v>
      </c>
      <c r="D3245" s="51" t="s">
        <v>4929</v>
      </c>
      <c r="E3245" s="53">
        <v>20.16</v>
      </c>
    </row>
    <row r="3246" spans="2:5" x14ac:dyDescent="0.3">
      <c r="B3246" s="51">
        <v>4343</v>
      </c>
      <c r="C3246" s="52" t="s">
        <v>8197</v>
      </c>
      <c r="D3246" s="51" t="s">
        <v>4929</v>
      </c>
      <c r="E3246" s="53">
        <v>4.96</v>
      </c>
    </row>
    <row r="3247" spans="2:5" x14ac:dyDescent="0.3">
      <c r="B3247" s="51">
        <v>430</v>
      </c>
      <c r="C3247" s="52" t="s">
        <v>8198</v>
      </c>
      <c r="D3247" s="51" t="s">
        <v>4929</v>
      </c>
      <c r="E3247" s="53">
        <v>11.85</v>
      </c>
    </row>
    <row r="3248" spans="2:5" x14ac:dyDescent="0.3">
      <c r="B3248" s="51">
        <v>441</v>
      </c>
      <c r="C3248" s="52" t="s">
        <v>8199</v>
      </c>
      <c r="D3248" s="51" t="s">
        <v>4929</v>
      </c>
      <c r="E3248" s="53">
        <v>13.05</v>
      </c>
    </row>
    <row r="3249" spans="2:5" x14ac:dyDescent="0.3">
      <c r="B3249" s="51">
        <v>431</v>
      </c>
      <c r="C3249" s="52" t="s">
        <v>8200</v>
      </c>
      <c r="D3249" s="51" t="s">
        <v>4929</v>
      </c>
      <c r="E3249" s="53">
        <v>15.75</v>
      </c>
    </row>
    <row r="3250" spans="2:5" x14ac:dyDescent="0.3">
      <c r="B3250" s="51">
        <v>432</v>
      </c>
      <c r="C3250" s="52" t="s">
        <v>8201</v>
      </c>
      <c r="D3250" s="51" t="s">
        <v>4929</v>
      </c>
      <c r="E3250" s="53">
        <v>17.38</v>
      </c>
    </row>
    <row r="3251" spans="2:5" x14ac:dyDescent="0.3">
      <c r="B3251" s="51">
        <v>429</v>
      </c>
      <c r="C3251" s="52" t="s">
        <v>8202</v>
      </c>
      <c r="D3251" s="51" t="s">
        <v>4929</v>
      </c>
      <c r="E3251" s="53">
        <v>23.43</v>
      </c>
    </row>
    <row r="3252" spans="2:5" x14ac:dyDescent="0.3">
      <c r="B3252" s="51">
        <v>439</v>
      </c>
      <c r="C3252" s="52" t="s">
        <v>8203</v>
      </c>
      <c r="D3252" s="51" t="s">
        <v>4929</v>
      </c>
      <c r="E3252" s="53">
        <v>19.97</v>
      </c>
    </row>
    <row r="3253" spans="2:5" x14ac:dyDescent="0.3">
      <c r="B3253" s="51">
        <v>433</v>
      </c>
      <c r="C3253" s="52" t="s">
        <v>8204</v>
      </c>
      <c r="D3253" s="51" t="s">
        <v>4929</v>
      </c>
      <c r="E3253" s="53">
        <v>23.31</v>
      </c>
    </row>
    <row r="3254" spans="2:5" x14ac:dyDescent="0.3">
      <c r="B3254" s="51">
        <v>437</v>
      </c>
      <c r="C3254" s="52" t="s">
        <v>8205</v>
      </c>
      <c r="D3254" s="51" t="s">
        <v>4929</v>
      </c>
      <c r="E3254" s="53">
        <v>30.97</v>
      </c>
    </row>
    <row r="3255" spans="2:5" x14ac:dyDescent="0.3">
      <c r="B3255" s="51">
        <v>11790</v>
      </c>
      <c r="C3255" s="52" t="s">
        <v>8206</v>
      </c>
      <c r="D3255" s="51" t="s">
        <v>4929</v>
      </c>
      <c r="E3255" s="53">
        <v>35.130000000000003</v>
      </c>
    </row>
    <row r="3256" spans="2:5" x14ac:dyDescent="0.3">
      <c r="B3256" s="51">
        <v>428</v>
      </c>
      <c r="C3256" s="52" t="s">
        <v>8207</v>
      </c>
      <c r="D3256" s="51" t="s">
        <v>4929</v>
      </c>
      <c r="E3256" s="53">
        <v>38.200000000000003</v>
      </c>
    </row>
    <row r="3257" spans="2:5" x14ac:dyDescent="0.3">
      <c r="B3257" s="51">
        <v>4384</v>
      </c>
      <c r="C3257" s="52" t="s">
        <v>8208</v>
      </c>
      <c r="D3257" s="51" t="s">
        <v>4929</v>
      </c>
      <c r="E3257" s="53">
        <v>24</v>
      </c>
    </row>
    <row r="3258" spans="2:5" x14ac:dyDescent="0.3">
      <c r="B3258" s="51">
        <v>4351</v>
      </c>
      <c r="C3258" s="52" t="s">
        <v>8209</v>
      </c>
      <c r="D3258" s="51" t="s">
        <v>4929</v>
      </c>
      <c r="E3258" s="53">
        <v>17.79</v>
      </c>
    </row>
    <row r="3259" spans="2:5" x14ac:dyDescent="0.3">
      <c r="B3259" s="51">
        <v>11054</v>
      </c>
      <c r="C3259" s="52" t="s">
        <v>8210</v>
      </c>
      <c r="D3259" s="51" t="s">
        <v>4929</v>
      </c>
      <c r="E3259" s="53">
        <v>0.04</v>
      </c>
    </row>
    <row r="3260" spans="2:5" x14ac:dyDescent="0.3">
      <c r="B3260" s="51">
        <v>11055</v>
      </c>
      <c r="C3260" s="52" t="s">
        <v>8211</v>
      </c>
      <c r="D3260" s="51" t="s">
        <v>4929</v>
      </c>
      <c r="E3260" s="53">
        <v>0.06</v>
      </c>
    </row>
    <row r="3261" spans="2:5" x14ac:dyDescent="0.3">
      <c r="B3261" s="51">
        <v>11056</v>
      </c>
      <c r="C3261" s="52" t="s">
        <v>8212</v>
      </c>
      <c r="D3261" s="51" t="s">
        <v>4929</v>
      </c>
      <c r="E3261" s="53">
        <v>7.0000000000000007E-2</v>
      </c>
    </row>
    <row r="3262" spans="2:5" x14ac:dyDescent="0.3">
      <c r="B3262" s="51">
        <v>11057</v>
      </c>
      <c r="C3262" s="52" t="s">
        <v>8213</v>
      </c>
      <c r="D3262" s="51" t="s">
        <v>4929</v>
      </c>
      <c r="E3262" s="53">
        <v>0.15</v>
      </c>
    </row>
    <row r="3263" spans="2:5" x14ac:dyDescent="0.3">
      <c r="B3263" s="51">
        <v>11059</v>
      </c>
      <c r="C3263" s="52" t="s">
        <v>8214</v>
      </c>
      <c r="D3263" s="51" t="s">
        <v>4929</v>
      </c>
      <c r="E3263" s="53">
        <v>0.28999999999999998</v>
      </c>
    </row>
    <row r="3264" spans="2:5" x14ac:dyDescent="0.3">
      <c r="B3264" s="51">
        <v>11058</v>
      </c>
      <c r="C3264" s="52" t="s">
        <v>8215</v>
      </c>
      <c r="D3264" s="51" t="s">
        <v>4929</v>
      </c>
      <c r="E3264" s="53">
        <v>0.38</v>
      </c>
    </row>
    <row r="3265" spans="2:5" x14ac:dyDescent="0.3">
      <c r="B3265" s="51">
        <v>4380</v>
      </c>
      <c r="C3265" s="52" t="s">
        <v>8216</v>
      </c>
      <c r="D3265" s="51" t="s">
        <v>4929</v>
      </c>
      <c r="E3265" s="53">
        <v>1.27</v>
      </c>
    </row>
    <row r="3266" spans="2:5" x14ac:dyDescent="0.3">
      <c r="B3266" s="51">
        <v>4299</v>
      </c>
      <c r="C3266" s="52" t="s">
        <v>8217</v>
      </c>
      <c r="D3266" s="51" t="s">
        <v>4929</v>
      </c>
      <c r="E3266" s="53">
        <v>1.2</v>
      </c>
    </row>
    <row r="3267" spans="2:5" x14ac:dyDescent="0.3">
      <c r="B3267" s="51">
        <v>4304</v>
      </c>
      <c r="C3267" s="52" t="s">
        <v>8218</v>
      </c>
      <c r="D3267" s="51" t="s">
        <v>4929</v>
      </c>
      <c r="E3267" s="53">
        <v>1.63</v>
      </c>
    </row>
    <row r="3268" spans="2:5" x14ac:dyDescent="0.3">
      <c r="B3268" s="51">
        <v>4305</v>
      </c>
      <c r="C3268" s="52" t="s">
        <v>8219</v>
      </c>
      <c r="D3268" s="51" t="s">
        <v>4929</v>
      </c>
      <c r="E3268" s="53">
        <v>1.9</v>
      </c>
    </row>
    <row r="3269" spans="2:5" x14ac:dyDescent="0.3">
      <c r="B3269" s="51">
        <v>4306</v>
      </c>
      <c r="C3269" s="52" t="s">
        <v>8220</v>
      </c>
      <c r="D3269" s="51" t="s">
        <v>4929</v>
      </c>
      <c r="E3269" s="53">
        <v>2.2000000000000002</v>
      </c>
    </row>
    <row r="3270" spans="2:5" x14ac:dyDescent="0.3">
      <c r="B3270" s="51">
        <v>4308</v>
      </c>
      <c r="C3270" s="52" t="s">
        <v>8221</v>
      </c>
      <c r="D3270" s="51" t="s">
        <v>4929</v>
      </c>
      <c r="E3270" s="53">
        <v>4.57</v>
      </c>
    </row>
    <row r="3271" spans="2:5" x14ac:dyDescent="0.3">
      <c r="B3271" s="51">
        <v>4302</v>
      </c>
      <c r="C3271" s="52" t="s">
        <v>8222</v>
      </c>
      <c r="D3271" s="51" t="s">
        <v>4929</v>
      </c>
      <c r="E3271" s="53">
        <v>3.42</v>
      </c>
    </row>
    <row r="3272" spans="2:5" x14ac:dyDescent="0.3">
      <c r="B3272" s="51">
        <v>4300</v>
      </c>
      <c r="C3272" s="52" t="s">
        <v>8223</v>
      </c>
      <c r="D3272" s="51" t="s">
        <v>4929</v>
      </c>
      <c r="E3272" s="53">
        <v>0.81</v>
      </c>
    </row>
    <row r="3273" spans="2:5" x14ac:dyDescent="0.3">
      <c r="B3273" s="51">
        <v>4301</v>
      </c>
      <c r="C3273" s="52" t="s">
        <v>8224</v>
      </c>
      <c r="D3273" s="51" t="s">
        <v>4929</v>
      </c>
      <c r="E3273" s="53">
        <v>0.99</v>
      </c>
    </row>
    <row r="3274" spans="2:5" x14ac:dyDescent="0.3">
      <c r="B3274" s="51">
        <v>4320</v>
      </c>
      <c r="C3274" s="52" t="s">
        <v>8225</v>
      </c>
      <c r="D3274" s="51" t="s">
        <v>4929</v>
      </c>
      <c r="E3274" s="53">
        <v>3.02</v>
      </c>
    </row>
    <row r="3275" spans="2:5" x14ac:dyDescent="0.3">
      <c r="B3275" s="51">
        <v>4318</v>
      </c>
      <c r="C3275" s="52" t="s">
        <v>8226</v>
      </c>
      <c r="D3275" s="51" t="s">
        <v>4929</v>
      </c>
      <c r="E3275" s="53">
        <v>1.47</v>
      </c>
    </row>
    <row r="3276" spans="2:5" x14ac:dyDescent="0.3">
      <c r="B3276" s="51">
        <v>40547</v>
      </c>
      <c r="C3276" s="52" t="s">
        <v>8227</v>
      </c>
      <c r="D3276" s="51" t="s">
        <v>4943</v>
      </c>
      <c r="E3276" s="53">
        <v>29.16</v>
      </c>
    </row>
    <row r="3277" spans="2:5" x14ac:dyDescent="0.3">
      <c r="B3277" s="51">
        <v>11962</v>
      </c>
      <c r="C3277" s="52" t="s">
        <v>8228</v>
      </c>
      <c r="D3277" s="51" t="s">
        <v>4929</v>
      </c>
      <c r="E3277" s="53">
        <v>0.24</v>
      </c>
    </row>
    <row r="3278" spans="2:5" x14ac:dyDescent="0.3">
      <c r="B3278" s="51">
        <v>4332</v>
      </c>
      <c r="C3278" s="52" t="s">
        <v>8229</v>
      </c>
      <c r="D3278" s="51" t="s">
        <v>4929</v>
      </c>
      <c r="E3278" s="53">
        <v>1.1599999999999999</v>
      </c>
    </row>
    <row r="3279" spans="2:5" x14ac:dyDescent="0.3">
      <c r="B3279" s="51">
        <v>4331</v>
      </c>
      <c r="C3279" s="52" t="s">
        <v>8230</v>
      </c>
      <c r="D3279" s="51" t="s">
        <v>4929</v>
      </c>
      <c r="E3279" s="53">
        <v>4.37</v>
      </c>
    </row>
    <row r="3280" spans="2:5" x14ac:dyDescent="0.3">
      <c r="B3280" s="51">
        <v>4336</v>
      </c>
      <c r="C3280" s="52" t="s">
        <v>8231</v>
      </c>
      <c r="D3280" s="51" t="s">
        <v>4929</v>
      </c>
      <c r="E3280" s="53">
        <v>5.6</v>
      </c>
    </row>
    <row r="3281" spans="2:5" x14ac:dyDescent="0.3">
      <c r="B3281" s="51">
        <v>13294</v>
      </c>
      <c r="C3281" s="52" t="s">
        <v>8232</v>
      </c>
      <c r="D3281" s="51" t="s">
        <v>4929</v>
      </c>
      <c r="E3281" s="53">
        <v>1.6</v>
      </c>
    </row>
    <row r="3282" spans="2:5" x14ac:dyDescent="0.3">
      <c r="B3282" s="51">
        <v>11948</v>
      </c>
      <c r="C3282" s="52" t="s">
        <v>8233</v>
      </c>
      <c r="D3282" s="51" t="s">
        <v>4929</v>
      </c>
      <c r="E3282" s="53">
        <v>0.72</v>
      </c>
    </row>
    <row r="3283" spans="2:5" x14ac:dyDescent="0.3">
      <c r="B3283" s="51">
        <v>4382</v>
      </c>
      <c r="C3283" s="52" t="s">
        <v>8234</v>
      </c>
      <c r="D3283" s="51" t="s">
        <v>4929</v>
      </c>
      <c r="E3283" s="53">
        <v>1.2</v>
      </c>
    </row>
    <row r="3284" spans="2:5" x14ac:dyDescent="0.3">
      <c r="B3284" s="51">
        <v>4354</v>
      </c>
      <c r="C3284" s="52" t="s">
        <v>8235</v>
      </c>
      <c r="D3284" s="51" t="s">
        <v>4929</v>
      </c>
      <c r="E3284" s="53">
        <v>50.21</v>
      </c>
    </row>
    <row r="3285" spans="2:5" x14ac:dyDescent="0.3">
      <c r="B3285" s="51">
        <v>40839</v>
      </c>
      <c r="C3285" s="52" t="s">
        <v>8236</v>
      </c>
      <c r="D3285" s="51" t="s">
        <v>4943</v>
      </c>
      <c r="E3285" s="53">
        <v>120.83</v>
      </c>
    </row>
    <row r="3286" spans="2:5" x14ac:dyDescent="0.3">
      <c r="B3286" s="51">
        <v>40552</v>
      </c>
      <c r="C3286" s="52" t="s">
        <v>8237</v>
      </c>
      <c r="D3286" s="51" t="s">
        <v>4943</v>
      </c>
      <c r="E3286" s="53">
        <v>49.99</v>
      </c>
    </row>
    <row r="3287" spans="2:5" x14ac:dyDescent="0.3">
      <c r="B3287" s="51">
        <v>40549</v>
      </c>
      <c r="C3287" s="52" t="s">
        <v>8238</v>
      </c>
      <c r="D3287" s="51" t="s">
        <v>4943</v>
      </c>
      <c r="E3287" s="53">
        <v>197.91</v>
      </c>
    </row>
    <row r="3288" spans="2:5" x14ac:dyDescent="0.3">
      <c r="B3288" s="51">
        <v>4385</v>
      </c>
      <c r="C3288" s="52" t="s">
        <v>8239</v>
      </c>
      <c r="D3288" s="51" t="s">
        <v>4939</v>
      </c>
      <c r="E3288" s="53">
        <v>5520.45</v>
      </c>
    </row>
    <row r="3289" spans="2:5" x14ac:dyDescent="0.3">
      <c r="B3289" s="51">
        <v>20078</v>
      </c>
      <c r="C3289" s="52" t="s">
        <v>8240</v>
      </c>
      <c r="D3289" s="51" t="s">
        <v>4929</v>
      </c>
      <c r="E3289" s="53">
        <v>31.75</v>
      </c>
    </row>
    <row r="3290" spans="2:5" x14ac:dyDescent="0.3">
      <c r="B3290" s="51">
        <v>39897</v>
      </c>
      <c r="C3290" s="52" t="s">
        <v>8241</v>
      </c>
      <c r="D3290" s="51" t="s">
        <v>4929</v>
      </c>
      <c r="E3290" s="53">
        <v>52.22</v>
      </c>
    </row>
    <row r="3291" spans="2:5" x14ac:dyDescent="0.3">
      <c r="B3291" s="51">
        <v>118</v>
      </c>
      <c r="C3291" s="52" t="s">
        <v>8242</v>
      </c>
      <c r="D3291" s="51" t="s">
        <v>4929</v>
      </c>
      <c r="E3291" s="53">
        <v>67.14</v>
      </c>
    </row>
    <row r="3292" spans="2:5" x14ac:dyDescent="0.3">
      <c r="B3292" s="51">
        <v>4396</v>
      </c>
      <c r="C3292" s="52" t="s">
        <v>8243</v>
      </c>
      <c r="D3292" s="51" t="s">
        <v>4930</v>
      </c>
      <c r="E3292" s="53">
        <v>209.83</v>
      </c>
    </row>
    <row r="3293" spans="2:5" x14ac:dyDescent="0.3">
      <c r="B3293" s="51">
        <v>36881</v>
      </c>
      <c r="C3293" s="52" t="s">
        <v>8244</v>
      </c>
      <c r="D3293" s="51" t="s">
        <v>4930</v>
      </c>
      <c r="E3293" s="53">
        <v>135.13</v>
      </c>
    </row>
    <row r="3294" spans="2:5" x14ac:dyDescent="0.3">
      <c r="B3294" s="51">
        <v>4397</v>
      </c>
      <c r="C3294" s="52" t="s">
        <v>8245</v>
      </c>
      <c r="D3294" s="51" t="s">
        <v>4930</v>
      </c>
      <c r="E3294" s="53">
        <v>228.24</v>
      </c>
    </row>
    <row r="3295" spans="2:5" x14ac:dyDescent="0.3">
      <c r="B3295" s="51">
        <v>36882</v>
      </c>
      <c r="C3295" s="52" t="s">
        <v>8246</v>
      </c>
      <c r="D3295" s="51" t="s">
        <v>4930</v>
      </c>
      <c r="E3295" s="53">
        <v>161.59</v>
      </c>
    </row>
    <row r="3296" spans="2:5" x14ac:dyDescent="0.3">
      <c r="B3296" s="51">
        <v>4751</v>
      </c>
      <c r="C3296" s="52" t="s">
        <v>8247</v>
      </c>
      <c r="D3296" s="51" t="s">
        <v>4935</v>
      </c>
      <c r="E3296" s="53">
        <v>18.739999999999998</v>
      </c>
    </row>
    <row r="3297" spans="2:5" x14ac:dyDescent="0.3">
      <c r="B3297" s="51">
        <v>41066</v>
      </c>
      <c r="C3297" s="52" t="s">
        <v>8248</v>
      </c>
      <c r="D3297" s="51" t="s">
        <v>4936</v>
      </c>
      <c r="E3297" s="53">
        <v>3307.49</v>
      </c>
    </row>
    <row r="3298" spans="2:5" x14ac:dyDescent="0.3">
      <c r="B3298" s="51">
        <v>39604</v>
      </c>
      <c r="C3298" s="52" t="s">
        <v>8249</v>
      </c>
      <c r="D3298" s="51" t="s">
        <v>4929</v>
      </c>
      <c r="E3298" s="53">
        <v>10.1</v>
      </c>
    </row>
    <row r="3299" spans="2:5" x14ac:dyDescent="0.3">
      <c r="B3299" s="51">
        <v>39605</v>
      </c>
      <c r="C3299" s="52" t="s">
        <v>8250</v>
      </c>
      <c r="D3299" s="51" t="s">
        <v>4929</v>
      </c>
      <c r="E3299" s="53">
        <v>10.97</v>
      </c>
    </row>
    <row r="3300" spans="2:5" x14ac:dyDescent="0.3">
      <c r="B3300" s="51">
        <v>39606</v>
      </c>
      <c r="C3300" s="52" t="s">
        <v>8251</v>
      </c>
      <c r="D3300" s="51" t="s">
        <v>4929</v>
      </c>
      <c r="E3300" s="53">
        <v>19.22</v>
      </c>
    </row>
    <row r="3301" spans="2:5" x14ac:dyDescent="0.3">
      <c r="B3301" s="51">
        <v>39607</v>
      </c>
      <c r="C3301" s="52" t="s">
        <v>8252</v>
      </c>
      <c r="D3301" s="51" t="s">
        <v>4929</v>
      </c>
      <c r="E3301" s="53">
        <v>26</v>
      </c>
    </row>
    <row r="3302" spans="2:5" x14ac:dyDescent="0.3">
      <c r="B3302" s="51">
        <v>39594</v>
      </c>
      <c r="C3302" s="52" t="s">
        <v>8253</v>
      </c>
      <c r="D3302" s="51" t="s">
        <v>4929</v>
      </c>
      <c r="E3302" s="53">
        <v>266.95999999999998</v>
      </c>
    </row>
    <row r="3303" spans="2:5" x14ac:dyDescent="0.3">
      <c r="B3303" s="51">
        <v>39596</v>
      </c>
      <c r="C3303" s="52" t="s">
        <v>8254</v>
      </c>
      <c r="D3303" s="51" t="s">
        <v>4929</v>
      </c>
      <c r="E3303" s="53">
        <v>714.94</v>
      </c>
    </row>
    <row r="3304" spans="2:5" x14ac:dyDescent="0.3">
      <c r="B3304" s="51">
        <v>39595</v>
      </c>
      <c r="C3304" s="52" t="s">
        <v>8255</v>
      </c>
      <c r="D3304" s="51" t="s">
        <v>4929</v>
      </c>
      <c r="E3304" s="53">
        <v>1606.37</v>
      </c>
    </row>
    <row r="3305" spans="2:5" x14ac:dyDescent="0.3">
      <c r="B3305" s="51">
        <v>39597</v>
      </c>
      <c r="C3305" s="52" t="s">
        <v>8256</v>
      </c>
      <c r="D3305" s="51" t="s">
        <v>4929</v>
      </c>
      <c r="E3305" s="53">
        <v>2519.81</v>
      </c>
    </row>
    <row r="3306" spans="2:5" x14ac:dyDescent="0.3">
      <c r="B3306" s="51">
        <v>10731</v>
      </c>
      <c r="C3306" s="52" t="s">
        <v>8257</v>
      </c>
      <c r="D3306" s="51" t="s">
        <v>4930</v>
      </c>
      <c r="E3306" s="53">
        <v>45</v>
      </c>
    </row>
    <row r="3307" spans="2:5" x14ac:dyDescent="0.3">
      <c r="B3307" s="51">
        <v>4704</v>
      </c>
      <c r="C3307" s="52" t="s">
        <v>8258</v>
      </c>
      <c r="D3307" s="51" t="s">
        <v>4930</v>
      </c>
      <c r="E3307" s="53">
        <v>40.61</v>
      </c>
    </row>
    <row r="3308" spans="2:5" x14ac:dyDescent="0.3">
      <c r="B3308" s="51">
        <v>10730</v>
      </c>
      <c r="C3308" s="52" t="s">
        <v>8259</v>
      </c>
      <c r="D3308" s="51" t="s">
        <v>4930</v>
      </c>
      <c r="E3308" s="53">
        <v>43.51</v>
      </c>
    </row>
    <row r="3309" spans="2:5" x14ac:dyDescent="0.3">
      <c r="B3309" s="51">
        <v>4729</v>
      </c>
      <c r="C3309" s="52" t="s">
        <v>8260</v>
      </c>
      <c r="D3309" s="51" t="s">
        <v>4934</v>
      </c>
      <c r="E3309" s="53">
        <v>113.5</v>
      </c>
    </row>
    <row r="3310" spans="2:5" x14ac:dyDescent="0.3">
      <c r="B3310" s="51">
        <v>4720</v>
      </c>
      <c r="C3310" s="52" t="s">
        <v>8261</v>
      </c>
      <c r="D3310" s="51" t="s">
        <v>4934</v>
      </c>
      <c r="E3310" s="53">
        <v>130.05000000000001</v>
      </c>
    </row>
    <row r="3311" spans="2:5" x14ac:dyDescent="0.3">
      <c r="B3311" s="51">
        <v>4721</v>
      </c>
      <c r="C3311" s="52" t="s">
        <v>8262</v>
      </c>
      <c r="D3311" s="51" t="s">
        <v>4934</v>
      </c>
      <c r="E3311" s="53">
        <v>112.64</v>
      </c>
    </row>
    <row r="3312" spans="2:5" x14ac:dyDescent="0.3">
      <c r="B3312" s="51">
        <v>4718</v>
      </c>
      <c r="C3312" s="52" t="s">
        <v>8263</v>
      </c>
      <c r="D3312" s="51" t="s">
        <v>4934</v>
      </c>
      <c r="E3312" s="53">
        <v>113.24</v>
      </c>
    </row>
    <row r="3313" spans="2:5" x14ac:dyDescent="0.3">
      <c r="B3313" s="51">
        <v>4722</v>
      </c>
      <c r="C3313" s="52" t="s">
        <v>8264</v>
      </c>
      <c r="D3313" s="51" t="s">
        <v>4934</v>
      </c>
      <c r="E3313" s="53">
        <v>106.4</v>
      </c>
    </row>
    <row r="3314" spans="2:5" x14ac:dyDescent="0.3">
      <c r="B3314" s="51">
        <v>4723</v>
      </c>
      <c r="C3314" s="52" t="s">
        <v>8265</v>
      </c>
      <c r="D3314" s="51" t="s">
        <v>4934</v>
      </c>
      <c r="E3314" s="53">
        <v>105.48</v>
      </c>
    </row>
    <row r="3315" spans="2:5" x14ac:dyDescent="0.3">
      <c r="B3315" s="51">
        <v>4727</v>
      </c>
      <c r="C3315" s="52" t="s">
        <v>8266</v>
      </c>
      <c r="D3315" s="51" t="s">
        <v>4934</v>
      </c>
      <c r="E3315" s="53">
        <v>96.55</v>
      </c>
    </row>
    <row r="3316" spans="2:5" x14ac:dyDescent="0.3">
      <c r="B3316" s="51">
        <v>4748</v>
      </c>
      <c r="C3316" s="52" t="s">
        <v>8267</v>
      </c>
      <c r="D3316" s="51" t="s">
        <v>4934</v>
      </c>
      <c r="E3316" s="53">
        <v>104.04</v>
      </c>
    </row>
    <row r="3317" spans="2:5" x14ac:dyDescent="0.3">
      <c r="B3317" s="51">
        <v>4730</v>
      </c>
      <c r="C3317" s="52" t="s">
        <v>8268</v>
      </c>
      <c r="D3317" s="51" t="s">
        <v>4934</v>
      </c>
      <c r="E3317" s="53">
        <v>105.88</v>
      </c>
    </row>
    <row r="3318" spans="2:5" x14ac:dyDescent="0.3">
      <c r="B3318" s="51">
        <v>13186</v>
      </c>
      <c r="C3318" s="52" t="s">
        <v>8269</v>
      </c>
      <c r="D3318" s="51" t="s">
        <v>4934</v>
      </c>
      <c r="E3318" s="53">
        <v>122.17</v>
      </c>
    </row>
    <row r="3319" spans="2:5" x14ac:dyDescent="0.3">
      <c r="B3319" s="51">
        <v>10737</v>
      </c>
      <c r="C3319" s="52" t="s">
        <v>8270</v>
      </c>
      <c r="D3319" s="51" t="s">
        <v>4930</v>
      </c>
      <c r="E3319" s="53">
        <v>141.41</v>
      </c>
    </row>
    <row r="3320" spans="2:5" x14ac:dyDescent="0.3">
      <c r="B3320" s="51">
        <v>10734</v>
      </c>
      <c r="C3320" s="52" t="s">
        <v>8271</v>
      </c>
      <c r="D3320" s="51" t="s">
        <v>4930</v>
      </c>
      <c r="E3320" s="53">
        <v>84.12</v>
      </c>
    </row>
    <row r="3321" spans="2:5" x14ac:dyDescent="0.3">
      <c r="B3321" s="51">
        <v>4708</v>
      </c>
      <c r="C3321" s="52" t="s">
        <v>8272</v>
      </c>
      <c r="D3321" s="51" t="s">
        <v>4930</v>
      </c>
      <c r="E3321" s="53">
        <v>163.16999999999999</v>
      </c>
    </row>
    <row r="3322" spans="2:5" x14ac:dyDescent="0.3">
      <c r="B3322" s="51">
        <v>4712</v>
      </c>
      <c r="C3322" s="52" t="s">
        <v>8273</v>
      </c>
      <c r="D3322" s="51" t="s">
        <v>4930</v>
      </c>
      <c r="E3322" s="53">
        <v>79.77</v>
      </c>
    </row>
    <row r="3323" spans="2:5" x14ac:dyDescent="0.3">
      <c r="B3323" s="51">
        <v>4710</v>
      </c>
      <c r="C3323" s="52" t="s">
        <v>8274</v>
      </c>
      <c r="D3323" s="51" t="s">
        <v>4930</v>
      </c>
      <c r="E3323" s="53">
        <v>255.82</v>
      </c>
    </row>
    <row r="3324" spans="2:5" x14ac:dyDescent="0.3">
      <c r="B3324" s="51">
        <v>4746</v>
      </c>
      <c r="C3324" s="52" t="s">
        <v>8275</v>
      </c>
      <c r="D3324" s="51" t="s">
        <v>4934</v>
      </c>
      <c r="E3324" s="53">
        <v>79.08</v>
      </c>
    </row>
    <row r="3325" spans="2:5" x14ac:dyDescent="0.3">
      <c r="B3325" s="51">
        <v>4750</v>
      </c>
      <c r="C3325" s="52" t="s">
        <v>8276</v>
      </c>
      <c r="D3325" s="51" t="s">
        <v>4935</v>
      </c>
      <c r="E3325" s="53">
        <v>18.739999999999998</v>
      </c>
    </row>
    <row r="3326" spans="2:5" x14ac:dyDescent="0.3">
      <c r="B3326" s="51">
        <v>41065</v>
      </c>
      <c r="C3326" s="52" t="s">
        <v>8277</v>
      </c>
      <c r="D3326" s="51" t="s">
        <v>4936</v>
      </c>
      <c r="E3326" s="53">
        <v>3307.49</v>
      </c>
    </row>
    <row r="3327" spans="2:5" x14ac:dyDescent="0.3">
      <c r="B3327" s="51">
        <v>34747</v>
      </c>
      <c r="C3327" s="52" t="s">
        <v>8278</v>
      </c>
      <c r="D3327" s="51" t="s">
        <v>4932</v>
      </c>
      <c r="E3327" s="53">
        <v>92.1</v>
      </c>
    </row>
    <row r="3328" spans="2:5" x14ac:dyDescent="0.3">
      <c r="B3328" s="51">
        <v>4826</v>
      </c>
      <c r="C3328" s="52" t="s">
        <v>8279</v>
      </c>
      <c r="D3328" s="51" t="s">
        <v>4932</v>
      </c>
      <c r="E3328" s="53">
        <v>99.03</v>
      </c>
    </row>
    <row r="3329" spans="2:5" x14ac:dyDescent="0.3">
      <c r="B3329" s="51">
        <v>41975</v>
      </c>
      <c r="C3329" s="52" t="s">
        <v>8280</v>
      </c>
      <c r="D3329" s="51" t="s">
        <v>4930</v>
      </c>
      <c r="E3329" s="53">
        <v>104.34</v>
      </c>
    </row>
    <row r="3330" spans="2:5" x14ac:dyDescent="0.3">
      <c r="B3330" s="51">
        <v>4825</v>
      </c>
      <c r="C3330" s="52" t="s">
        <v>8281</v>
      </c>
      <c r="D3330" s="51" t="s">
        <v>4932</v>
      </c>
      <c r="E3330" s="53">
        <v>137.08000000000001</v>
      </c>
    </row>
    <row r="3331" spans="2:5" x14ac:dyDescent="0.3">
      <c r="B3331" s="51">
        <v>34744</v>
      </c>
      <c r="C3331" s="52" t="s">
        <v>8282</v>
      </c>
      <c r="D3331" s="51" t="s">
        <v>4930</v>
      </c>
      <c r="E3331" s="53">
        <v>23.25</v>
      </c>
    </row>
    <row r="3332" spans="2:5" x14ac:dyDescent="0.3">
      <c r="B3332" s="51">
        <v>39430</v>
      </c>
      <c r="C3332" s="52" t="s">
        <v>8283</v>
      </c>
      <c r="D3332" s="51" t="s">
        <v>4929</v>
      </c>
      <c r="E3332" s="53">
        <v>2.35</v>
      </c>
    </row>
    <row r="3333" spans="2:5" x14ac:dyDescent="0.3">
      <c r="B3333" s="51">
        <v>39573</v>
      </c>
      <c r="C3333" s="52" t="s">
        <v>8284</v>
      </c>
      <c r="D3333" s="51" t="s">
        <v>4929</v>
      </c>
      <c r="E3333" s="53">
        <v>2.31</v>
      </c>
    </row>
    <row r="3334" spans="2:5" x14ac:dyDescent="0.3">
      <c r="B3334" s="51">
        <v>38410</v>
      </c>
      <c r="C3334" s="52" t="s">
        <v>8285</v>
      </c>
      <c r="D3334" s="51" t="s">
        <v>4929</v>
      </c>
      <c r="E3334" s="53">
        <v>17971.95</v>
      </c>
    </row>
    <row r="3335" spans="2:5" x14ac:dyDescent="0.3">
      <c r="B3335" s="51">
        <v>41596</v>
      </c>
      <c r="C3335" s="52" t="s">
        <v>8286</v>
      </c>
      <c r="D3335" s="51" t="s">
        <v>4933</v>
      </c>
      <c r="E3335" s="53">
        <v>14.18</v>
      </c>
    </row>
    <row r="3336" spans="2:5" x14ac:dyDescent="0.3">
      <c r="B3336" s="51">
        <v>41598</v>
      </c>
      <c r="C3336" s="52" t="s">
        <v>8287</v>
      </c>
      <c r="D3336" s="51" t="s">
        <v>4933</v>
      </c>
      <c r="E3336" s="53">
        <v>14.18</v>
      </c>
    </row>
    <row r="3337" spans="2:5" x14ac:dyDescent="0.3">
      <c r="B3337" s="51">
        <v>41594</v>
      </c>
      <c r="C3337" s="52" t="s">
        <v>8288</v>
      </c>
      <c r="D3337" s="51" t="s">
        <v>4933</v>
      </c>
      <c r="E3337" s="53">
        <v>14.4</v>
      </c>
    </row>
    <row r="3338" spans="2:5" x14ac:dyDescent="0.3">
      <c r="B3338" s="51">
        <v>43663</v>
      </c>
      <c r="C3338" s="52" t="s">
        <v>8289</v>
      </c>
      <c r="D3338" s="51" t="s">
        <v>4933</v>
      </c>
      <c r="E3338" s="53">
        <v>11.86</v>
      </c>
    </row>
    <row r="3339" spans="2:5" x14ac:dyDescent="0.3">
      <c r="B3339" s="51">
        <v>4766</v>
      </c>
      <c r="C3339" s="52" t="s">
        <v>8290</v>
      </c>
      <c r="D3339" s="51" t="s">
        <v>4933</v>
      </c>
      <c r="E3339" s="53">
        <v>11.17</v>
      </c>
    </row>
    <row r="3340" spans="2:5" x14ac:dyDescent="0.3">
      <c r="B3340" s="51">
        <v>43664</v>
      </c>
      <c r="C3340" s="52" t="s">
        <v>8291</v>
      </c>
      <c r="D3340" s="51" t="s">
        <v>4933</v>
      </c>
      <c r="E3340" s="53">
        <v>11.93</v>
      </c>
    </row>
    <row r="3341" spans="2:5" x14ac:dyDescent="0.3">
      <c r="B3341" s="51">
        <v>43082</v>
      </c>
      <c r="C3341" s="52" t="s">
        <v>8292</v>
      </c>
      <c r="D3341" s="51" t="s">
        <v>4933</v>
      </c>
      <c r="E3341" s="53">
        <v>13</v>
      </c>
    </row>
    <row r="3342" spans="2:5" x14ac:dyDescent="0.3">
      <c r="B3342" s="51">
        <v>43665</v>
      </c>
      <c r="C3342" s="52" t="s">
        <v>8293</v>
      </c>
      <c r="D3342" s="51" t="s">
        <v>4933</v>
      </c>
      <c r="E3342" s="53">
        <v>11.17</v>
      </c>
    </row>
    <row r="3343" spans="2:5" x14ac:dyDescent="0.3">
      <c r="B3343" s="51">
        <v>10966</v>
      </c>
      <c r="C3343" s="52" t="s">
        <v>8294</v>
      </c>
      <c r="D3343" s="51" t="s">
        <v>4933</v>
      </c>
      <c r="E3343" s="53">
        <v>11.86</v>
      </c>
    </row>
    <row r="3344" spans="2:5" x14ac:dyDescent="0.3">
      <c r="B3344" s="51">
        <v>43692</v>
      </c>
      <c r="C3344" s="52" t="s">
        <v>8295</v>
      </c>
      <c r="D3344" s="51" t="s">
        <v>4933</v>
      </c>
      <c r="E3344" s="53">
        <v>11.86</v>
      </c>
    </row>
    <row r="3345" spans="2:5" x14ac:dyDescent="0.3">
      <c r="B3345" s="51">
        <v>43083</v>
      </c>
      <c r="C3345" s="52" t="s">
        <v>8296</v>
      </c>
      <c r="D3345" s="51" t="s">
        <v>4933</v>
      </c>
      <c r="E3345" s="53">
        <v>11.26</v>
      </c>
    </row>
    <row r="3346" spans="2:5" x14ac:dyDescent="0.3">
      <c r="B3346" s="51">
        <v>40535</v>
      </c>
      <c r="C3346" s="52" t="s">
        <v>8297</v>
      </c>
      <c r="D3346" s="51" t="s">
        <v>4933</v>
      </c>
      <c r="E3346" s="53">
        <v>11.26</v>
      </c>
    </row>
    <row r="3347" spans="2:5" x14ac:dyDescent="0.3">
      <c r="B3347" s="51">
        <v>39427</v>
      </c>
      <c r="C3347" s="52" t="s">
        <v>8298</v>
      </c>
      <c r="D3347" s="51" t="s">
        <v>4932</v>
      </c>
      <c r="E3347" s="53">
        <v>6.24</v>
      </c>
    </row>
    <row r="3348" spans="2:5" x14ac:dyDescent="0.3">
      <c r="B3348" s="51">
        <v>39424</v>
      </c>
      <c r="C3348" s="52" t="s">
        <v>8299</v>
      </c>
      <c r="D3348" s="51" t="s">
        <v>4932</v>
      </c>
      <c r="E3348" s="53">
        <v>3.71</v>
      </c>
    </row>
    <row r="3349" spans="2:5" x14ac:dyDescent="0.3">
      <c r="B3349" s="51">
        <v>39425</v>
      </c>
      <c r="C3349" s="52" t="s">
        <v>8300</v>
      </c>
      <c r="D3349" s="51" t="s">
        <v>4932</v>
      </c>
      <c r="E3349" s="53">
        <v>3.66</v>
      </c>
    </row>
    <row r="3350" spans="2:5" x14ac:dyDescent="0.3">
      <c r="B3350" s="51">
        <v>40664</v>
      </c>
      <c r="C3350" s="52" t="s">
        <v>8301</v>
      </c>
      <c r="D3350" s="51" t="s">
        <v>4933</v>
      </c>
      <c r="E3350" s="53">
        <v>23.1</v>
      </c>
    </row>
    <row r="3351" spans="2:5" x14ac:dyDescent="0.3">
      <c r="B3351" s="51">
        <v>34360</v>
      </c>
      <c r="C3351" s="52" t="s">
        <v>8302</v>
      </c>
      <c r="D3351" s="51" t="s">
        <v>4933</v>
      </c>
      <c r="E3351" s="53">
        <v>39.57</v>
      </c>
    </row>
    <row r="3352" spans="2:5" x14ac:dyDescent="0.3">
      <c r="B3352" s="51">
        <v>20259</v>
      </c>
      <c r="C3352" s="52" t="s">
        <v>8303</v>
      </c>
      <c r="D3352" s="51" t="s">
        <v>4932</v>
      </c>
      <c r="E3352" s="53">
        <v>12.9</v>
      </c>
    </row>
    <row r="3353" spans="2:5" x14ac:dyDescent="0.3">
      <c r="B3353" s="51">
        <v>14077</v>
      </c>
      <c r="C3353" s="52" t="s">
        <v>8304</v>
      </c>
      <c r="D3353" s="51" t="s">
        <v>4932</v>
      </c>
      <c r="E3353" s="53">
        <v>197.44</v>
      </c>
    </row>
    <row r="3354" spans="2:5" x14ac:dyDescent="0.3">
      <c r="B3354" s="51">
        <v>3678</v>
      </c>
      <c r="C3354" s="52" t="s">
        <v>8305</v>
      </c>
      <c r="D3354" s="51" t="s">
        <v>4932</v>
      </c>
      <c r="E3354" s="53">
        <v>89.24</v>
      </c>
    </row>
    <row r="3355" spans="2:5" x14ac:dyDescent="0.3">
      <c r="B3355" s="51">
        <v>39418</v>
      </c>
      <c r="C3355" s="52" t="s">
        <v>8306</v>
      </c>
      <c r="D3355" s="51" t="s">
        <v>4932</v>
      </c>
      <c r="E3355" s="53">
        <v>6.96</v>
      </c>
    </row>
    <row r="3356" spans="2:5" x14ac:dyDescent="0.3">
      <c r="B3356" s="51">
        <v>39419</v>
      </c>
      <c r="C3356" s="52" t="s">
        <v>8307</v>
      </c>
      <c r="D3356" s="51" t="s">
        <v>4932</v>
      </c>
      <c r="E3356" s="53">
        <v>8.48</v>
      </c>
    </row>
    <row r="3357" spans="2:5" x14ac:dyDescent="0.3">
      <c r="B3357" s="51">
        <v>39420</v>
      </c>
      <c r="C3357" s="52" t="s">
        <v>8308</v>
      </c>
      <c r="D3357" s="51" t="s">
        <v>4932</v>
      </c>
      <c r="E3357" s="53">
        <v>9.36</v>
      </c>
    </row>
    <row r="3358" spans="2:5" x14ac:dyDescent="0.3">
      <c r="B3358" s="51">
        <v>39571</v>
      </c>
      <c r="C3358" s="52" t="s">
        <v>8309</v>
      </c>
      <c r="D3358" s="51" t="s">
        <v>4932</v>
      </c>
      <c r="E3358" s="53">
        <v>5.66</v>
      </c>
    </row>
    <row r="3359" spans="2:5" x14ac:dyDescent="0.3">
      <c r="B3359" s="51">
        <v>39421</v>
      </c>
      <c r="C3359" s="52" t="s">
        <v>8310</v>
      </c>
      <c r="D3359" s="51" t="s">
        <v>4932</v>
      </c>
      <c r="E3359" s="53">
        <v>8.24</v>
      </c>
    </row>
    <row r="3360" spans="2:5" x14ac:dyDescent="0.3">
      <c r="B3360" s="51">
        <v>39422</v>
      </c>
      <c r="C3360" s="52" t="s">
        <v>8311</v>
      </c>
      <c r="D3360" s="51" t="s">
        <v>4932</v>
      </c>
      <c r="E3360" s="53">
        <v>9.6199999999999992</v>
      </c>
    </row>
    <row r="3361" spans="2:5" x14ac:dyDescent="0.3">
      <c r="B3361" s="51">
        <v>39423</v>
      </c>
      <c r="C3361" s="52" t="s">
        <v>8312</v>
      </c>
      <c r="D3361" s="51" t="s">
        <v>4932</v>
      </c>
      <c r="E3361" s="53">
        <v>11.17</v>
      </c>
    </row>
    <row r="3362" spans="2:5" x14ac:dyDescent="0.3">
      <c r="B3362" s="51">
        <v>39426</v>
      </c>
      <c r="C3362" s="52" t="s">
        <v>8313</v>
      </c>
      <c r="D3362" s="51" t="s">
        <v>4932</v>
      </c>
      <c r="E3362" s="53">
        <v>25.11</v>
      </c>
    </row>
    <row r="3363" spans="2:5" x14ac:dyDescent="0.3">
      <c r="B3363" s="51">
        <v>39429</v>
      </c>
      <c r="C3363" s="52" t="s">
        <v>8314</v>
      </c>
      <c r="D3363" s="51" t="s">
        <v>4932</v>
      </c>
      <c r="E3363" s="53">
        <v>7.92</v>
      </c>
    </row>
    <row r="3364" spans="2:5" x14ac:dyDescent="0.3">
      <c r="B3364" s="51">
        <v>39428</v>
      </c>
      <c r="C3364" s="52" t="s">
        <v>8315</v>
      </c>
      <c r="D3364" s="51" t="s">
        <v>4932</v>
      </c>
      <c r="E3364" s="53">
        <v>6.05</v>
      </c>
    </row>
    <row r="3365" spans="2:5" x14ac:dyDescent="0.3">
      <c r="B3365" s="51">
        <v>39572</v>
      </c>
      <c r="C3365" s="52" t="s">
        <v>8316</v>
      </c>
      <c r="D3365" s="51" t="s">
        <v>4932</v>
      </c>
      <c r="E3365" s="53">
        <v>5.24</v>
      </c>
    </row>
    <row r="3366" spans="2:5" x14ac:dyDescent="0.3">
      <c r="B3366" s="51">
        <v>39570</v>
      </c>
      <c r="C3366" s="52" t="s">
        <v>8317</v>
      </c>
      <c r="D3366" s="51" t="s">
        <v>4932</v>
      </c>
      <c r="E3366" s="53">
        <v>5.56</v>
      </c>
    </row>
    <row r="3367" spans="2:5" x14ac:dyDescent="0.3">
      <c r="B3367" s="51">
        <v>39569</v>
      </c>
      <c r="C3367" s="52" t="s">
        <v>8318</v>
      </c>
      <c r="D3367" s="51" t="s">
        <v>4932</v>
      </c>
      <c r="E3367" s="53">
        <v>5.49</v>
      </c>
    </row>
    <row r="3368" spans="2:5" x14ac:dyDescent="0.3">
      <c r="B3368" s="51">
        <v>11552</v>
      </c>
      <c r="C3368" s="52" t="s">
        <v>8319</v>
      </c>
      <c r="D3368" s="51" t="s">
        <v>4932</v>
      </c>
      <c r="E3368" s="53">
        <v>8.14</v>
      </c>
    </row>
    <row r="3369" spans="2:5" x14ac:dyDescent="0.3">
      <c r="B3369" s="51">
        <v>40598</v>
      </c>
      <c r="C3369" s="52" t="s">
        <v>8320</v>
      </c>
      <c r="D3369" s="51" t="s">
        <v>4933</v>
      </c>
      <c r="E3369" s="53">
        <v>10.98</v>
      </c>
    </row>
    <row r="3370" spans="2:5" x14ac:dyDescent="0.3">
      <c r="B3370" s="51">
        <v>39029</v>
      </c>
      <c r="C3370" s="52" t="s">
        <v>8321</v>
      </c>
      <c r="D3370" s="51" t="s">
        <v>4932</v>
      </c>
      <c r="E3370" s="53">
        <v>17.73</v>
      </c>
    </row>
    <row r="3371" spans="2:5" x14ac:dyDescent="0.3">
      <c r="B3371" s="51">
        <v>39028</v>
      </c>
      <c r="C3371" s="52" t="s">
        <v>8322</v>
      </c>
      <c r="D3371" s="51" t="s">
        <v>4932</v>
      </c>
      <c r="E3371" s="53">
        <v>10.32</v>
      </c>
    </row>
    <row r="3372" spans="2:5" x14ac:dyDescent="0.3">
      <c r="B3372" s="51">
        <v>39328</v>
      </c>
      <c r="C3372" s="52" t="s">
        <v>8323</v>
      </c>
      <c r="D3372" s="51" t="s">
        <v>4932</v>
      </c>
      <c r="E3372" s="53">
        <v>5.67</v>
      </c>
    </row>
    <row r="3373" spans="2:5" x14ac:dyDescent="0.3">
      <c r="B3373" s="51">
        <v>38541</v>
      </c>
      <c r="C3373" s="52" t="s">
        <v>8324</v>
      </c>
      <c r="D3373" s="51" t="s">
        <v>4929</v>
      </c>
      <c r="E3373" s="53">
        <v>3981502.58</v>
      </c>
    </row>
    <row r="3374" spans="2:5" x14ac:dyDescent="0.3">
      <c r="B3374" s="51">
        <v>38542</v>
      </c>
      <c r="C3374" s="52" t="s">
        <v>8325</v>
      </c>
      <c r="D3374" s="51" t="s">
        <v>4929</v>
      </c>
      <c r="E3374" s="53">
        <v>6191076.4000000004</v>
      </c>
    </row>
    <row r="3375" spans="2:5" x14ac:dyDescent="0.3">
      <c r="B3375" s="51">
        <v>38543</v>
      </c>
      <c r="C3375" s="52" t="s">
        <v>8326</v>
      </c>
      <c r="D3375" s="51" t="s">
        <v>4929</v>
      </c>
      <c r="E3375" s="53">
        <v>1515746.34</v>
      </c>
    </row>
    <row r="3376" spans="2:5" x14ac:dyDescent="0.3">
      <c r="B3376" s="51">
        <v>40406</v>
      </c>
      <c r="C3376" s="52" t="s">
        <v>8327</v>
      </c>
      <c r="D3376" s="51" t="s">
        <v>4929</v>
      </c>
      <c r="E3376" s="53">
        <v>82655.98</v>
      </c>
    </row>
    <row r="3377" spans="2:5" x14ac:dyDescent="0.3">
      <c r="B3377" s="51">
        <v>40789</v>
      </c>
      <c r="C3377" s="52" t="s">
        <v>8328</v>
      </c>
      <c r="D3377" s="51" t="s">
        <v>4929</v>
      </c>
      <c r="E3377" s="53">
        <v>11911.57</v>
      </c>
    </row>
    <row r="3378" spans="2:5" x14ac:dyDescent="0.3">
      <c r="B3378" s="51">
        <v>40791</v>
      </c>
      <c r="C3378" s="52" t="s">
        <v>8329</v>
      </c>
      <c r="D3378" s="51" t="s">
        <v>4929</v>
      </c>
      <c r="E3378" s="53">
        <v>37288.410000000003</v>
      </c>
    </row>
    <row r="3379" spans="2:5" x14ac:dyDescent="0.3">
      <c r="B3379" s="51">
        <v>11651</v>
      </c>
      <c r="C3379" s="52" t="s">
        <v>8330</v>
      </c>
      <c r="D3379" s="51" t="s">
        <v>4929</v>
      </c>
      <c r="E3379" s="53">
        <v>20393.560000000001</v>
      </c>
    </row>
    <row r="3380" spans="2:5" x14ac:dyDescent="0.3">
      <c r="B3380" s="51">
        <v>40435</v>
      </c>
      <c r="C3380" s="52" t="s">
        <v>8331</v>
      </c>
      <c r="D3380" s="51" t="s">
        <v>4929</v>
      </c>
      <c r="E3380" s="53">
        <v>831525.61</v>
      </c>
    </row>
    <row r="3381" spans="2:5" x14ac:dyDescent="0.3">
      <c r="B3381" s="51">
        <v>39012</v>
      </c>
      <c r="C3381" s="52" t="s">
        <v>8332</v>
      </c>
      <c r="D3381" s="51" t="s">
        <v>4929</v>
      </c>
      <c r="E3381" s="53">
        <v>867582.02</v>
      </c>
    </row>
    <row r="3382" spans="2:5" x14ac:dyDescent="0.3">
      <c r="B3382" s="51">
        <v>13617</v>
      </c>
      <c r="C3382" s="52" t="s">
        <v>8333</v>
      </c>
      <c r="D3382" s="51" t="s">
        <v>4929</v>
      </c>
      <c r="E3382" s="53">
        <v>99534.13</v>
      </c>
    </row>
    <row r="3383" spans="2:5" x14ac:dyDescent="0.3">
      <c r="B3383" s="51">
        <v>35274</v>
      </c>
      <c r="C3383" s="52" t="s">
        <v>8334</v>
      </c>
      <c r="D3383" s="51" t="s">
        <v>4932</v>
      </c>
      <c r="E3383" s="53">
        <v>44.91</v>
      </c>
    </row>
    <row r="3384" spans="2:5" x14ac:dyDescent="0.3">
      <c r="B3384" s="51">
        <v>35275</v>
      </c>
      <c r="C3384" s="52" t="s">
        <v>8335</v>
      </c>
      <c r="D3384" s="51" t="s">
        <v>4932</v>
      </c>
      <c r="E3384" s="53">
        <v>95.32</v>
      </c>
    </row>
    <row r="3385" spans="2:5" x14ac:dyDescent="0.3">
      <c r="B3385" s="51">
        <v>35276</v>
      </c>
      <c r="C3385" s="52" t="s">
        <v>8336</v>
      </c>
      <c r="D3385" s="51" t="s">
        <v>4932</v>
      </c>
      <c r="E3385" s="53">
        <v>165.86</v>
      </c>
    </row>
    <row r="3386" spans="2:5" x14ac:dyDescent="0.3">
      <c r="B3386" s="51">
        <v>38386</v>
      </c>
      <c r="C3386" s="52" t="s">
        <v>8337</v>
      </c>
      <c r="D3386" s="51" t="s">
        <v>4929</v>
      </c>
      <c r="E3386" s="53">
        <v>6.02</v>
      </c>
    </row>
    <row r="3387" spans="2:5" x14ac:dyDescent="0.3">
      <c r="B3387" s="51">
        <v>11091</v>
      </c>
      <c r="C3387" s="52" t="s">
        <v>8338</v>
      </c>
      <c r="D3387" s="51" t="s">
        <v>4929</v>
      </c>
      <c r="E3387" s="53">
        <v>1.46</v>
      </c>
    </row>
    <row r="3388" spans="2:5" x14ac:dyDescent="0.3">
      <c r="B3388" s="51">
        <v>37586</v>
      </c>
      <c r="C3388" s="52" t="s">
        <v>8339</v>
      </c>
      <c r="D3388" s="51" t="s">
        <v>4943</v>
      </c>
      <c r="E3388" s="53">
        <v>45.05</v>
      </c>
    </row>
    <row r="3389" spans="2:5" x14ac:dyDescent="0.3">
      <c r="B3389" s="51">
        <v>37395</v>
      </c>
      <c r="C3389" s="52" t="s">
        <v>8340</v>
      </c>
      <c r="D3389" s="51" t="s">
        <v>4943</v>
      </c>
      <c r="E3389" s="53">
        <v>38.74</v>
      </c>
    </row>
    <row r="3390" spans="2:5" x14ac:dyDescent="0.3">
      <c r="B3390" s="51">
        <v>14147</v>
      </c>
      <c r="C3390" s="52" t="s">
        <v>8341</v>
      </c>
      <c r="D3390" s="51" t="s">
        <v>4943</v>
      </c>
      <c r="E3390" s="53">
        <v>51.39</v>
      </c>
    </row>
    <row r="3391" spans="2:5" x14ac:dyDescent="0.3">
      <c r="B3391" s="51">
        <v>37396</v>
      </c>
      <c r="C3391" s="52" t="s">
        <v>8342</v>
      </c>
      <c r="D3391" s="51" t="s">
        <v>4943</v>
      </c>
      <c r="E3391" s="53">
        <v>31.7</v>
      </c>
    </row>
    <row r="3392" spans="2:5" x14ac:dyDescent="0.3">
      <c r="B3392" s="51">
        <v>37397</v>
      </c>
      <c r="C3392" s="52" t="s">
        <v>8343</v>
      </c>
      <c r="D3392" s="51" t="s">
        <v>4943</v>
      </c>
      <c r="E3392" s="53">
        <v>33.21</v>
      </c>
    </row>
    <row r="3393" spans="2:5" x14ac:dyDescent="0.3">
      <c r="B3393" s="51">
        <v>43606</v>
      </c>
      <c r="C3393" s="52" t="s">
        <v>8344</v>
      </c>
      <c r="D3393" s="51" t="s">
        <v>4929</v>
      </c>
      <c r="E3393" s="53">
        <v>9.75</v>
      </c>
    </row>
    <row r="3394" spans="2:5" x14ac:dyDescent="0.3">
      <c r="B3394" s="51">
        <v>444</v>
      </c>
      <c r="C3394" s="52" t="s">
        <v>8345</v>
      </c>
      <c r="D3394" s="51" t="s">
        <v>4929</v>
      </c>
      <c r="E3394" s="53">
        <v>47.28</v>
      </c>
    </row>
    <row r="3395" spans="2:5" x14ac:dyDescent="0.3">
      <c r="B3395" s="51">
        <v>445</v>
      </c>
      <c r="C3395" s="52" t="s">
        <v>8346</v>
      </c>
      <c r="D3395" s="51" t="s">
        <v>4929</v>
      </c>
      <c r="E3395" s="53">
        <v>64.73</v>
      </c>
    </row>
    <row r="3396" spans="2:5" x14ac:dyDescent="0.3">
      <c r="B3396" s="51">
        <v>4783</v>
      </c>
      <c r="C3396" s="52" t="s">
        <v>8347</v>
      </c>
      <c r="D3396" s="51" t="s">
        <v>4935</v>
      </c>
      <c r="E3396" s="53">
        <v>18.739999999999998</v>
      </c>
    </row>
    <row r="3397" spans="2:5" x14ac:dyDescent="0.3">
      <c r="B3397" s="51">
        <v>41079</v>
      </c>
      <c r="C3397" s="52" t="s">
        <v>8348</v>
      </c>
      <c r="D3397" s="51" t="s">
        <v>4936</v>
      </c>
      <c r="E3397" s="53">
        <v>3307.49</v>
      </c>
    </row>
    <row r="3398" spans="2:5" x14ac:dyDescent="0.3">
      <c r="B3398" s="51">
        <v>12874</v>
      </c>
      <c r="C3398" s="52" t="s">
        <v>8349</v>
      </c>
      <c r="D3398" s="51" t="s">
        <v>4935</v>
      </c>
      <c r="E3398" s="53">
        <v>18.18</v>
      </c>
    </row>
    <row r="3399" spans="2:5" x14ac:dyDescent="0.3">
      <c r="B3399" s="51">
        <v>41082</v>
      </c>
      <c r="C3399" s="52" t="s">
        <v>8350</v>
      </c>
      <c r="D3399" s="51" t="s">
        <v>4936</v>
      </c>
      <c r="E3399" s="53">
        <v>3211.79</v>
      </c>
    </row>
    <row r="3400" spans="2:5" x14ac:dyDescent="0.3">
      <c r="B3400" s="51">
        <v>4785</v>
      </c>
      <c r="C3400" s="52" t="s">
        <v>8351</v>
      </c>
      <c r="D3400" s="51" t="s">
        <v>4935</v>
      </c>
      <c r="E3400" s="53">
        <v>18.739999999999998</v>
      </c>
    </row>
    <row r="3401" spans="2:5" x14ac:dyDescent="0.3">
      <c r="B3401" s="51">
        <v>41081</v>
      </c>
      <c r="C3401" s="52" t="s">
        <v>8352</v>
      </c>
      <c r="D3401" s="51" t="s">
        <v>4936</v>
      </c>
      <c r="E3401" s="53">
        <v>3307.49</v>
      </c>
    </row>
    <row r="3402" spans="2:5" x14ac:dyDescent="0.3">
      <c r="B3402" s="51">
        <v>4801</v>
      </c>
      <c r="C3402" s="52" t="s">
        <v>8353</v>
      </c>
      <c r="D3402" s="51" t="s">
        <v>4930</v>
      </c>
      <c r="E3402" s="53">
        <v>88.29</v>
      </c>
    </row>
    <row r="3403" spans="2:5" x14ac:dyDescent="0.3">
      <c r="B3403" s="51">
        <v>4794</v>
      </c>
      <c r="C3403" s="52" t="s">
        <v>8354</v>
      </c>
      <c r="D3403" s="51" t="s">
        <v>4930</v>
      </c>
      <c r="E3403" s="53">
        <v>402.13</v>
      </c>
    </row>
    <row r="3404" spans="2:5" x14ac:dyDescent="0.3">
      <c r="B3404" s="51">
        <v>4796</v>
      </c>
      <c r="C3404" s="52" t="s">
        <v>8355</v>
      </c>
      <c r="D3404" s="51" t="s">
        <v>4930</v>
      </c>
      <c r="E3404" s="53">
        <v>244.25</v>
      </c>
    </row>
    <row r="3405" spans="2:5" x14ac:dyDescent="0.3">
      <c r="B3405" s="51">
        <v>4800</v>
      </c>
      <c r="C3405" s="52" t="s">
        <v>8356</v>
      </c>
      <c r="D3405" s="51" t="s">
        <v>4930</v>
      </c>
      <c r="E3405" s="53">
        <v>67.17</v>
      </c>
    </row>
    <row r="3406" spans="2:5" x14ac:dyDescent="0.3">
      <c r="B3406" s="51">
        <v>4795</v>
      </c>
      <c r="C3406" s="52" t="s">
        <v>8357</v>
      </c>
      <c r="D3406" s="51" t="s">
        <v>4930</v>
      </c>
      <c r="E3406" s="53">
        <v>391.45</v>
      </c>
    </row>
    <row r="3407" spans="2:5" x14ac:dyDescent="0.3">
      <c r="B3407" s="51">
        <v>39694</v>
      </c>
      <c r="C3407" s="52" t="s">
        <v>8358</v>
      </c>
      <c r="D3407" s="51" t="s">
        <v>4930</v>
      </c>
      <c r="E3407" s="53">
        <v>468.06</v>
      </c>
    </row>
    <row r="3408" spans="2:5" x14ac:dyDescent="0.3">
      <c r="B3408" s="51">
        <v>1292</v>
      </c>
      <c r="C3408" s="52" t="s">
        <v>8359</v>
      </c>
      <c r="D3408" s="51" t="s">
        <v>4930</v>
      </c>
      <c r="E3408" s="53">
        <v>71.77</v>
      </c>
    </row>
    <row r="3409" spans="2:5" x14ac:dyDescent="0.3">
      <c r="B3409" s="51">
        <v>1287</v>
      </c>
      <c r="C3409" s="52" t="s">
        <v>8360</v>
      </c>
      <c r="D3409" s="51" t="s">
        <v>4930</v>
      </c>
      <c r="E3409" s="53">
        <v>35.21</v>
      </c>
    </row>
    <row r="3410" spans="2:5" x14ac:dyDescent="0.3">
      <c r="B3410" s="51">
        <v>1297</v>
      </c>
      <c r="C3410" s="52" t="s">
        <v>8361</v>
      </c>
      <c r="D3410" s="51" t="s">
        <v>4930</v>
      </c>
      <c r="E3410" s="53">
        <v>29.2</v>
      </c>
    </row>
    <row r="3411" spans="2:5" x14ac:dyDescent="0.3">
      <c r="B3411" s="51">
        <v>4786</v>
      </c>
      <c r="C3411" s="52" t="s">
        <v>8362</v>
      </c>
      <c r="D3411" s="51" t="s">
        <v>4930</v>
      </c>
      <c r="E3411" s="53">
        <v>120</v>
      </c>
    </row>
    <row r="3412" spans="2:5" x14ac:dyDescent="0.3">
      <c r="B3412" s="51">
        <v>10840</v>
      </c>
      <c r="C3412" s="52" t="s">
        <v>8363</v>
      </c>
      <c r="D3412" s="51" t="s">
        <v>4930</v>
      </c>
      <c r="E3412" s="53">
        <v>430</v>
      </c>
    </row>
    <row r="3413" spans="2:5" x14ac:dyDescent="0.3">
      <c r="B3413" s="51">
        <v>10841</v>
      </c>
      <c r="C3413" s="52" t="s">
        <v>8364</v>
      </c>
      <c r="D3413" s="51" t="s">
        <v>4930</v>
      </c>
      <c r="E3413" s="53">
        <v>324.52</v>
      </c>
    </row>
    <row r="3414" spans="2:5" x14ac:dyDescent="0.3">
      <c r="B3414" s="51">
        <v>44540</v>
      </c>
      <c r="C3414" s="52" t="s">
        <v>8365</v>
      </c>
      <c r="D3414" s="51" t="s">
        <v>4930</v>
      </c>
      <c r="E3414" s="53">
        <v>414.67</v>
      </c>
    </row>
    <row r="3415" spans="2:5" x14ac:dyDescent="0.3">
      <c r="B3415" s="51">
        <v>10842</v>
      </c>
      <c r="C3415" s="52" t="s">
        <v>8366</v>
      </c>
      <c r="D3415" s="51" t="s">
        <v>4930</v>
      </c>
      <c r="E3415" s="53">
        <v>468.76</v>
      </c>
    </row>
    <row r="3416" spans="2:5" x14ac:dyDescent="0.3">
      <c r="B3416" s="51">
        <v>21108</v>
      </c>
      <c r="C3416" s="52" t="s">
        <v>8367</v>
      </c>
      <c r="D3416" s="51" t="s">
        <v>4930</v>
      </c>
      <c r="E3416" s="53">
        <v>95.66</v>
      </c>
    </row>
    <row r="3417" spans="2:5" x14ac:dyDescent="0.3">
      <c r="B3417" s="51">
        <v>38180</v>
      </c>
      <c r="C3417" s="52" t="s">
        <v>8368</v>
      </c>
      <c r="D3417" s="51" t="s">
        <v>4930</v>
      </c>
      <c r="E3417" s="53">
        <v>196.65</v>
      </c>
    </row>
    <row r="3418" spans="2:5" x14ac:dyDescent="0.3">
      <c r="B3418" s="51">
        <v>40648</v>
      </c>
      <c r="C3418" s="52" t="s">
        <v>8369</v>
      </c>
      <c r="D3418" s="51" t="s">
        <v>4930</v>
      </c>
      <c r="E3418" s="53">
        <v>230.4</v>
      </c>
    </row>
    <row r="3419" spans="2:5" x14ac:dyDescent="0.3">
      <c r="B3419" s="51">
        <v>40649</v>
      </c>
      <c r="C3419" s="52" t="s">
        <v>8370</v>
      </c>
      <c r="D3419" s="51" t="s">
        <v>4930</v>
      </c>
      <c r="E3419" s="53">
        <v>134.19999999999999</v>
      </c>
    </row>
    <row r="3420" spans="2:5" x14ac:dyDescent="0.3">
      <c r="B3420" s="51">
        <v>40650</v>
      </c>
      <c r="C3420" s="52" t="s">
        <v>8371</v>
      </c>
      <c r="D3420" s="51" t="s">
        <v>4930</v>
      </c>
      <c r="E3420" s="53">
        <v>172.8</v>
      </c>
    </row>
    <row r="3421" spans="2:5" x14ac:dyDescent="0.3">
      <c r="B3421" s="51">
        <v>40651</v>
      </c>
      <c r="C3421" s="52" t="s">
        <v>8372</v>
      </c>
      <c r="D3421" s="51" t="s">
        <v>4930</v>
      </c>
      <c r="E3421" s="53">
        <v>318.72000000000003</v>
      </c>
    </row>
    <row r="3422" spans="2:5" x14ac:dyDescent="0.3">
      <c r="B3422" s="51">
        <v>40652</v>
      </c>
      <c r="C3422" s="52" t="s">
        <v>8373</v>
      </c>
      <c r="D3422" s="51" t="s">
        <v>4930</v>
      </c>
      <c r="E3422" s="53">
        <v>170.88</v>
      </c>
    </row>
    <row r="3423" spans="2:5" x14ac:dyDescent="0.3">
      <c r="B3423" s="51">
        <v>40647</v>
      </c>
      <c r="C3423" s="52" t="s">
        <v>8374</v>
      </c>
      <c r="D3423" s="51" t="s">
        <v>4930</v>
      </c>
      <c r="E3423" s="53">
        <v>188.16</v>
      </c>
    </row>
    <row r="3424" spans="2:5" x14ac:dyDescent="0.3">
      <c r="B3424" s="51">
        <v>40653</v>
      </c>
      <c r="C3424" s="52" t="s">
        <v>8375</v>
      </c>
      <c r="D3424" s="51" t="s">
        <v>4930</v>
      </c>
      <c r="E3424" s="53">
        <v>144</v>
      </c>
    </row>
    <row r="3425" spans="2:5" x14ac:dyDescent="0.3">
      <c r="B3425" s="51">
        <v>36178</v>
      </c>
      <c r="C3425" s="52" t="s">
        <v>8376</v>
      </c>
      <c r="D3425" s="51" t="s">
        <v>4929</v>
      </c>
      <c r="E3425" s="53">
        <v>17.82</v>
      </c>
    </row>
    <row r="3426" spans="2:5" x14ac:dyDescent="0.3">
      <c r="B3426" s="51">
        <v>38195</v>
      </c>
      <c r="C3426" s="52" t="s">
        <v>8377</v>
      </c>
      <c r="D3426" s="51" t="s">
        <v>4930</v>
      </c>
      <c r="E3426" s="53">
        <v>112.98</v>
      </c>
    </row>
    <row r="3427" spans="2:5" x14ac:dyDescent="0.3">
      <c r="B3427" s="51">
        <v>38181</v>
      </c>
      <c r="C3427" s="52" t="s">
        <v>8378</v>
      </c>
      <c r="D3427" s="51" t="s">
        <v>4930</v>
      </c>
      <c r="E3427" s="53">
        <v>268.45999999999998</v>
      </c>
    </row>
    <row r="3428" spans="2:5" x14ac:dyDescent="0.3">
      <c r="B3428" s="51">
        <v>38182</v>
      </c>
      <c r="C3428" s="52" t="s">
        <v>8379</v>
      </c>
      <c r="D3428" s="51" t="s">
        <v>4930</v>
      </c>
      <c r="E3428" s="53">
        <v>255.72</v>
      </c>
    </row>
    <row r="3429" spans="2:5" x14ac:dyDescent="0.3">
      <c r="B3429" s="51">
        <v>38186</v>
      </c>
      <c r="C3429" s="52" t="s">
        <v>8380</v>
      </c>
      <c r="D3429" s="51" t="s">
        <v>4930</v>
      </c>
      <c r="E3429" s="53">
        <v>664.7</v>
      </c>
    </row>
    <row r="3430" spans="2:5" x14ac:dyDescent="0.3">
      <c r="B3430" s="51">
        <v>38185</v>
      </c>
      <c r="C3430" s="52" t="s">
        <v>8381</v>
      </c>
      <c r="D3430" s="51" t="s">
        <v>4930</v>
      </c>
      <c r="E3430" s="53">
        <v>591.82000000000005</v>
      </c>
    </row>
    <row r="3431" spans="2:5" x14ac:dyDescent="0.3">
      <c r="B3431" s="51">
        <v>40654</v>
      </c>
      <c r="C3431" s="52" t="s">
        <v>8382</v>
      </c>
      <c r="D3431" s="51" t="s">
        <v>4930</v>
      </c>
      <c r="E3431" s="53">
        <v>223.68</v>
      </c>
    </row>
    <row r="3432" spans="2:5" x14ac:dyDescent="0.3">
      <c r="B3432" s="51">
        <v>44541</v>
      </c>
      <c r="C3432" s="52" t="s">
        <v>8383</v>
      </c>
      <c r="D3432" s="51" t="s">
        <v>4930</v>
      </c>
      <c r="E3432" s="53">
        <v>342.55</v>
      </c>
    </row>
    <row r="3433" spans="2:5" x14ac:dyDescent="0.3">
      <c r="B3433" s="51">
        <v>4822</v>
      </c>
      <c r="C3433" s="52" t="s">
        <v>8384</v>
      </c>
      <c r="D3433" s="51" t="s">
        <v>4930</v>
      </c>
      <c r="E3433" s="53">
        <v>379.43</v>
      </c>
    </row>
    <row r="3434" spans="2:5" x14ac:dyDescent="0.3">
      <c r="B3434" s="51">
        <v>4818</v>
      </c>
      <c r="C3434" s="52" t="s">
        <v>8385</v>
      </c>
      <c r="D3434" s="51" t="s">
        <v>4930</v>
      </c>
      <c r="E3434" s="53">
        <v>390</v>
      </c>
    </row>
    <row r="3435" spans="2:5" x14ac:dyDescent="0.3">
      <c r="B3435" s="51">
        <v>39567</v>
      </c>
      <c r="C3435" s="52" t="s">
        <v>8386</v>
      </c>
      <c r="D3435" s="51" t="s">
        <v>4930</v>
      </c>
      <c r="E3435" s="53">
        <v>48.7</v>
      </c>
    </row>
    <row r="3436" spans="2:5" x14ac:dyDescent="0.3">
      <c r="B3436" s="51">
        <v>39566</v>
      </c>
      <c r="C3436" s="52" t="s">
        <v>8387</v>
      </c>
      <c r="D3436" s="51" t="s">
        <v>4930</v>
      </c>
      <c r="E3436" s="53">
        <v>51.55</v>
      </c>
    </row>
    <row r="3437" spans="2:5" x14ac:dyDescent="0.3">
      <c r="B3437" s="51">
        <v>39416</v>
      </c>
      <c r="C3437" s="52" t="s">
        <v>8388</v>
      </c>
      <c r="D3437" s="51" t="s">
        <v>4930</v>
      </c>
      <c r="E3437" s="53">
        <v>31.42</v>
      </c>
    </row>
    <row r="3438" spans="2:5" x14ac:dyDescent="0.3">
      <c r="B3438" s="51">
        <v>39417</v>
      </c>
      <c r="C3438" s="52" t="s">
        <v>8389</v>
      </c>
      <c r="D3438" s="51" t="s">
        <v>4930</v>
      </c>
      <c r="E3438" s="53">
        <v>30.64</v>
      </c>
    </row>
    <row r="3439" spans="2:5" x14ac:dyDescent="0.3">
      <c r="B3439" s="51">
        <v>43742</v>
      </c>
      <c r="C3439" s="52" t="s">
        <v>8390</v>
      </c>
      <c r="D3439" s="51" t="s">
        <v>4930</v>
      </c>
      <c r="E3439" s="53">
        <v>33.049999999999997</v>
      </c>
    </row>
    <row r="3440" spans="2:5" x14ac:dyDescent="0.3">
      <c r="B3440" s="51">
        <v>39414</v>
      </c>
      <c r="C3440" s="52" t="s">
        <v>8391</v>
      </c>
      <c r="D3440" s="51" t="s">
        <v>4930</v>
      </c>
      <c r="E3440" s="53">
        <v>29.75</v>
      </c>
    </row>
    <row r="3441" spans="2:5" x14ac:dyDescent="0.3">
      <c r="B3441" s="51">
        <v>39415</v>
      </c>
      <c r="C3441" s="52" t="s">
        <v>8392</v>
      </c>
      <c r="D3441" s="51" t="s">
        <v>4930</v>
      </c>
      <c r="E3441" s="53">
        <v>25.65</v>
      </c>
    </row>
    <row r="3442" spans="2:5" x14ac:dyDescent="0.3">
      <c r="B3442" s="51">
        <v>43740</v>
      </c>
      <c r="C3442" s="52" t="s">
        <v>8393</v>
      </c>
      <c r="D3442" s="51" t="s">
        <v>4930</v>
      </c>
      <c r="E3442" s="53">
        <v>31.32</v>
      </c>
    </row>
    <row r="3443" spans="2:5" x14ac:dyDescent="0.3">
      <c r="B3443" s="51">
        <v>39412</v>
      </c>
      <c r="C3443" s="52" t="s">
        <v>8394</v>
      </c>
      <c r="D3443" s="51" t="s">
        <v>4930</v>
      </c>
      <c r="E3443" s="53">
        <v>21.48</v>
      </c>
    </row>
    <row r="3444" spans="2:5" x14ac:dyDescent="0.3">
      <c r="B3444" s="51">
        <v>39413</v>
      </c>
      <c r="C3444" s="52" t="s">
        <v>8395</v>
      </c>
      <c r="D3444" s="51" t="s">
        <v>4930</v>
      </c>
      <c r="E3444" s="53">
        <v>23.23</v>
      </c>
    </row>
    <row r="3445" spans="2:5" x14ac:dyDescent="0.3">
      <c r="B3445" s="51">
        <v>43741</v>
      </c>
      <c r="C3445" s="52" t="s">
        <v>8396</v>
      </c>
      <c r="D3445" s="51" t="s">
        <v>4930</v>
      </c>
      <c r="E3445" s="53">
        <v>24.76</v>
      </c>
    </row>
    <row r="3446" spans="2:5" x14ac:dyDescent="0.3">
      <c r="B3446" s="51">
        <v>11062</v>
      </c>
      <c r="C3446" s="52" t="s">
        <v>8397</v>
      </c>
      <c r="D3446" s="51" t="s">
        <v>4930</v>
      </c>
      <c r="E3446" s="53">
        <v>57.69</v>
      </c>
    </row>
    <row r="3447" spans="2:5" x14ac:dyDescent="0.3">
      <c r="B3447" s="51">
        <v>11063</v>
      </c>
      <c r="C3447" s="52" t="s">
        <v>8398</v>
      </c>
      <c r="D3447" s="51" t="s">
        <v>4930</v>
      </c>
      <c r="E3447" s="53">
        <v>35.31</v>
      </c>
    </row>
    <row r="3448" spans="2:5" x14ac:dyDescent="0.3">
      <c r="B3448" s="51">
        <v>13521</v>
      </c>
      <c r="C3448" s="52" t="s">
        <v>8399</v>
      </c>
      <c r="D3448" s="51" t="s">
        <v>4929</v>
      </c>
      <c r="E3448" s="53">
        <v>82.5</v>
      </c>
    </row>
    <row r="3449" spans="2:5" x14ac:dyDescent="0.3">
      <c r="B3449" s="51">
        <v>10851</v>
      </c>
      <c r="C3449" s="52" t="s">
        <v>8400</v>
      </c>
      <c r="D3449" s="51" t="s">
        <v>4929</v>
      </c>
      <c r="E3449" s="53">
        <v>90.54</v>
      </c>
    </row>
    <row r="3450" spans="2:5" x14ac:dyDescent="0.3">
      <c r="B3450" s="51">
        <v>39515</v>
      </c>
      <c r="C3450" s="52" t="s">
        <v>8401</v>
      </c>
      <c r="D3450" s="51" t="s">
        <v>4929</v>
      </c>
      <c r="E3450" s="53">
        <v>61.45</v>
      </c>
    </row>
    <row r="3451" spans="2:5" x14ac:dyDescent="0.3">
      <c r="B3451" s="51">
        <v>39516</v>
      </c>
      <c r="C3451" s="52" t="s">
        <v>8402</v>
      </c>
      <c r="D3451" s="51" t="s">
        <v>4929</v>
      </c>
      <c r="E3451" s="53">
        <v>51.8</v>
      </c>
    </row>
    <row r="3452" spans="2:5" x14ac:dyDescent="0.3">
      <c r="B3452" s="51">
        <v>39514</v>
      </c>
      <c r="C3452" s="52" t="s">
        <v>8403</v>
      </c>
      <c r="D3452" s="51" t="s">
        <v>4929</v>
      </c>
      <c r="E3452" s="53">
        <v>32.229999999999997</v>
      </c>
    </row>
    <row r="3453" spans="2:5" x14ac:dyDescent="0.3">
      <c r="B3453" s="51">
        <v>4812</v>
      </c>
      <c r="C3453" s="52" t="s">
        <v>8404</v>
      </c>
      <c r="D3453" s="51" t="s">
        <v>4930</v>
      </c>
      <c r="E3453" s="53">
        <v>12.88</v>
      </c>
    </row>
    <row r="3454" spans="2:5" x14ac:dyDescent="0.3">
      <c r="B3454" s="51">
        <v>10849</v>
      </c>
      <c r="C3454" s="52" t="s">
        <v>8405</v>
      </c>
      <c r="D3454" s="51" t="s">
        <v>4929</v>
      </c>
      <c r="E3454" s="53">
        <v>1200.01</v>
      </c>
    </row>
    <row r="3455" spans="2:5" x14ac:dyDescent="0.3">
      <c r="B3455" s="51">
        <v>10848</v>
      </c>
      <c r="C3455" s="52" t="s">
        <v>8406</v>
      </c>
      <c r="D3455" s="51" t="s">
        <v>4929</v>
      </c>
      <c r="E3455" s="53">
        <v>753.75</v>
      </c>
    </row>
    <row r="3456" spans="2:5" x14ac:dyDescent="0.3">
      <c r="B3456" s="51">
        <v>4813</v>
      </c>
      <c r="C3456" s="52" t="s">
        <v>8407</v>
      </c>
      <c r="D3456" s="51" t="s">
        <v>4930</v>
      </c>
      <c r="E3456" s="53">
        <v>250</v>
      </c>
    </row>
    <row r="3457" spans="2:5" x14ac:dyDescent="0.3">
      <c r="B3457" s="51">
        <v>37560</v>
      </c>
      <c r="C3457" s="52" t="s">
        <v>8408</v>
      </c>
      <c r="D3457" s="51" t="s">
        <v>4929</v>
      </c>
      <c r="E3457" s="53">
        <v>51.79</v>
      </c>
    </row>
    <row r="3458" spans="2:5" x14ac:dyDescent="0.3">
      <c r="B3458" s="51">
        <v>37557</v>
      </c>
      <c r="C3458" s="52" t="s">
        <v>8409</v>
      </c>
      <c r="D3458" s="51" t="s">
        <v>4929</v>
      </c>
      <c r="E3458" s="53">
        <v>15.73</v>
      </c>
    </row>
    <row r="3459" spans="2:5" x14ac:dyDescent="0.3">
      <c r="B3459" s="51">
        <v>37556</v>
      </c>
      <c r="C3459" s="52" t="s">
        <v>8410</v>
      </c>
      <c r="D3459" s="51" t="s">
        <v>4929</v>
      </c>
      <c r="E3459" s="53">
        <v>30.43</v>
      </c>
    </row>
    <row r="3460" spans="2:5" x14ac:dyDescent="0.3">
      <c r="B3460" s="51">
        <v>37559</v>
      </c>
      <c r="C3460" s="52" t="s">
        <v>8411</v>
      </c>
      <c r="D3460" s="51" t="s">
        <v>4929</v>
      </c>
      <c r="E3460" s="53">
        <v>37.33</v>
      </c>
    </row>
    <row r="3461" spans="2:5" x14ac:dyDescent="0.3">
      <c r="B3461" s="51">
        <v>37539</v>
      </c>
      <c r="C3461" s="52" t="s">
        <v>8412</v>
      </c>
      <c r="D3461" s="51" t="s">
        <v>4929</v>
      </c>
      <c r="E3461" s="53">
        <v>26.31</v>
      </c>
    </row>
    <row r="3462" spans="2:5" x14ac:dyDescent="0.3">
      <c r="B3462" s="51">
        <v>37558</v>
      </c>
      <c r="C3462" s="52" t="s">
        <v>8413</v>
      </c>
      <c r="D3462" s="51" t="s">
        <v>4929</v>
      </c>
      <c r="E3462" s="53">
        <v>49.05</v>
      </c>
    </row>
    <row r="3463" spans="2:5" x14ac:dyDescent="0.3">
      <c r="B3463" s="51">
        <v>34723</v>
      </c>
      <c r="C3463" s="52" t="s">
        <v>8414</v>
      </c>
      <c r="D3463" s="51" t="s">
        <v>4930</v>
      </c>
      <c r="E3463" s="53">
        <v>577.5</v>
      </c>
    </row>
    <row r="3464" spans="2:5" x14ac:dyDescent="0.3">
      <c r="B3464" s="51">
        <v>34721</v>
      </c>
      <c r="C3464" s="52" t="s">
        <v>8415</v>
      </c>
      <c r="D3464" s="51" t="s">
        <v>4930</v>
      </c>
      <c r="E3464" s="53">
        <v>720</v>
      </c>
    </row>
    <row r="3465" spans="2:5" x14ac:dyDescent="0.3">
      <c r="B3465" s="51">
        <v>4309</v>
      </c>
      <c r="C3465" s="52" t="s">
        <v>8416</v>
      </c>
      <c r="D3465" s="51" t="s">
        <v>4929</v>
      </c>
      <c r="E3465" s="53">
        <v>6.57</v>
      </c>
    </row>
    <row r="3466" spans="2:5" x14ac:dyDescent="0.3">
      <c r="B3466" s="51">
        <v>4307</v>
      </c>
      <c r="C3466" s="52" t="s">
        <v>8417</v>
      </c>
      <c r="D3466" s="51" t="s">
        <v>4929</v>
      </c>
      <c r="E3466" s="53">
        <v>11.23</v>
      </c>
    </row>
    <row r="3467" spans="2:5" x14ac:dyDescent="0.3">
      <c r="B3467" s="51">
        <v>10850</v>
      </c>
      <c r="C3467" s="52" t="s">
        <v>8418</v>
      </c>
      <c r="D3467" s="51" t="s">
        <v>4929</v>
      </c>
      <c r="E3467" s="53">
        <v>37.5</v>
      </c>
    </row>
    <row r="3468" spans="2:5" x14ac:dyDescent="0.3">
      <c r="B3468" s="51">
        <v>42438</v>
      </c>
      <c r="C3468" s="52" t="s">
        <v>8419</v>
      </c>
      <c r="D3468" s="51" t="s">
        <v>4929</v>
      </c>
      <c r="E3468" s="53">
        <v>2090.75</v>
      </c>
    </row>
    <row r="3469" spans="2:5" x14ac:dyDescent="0.3">
      <c r="B3469" s="51">
        <v>4792</v>
      </c>
      <c r="C3469" s="52" t="s">
        <v>8420</v>
      </c>
      <c r="D3469" s="51" t="s">
        <v>4930</v>
      </c>
      <c r="E3469" s="53">
        <v>188.78</v>
      </c>
    </row>
    <row r="3470" spans="2:5" x14ac:dyDescent="0.3">
      <c r="B3470" s="51">
        <v>4790</v>
      </c>
      <c r="C3470" s="52" t="s">
        <v>8421</v>
      </c>
      <c r="D3470" s="51" t="s">
        <v>4930</v>
      </c>
      <c r="E3470" s="53">
        <v>113.5</v>
      </c>
    </row>
    <row r="3471" spans="2:5" x14ac:dyDescent="0.3">
      <c r="B3471" s="51">
        <v>40671</v>
      </c>
      <c r="C3471" s="52" t="s">
        <v>8422</v>
      </c>
      <c r="D3471" s="51" t="s">
        <v>4930</v>
      </c>
      <c r="E3471" s="53">
        <v>116.99</v>
      </c>
    </row>
    <row r="3472" spans="2:5" x14ac:dyDescent="0.3">
      <c r="B3472" s="51">
        <v>7552</v>
      </c>
      <c r="C3472" s="52" t="s">
        <v>8423</v>
      </c>
      <c r="D3472" s="51" t="s">
        <v>4929</v>
      </c>
      <c r="E3472" s="53">
        <v>29.17</v>
      </c>
    </row>
    <row r="3473" spans="2:5" x14ac:dyDescent="0.3">
      <c r="B3473" s="51">
        <v>4893</v>
      </c>
      <c r="C3473" s="52" t="s">
        <v>8424</v>
      </c>
      <c r="D3473" s="51" t="s">
        <v>4929</v>
      </c>
      <c r="E3473" s="53">
        <v>10.24</v>
      </c>
    </row>
    <row r="3474" spans="2:5" x14ac:dyDescent="0.3">
      <c r="B3474" s="51">
        <v>4894</v>
      </c>
      <c r="C3474" s="52" t="s">
        <v>8425</v>
      </c>
      <c r="D3474" s="51" t="s">
        <v>4929</v>
      </c>
      <c r="E3474" s="53">
        <v>8.7899999999999991</v>
      </c>
    </row>
    <row r="3475" spans="2:5" x14ac:dyDescent="0.3">
      <c r="B3475" s="51">
        <v>4888</v>
      </c>
      <c r="C3475" s="52" t="s">
        <v>8426</v>
      </c>
      <c r="D3475" s="51" t="s">
        <v>4929</v>
      </c>
      <c r="E3475" s="53">
        <v>2.99</v>
      </c>
    </row>
    <row r="3476" spans="2:5" x14ac:dyDescent="0.3">
      <c r="B3476" s="51">
        <v>4890</v>
      </c>
      <c r="C3476" s="52" t="s">
        <v>8427</v>
      </c>
      <c r="D3476" s="51" t="s">
        <v>4929</v>
      </c>
      <c r="E3476" s="53">
        <v>5.62</v>
      </c>
    </row>
    <row r="3477" spans="2:5" x14ac:dyDescent="0.3">
      <c r="B3477" s="51">
        <v>12411</v>
      </c>
      <c r="C3477" s="52" t="s">
        <v>8428</v>
      </c>
      <c r="D3477" s="51" t="s">
        <v>4929</v>
      </c>
      <c r="E3477" s="53">
        <v>30.29</v>
      </c>
    </row>
    <row r="3478" spans="2:5" x14ac:dyDescent="0.3">
      <c r="B3478" s="51">
        <v>4891</v>
      </c>
      <c r="C3478" s="52" t="s">
        <v>8429</v>
      </c>
      <c r="D3478" s="51" t="s">
        <v>4929</v>
      </c>
      <c r="E3478" s="53">
        <v>15.14</v>
      </c>
    </row>
    <row r="3479" spans="2:5" x14ac:dyDescent="0.3">
      <c r="B3479" s="51">
        <v>4889</v>
      </c>
      <c r="C3479" s="52" t="s">
        <v>8430</v>
      </c>
      <c r="D3479" s="51" t="s">
        <v>4929</v>
      </c>
      <c r="E3479" s="53">
        <v>4.05</v>
      </c>
    </row>
    <row r="3480" spans="2:5" x14ac:dyDescent="0.3">
      <c r="B3480" s="51">
        <v>4892</v>
      </c>
      <c r="C3480" s="52" t="s">
        <v>8431</v>
      </c>
      <c r="D3480" s="51" t="s">
        <v>4929</v>
      </c>
      <c r="E3480" s="53">
        <v>42.41</v>
      </c>
    </row>
    <row r="3481" spans="2:5" x14ac:dyDescent="0.3">
      <c r="B3481" s="51">
        <v>12412</v>
      </c>
      <c r="C3481" s="52" t="s">
        <v>8432</v>
      </c>
      <c r="D3481" s="51" t="s">
        <v>4929</v>
      </c>
      <c r="E3481" s="53">
        <v>78.83</v>
      </c>
    </row>
    <row r="3482" spans="2:5" x14ac:dyDescent="0.3">
      <c r="B3482" s="51">
        <v>4907</v>
      </c>
      <c r="C3482" s="52" t="s">
        <v>11767</v>
      </c>
      <c r="D3482" s="51" t="s">
        <v>4929</v>
      </c>
      <c r="E3482" s="53">
        <v>23.8</v>
      </c>
    </row>
    <row r="3483" spans="2:5" x14ac:dyDescent="0.3">
      <c r="B3483" s="51">
        <v>4902</v>
      </c>
      <c r="C3483" s="52" t="s">
        <v>11768</v>
      </c>
      <c r="D3483" s="51" t="s">
        <v>4929</v>
      </c>
      <c r="E3483" s="53">
        <v>61.74</v>
      </c>
    </row>
    <row r="3484" spans="2:5" x14ac:dyDescent="0.3">
      <c r="B3484" s="51">
        <v>11096</v>
      </c>
      <c r="C3484" s="52" t="s">
        <v>8433</v>
      </c>
      <c r="D3484" s="51" t="s">
        <v>4933</v>
      </c>
      <c r="E3484" s="53">
        <v>1.55</v>
      </c>
    </row>
    <row r="3485" spans="2:5" x14ac:dyDescent="0.3">
      <c r="B3485" s="51">
        <v>4741</v>
      </c>
      <c r="C3485" s="52" t="s">
        <v>8434</v>
      </c>
      <c r="D3485" s="51" t="s">
        <v>4934</v>
      </c>
      <c r="E3485" s="53">
        <v>106.4</v>
      </c>
    </row>
    <row r="3486" spans="2:5" x14ac:dyDescent="0.3">
      <c r="B3486" s="51">
        <v>4752</v>
      </c>
      <c r="C3486" s="52" t="s">
        <v>8435</v>
      </c>
      <c r="D3486" s="51" t="s">
        <v>4935</v>
      </c>
      <c r="E3486" s="53">
        <v>13.47</v>
      </c>
    </row>
    <row r="3487" spans="2:5" x14ac:dyDescent="0.3">
      <c r="B3487" s="51">
        <v>41091</v>
      </c>
      <c r="C3487" s="52" t="s">
        <v>8436</v>
      </c>
      <c r="D3487" s="51" t="s">
        <v>4936</v>
      </c>
      <c r="E3487" s="53">
        <v>2379.1</v>
      </c>
    </row>
    <row r="3488" spans="2:5" x14ac:dyDescent="0.3">
      <c r="B3488" s="51">
        <v>13954</v>
      </c>
      <c r="C3488" s="52" t="s">
        <v>8437</v>
      </c>
      <c r="D3488" s="51" t="s">
        <v>4929</v>
      </c>
      <c r="E3488" s="53">
        <v>7693.61</v>
      </c>
    </row>
    <row r="3489" spans="2:5" x14ac:dyDescent="0.3">
      <c r="B3489" s="51">
        <v>3411</v>
      </c>
      <c r="C3489" s="52" t="s">
        <v>8438</v>
      </c>
      <c r="D3489" s="51" t="s">
        <v>4933</v>
      </c>
      <c r="E3489" s="53">
        <v>82.28</v>
      </c>
    </row>
    <row r="3490" spans="2:5" x14ac:dyDescent="0.3">
      <c r="B3490" s="51">
        <v>39995</v>
      </c>
      <c r="C3490" s="52" t="s">
        <v>8439</v>
      </c>
      <c r="D3490" s="51" t="s">
        <v>4934</v>
      </c>
      <c r="E3490" s="53">
        <v>633.03</v>
      </c>
    </row>
    <row r="3491" spans="2:5" x14ac:dyDescent="0.3">
      <c r="B3491" s="51">
        <v>11615</v>
      </c>
      <c r="C3491" s="52" t="s">
        <v>8440</v>
      </c>
      <c r="D3491" s="51" t="s">
        <v>4930</v>
      </c>
      <c r="E3491" s="53">
        <v>5.37</v>
      </c>
    </row>
    <row r="3492" spans="2:5" x14ac:dyDescent="0.3">
      <c r="B3492" s="51">
        <v>3408</v>
      </c>
      <c r="C3492" s="52" t="s">
        <v>8441</v>
      </c>
      <c r="D3492" s="51" t="s">
        <v>4930</v>
      </c>
      <c r="E3492" s="53">
        <v>14.26</v>
      </c>
    </row>
    <row r="3493" spans="2:5" x14ac:dyDescent="0.3">
      <c r="B3493" s="51">
        <v>3409</v>
      </c>
      <c r="C3493" s="52" t="s">
        <v>8442</v>
      </c>
      <c r="D3493" s="51" t="s">
        <v>4930</v>
      </c>
      <c r="E3493" s="53">
        <v>35.65</v>
      </c>
    </row>
    <row r="3494" spans="2:5" x14ac:dyDescent="0.3">
      <c r="B3494" s="51">
        <v>11427</v>
      </c>
      <c r="C3494" s="52" t="s">
        <v>8443</v>
      </c>
      <c r="D3494" s="51" t="s">
        <v>4933</v>
      </c>
      <c r="E3494" s="53">
        <v>98.06</v>
      </c>
    </row>
    <row r="3495" spans="2:5" x14ac:dyDescent="0.3">
      <c r="B3495" s="51">
        <v>4491</v>
      </c>
      <c r="C3495" s="52" t="s">
        <v>8444</v>
      </c>
      <c r="D3495" s="51" t="s">
        <v>4932</v>
      </c>
      <c r="E3495" s="53">
        <v>12.68</v>
      </c>
    </row>
    <row r="3496" spans="2:5" x14ac:dyDescent="0.3">
      <c r="B3496" s="51">
        <v>2745</v>
      </c>
      <c r="C3496" s="52" t="s">
        <v>8445</v>
      </c>
      <c r="D3496" s="51" t="s">
        <v>4932</v>
      </c>
      <c r="E3496" s="53">
        <v>4.59</v>
      </c>
    </row>
    <row r="3497" spans="2:5" x14ac:dyDescent="0.3">
      <c r="B3497" s="51">
        <v>14439</v>
      </c>
      <c r="C3497" s="52" t="s">
        <v>8446</v>
      </c>
      <c r="D3497" s="51" t="s">
        <v>4932</v>
      </c>
      <c r="E3497" s="53">
        <v>5.69</v>
      </c>
    </row>
    <row r="3498" spans="2:5" x14ac:dyDescent="0.3">
      <c r="B3498" s="51">
        <v>44496</v>
      </c>
      <c r="C3498" s="52" t="s">
        <v>8447</v>
      </c>
      <c r="D3498" s="51" t="s">
        <v>4929</v>
      </c>
      <c r="E3498" s="53">
        <v>252.17</v>
      </c>
    </row>
    <row r="3499" spans="2:5" x14ac:dyDescent="0.3">
      <c r="B3499" s="51">
        <v>12362</v>
      </c>
      <c r="C3499" s="52" t="s">
        <v>8448</v>
      </c>
      <c r="D3499" s="51" t="s">
        <v>4929</v>
      </c>
      <c r="E3499" s="53">
        <v>25.69</v>
      </c>
    </row>
    <row r="3500" spans="2:5" x14ac:dyDescent="0.3">
      <c r="B3500" s="51">
        <v>421</v>
      </c>
      <c r="C3500" s="52" t="s">
        <v>8449</v>
      </c>
      <c r="D3500" s="51" t="s">
        <v>4929</v>
      </c>
      <c r="E3500" s="53">
        <v>23.07</v>
      </c>
    </row>
    <row r="3501" spans="2:5" x14ac:dyDescent="0.3">
      <c r="B3501" s="51">
        <v>14148</v>
      </c>
      <c r="C3501" s="52" t="s">
        <v>8450</v>
      </c>
      <c r="D3501" s="51" t="s">
        <v>4929</v>
      </c>
      <c r="E3501" s="53">
        <v>0.87</v>
      </c>
    </row>
    <row r="3502" spans="2:5" x14ac:dyDescent="0.3">
      <c r="B3502" s="51">
        <v>4341</v>
      </c>
      <c r="C3502" s="52" t="s">
        <v>8451</v>
      </c>
      <c r="D3502" s="51" t="s">
        <v>4929</v>
      </c>
      <c r="E3502" s="53">
        <v>1.08</v>
      </c>
    </row>
    <row r="3503" spans="2:5" x14ac:dyDescent="0.3">
      <c r="B3503" s="51">
        <v>4337</v>
      </c>
      <c r="C3503" s="52" t="s">
        <v>8452</v>
      </c>
      <c r="D3503" s="51" t="s">
        <v>4929</v>
      </c>
      <c r="E3503" s="53">
        <v>2.73</v>
      </c>
    </row>
    <row r="3504" spans="2:5" x14ac:dyDescent="0.3">
      <c r="B3504" s="51">
        <v>4339</v>
      </c>
      <c r="C3504" s="52" t="s">
        <v>8453</v>
      </c>
      <c r="D3504" s="51" t="s">
        <v>4929</v>
      </c>
      <c r="E3504" s="53">
        <v>0.57999999999999996</v>
      </c>
    </row>
    <row r="3505" spans="2:5" x14ac:dyDescent="0.3">
      <c r="B3505" s="51">
        <v>39997</v>
      </c>
      <c r="C3505" s="52" t="s">
        <v>8454</v>
      </c>
      <c r="D3505" s="51" t="s">
        <v>4929</v>
      </c>
      <c r="E3505" s="53">
        <v>0.32</v>
      </c>
    </row>
    <row r="3506" spans="2:5" x14ac:dyDescent="0.3">
      <c r="B3506" s="51">
        <v>11971</v>
      </c>
      <c r="C3506" s="52" t="s">
        <v>8455</v>
      </c>
      <c r="D3506" s="51" t="s">
        <v>4929</v>
      </c>
      <c r="E3506" s="53">
        <v>4.51</v>
      </c>
    </row>
    <row r="3507" spans="2:5" x14ac:dyDescent="0.3">
      <c r="B3507" s="51">
        <v>4342</v>
      </c>
      <c r="C3507" s="52" t="s">
        <v>8456</v>
      </c>
      <c r="D3507" s="51" t="s">
        <v>4929</v>
      </c>
      <c r="E3507" s="53">
        <v>0.24</v>
      </c>
    </row>
    <row r="3508" spans="2:5" x14ac:dyDescent="0.3">
      <c r="B3508" s="51">
        <v>4330</v>
      </c>
      <c r="C3508" s="52" t="s">
        <v>8457</v>
      </c>
      <c r="D3508" s="51" t="s">
        <v>4929</v>
      </c>
      <c r="E3508" s="53">
        <v>0.16</v>
      </c>
    </row>
    <row r="3509" spans="2:5" x14ac:dyDescent="0.3">
      <c r="B3509" s="51">
        <v>4340</v>
      </c>
      <c r="C3509" s="52" t="s">
        <v>8458</v>
      </c>
      <c r="D3509" s="51" t="s">
        <v>4929</v>
      </c>
      <c r="E3509" s="53">
        <v>1.26</v>
      </c>
    </row>
    <row r="3510" spans="2:5" x14ac:dyDescent="0.3">
      <c r="B3510" s="51">
        <v>5088</v>
      </c>
      <c r="C3510" s="52" t="s">
        <v>8459</v>
      </c>
      <c r="D3510" s="51" t="s">
        <v>4929</v>
      </c>
      <c r="E3510" s="53">
        <v>7.61</v>
      </c>
    </row>
    <row r="3511" spans="2:5" x14ac:dyDescent="0.3">
      <c r="B3511" s="51">
        <v>11154</v>
      </c>
      <c r="C3511" s="52" t="s">
        <v>8460</v>
      </c>
      <c r="D3511" s="51" t="s">
        <v>4929</v>
      </c>
      <c r="E3511" s="53">
        <v>1653.96</v>
      </c>
    </row>
    <row r="3512" spans="2:5" x14ac:dyDescent="0.3">
      <c r="B3512" s="51">
        <v>4989</v>
      </c>
      <c r="C3512" s="52" t="s">
        <v>8461</v>
      </c>
      <c r="D3512" s="51" t="s">
        <v>4929</v>
      </c>
      <c r="E3512" s="53">
        <v>441.9</v>
      </c>
    </row>
    <row r="3513" spans="2:5" x14ac:dyDescent="0.3">
      <c r="B3513" s="51">
        <v>4982</v>
      </c>
      <c r="C3513" s="52" t="s">
        <v>8462</v>
      </c>
      <c r="D3513" s="51" t="s">
        <v>4929</v>
      </c>
      <c r="E3513" s="53">
        <v>414.49</v>
      </c>
    </row>
    <row r="3514" spans="2:5" x14ac:dyDescent="0.3">
      <c r="B3514" s="51">
        <v>4962</v>
      </c>
      <c r="C3514" s="52" t="s">
        <v>8463</v>
      </c>
      <c r="D3514" s="51" t="s">
        <v>4929</v>
      </c>
      <c r="E3514" s="53">
        <v>326.87</v>
      </c>
    </row>
    <row r="3515" spans="2:5" x14ac:dyDescent="0.3">
      <c r="B3515" s="51">
        <v>4981</v>
      </c>
      <c r="C3515" s="52" t="s">
        <v>8464</v>
      </c>
      <c r="D3515" s="51" t="s">
        <v>4929</v>
      </c>
      <c r="E3515" s="53">
        <v>291</v>
      </c>
    </row>
    <row r="3516" spans="2:5" x14ac:dyDescent="0.3">
      <c r="B3516" s="51">
        <v>4964</v>
      </c>
      <c r="C3516" s="52" t="s">
        <v>8465</v>
      </c>
      <c r="D3516" s="51" t="s">
        <v>4929</v>
      </c>
      <c r="E3516" s="53">
        <v>369.17</v>
      </c>
    </row>
    <row r="3517" spans="2:5" x14ac:dyDescent="0.3">
      <c r="B3517" s="51">
        <v>4992</v>
      </c>
      <c r="C3517" s="52" t="s">
        <v>8466</v>
      </c>
      <c r="D3517" s="51" t="s">
        <v>4929</v>
      </c>
      <c r="E3517" s="53">
        <v>360.61</v>
      </c>
    </row>
    <row r="3518" spans="2:5" x14ac:dyDescent="0.3">
      <c r="B3518" s="51">
        <v>4987</v>
      </c>
      <c r="C3518" s="52" t="s">
        <v>8467</v>
      </c>
      <c r="D3518" s="51" t="s">
        <v>4929</v>
      </c>
      <c r="E3518" s="53">
        <v>412.57</v>
      </c>
    </row>
    <row r="3519" spans="2:5" x14ac:dyDescent="0.3">
      <c r="B3519" s="51">
        <v>4930</v>
      </c>
      <c r="C3519" s="52" t="s">
        <v>8468</v>
      </c>
      <c r="D3519" s="51" t="s">
        <v>4930</v>
      </c>
      <c r="E3519" s="53">
        <v>700.56</v>
      </c>
    </row>
    <row r="3520" spans="2:5" x14ac:dyDescent="0.3">
      <c r="B3520" s="51">
        <v>39021</v>
      </c>
      <c r="C3520" s="52" t="s">
        <v>8469</v>
      </c>
      <c r="D3520" s="51" t="s">
        <v>4929</v>
      </c>
      <c r="E3520" s="53">
        <v>744.87</v>
      </c>
    </row>
    <row r="3521" spans="2:5" x14ac:dyDescent="0.3">
      <c r="B3521" s="51">
        <v>39022</v>
      </c>
      <c r="C3521" s="52" t="s">
        <v>8470</v>
      </c>
      <c r="D3521" s="51" t="s">
        <v>4929</v>
      </c>
      <c r="E3521" s="53">
        <v>667.2</v>
      </c>
    </row>
    <row r="3522" spans="2:5" x14ac:dyDescent="0.3">
      <c r="B3522" s="51">
        <v>39024</v>
      </c>
      <c r="C3522" s="52" t="s">
        <v>8471</v>
      </c>
      <c r="D3522" s="51" t="s">
        <v>4929</v>
      </c>
      <c r="E3522" s="53">
        <v>760.66</v>
      </c>
    </row>
    <row r="3523" spans="2:5" x14ac:dyDescent="0.3">
      <c r="B3523" s="51">
        <v>4914</v>
      </c>
      <c r="C3523" s="52" t="s">
        <v>8472</v>
      </c>
      <c r="D3523" s="51" t="s">
        <v>4930</v>
      </c>
      <c r="E3523" s="53">
        <v>616.76</v>
      </c>
    </row>
    <row r="3524" spans="2:5" x14ac:dyDescent="0.3">
      <c r="B3524" s="51">
        <v>4917</v>
      </c>
      <c r="C3524" s="52" t="s">
        <v>8473</v>
      </c>
      <c r="D3524" s="51" t="s">
        <v>4930</v>
      </c>
      <c r="E3524" s="53">
        <v>425.94</v>
      </c>
    </row>
    <row r="3525" spans="2:5" x14ac:dyDescent="0.3">
      <c r="B3525" s="51">
        <v>39025</v>
      </c>
      <c r="C3525" s="52" t="s">
        <v>8474</v>
      </c>
      <c r="D3525" s="51" t="s">
        <v>4929</v>
      </c>
      <c r="E3525" s="53">
        <v>779.97</v>
      </c>
    </row>
    <row r="3526" spans="2:5" x14ac:dyDescent="0.3">
      <c r="B3526" s="51">
        <v>4922</v>
      </c>
      <c r="C3526" s="52" t="s">
        <v>8475</v>
      </c>
      <c r="D3526" s="51" t="s">
        <v>4930</v>
      </c>
      <c r="E3526" s="53">
        <v>395.1</v>
      </c>
    </row>
    <row r="3527" spans="2:5" x14ac:dyDescent="0.3">
      <c r="B3527" s="51">
        <v>4911</v>
      </c>
      <c r="C3527" s="52" t="s">
        <v>8476</v>
      </c>
      <c r="D3527" s="51" t="s">
        <v>4930</v>
      </c>
      <c r="E3527" s="53">
        <v>390.32</v>
      </c>
    </row>
    <row r="3528" spans="2:5" x14ac:dyDescent="0.3">
      <c r="B3528" s="51">
        <v>37518</v>
      </c>
      <c r="C3528" s="52" t="s">
        <v>8477</v>
      </c>
      <c r="D3528" s="51" t="s">
        <v>4930</v>
      </c>
      <c r="E3528" s="53">
        <v>634.27</v>
      </c>
    </row>
    <row r="3529" spans="2:5" x14ac:dyDescent="0.3">
      <c r="B3529" s="51">
        <v>4910</v>
      </c>
      <c r="C3529" s="52" t="s">
        <v>8478</v>
      </c>
      <c r="D3529" s="51" t="s">
        <v>4930</v>
      </c>
      <c r="E3529" s="53">
        <v>534.69000000000005</v>
      </c>
    </row>
    <row r="3530" spans="2:5" x14ac:dyDescent="0.3">
      <c r="B3530" s="51">
        <v>4943</v>
      </c>
      <c r="C3530" s="52" t="s">
        <v>8479</v>
      </c>
      <c r="D3530" s="51" t="s">
        <v>4930</v>
      </c>
      <c r="E3530" s="53">
        <v>796.57</v>
      </c>
    </row>
    <row r="3531" spans="2:5" x14ac:dyDescent="0.3">
      <c r="B3531" s="51">
        <v>5002</v>
      </c>
      <c r="C3531" s="52" t="s">
        <v>8480</v>
      </c>
      <c r="D3531" s="51" t="s">
        <v>4930</v>
      </c>
      <c r="E3531" s="53">
        <v>477.42</v>
      </c>
    </row>
    <row r="3532" spans="2:5" x14ac:dyDescent="0.3">
      <c r="B3532" s="51">
        <v>4977</v>
      </c>
      <c r="C3532" s="52" t="s">
        <v>8481</v>
      </c>
      <c r="D3532" s="51" t="s">
        <v>4930</v>
      </c>
      <c r="E3532" s="53">
        <v>322.27999999999997</v>
      </c>
    </row>
    <row r="3533" spans="2:5" x14ac:dyDescent="0.3">
      <c r="B3533" s="51">
        <v>5028</v>
      </c>
      <c r="C3533" s="52" t="s">
        <v>8482</v>
      </c>
      <c r="D3533" s="51" t="s">
        <v>4930</v>
      </c>
      <c r="E3533" s="53">
        <v>788.56</v>
      </c>
    </row>
    <row r="3534" spans="2:5" x14ac:dyDescent="0.3">
      <c r="B3534" s="51">
        <v>4998</v>
      </c>
      <c r="C3534" s="52" t="s">
        <v>8483</v>
      </c>
      <c r="D3534" s="51" t="s">
        <v>4930</v>
      </c>
      <c r="E3534" s="53">
        <v>654.91999999999996</v>
      </c>
    </row>
    <row r="3535" spans="2:5" x14ac:dyDescent="0.3">
      <c r="B3535" s="51">
        <v>4969</v>
      </c>
      <c r="C3535" s="52" t="s">
        <v>8484</v>
      </c>
      <c r="D3535" s="51" t="s">
        <v>4930</v>
      </c>
      <c r="E3535" s="53">
        <v>455.8</v>
      </c>
    </row>
    <row r="3536" spans="2:5" x14ac:dyDescent="0.3">
      <c r="B3536" s="51">
        <v>11364</v>
      </c>
      <c r="C3536" s="52" t="s">
        <v>8485</v>
      </c>
      <c r="D3536" s="51" t="s">
        <v>4929</v>
      </c>
      <c r="E3536" s="53">
        <v>249.99</v>
      </c>
    </row>
    <row r="3537" spans="2:5" x14ac:dyDescent="0.3">
      <c r="B3537" s="51">
        <v>11365</v>
      </c>
      <c r="C3537" s="52" t="s">
        <v>8486</v>
      </c>
      <c r="D3537" s="51" t="s">
        <v>4929</v>
      </c>
      <c r="E3537" s="53">
        <v>259.43</v>
      </c>
    </row>
    <row r="3538" spans="2:5" x14ac:dyDescent="0.3">
      <c r="B3538" s="51">
        <v>11366</v>
      </c>
      <c r="C3538" s="52" t="s">
        <v>8487</v>
      </c>
      <c r="D3538" s="51" t="s">
        <v>4929</v>
      </c>
      <c r="E3538" s="53">
        <v>275.77999999999997</v>
      </c>
    </row>
    <row r="3539" spans="2:5" x14ac:dyDescent="0.3">
      <c r="B3539" s="51">
        <v>43777</v>
      </c>
      <c r="C3539" s="52" t="s">
        <v>8488</v>
      </c>
      <c r="D3539" s="51" t="s">
        <v>4929</v>
      </c>
      <c r="E3539" s="53">
        <v>323.94</v>
      </c>
    </row>
    <row r="3540" spans="2:5" x14ac:dyDescent="0.3">
      <c r="B3540" s="51">
        <v>20322</v>
      </c>
      <c r="C3540" s="52" t="s">
        <v>8489</v>
      </c>
      <c r="D3540" s="51" t="s">
        <v>4929</v>
      </c>
      <c r="E3540" s="53">
        <v>300.70999999999998</v>
      </c>
    </row>
    <row r="3541" spans="2:5" x14ac:dyDescent="0.3">
      <c r="B3541" s="51">
        <v>10553</v>
      </c>
      <c r="C3541" s="52" t="s">
        <v>8490</v>
      </c>
      <c r="D3541" s="51" t="s">
        <v>4929</v>
      </c>
      <c r="E3541" s="53">
        <v>273.05</v>
      </c>
    </row>
    <row r="3542" spans="2:5" x14ac:dyDescent="0.3">
      <c r="B3542" s="51">
        <v>5020</v>
      </c>
      <c r="C3542" s="52" t="s">
        <v>8491</v>
      </c>
      <c r="D3542" s="51" t="s">
        <v>4929</v>
      </c>
      <c r="E3542" s="53">
        <v>287.88</v>
      </c>
    </row>
    <row r="3543" spans="2:5" x14ac:dyDescent="0.3">
      <c r="B3543" s="51">
        <v>10554</v>
      </c>
      <c r="C3543" s="52" t="s">
        <v>8492</v>
      </c>
      <c r="D3543" s="51" t="s">
        <v>4929</v>
      </c>
      <c r="E3543" s="53">
        <v>275.47000000000003</v>
      </c>
    </row>
    <row r="3544" spans="2:5" x14ac:dyDescent="0.3">
      <c r="B3544" s="51">
        <v>10555</v>
      </c>
      <c r="C3544" s="52" t="s">
        <v>8493</v>
      </c>
      <c r="D3544" s="51" t="s">
        <v>4929</v>
      </c>
      <c r="E3544" s="53">
        <v>300.41000000000003</v>
      </c>
    </row>
    <row r="3545" spans="2:5" x14ac:dyDescent="0.3">
      <c r="B3545" s="51">
        <v>10556</v>
      </c>
      <c r="C3545" s="52" t="s">
        <v>8494</v>
      </c>
      <c r="D3545" s="51" t="s">
        <v>4929</v>
      </c>
      <c r="E3545" s="53">
        <v>399.42</v>
      </c>
    </row>
    <row r="3546" spans="2:5" x14ac:dyDescent="0.3">
      <c r="B3546" s="51">
        <v>39502</v>
      </c>
      <c r="C3546" s="52" t="s">
        <v>8495</v>
      </c>
      <c r="D3546" s="51" t="s">
        <v>4929</v>
      </c>
      <c r="E3546" s="53">
        <v>560.88</v>
      </c>
    </row>
    <row r="3547" spans="2:5" x14ac:dyDescent="0.3">
      <c r="B3547" s="51">
        <v>39504</v>
      </c>
      <c r="C3547" s="52" t="s">
        <v>8496</v>
      </c>
      <c r="D3547" s="51" t="s">
        <v>4929</v>
      </c>
      <c r="E3547" s="53">
        <v>620.23</v>
      </c>
    </row>
    <row r="3548" spans="2:5" x14ac:dyDescent="0.3">
      <c r="B3548" s="51">
        <v>39503</v>
      </c>
      <c r="C3548" s="52" t="s">
        <v>8497</v>
      </c>
      <c r="D3548" s="51" t="s">
        <v>4929</v>
      </c>
      <c r="E3548" s="53">
        <v>652.77</v>
      </c>
    </row>
    <row r="3549" spans="2:5" x14ac:dyDescent="0.3">
      <c r="B3549" s="51">
        <v>39505</v>
      </c>
      <c r="C3549" s="52" t="s">
        <v>8498</v>
      </c>
      <c r="D3549" s="51" t="s">
        <v>4929</v>
      </c>
      <c r="E3549" s="53">
        <v>703.46</v>
      </c>
    </row>
    <row r="3550" spans="2:5" x14ac:dyDescent="0.3">
      <c r="B3550" s="51">
        <v>44471</v>
      </c>
      <c r="C3550" s="52" t="s">
        <v>8499</v>
      </c>
      <c r="D3550" s="51" t="s">
        <v>4929</v>
      </c>
      <c r="E3550" s="53">
        <v>583.80999999999995</v>
      </c>
    </row>
    <row r="3551" spans="2:5" x14ac:dyDescent="0.3">
      <c r="B3551" s="51">
        <v>4944</v>
      </c>
      <c r="C3551" s="52" t="s">
        <v>8500</v>
      </c>
      <c r="D3551" s="51" t="s">
        <v>4930</v>
      </c>
      <c r="E3551" s="53">
        <v>1190.8699999999999</v>
      </c>
    </row>
    <row r="3552" spans="2:5" x14ac:dyDescent="0.3">
      <c r="B3552" s="51">
        <v>21102</v>
      </c>
      <c r="C3552" s="52" t="s">
        <v>8501</v>
      </c>
      <c r="D3552" s="51" t="s">
        <v>4929</v>
      </c>
      <c r="E3552" s="53">
        <v>37.520000000000003</v>
      </c>
    </row>
    <row r="3553" spans="2:5" x14ac:dyDescent="0.3">
      <c r="B3553" s="51">
        <v>21101</v>
      </c>
      <c r="C3553" s="52" t="s">
        <v>8502</v>
      </c>
      <c r="D3553" s="51" t="s">
        <v>4929</v>
      </c>
      <c r="E3553" s="53">
        <v>24.09</v>
      </c>
    </row>
    <row r="3554" spans="2:5" x14ac:dyDescent="0.3">
      <c r="B3554" s="51">
        <v>34713</v>
      </c>
      <c r="C3554" s="52" t="s">
        <v>8503</v>
      </c>
      <c r="D3554" s="51" t="s">
        <v>4930</v>
      </c>
      <c r="E3554" s="53">
        <v>417.11</v>
      </c>
    </row>
    <row r="3555" spans="2:5" x14ac:dyDescent="0.3">
      <c r="B3555" s="51">
        <v>37563</v>
      </c>
      <c r="C3555" s="52" t="s">
        <v>8504</v>
      </c>
      <c r="D3555" s="51" t="s">
        <v>4930</v>
      </c>
      <c r="E3555" s="53">
        <v>770.87</v>
      </c>
    </row>
    <row r="3556" spans="2:5" x14ac:dyDescent="0.3">
      <c r="B3556" s="51">
        <v>4948</v>
      </c>
      <c r="C3556" s="52" t="s">
        <v>8505</v>
      </c>
      <c r="D3556" s="51" t="s">
        <v>4930</v>
      </c>
      <c r="E3556" s="53">
        <v>670.67</v>
      </c>
    </row>
    <row r="3557" spans="2:5" x14ac:dyDescent="0.3">
      <c r="B3557" s="51">
        <v>37561</v>
      </c>
      <c r="C3557" s="52" t="s">
        <v>8506</v>
      </c>
      <c r="D3557" s="51" t="s">
        <v>4930</v>
      </c>
      <c r="E3557" s="53">
        <v>625.5</v>
      </c>
    </row>
    <row r="3558" spans="2:5" x14ac:dyDescent="0.3">
      <c r="B3558" s="51">
        <v>37562</v>
      </c>
      <c r="C3558" s="52" t="s">
        <v>8507</v>
      </c>
      <c r="D3558" s="51" t="s">
        <v>4930</v>
      </c>
      <c r="E3558" s="53">
        <v>820.1</v>
      </c>
    </row>
    <row r="3559" spans="2:5" x14ac:dyDescent="0.3">
      <c r="B3559" s="51">
        <v>14164</v>
      </c>
      <c r="C3559" s="52" t="s">
        <v>8508</v>
      </c>
      <c r="D3559" s="51" t="s">
        <v>4929</v>
      </c>
      <c r="E3559" s="53">
        <v>2009.86</v>
      </c>
    </row>
    <row r="3560" spans="2:5" x14ac:dyDescent="0.3">
      <c r="B3560" s="51">
        <v>14163</v>
      </c>
      <c r="C3560" s="52" t="s">
        <v>8509</v>
      </c>
      <c r="D3560" s="51" t="s">
        <v>4929</v>
      </c>
      <c r="E3560" s="53">
        <v>2284.34</v>
      </c>
    </row>
    <row r="3561" spans="2:5" x14ac:dyDescent="0.3">
      <c r="B3561" s="51">
        <v>5051</v>
      </c>
      <c r="C3561" s="52" t="s">
        <v>8510</v>
      </c>
      <c r="D3561" s="51" t="s">
        <v>4929</v>
      </c>
      <c r="E3561" s="53">
        <v>1942.8</v>
      </c>
    </row>
    <row r="3562" spans="2:5" x14ac:dyDescent="0.3">
      <c r="B3562" s="51">
        <v>14162</v>
      </c>
      <c r="C3562" s="52" t="s">
        <v>8511</v>
      </c>
      <c r="D3562" s="51" t="s">
        <v>4929</v>
      </c>
      <c r="E3562" s="53">
        <v>1939.98</v>
      </c>
    </row>
    <row r="3563" spans="2:5" x14ac:dyDescent="0.3">
      <c r="B3563" s="51">
        <v>5052</v>
      </c>
      <c r="C3563" s="52" t="s">
        <v>8512</v>
      </c>
      <c r="D3563" s="51" t="s">
        <v>4929</v>
      </c>
      <c r="E3563" s="53">
        <v>1447.5</v>
      </c>
    </row>
    <row r="3564" spans="2:5" x14ac:dyDescent="0.3">
      <c r="B3564" s="51">
        <v>14166</v>
      </c>
      <c r="C3564" s="52" t="s">
        <v>8513</v>
      </c>
      <c r="D3564" s="51" t="s">
        <v>4929</v>
      </c>
      <c r="E3564" s="53">
        <v>1465.88</v>
      </c>
    </row>
    <row r="3565" spans="2:5" x14ac:dyDescent="0.3">
      <c r="B3565" s="51">
        <v>14165</v>
      </c>
      <c r="C3565" s="52" t="s">
        <v>8514</v>
      </c>
      <c r="D3565" s="51" t="s">
        <v>4929</v>
      </c>
      <c r="E3565" s="53">
        <v>2030.77</v>
      </c>
    </row>
    <row r="3566" spans="2:5" x14ac:dyDescent="0.3">
      <c r="B3566" s="51">
        <v>5050</v>
      </c>
      <c r="C3566" s="52" t="s">
        <v>8515</v>
      </c>
      <c r="D3566" s="51" t="s">
        <v>4929</v>
      </c>
      <c r="E3566" s="53">
        <v>499.82</v>
      </c>
    </row>
    <row r="3567" spans="2:5" x14ac:dyDescent="0.3">
      <c r="B3567" s="51">
        <v>12366</v>
      </c>
      <c r="C3567" s="52" t="s">
        <v>8516</v>
      </c>
      <c r="D3567" s="51" t="s">
        <v>4929</v>
      </c>
      <c r="E3567" s="53">
        <v>997.38</v>
      </c>
    </row>
    <row r="3568" spans="2:5" x14ac:dyDescent="0.3">
      <c r="B3568" s="51">
        <v>5045</v>
      </c>
      <c r="C3568" s="52" t="s">
        <v>8517</v>
      </c>
      <c r="D3568" s="51" t="s">
        <v>4929</v>
      </c>
      <c r="E3568" s="53">
        <v>1377.83</v>
      </c>
    </row>
    <row r="3569" spans="2:5" x14ac:dyDescent="0.3">
      <c r="B3569" s="51">
        <v>5035</v>
      </c>
      <c r="C3569" s="52" t="s">
        <v>8518</v>
      </c>
      <c r="D3569" s="51" t="s">
        <v>4929</v>
      </c>
      <c r="E3569" s="53">
        <v>1584.17</v>
      </c>
    </row>
    <row r="3570" spans="2:5" x14ac:dyDescent="0.3">
      <c r="B3570" s="51">
        <v>41180</v>
      </c>
      <c r="C3570" s="52" t="s">
        <v>8519</v>
      </c>
      <c r="D3570" s="51" t="s">
        <v>4929</v>
      </c>
      <c r="E3570" s="53">
        <v>3561.2</v>
      </c>
    </row>
    <row r="3571" spans="2:5" x14ac:dyDescent="0.3">
      <c r="B3571" s="51">
        <v>41181</v>
      </c>
      <c r="C3571" s="52" t="s">
        <v>8520</v>
      </c>
      <c r="D3571" s="51" t="s">
        <v>4929</v>
      </c>
      <c r="E3571" s="53">
        <v>4714.91</v>
      </c>
    </row>
    <row r="3572" spans="2:5" x14ac:dyDescent="0.3">
      <c r="B3572" s="51">
        <v>41182</v>
      </c>
      <c r="C3572" s="52" t="s">
        <v>8521</v>
      </c>
      <c r="D3572" s="51" t="s">
        <v>4929</v>
      </c>
      <c r="E3572" s="53">
        <v>6763.93</v>
      </c>
    </row>
    <row r="3573" spans="2:5" x14ac:dyDescent="0.3">
      <c r="B3573" s="51">
        <v>41183</v>
      </c>
      <c r="C3573" s="52" t="s">
        <v>8522</v>
      </c>
      <c r="D3573" s="51" t="s">
        <v>4929</v>
      </c>
      <c r="E3573" s="53">
        <v>8444.91</v>
      </c>
    </row>
    <row r="3574" spans="2:5" x14ac:dyDescent="0.3">
      <c r="B3574" s="51">
        <v>41184</v>
      </c>
      <c r="C3574" s="52" t="s">
        <v>8523</v>
      </c>
      <c r="D3574" s="51" t="s">
        <v>4929</v>
      </c>
      <c r="E3574" s="53">
        <v>12857.89</v>
      </c>
    </row>
    <row r="3575" spans="2:5" x14ac:dyDescent="0.3">
      <c r="B3575" s="51">
        <v>41185</v>
      </c>
      <c r="C3575" s="52" t="s">
        <v>8524</v>
      </c>
      <c r="D3575" s="51" t="s">
        <v>4929</v>
      </c>
      <c r="E3575" s="53">
        <v>4768.28</v>
      </c>
    </row>
    <row r="3576" spans="2:5" x14ac:dyDescent="0.3">
      <c r="B3576" s="51">
        <v>41186</v>
      </c>
      <c r="C3576" s="52" t="s">
        <v>8525</v>
      </c>
      <c r="D3576" s="51" t="s">
        <v>4929</v>
      </c>
      <c r="E3576" s="53">
        <v>6682.2</v>
      </c>
    </row>
    <row r="3577" spans="2:5" x14ac:dyDescent="0.3">
      <c r="B3577" s="51">
        <v>41187</v>
      </c>
      <c r="C3577" s="52" t="s">
        <v>8526</v>
      </c>
      <c r="D3577" s="51" t="s">
        <v>4929</v>
      </c>
      <c r="E3577" s="53">
        <v>8961.3799999999992</v>
      </c>
    </row>
    <row r="3578" spans="2:5" x14ac:dyDescent="0.3">
      <c r="B3578" s="51">
        <v>41188</v>
      </c>
      <c r="C3578" s="52" t="s">
        <v>8527</v>
      </c>
      <c r="D3578" s="51" t="s">
        <v>4929</v>
      </c>
      <c r="E3578" s="53">
        <v>11459.61</v>
      </c>
    </row>
    <row r="3579" spans="2:5" x14ac:dyDescent="0.3">
      <c r="B3579" s="51">
        <v>5036</v>
      </c>
      <c r="C3579" s="52" t="s">
        <v>8528</v>
      </c>
      <c r="D3579" s="51" t="s">
        <v>4929</v>
      </c>
      <c r="E3579" s="53">
        <v>2430.41</v>
      </c>
    </row>
    <row r="3580" spans="2:5" x14ac:dyDescent="0.3">
      <c r="B3580" s="51">
        <v>41189</v>
      </c>
      <c r="C3580" s="52" t="s">
        <v>8529</v>
      </c>
      <c r="D3580" s="51" t="s">
        <v>4929</v>
      </c>
      <c r="E3580" s="53">
        <v>14732.53</v>
      </c>
    </row>
    <row r="3581" spans="2:5" x14ac:dyDescent="0.3">
      <c r="B3581" s="51">
        <v>41190</v>
      </c>
      <c r="C3581" s="52" t="s">
        <v>8530</v>
      </c>
      <c r="D3581" s="51" t="s">
        <v>4929</v>
      </c>
      <c r="E3581" s="53">
        <v>5123.46</v>
      </c>
    </row>
    <row r="3582" spans="2:5" x14ac:dyDescent="0.3">
      <c r="B3582" s="51">
        <v>41191</v>
      </c>
      <c r="C3582" s="52" t="s">
        <v>8531</v>
      </c>
      <c r="D3582" s="51" t="s">
        <v>4929</v>
      </c>
      <c r="E3582" s="53">
        <v>7856.63</v>
      </c>
    </row>
    <row r="3583" spans="2:5" x14ac:dyDescent="0.3">
      <c r="B3583" s="51">
        <v>41192</v>
      </c>
      <c r="C3583" s="52" t="s">
        <v>8532</v>
      </c>
      <c r="D3583" s="51" t="s">
        <v>4929</v>
      </c>
      <c r="E3583" s="53">
        <v>8190.48</v>
      </c>
    </row>
    <row r="3584" spans="2:5" x14ac:dyDescent="0.3">
      <c r="B3584" s="51">
        <v>41193</v>
      </c>
      <c r="C3584" s="52" t="s">
        <v>8533</v>
      </c>
      <c r="D3584" s="51" t="s">
        <v>4929</v>
      </c>
      <c r="E3584" s="53">
        <v>13382.97</v>
      </c>
    </row>
    <row r="3585" spans="2:5" x14ac:dyDescent="0.3">
      <c r="B3585" s="51">
        <v>41194</v>
      </c>
      <c r="C3585" s="52" t="s">
        <v>8534</v>
      </c>
      <c r="D3585" s="51" t="s">
        <v>4929</v>
      </c>
      <c r="E3585" s="53">
        <v>15968.91</v>
      </c>
    </row>
    <row r="3586" spans="2:5" x14ac:dyDescent="0.3">
      <c r="B3586" s="51">
        <v>5044</v>
      </c>
      <c r="C3586" s="52" t="s">
        <v>8535</v>
      </c>
      <c r="D3586" s="51" t="s">
        <v>4929</v>
      </c>
      <c r="E3586" s="53">
        <v>859.29</v>
      </c>
    </row>
    <row r="3587" spans="2:5" x14ac:dyDescent="0.3">
      <c r="B3587" s="51">
        <v>5059</v>
      </c>
      <c r="C3587" s="52" t="s">
        <v>8536</v>
      </c>
      <c r="D3587" s="51" t="s">
        <v>4929</v>
      </c>
      <c r="E3587" s="53">
        <v>1027.6099999999999</v>
      </c>
    </row>
    <row r="3588" spans="2:5" x14ac:dyDescent="0.3">
      <c r="B3588" s="51">
        <v>41201</v>
      </c>
      <c r="C3588" s="52" t="s">
        <v>8537</v>
      </c>
      <c r="D3588" s="51" t="s">
        <v>4929</v>
      </c>
      <c r="E3588" s="53">
        <v>2085.44</v>
      </c>
    </row>
    <row r="3589" spans="2:5" x14ac:dyDescent="0.3">
      <c r="B3589" s="51">
        <v>41199</v>
      </c>
      <c r="C3589" s="52" t="s">
        <v>8538</v>
      </c>
      <c r="D3589" s="51" t="s">
        <v>4929</v>
      </c>
      <c r="E3589" s="53">
        <v>670.13</v>
      </c>
    </row>
    <row r="3590" spans="2:5" x14ac:dyDescent="0.3">
      <c r="B3590" s="51">
        <v>5057</v>
      </c>
      <c r="C3590" s="52" t="s">
        <v>8539</v>
      </c>
      <c r="D3590" s="51" t="s">
        <v>4929</v>
      </c>
      <c r="E3590" s="53">
        <v>907.23</v>
      </c>
    </row>
    <row r="3591" spans="2:5" x14ac:dyDescent="0.3">
      <c r="B3591" s="51">
        <v>41200</v>
      </c>
      <c r="C3591" s="52" t="s">
        <v>8540</v>
      </c>
      <c r="D3591" s="51" t="s">
        <v>4929</v>
      </c>
      <c r="E3591" s="53">
        <v>1304.31</v>
      </c>
    </row>
    <row r="3592" spans="2:5" x14ac:dyDescent="0.3">
      <c r="B3592" s="51">
        <v>41205</v>
      </c>
      <c r="C3592" s="52" t="s">
        <v>8541</v>
      </c>
      <c r="D3592" s="51" t="s">
        <v>4929</v>
      </c>
      <c r="E3592" s="53">
        <v>2416.86</v>
      </c>
    </row>
    <row r="3593" spans="2:5" x14ac:dyDescent="0.3">
      <c r="B3593" s="51">
        <v>41202</v>
      </c>
      <c r="C3593" s="52" t="s">
        <v>8542</v>
      </c>
      <c r="D3593" s="51" t="s">
        <v>4929</v>
      </c>
      <c r="E3593" s="53">
        <v>705.25</v>
      </c>
    </row>
    <row r="3594" spans="2:5" x14ac:dyDescent="0.3">
      <c r="B3594" s="51">
        <v>41206</v>
      </c>
      <c r="C3594" s="52" t="s">
        <v>8543</v>
      </c>
      <c r="D3594" s="51" t="s">
        <v>4929</v>
      </c>
      <c r="E3594" s="53">
        <v>3186.53</v>
      </c>
    </row>
    <row r="3595" spans="2:5" x14ac:dyDescent="0.3">
      <c r="B3595" s="51">
        <v>12372</v>
      </c>
      <c r="C3595" s="52" t="s">
        <v>8544</v>
      </c>
      <c r="D3595" s="51" t="s">
        <v>4929</v>
      </c>
      <c r="E3595" s="53">
        <v>740.52</v>
      </c>
    </row>
    <row r="3596" spans="2:5" x14ac:dyDescent="0.3">
      <c r="B3596" s="51">
        <v>41207</v>
      </c>
      <c r="C3596" s="52" t="s">
        <v>8545</v>
      </c>
      <c r="D3596" s="51" t="s">
        <v>4929</v>
      </c>
      <c r="E3596" s="53">
        <v>4289.7</v>
      </c>
    </row>
    <row r="3597" spans="2:5" x14ac:dyDescent="0.3">
      <c r="B3597" s="51">
        <v>41203</v>
      </c>
      <c r="C3597" s="52" t="s">
        <v>8546</v>
      </c>
      <c r="D3597" s="51" t="s">
        <v>4929</v>
      </c>
      <c r="E3597" s="53">
        <v>1129.74</v>
      </c>
    </row>
    <row r="3598" spans="2:5" x14ac:dyDescent="0.3">
      <c r="B3598" s="51">
        <v>41204</v>
      </c>
      <c r="C3598" s="52" t="s">
        <v>8547</v>
      </c>
      <c r="D3598" s="51" t="s">
        <v>4929</v>
      </c>
      <c r="E3598" s="53">
        <v>1597.17</v>
      </c>
    </row>
    <row r="3599" spans="2:5" x14ac:dyDescent="0.3">
      <c r="B3599" s="51">
        <v>41210</v>
      </c>
      <c r="C3599" s="52" t="s">
        <v>8548</v>
      </c>
      <c r="D3599" s="51" t="s">
        <v>4929</v>
      </c>
      <c r="E3599" s="53">
        <v>2668.03</v>
      </c>
    </row>
    <row r="3600" spans="2:5" x14ac:dyDescent="0.3">
      <c r="B3600" s="51">
        <v>41208</v>
      </c>
      <c r="C3600" s="52" t="s">
        <v>8549</v>
      </c>
      <c r="D3600" s="51" t="s">
        <v>4929</v>
      </c>
      <c r="E3600" s="53">
        <v>933.96</v>
      </c>
    </row>
    <row r="3601" spans="2:5" x14ac:dyDescent="0.3">
      <c r="B3601" s="51">
        <v>41211</v>
      </c>
      <c r="C3601" s="52" t="s">
        <v>8550</v>
      </c>
      <c r="D3601" s="51" t="s">
        <v>4929</v>
      </c>
      <c r="E3601" s="53">
        <v>3759.21</v>
      </c>
    </row>
    <row r="3602" spans="2:5" x14ac:dyDescent="0.3">
      <c r="B3602" s="51">
        <v>13339</v>
      </c>
      <c r="C3602" s="52" t="s">
        <v>8551</v>
      </c>
      <c r="D3602" s="51" t="s">
        <v>4929</v>
      </c>
      <c r="E3602" s="53">
        <v>1265.75</v>
      </c>
    </row>
    <row r="3603" spans="2:5" x14ac:dyDescent="0.3">
      <c r="B3603" s="51">
        <v>41213</v>
      </c>
      <c r="C3603" s="52" t="s">
        <v>8552</v>
      </c>
      <c r="D3603" s="51" t="s">
        <v>4929</v>
      </c>
      <c r="E3603" s="53">
        <v>7791.93</v>
      </c>
    </row>
    <row r="3604" spans="2:5" x14ac:dyDescent="0.3">
      <c r="B3604" s="51">
        <v>41209</v>
      </c>
      <c r="C3604" s="52" t="s">
        <v>8553</v>
      </c>
      <c r="D3604" s="51" t="s">
        <v>4929</v>
      </c>
      <c r="E3604" s="53">
        <v>1741.51</v>
      </c>
    </row>
    <row r="3605" spans="2:5" x14ac:dyDescent="0.3">
      <c r="B3605" s="51">
        <v>41216</v>
      </c>
      <c r="C3605" s="52" t="s">
        <v>8554</v>
      </c>
      <c r="D3605" s="51" t="s">
        <v>4929</v>
      </c>
      <c r="E3605" s="53">
        <v>3262.08</v>
      </c>
    </row>
    <row r="3606" spans="2:5" x14ac:dyDescent="0.3">
      <c r="B3606" s="51">
        <v>41217</v>
      </c>
      <c r="C3606" s="52" t="s">
        <v>8555</v>
      </c>
      <c r="D3606" s="51" t="s">
        <v>4929</v>
      </c>
      <c r="E3606" s="53">
        <v>5230.28</v>
      </c>
    </row>
    <row r="3607" spans="2:5" x14ac:dyDescent="0.3">
      <c r="B3607" s="51">
        <v>41218</v>
      </c>
      <c r="C3607" s="52" t="s">
        <v>8556</v>
      </c>
      <c r="D3607" s="51" t="s">
        <v>4929</v>
      </c>
      <c r="E3607" s="53">
        <v>7013.97</v>
      </c>
    </row>
    <row r="3608" spans="2:5" x14ac:dyDescent="0.3">
      <c r="B3608" s="51">
        <v>41214</v>
      </c>
      <c r="C3608" s="52" t="s">
        <v>8557</v>
      </c>
      <c r="D3608" s="51" t="s">
        <v>4929</v>
      </c>
      <c r="E3608" s="53">
        <v>1478.88</v>
      </c>
    </row>
    <row r="3609" spans="2:5" x14ac:dyDescent="0.3">
      <c r="B3609" s="51">
        <v>41215</v>
      </c>
      <c r="C3609" s="52" t="s">
        <v>8558</v>
      </c>
      <c r="D3609" s="51" t="s">
        <v>4929</v>
      </c>
      <c r="E3609" s="53">
        <v>2226.66</v>
      </c>
    </row>
    <row r="3610" spans="2:5" x14ac:dyDescent="0.3">
      <c r="B3610" s="51">
        <v>41221</v>
      </c>
      <c r="C3610" s="52" t="s">
        <v>8559</v>
      </c>
      <c r="D3610" s="51" t="s">
        <v>4929</v>
      </c>
      <c r="E3610" s="53">
        <v>6447.32</v>
      </c>
    </row>
    <row r="3611" spans="2:5" x14ac:dyDescent="0.3">
      <c r="B3611" s="51">
        <v>41222</v>
      </c>
      <c r="C3611" s="52" t="s">
        <v>8560</v>
      </c>
      <c r="D3611" s="51" t="s">
        <v>4929</v>
      </c>
      <c r="E3611" s="53">
        <v>9226.2000000000007</v>
      </c>
    </row>
    <row r="3612" spans="2:5" x14ac:dyDescent="0.3">
      <c r="B3612" s="51">
        <v>41195</v>
      </c>
      <c r="C3612" s="52" t="s">
        <v>8561</v>
      </c>
      <c r="D3612" s="51" t="s">
        <v>4929</v>
      </c>
      <c r="E3612" s="53">
        <v>474.2</v>
      </c>
    </row>
    <row r="3613" spans="2:5" x14ac:dyDescent="0.3">
      <c r="B3613" s="51">
        <v>41198</v>
      </c>
      <c r="C3613" s="52" t="s">
        <v>8562</v>
      </c>
      <c r="D3613" s="51" t="s">
        <v>4929</v>
      </c>
      <c r="E3613" s="53">
        <v>1853.06</v>
      </c>
    </row>
    <row r="3614" spans="2:5" x14ac:dyDescent="0.3">
      <c r="B3614" s="51">
        <v>41196</v>
      </c>
      <c r="C3614" s="52" t="s">
        <v>8563</v>
      </c>
      <c r="D3614" s="51" t="s">
        <v>4929</v>
      </c>
      <c r="E3614" s="53">
        <v>587.79999999999995</v>
      </c>
    </row>
    <row r="3615" spans="2:5" x14ac:dyDescent="0.3">
      <c r="B3615" s="51">
        <v>5033</v>
      </c>
      <c r="C3615" s="52" t="s">
        <v>8564</v>
      </c>
      <c r="D3615" s="51" t="s">
        <v>4929</v>
      </c>
      <c r="E3615" s="53">
        <v>771.75</v>
      </c>
    </row>
    <row r="3616" spans="2:5" x14ac:dyDescent="0.3">
      <c r="B3616" s="51">
        <v>41197</v>
      </c>
      <c r="C3616" s="52" t="s">
        <v>8565</v>
      </c>
      <c r="D3616" s="51" t="s">
        <v>4929</v>
      </c>
      <c r="E3616" s="53">
        <v>1146.33</v>
      </c>
    </row>
    <row r="3617" spans="2:5" x14ac:dyDescent="0.3">
      <c r="B3617" s="51">
        <v>12388</v>
      </c>
      <c r="C3617" s="52" t="s">
        <v>8566</v>
      </c>
      <c r="D3617" s="51" t="s">
        <v>4929</v>
      </c>
      <c r="E3617" s="53">
        <v>295.85000000000002</v>
      </c>
    </row>
    <row r="3618" spans="2:5" x14ac:dyDescent="0.3">
      <c r="B3618" s="51">
        <v>2731</v>
      </c>
      <c r="C3618" s="52" t="s">
        <v>8567</v>
      </c>
      <c r="D3618" s="51" t="s">
        <v>4932</v>
      </c>
      <c r="E3618" s="53">
        <v>131.04</v>
      </c>
    </row>
    <row r="3619" spans="2:5" x14ac:dyDescent="0.3">
      <c r="B3619" s="51">
        <v>41457</v>
      </c>
      <c r="C3619" s="52" t="s">
        <v>8568</v>
      </c>
      <c r="D3619" s="51" t="s">
        <v>4929</v>
      </c>
      <c r="E3619" s="53">
        <v>1722.92</v>
      </c>
    </row>
    <row r="3620" spans="2:5" x14ac:dyDescent="0.3">
      <c r="B3620" s="51">
        <v>41458</v>
      </c>
      <c r="C3620" s="52" t="s">
        <v>8569</v>
      </c>
      <c r="D3620" s="51" t="s">
        <v>4929</v>
      </c>
      <c r="E3620" s="53">
        <v>2405.2800000000002</v>
      </c>
    </row>
    <row r="3621" spans="2:5" x14ac:dyDescent="0.3">
      <c r="B3621" s="51">
        <v>41459</v>
      </c>
      <c r="C3621" s="52" t="s">
        <v>8570</v>
      </c>
      <c r="D3621" s="51" t="s">
        <v>4929</v>
      </c>
      <c r="E3621" s="53">
        <v>3355.18</v>
      </c>
    </row>
    <row r="3622" spans="2:5" x14ac:dyDescent="0.3">
      <c r="B3622" s="51">
        <v>41461</v>
      </c>
      <c r="C3622" s="52" t="s">
        <v>8571</v>
      </c>
      <c r="D3622" s="51" t="s">
        <v>4929</v>
      </c>
      <c r="E3622" s="53">
        <v>4574.6099999999997</v>
      </c>
    </row>
    <row r="3623" spans="2:5" x14ac:dyDescent="0.3">
      <c r="B3623" s="51">
        <v>44537</v>
      </c>
      <c r="C3623" s="52" t="s">
        <v>8572</v>
      </c>
      <c r="D3623" s="51" t="s">
        <v>4940</v>
      </c>
      <c r="E3623" s="53">
        <v>381.33</v>
      </c>
    </row>
    <row r="3624" spans="2:5" x14ac:dyDescent="0.3">
      <c r="B3624" s="51">
        <v>11844</v>
      </c>
      <c r="C3624" s="52" t="s">
        <v>8573</v>
      </c>
      <c r="D3624" s="51" t="s">
        <v>4932</v>
      </c>
      <c r="E3624" s="53">
        <v>47.03</v>
      </c>
    </row>
    <row r="3625" spans="2:5" x14ac:dyDescent="0.3">
      <c r="B3625" s="51">
        <v>4465</v>
      </c>
      <c r="C3625" s="52" t="s">
        <v>8574</v>
      </c>
      <c r="D3625" s="51" t="s">
        <v>4932</v>
      </c>
      <c r="E3625" s="53">
        <v>39.08</v>
      </c>
    </row>
    <row r="3626" spans="2:5" x14ac:dyDescent="0.3">
      <c r="B3626" s="51">
        <v>35273</v>
      </c>
      <c r="C3626" s="52" t="s">
        <v>8575</v>
      </c>
      <c r="D3626" s="51" t="s">
        <v>4932</v>
      </c>
      <c r="E3626" s="53">
        <v>46.87</v>
      </c>
    </row>
    <row r="3627" spans="2:5" x14ac:dyDescent="0.3">
      <c r="B3627" s="51">
        <v>4470</v>
      </c>
      <c r="C3627" s="52" t="s">
        <v>8576</v>
      </c>
      <c r="D3627" s="51" t="s">
        <v>4932</v>
      </c>
      <c r="E3627" s="53">
        <v>108.17</v>
      </c>
    </row>
    <row r="3628" spans="2:5" x14ac:dyDescent="0.3">
      <c r="B3628" s="51">
        <v>20208</v>
      </c>
      <c r="C3628" s="52" t="s">
        <v>8577</v>
      </c>
      <c r="D3628" s="51" t="s">
        <v>4932</v>
      </c>
      <c r="E3628" s="53">
        <v>97.35</v>
      </c>
    </row>
    <row r="3629" spans="2:5" x14ac:dyDescent="0.3">
      <c r="B3629" s="51">
        <v>20204</v>
      </c>
      <c r="C3629" s="52" t="s">
        <v>8578</v>
      </c>
      <c r="D3629" s="51" t="s">
        <v>4932</v>
      </c>
      <c r="E3629" s="53">
        <v>72.11</v>
      </c>
    </row>
    <row r="3630" spans="2:5" x14ac:dyDescent="0.3">
      <c r="B3630" s="51">
        <v>4437</v>
      </c>
      <c r="C3630" s="52" t="s">
        <v>8579</v>
      </c>
      <c r="D3630" s="51" t="s">
        <v>4932</v>
      </c>
      <c r="E3630" s="53">
        <v>81.13</v>
      </c>
    </row>
    <row r="3631" spans="2:5" x14ac:dyDescent="0.3">
      <c r="B3631" s="51">
        <v>14580</v>
      </c>
      <c r="C3631" s="52" t="s">
        <v>8580</v>
      </c>
      <c r="D3631" s="51" t="s">
        <v>4932</v>
      </c>
      <c r="E3631" s="53">
        <v>81.13</v>
      </c>
    </row>
    <row r="3632" spans="2:5" x14ac:dyDescent="0.3">
      <c r="B3632" s="51">
        <v>40304</v>
      </c>
      <c r="C3632" s="52" t="s">
        <v>8581</v>
      </c>
      <c r="D3632" s="51" t="s">
        <v>4933</v>
      </c>
      <c r="E3632" s="53">
        <v>31.36</v>
      </c>
    </row>
    <row r="3633" spans="2:5" x14ac:dyDescent="0.3">
      <c r="B3633" s="51">
        <v>5065</v>
      </c>
      <c r="C3633" s="52" t="s">
        <v>8582</v>
      </c>
      <c r="D3633" s="51" t="s">
        <v>4933</v>
      </c>
      <c r="E3633" s="53">
        <v>48.34</v>
      </c>
    </row>
    <row r="3634" spans="2:5" x14ac:dyDescent="0.3">
      <c r="B3634" s="51">
        <v>5072</v>
      </c>
      <c r="C3634" s="52" t="s">
        <v>8583</v>
      </c>
      <c r="D3634" s="51" t="s">
        <v>4933</v>
      </c>
      <c r="E3634" s="53">
        <v>44.71</v>
      </c>
    </row>
    <row r="3635" spans="2:5" x14ac:dyDescent="0.3">
      <c r="B3635" s="51">
        <v>5066</v>
      </c>
      <c r="C3635" s="52" t="s">
        <v>8584</v>
      </c>
      <c r="D3635" s="51" t="s">
        <v>4933</v>
      </c>
      <c r="E3635" s="53">
        <v>33.479999999999997</v>
      </c>
    </row>
    <row r="3636" spans="2:5" x14ac:dyDescent="0.3">
      <c r="B3636" s="51">
        <v>5063</v>
      </c>
      <c r="C3636" s="52" t="s">
        <v>8585</v>
      </c>
      <c r="D3636" s="51" t="s">
        <v>4933</v>
      </c>
      <c r="E3636" s="53">
        <v>30.32</v>
      </c>
    </row>
    <row r="3637" spans="2:5" x14ac:dyDescent="0.3">
      <c r="B3637" s="51">
        <v>20247</v>
      </c>
      <c r="C3637" s="52" t="s">
        <v>8586</v>
      </c>
      <c r="D3637" s="51" t="s">
        <v>4933</v>
      </c>
      <c r="E3637" s="53">
        <v>28.14</v>
      </c>
    </row>
    <row r="3638" spans="2:5" x14ac:dyDescent="0.3">
      <c r="B3638" s="51">
        <v>5074</v>
      </c>
      <c r="C3638" s="52" t="s">
        <v>8587</v>
      </c>
      <c r="D3638" s="51" t="s">
        <v>4933</v>
      </c>
      <c r="E3638" s="53">
        <v>28.47</v>
      </c>
    </row>
    <row r="3639" spans="2:5" x14ac:dyDescent="0.3">
      <c r="B3639" s="51">
        <v>5067</v>
      </c>
      <c r="C3639" s="52" t="s">
        <v>8588</v>
      </c>
      <c r="D3639" s="51" t="s">
        <v>4933</v>
      </c>
      <c r="E3639" s="53">
        <v>27.08</v>
      </c>
    </row>
    <row r="3640" spans="2:5" x14ac:dyDescent="0.3">
      <c r="B3640" s="51">
        <v>5078</v>
      </c>
      <c r="C3640" s="52" t="s">
        <v>8589</v>
      </c>
      <c r="D3640" s="51" t="s">
        <v>4933</v>
      </c>
      <c r="E3640" s="53">
        <v>26.77</v>
      </c>
    </row>
    <row r="3641" spans="2:5" x14ac:dyDescent="0.3">
      <c r="B3641" s="51">
        <v>5068</v>
      </c>
      <c r="C3641" s="52" t="s">
        <v>8590</v>
      </c>
      <c r="D3641" s="51" t="s">
        <v>4933</v>
      </c>
      <c r="E3641" s="53">
        <v>25.41</v>
      </c>
    </row>
    <row r="3642" spans="2:5" x14ac:dyDescent="0.3">
      <c r="B3642" s="51">
        <v>5073</v>
      </c>
      <c r="C3642" s="52" t="s">
        <v>8591</v>
      </c>
      <c r="D3642" s="51" t="s">
        <v>4933</v>
      </c>
      <c r="E3642" s="53">
        <v>25.9</v>
      </c>
    </row>
    <row r="3643" spans="2:5" x14ac:dyDescent="0.3">
      <c r="B3643" s="51">
        <v>5069</v>
      </c>
      <c r="C3643" s="52" t="s">
        <v>8592</v>
      </c>
      <c r="D3643" s="51" t="s">
        <v>4933</v>
      </c>
      <c r="E3643" s="53">
        <v>25.9</v>
      </c>
    </row>
    <row r="3644" spans="2:5" x14ac:dyDescent="0.3">
      <c r="B3644" s="51">
        <v>5070</v>
      </c>
      <c r="C3644" s="52" t="s">
        <v>8593</v>
      </c>
      <c r="D3644" s="51" t="s">
        <v>4933</v>
      </c>
      <c r="E3644" s="53">
        <v>26.18</v>
      </c>
    </row>
    <row r="3645" spans="2:5" x14ac:dyDescent="0.3">
      <c r="B3645" s="51">
        <v>5071</v>
      </c>
      <c r="C3645" s="52" t="s">
        <v>8594</v>
      </c>
      <c r="D3645" s="51" t="s">
        <v>4933</v>
      </c>
      <c r="E3645" s="53">
        <v>25.41</v>
      </c>
    </row>
    <row r="3646" spans="2:5" x14ac:dyDescent="0.3">
      <c r="B3646" s="51">
        <v>5061</v>
      </c>
      <c r="C3646" s="52" t="s">
        <v>8595</v>
      </c>
      <c r="D3646" s="51" t="s">
        <v>4933</v>
      </c>
      <c r="E3646" s="53">
        <v>24.98</v>
      </c>
    </row>
    <row r="3647" spans="2:5" x14ac:dyDescent="0.3">
      <c r="B3647" s="51">
        <v>5075</v>
      </c>
      <c r="C3647" s="52" t="s">
        <v>8596</v>
      </c>
      <c r="D3647" s="51" t="s">
        <v>4933</v>
      </c>
      <c r="E3647" s="53">
        <v>25.41</v>
      </c>
    </row>
    <row r="3648" spans="2:5" x14ac:dyDescent="0.3">
      <c r="B3648" s="51">
        <v>39027</v>
      </c>
      <c r="C3648" s="52" t="s">
        <v>8597</v>
      </c>
      <c r="D3648" s="51" t="s">
        <v>4933</v>
      </c>
      <c r="E3648" s="53">
        <v>25.39</v>
      </c>
    </row>
    <row r="3649" spans="2:5" x14ac:dyDescent="0.3">
      <c r="B3649" s="51">
        <v>5062</v>
      </c>
      <c r="C3649" s="52" t="s">
        <v>8598</v>
      </c>
      <c r="D3649" s="51" t="s">
        <v>4933</v>
      </c>
      <c r="E3649" s="53">
        <v>25.75</v>
      </c>
    </row>
    <row r="3650" spans="2:5" x14ac:dyDescent="0.3">
      <c r="B3650" s="51">
        <v>40568</v>
      </c>
      <c r="C3650" s="52" t="s">
        <v>8599</v>
      </c>
      <c r="D3650" s="51" t="s">
        <v>4933</v>
      </c>
      <c r="E3650" s="53">
        <v>25.6</v>
      </c>
    </row>
    <row r="3651" spans="2:5" x14ac:dyDescent="0.3">
      <c r="B3651" s="51">
        <v>39026</v>
      </c>
      <c r="C3651" s="52" t="s">
        <v>8600</v>
      </c>
      <c r="D3651" s="51" t="s">
        <v>4933</v>
      </c>
      <c r="E3651" s="53">
        <v>28.57</v>
      </c>
    </row>
    <row r="3652" spans="2:5" x14ac:dyDescent="0.3">
      <c r="B3652" s="51">
        <v>42431</v>
      </c>
      <c r="C3652" s="52" t="s">
        <v>8601</v>
      </c>
      <c r="D3652" s="51" t="s">
        <v>4929</v>
      </c>
      <c r="E3652" s="53">
        <v>3957.85</v>
      </c>
    </row>
    <row r="3653" spans="2:5" x14ac:dyDescent="0.3">
      <c r="B3653" s="51">
        <v>44074</v>
      </c>
      <c r="C3653" s="52" t="s">
        <v>8602</v>
      </c>
      <c r="D3653" s="51" t="s">
        <v>4931</v>
      </c>
      <c r="E3653" s="53">
        <v>609.1</v>
      </c>
    </row>
    <row r="3654" spans="2:5" x14ac:dyDescent="0.3">
      <c r="B3654" s="51">
        <v>44072</v>
      </c>
      <c r="C3654" s="52" t="s">
        <v>8603</v>
      </c>
      <c r="D3654" s="51" t="s">
        <v>4931</v>
      </c>
      <c r="E3654" s="53">
        <v>105.68</v>
      </c>
    </row>
    <row r="3655" spans="2:5" x14ac:dyDescent="0.3">
      <c r="B3655" s="51">
        <v>511</v>
      </c>
      <c r="C3655" s="52" t="s">
        <v>8604</v>
      </c>
      <c r="D3655" s="51" t="s">
        <v>4931</v>
      </c>
      <c r="E3655" s="53">
        <v>25.98</v>
      </c>
    </row>
    <row r="3656" spans="2:5" x14ac:dyDescent="0.3">
      <c r="B3656" s="51">
        <v>37540</v>
      </c>
      <c r="C3656" s="52" t="s">
        <v>8605</v>
      </c>
      <c r="D3656" s="51" t="s">
        <v>4929</v>
      </c>
      <c r="E3656" s="53">
        <v>99861.4</v>
      </c>
    </row>
    <row r="3657" spans="2:5" x14ac:dyDescent="0.3">
      <c r="B3657" s="51">
        <v>37548</v>
      </c>
      <c r="C3657" s="52" t="s">
        <v>8606</v>
      </c>
      <c r="D3657" s="51" t="s">
        <v>4929</v>
      </c>
      <c r="E3657" s="53">
        <v>132365.78</v>
      </c>
    </row>
    <row r="3658" spans="2:5" x14ac:dyDescent="0.3">
      <c r="B3658" s="51">
        <v>39828</v>
      </c>
      <c r="C3658" s="52" t="s">
        <v>8607</v>
      </c>
      <c r="D3658" s="51" t="s">
        <v>4929</v>
      </c>
      <c r="E3658" s="53">
        <v>794.06</v>
      </c>
    </row>
    <row r="3659" spans="2:5" x14ac:dyDescent="0.3">
      <c r="B3659" s="51">
        <v>12273</v>
      </c>
      <c r="C3659" s="52" t="s">
        <v>8608</v>
      </c>
      <c r="D3659" s="51" t="s">
        <v>4929</v>
      </c>
      <c r="E3659" s="53">
        <v>119.02</v>
      </c>
    </row>
    <row r="3660" spans="2:5" x14ac:dyDescent="0.3">
      <c r="B3660" s="51">
        <v>38392</v>
      </c>
      <c r="C3660" s="52" t="s">
        <v>8609</v>
      </c>
      <c r="D3660" s="51" t="s">
        <v>4929</v>
      </c>
      <c r="E3660" s="53">
        <v>66.41</v>
      </c>
    </row>
    <row r="3661" spans="2:5" x14ac:dyDescent="0.3">
      <c r="B3661" s="51">
        <v>11735</v>
      </c>
      <c r="C3661" s="52" t="s">
        <v>8610</v>
      </c>
      <c r="D3661" s="51" t="s">
        <v>4929</v>
      </c>
      <c r="E3661" s="53">
        <v>9.8800000000000008</v>
      </c>
    </row>
    <row r="3662" spans="2:5" x14ac:dyDescent="0.3">
      <c r="B3662" s="51">
        <v>11737</v>
      </c>
      <c r="C3662" s="52" t="s">
        <v>8611</v>
      </c>
      <c r="D3662" s="51" t="s">
        <v>4929</v>
      </c>
      <c r="E3662" s="53">
        <v>14.01</v>
      </c>
    </row>
    <row r="3663" spans="2:5" x14ac:dyDescent="0.3">
      <c r="B3663" s="51">
        <v>11738</v>
      </c>
      <c r="C3663" s="52" t="s">
        <v>8612</v>
      </c>
      <c r="D3663" s="51" t="s">
        <v>4929</v>
      </c>
      <c r="E3663" s="53">
        <v>17.670000000000002</v>
      </c>
    </row>
    <row r="3664" spans="2:5" x14ac:dyDescent="0.3">
      <c r="B3664" s="51">
        <v>36143</v>
      </c>
      <c r="C3664" s="52" t="s">
        <v>8613</v>
      </c>
      <c r="D3664" s="51" t="s">
        <v>4929</v>
      </c>
      <c r="E3664" s="53">
        <v>30.75</v>
      </c>
    </row>
    <row r="3665" spans="2:5" x14ac:dyDescent="0.3">
      <c r="B3665" s="51">
        <v>36142</v>
      </c>
      <c r="C3665" s="52" t="s">
        <v>8614</v>
      </c>
      <c r="D3665" s="51" t="s">
        <v>4929</v>
      </c>
      <c r="E3665" s="53">
        <v>2.25</v>
      </c>
    </row>
    <row r="3666" spans="2:5" x14ac:dyDescent="0.3">
      <c r="B3666" s="51">
        <v>36146</v>
      </c>
      <c r="C3666" s="52" t="s">
        <v>8615</v>
      </c>
      <c r="D3666" s="51" t="s">
        <v>4929</v>
      </c>
      <c r="E3666" s="53">
        <v>255</v>
      </c>
    </row>
    <row r="3667" spans="2:5" x14ac:dyDescent="0.3">
      <c r="B3667" s="51">
        <v>39015</v>
      </c>
      <c r="C3667" s="52" t="s">
        <v>8616</v>
      </c>
      <c r="D3667" s="51" t="s">
        <v>4929</v>
      </c>
      <c r="E3667" s="53">
        <v>0.97</v>
      </c>
    </row>
    <row r="3668" spans="2:5" x14ac:dyDescent="0.3">
      <c r="B3668" s="51">
        <v>38377</v>
      </c>
      <c r="C3668" s="52" t="s">
        <v>8617</v>
      </c>
      <c r="D3668" s="51" t="s">
        <v>4929</v>
      </c>
      <c r="E3668" s="53">
        <v>47.44</v>
      </c>
    </row>
    <row r="3669" spans="2:5" x14ac:dyDescent="0.3">
      <c r="B3669" s="51">
        <v>38376</v>
      </c>
      <c r="C3669" s="52" t="s">
        <v>8618</v>
      </c>
      <c r="D3669" s="51" t="s">
        <v>4929</v>
      </c>
      <c r="E3669" s="53">
        <v>54.09</v>
      </c>
    </row>
    <row r="3670" spans="2:5" x14ac:dyDescent="0.3">
      <c r="B3670" s="51">
        <v>38116</v>
      </c>
      <c r="C3670" s="52" t="s">
        <v>8619</v>
      </c>
      <c r="D3670" s="51" t="s">
        <v>4929</v>
      </c>
      <c r="E3670" s="53">
        <v>5.38</v>
      </c>
    </row>
    <row r="3671" spans="2:5" x14ac:dyDescent="0.3">
      <c r="B3671" s="51">
        <v>38066</v>
      </c>
      <c r="C3671" s="52" t="s">
        <v>8620</v>
      </c>
      <c r="D3671" s="51" t="s">
        <v>4929</v>
      </c>
      <c r="E3671" s="53">
        <v>8.8800000000000008</v>
      </c>
    </row>
    <row r="3672" spans="2:5" x14ac:dyDescent="0.3">
      <c r="B3672" s="51">
        <v>38117</v>
      </c>
      <c r="C3672" s="52" t="s">
        <v>8621</v>
      </c>
      <c r="D3672" s="51" t="s">
        <v>4929</v>
      </c>
      <c r="E3672" s="53">
        <v>9.16</v>
      </c>
    </row>
    <row r="3673" spans="2:5" x14ac:dyDescent="0.3">
      <c r="B3673" s="51">
        <v>38067</v>
      </c>
      <c r="C3673" s="52" t="s">
        <v>8622</v>
      </c>
      <c r="D3673" s="51" t="s">
        <v>4929</v>
      </c>
      <c r="E3673" s="53">
        <v>12.51</v>
      </c>
    </row>
    <row r="3674" spans="2:5" x14ac:dyDescent="0.3">
      <c r="B3674" s="51">
        <v>11522</v>
      </c>
      <c r="C3674" s="52" t="s">
        <v>8623</v>
      </c>
      <c r="D3674" s="51" t="s">
        <v>4929</v>
      </c>
      <c r="E3674" s="53">
        <v>14.75</v>
      </c>
    </row>
    <row r="3675" spans="2:5" x14ac:dyDescent="0.3">
      <c r="B3675" s="51">
        <v>43600</v>
      </c>
      <c r="C3675" s="52" t="s">
        <v>8624</v>
      </c>
      <c r="D3675" s="51" t="s">
        <v>4929</v>
      </c>
      <c r="E3675" s="53">
        <v>59.12</v>
      </c>
    </row>
    <row r="3676" spans="2:5" x14ac:dyDescent="0.3">
      <c r="B3676" s="51">
        <v>5080</v>
      </c>
      <c r="C3676" s="52" t="s">
        <v>8625</v>
      </c>
      <c r="D3676" s="51" t="s">
        <v>4929</v>
      </c>
      <c r="E3676" s="53">
        <v>23.05</v>
      </c>
    </row>
    <row r="3677" spans="2:5" x14ac:dyDescent="0.3">
      <c r="B3677" s="51">
        <v>38168</v>
      </c>
      <c r="C3677" s="52" t="s">
        <v>8626</v>
      </c>
      <c r="D3677" s="51" t="s">
        <v>4929</v>
      </c>
      <c r="E3677" s="53">
        <v>160.94999999999999</v>
      </c>
    </row>
    <row r="3678" spans="2:5" x14ac:dyDescent="0.3">
      <c r="B3678" s="51">
        <v>43601</v>
      </c>
      <c r="C3678" s="52" t="s">
        <v>8627</v>
      </c>
      <c r="D3678" s="51" t="s">
        <v>4929</v>
      </c>
      <c r="E3678" s="53">
        <v>80.47</v>
      </c>
    </row>
    <row r="3679" spans="2:5" x14ac:dyDescent="0.3">
      <c r="B3679" s="51">
        <v>13393</v>
      </c>
      <c r="C3679" s="52" t="s">
        <v>8628</v>
      </c>
      <c r="D3679" s="51" t="s">
        <v>4929</v>
      </c>
      <c r="E3679" s="53">
        <v>404.99</v>
      </c>
    </row>
    <row r="3680" spans="2:5" x14ac:dyDescent="0.3">
      <c r="B3680" s="51">
        <v>13395</v>
      </c>
      <c r="C3680" s="52" t="s">
        <v>8629</v>
      </c>
      <c r="D3680" s="51" t="s">
        <v>4929</v>
      </c>
      <c r="E3680" s="53">
        <v>567.54999999999995</v>
      </c>
    </row>
    <row r="3681" spans="2:5" x14ac:dyDescent="0.3">
      <c r="B3681" s="51">
        <v>12039</v>
      </c>
      <c r="C3681" s="52" t="s">
        <v>8630</v>
      </c>
      <c r="D3681" s="51" t="s">
        <v>4929</v>
      </c>
      <c r="E3681" s="53">
        <v>596.44000000000005</v>
      </c>
    </row>
    <row r="3682" spans="2:5" x14ac:dyDescent="0.3">
      <c r="B3682" s="51">
        <v>13396</v>
      </c>
      <c r="C3682" s="52" t="s">
        <v>8631</v>
      </c>
      <c r="D3682" s="51" t="s">
        <v>4929</v>
      </c>
      <c r="E3682" s="53">
        <v>837.66</v>
      </c>
    </row>
    <row r="3683" spans="2:5" x14ac:dyDescent="0.3">
      <c r="B3683" s="51">
        <v>12041</v>
      </c>
      <c r="C3683" s="52" t="s">
        <v>8632</v>
      </c>
      <c r="D3683" s="51" t="s">
        <v>4929</v>
      </c>
      <c r="E3683" s="53">
        <v>684</v>
      </c>
    </row>
    <row r="3684" spans="2:5" x14ac:dyDescent="0.3">
      <c r="B3684" s="51">
        <v>12043</v>
      </c>
      <c r="C3684" s="52" t="s">
        <v>8633</v>
      </c>
      <c r="D3684" s="51" t="s">
        <v>4929</v>
      </c>
      <c r="E3684" s="53">
        <v>1444.16</v>
      </c>
    </row>
    <row r="3685" spans="2:5" x14ac:dyDescent="0.3">
      <c r="B3685" s="51">
        <v>39762</v>
      </c>
      <c r="C3685" s="52" t="s">
        <v>8634</v>
      </c>
      <c r="D3685" s="51" t="s">
        <v>4929</v>
      </c>
      <c r="E3685" s="53">
        <v>687.46</v>
      </c>
    </row>
    <row r="3686" spans="2:5" x14ac:dyDescent="0.3">
      <c r="B3686" s="51">
        <v>12042</v>
      </c>
      <c r="C3686" s="52" t="s">
        <v>8635</v>
      </c>
      <c r="D3686" s="51" t="s">
        <v>4929</v>
      </c>
      <c r="E3686" s="53">
        <v>1003.67</v>
      </c>
    </row>
    <row r="3687" spans="2:5" x14ac:dyDescent="0.3">
      <c r="B3687" s="51">
        <v>39763</v>
      </c>
      <c r="C3687" s="52" t="s">
        <v>8636</v>
      </c>
      <c r="D3687" s="51" t="s">
        <v>4929</v>
      </c>
      <c r="E3687" s="53">
        <v>1174.6600000000001</v>
      </c>
    </row>
    <row r="3688" spans="2:5" x14ac:dyDescent="0.3">
      <c r="B3688" s="51">
        <v>39760</v>
      </c>
      <c r="C3688" s="52" t="s">
        <v>8637</v>
      </c>
      <c r="D3688" s="51" t="s">
        <v>4929</v>
      </c>
      <c r="E3688" s="53">
        <v>1170.8</v>
      </c>
    </row>
    <row r="3689" spans="2:5" x14ac:dyDescent="0.3">
      <c r="B3689" s="51">
        <v>39756</v>
      </c>
      <c r="C3689" s="52" t="s">
        <v>8638</v>
      </c>
      <c r="D3689" s="51" t="s">
        <v>4929</v>
      </c>
      <c r="E3689" s="53">
        <v>420.39</v>
      </c>
    </row>
    <row r="3690" spans="2:5" x14ac:dyDescent="0.3">
      <c r="B3690" s="51">
        <v>12038</v>
      </c>
      <c r="C3690" s="52" t="s">
        <v>8639</v>
      </c>
      <c r="D3690" s="51" t="s">
        <v>4929</v>
      </c>
      <c r="E3690" s="53">
        <v>525.28</v>
      </c>
    </row>
    <row r="3691" spans="2:5" x14ac:dyDescent="0.3">
      <c r="B3691" s="51">
        <v>39757</v>
      </c>
      <c r="C3691" s="52" t="s">
        <v>8640</v>
      </c>
      <c r="D3691" s="51" t="s">
        <v>4929</v>
      </c>
      <c r="E3691" s="53">
        <v>485.72</v>
      </c>
    </row>
    <row r="3692" spans="2:5" x14ac:dyDescent="0.3">
      <c r="B3692" s="51">
        <v>39758</v>
      </c>
      <c r="C3692" s="52" t="s">
        <v>8641</v>
      </c>
      <c r="D3692" s="51" t="s">
        <v>4929</v>
      </c>
      <c r="E3692" s="53">
        <v>707.88</v>
      </c>
    </row>
    <row r="3693" spans="2:5" x14ac:dyDescent="0.3">
      <c r="B3693" s="51">
        <v>39759</v>
      </c>
      <c r="C3693" s="52" t="s">
        <v>8642</v>
      </c>
      <c r="D3693" s="51" t="s">
        <v>4929</v>
      </c>
      <c r="E3693" s="53">
        <v>874.23</v>
      </c>
    </row>
    <row r="3694" spans="2:5" x14ac:dyDescent="0.3">
      <c r="B3694" s="51">
        <v>39761</v>
      </c>
      <c r="C3694" s="52" t="s">
        <v>8643</v>
      </c>
      <c r="D3694" s="51" t="s">
        <v>4929</v>
      </c>
      <c r="E3694" s="53">
        <v>1050.8499999999999</v>
      </c>
    </row>
    <row r="3695" spans="2:5" x14ac:dyDescent="0.3">
      <c r="B3695" s="51">
        <v>39805</v>
      </c>
      <c r="C3695" s="52" t="s">
        <v>8644</v>
      </c>
      <c r="D3695" s="51" t="s">
        <v>4929</v>
      </c>
      <c r="E3695" s="53">
        <v>181.72</v>
      </c>
    </row>
    <row r="3696" spans="2:5" x14ac:dyDescent="0.3">
      <c r="B3696" s="51">
        <v>39806</v>
      </c>
      <c r="C3696" s="52" t="s">
        <v>8645</v>
      </c>
      <c r="D3696" s="51" t="s">
        <v>4929</v>
      </c>
      <c r="E3696" s="53">
        <v>336.67</v>
      </c>
    </row>
    <row r="3697" spans="2:5" x14ac:dyDescent="0.3">
      <c r="B3697" s="51">
        <v>39807</v>
      </c>
      <c r="C3697" s="52" t="s">
        <v>8646</v>
      </c>
      <c r="D3697" s="51" t="s">
        <v>4929</v>
      </c>
      <c r="E3697" s="53">
        <v>729.64</v>
      </c>
    </row>
    <row r="3698" spans="2:5" x14ac:dyDescent="0.3">
      <c r="B3698" s="51">
        <v>43100</v>
      </c>
      <c r="C3698" s="52" t="s">
        <v>8647</v>
      </c>
      <c r="D3698" s="51" t="s">
        <v>4929</v>
      </c>
      <c r="E3698" s="53">
        <v>570.42999999999995</v>
      </c>
    </row>
    <row r="3699" spans="2:5" x14ac:dyDescent="0.3">
      <c r="B3699" s="51">
        <v>39804</v>
      </c>
      <c r="C3699" s="52" t="s">
        <v>8648</v>
      </c>
      <c r="D3699" s="51" t="s">
        <v>4929</v>
      </c>
      <c r="E3699" s="53">
        <v>106.7</v>
      </c>
    </row>
    <row r="3700" spans="2:5" x14ac:dyDescent="0.3">
      <c r="B3700" s="51">
        <v>39796</v>
      </c>
      <c r="C3700" s="52" t="s">
        <v>8649</v>
      </c>
      <c r="D3700" s="51" t="s">
        <v>4929</v>
      </c>
      <c r="E3700" s="53">
        <v>110.52</v>
      </c>
    </row>
    <row r="3701" spans="2:5" x14ac:dyDescent="0.3">
      <c r="B3701" s="51">
        <v>39797</v>
      </c>
      <c r="C3701" s="52" t="s">
        <v>8650</v>
      </c>
      <c r="D3701" s="51" t="s">
        <v>4929</v>
      </c>
      <c r="E3701" s="53">
        <v>173.49</v>
      </c>
    </row>
    <row r="3702" spans="2:5" x14ac:dyDescent="0.3">
      <c r="B3702" s="51">
        <v>39798</v>
      </c>
      <c r="C3702" s="52" t="s">
        <v>8651</v>
      </c>
      <c r="D3702" s="51" t="s">
        <v>4929</v>
      </c>
      <c r="E3702" s="53">
        <v>297.58999999999997</v>
      </c>
    </row>
    <row r="3703" spans="2:5" x14ac:dyDescent="0.3">
      <c r="B3703" s="51">
        <v>39794</v>
      </c>
      <c r="C3703" s="52" t="s">
        <v>8652</v>
      </c>
      <c r="D3703" s="51" t="s">
        <v>4929</v>
      </c>
      <c r="E3703" s="53">
        <v>46.91</v>
      </c>
    </row>
    <row r="3704" spans="2:5" x14ac:dyDescent="0.3">
      <c r="B3704" s="51">
        <v>39795</v>
      </c>
      <c r="C3704" s="52" t="s">
        <v>8653</v>
      </c>
      <c r="D3704" s="51" t="s">
        <v>4929</v>
      </c>
      <c r="E3704" s="53">
        <v>74.11</v>
      </c>
    </row>
    <row r="3705" spans="2:5" x14ac:dyDescent="0.3">
      <c r="B3705" s="51">
        <v>39799</v>
      </c>
      <c r="C3705" s="52" t="s">
        <v>8654</v>
      </c>
      <c r="D3705" s="51" t="s">
        <v>4929</v>
      </c>
      <c r="E3705" s="53">
        <v>54.68</v>
      </c>
    </row>
    <row r="3706" spans="2:5" x14ac:dyDescent="0.3">
      <c r="B3706" s="51">
        <v>39801</v>
      </c>
      <c r="C3706" s="52" t="s">
        <v>8655</v>
      </c>
      <c r="D3706" s="51" t="s">
        <v>4929</v>
      </c>
      <c r="E3706" s="53">
        <v>156.5</v>
      </c>
    </row>
    <row r="3707" spans="2:5" x14ac:dyDescent="0.3">
      <c r="B3707" s="51">
        <v>39802</v>
      </c>
      <c r="C3707" s="52" t="s">
        <v>8656</v>
      </c>
      <c r="D3707" s="51" t="s">
        <v>4929</v>
      </c>
      <c r="E3707" s="53">
        <v>229.4</v>
      </c>
    </row>
    <row r="3708" spans="2:5" x14ac:dyDescent="0.3">
      <c r="B3708" s="51">
        <v>39803</v>
      </c>
      <c r="C3708" s="52" t="s">
        <v>8657</v>
      </c>
      <c r="D3708" s="51" t="s">
        <v>4929</v>
      </c>
      <c r="E3708" s="53">
        <v>320.02</v>
      </c>
    </row>
    <row r="3709" spans="2:5" x14ac:dyDescent="0.3">
      <c r="B3709" s="51">
        <v>39800</v>
      </c>
      <c r="C3709" s="52" t="s">
        <v>8658</v>
      </c>
      <c r="D3709" s="51" t="s">
        <v>4929</v>
      </c>
      <c r="E3709" s="53">
        <v>93.15</v>
      </c>
    </row>
    <row r="3710" spans="2:5" x14ac:dyDescent="0.3">
      <c r="B3710" s="51">
        <v>43837</v>
      </c>
      <c r="C3710" s="52" t="s">
        <v>8659</v>
      </c>
      <c r="D3710" s="51" t="s">
        <v>4929</v>
      </c>
      <c r="E3710" s="53">
        <v>1067.6400000000001</v>
      </c>
    </row>
    <row r="3711" spans="2:5" x14ac:dyDescent="0.3">
      <c r="B3711" s="51">
        <v>43836</v>
      </c>
      <c r="C3711" s="52" t="s">
        <v>8660</v>
      </c>
      <c r="D3711" s="51" t="s">
        <v>4929</v>
      </c>
      <c r="E3711" s="53">
        <v>2172.4699999999998</v>
      </c>
    </row>
    <row r="3712" spans="2:5" x14ac:dyDescent="0.3">
      <c r="B3712" s="51">
        <v>21059</v>
      </c>
      <c r="C3712" s="52" t="s">
        <v>8661</v>
      </c>
      <c r="D3712" s="51" t="s">
        <v>4929</v>
      </c>
      <c r="E3712" s="53">
        <v>60.97</v>
      </c>
    </row>
    <row r="3713" spans="2:5" x14ac:dyDescent="0.3">
      <c r="B3713" s="51">
        <v>11234</v>
      </c>
      <c r="C3713" s="52" t="s">
        <v>8662</v>
      </c>
      <c r="D3713" s="51" t="s">
        <v>4929</v>
      </c>
      <c r="E3713" s="53">
        <v>91.9</v>
      </c>
    </row>
    <row r="3714" spans="2:5" x14ac:dyDescent="0.3">
      <c r="B3714" s="51">
        <v>21060</v>
      </c>
      <c r="C3714" s="52" t="s">
        <v>8663</v>
      </c>
      <c r="D3714" s="51" t="s">
        <v>4929</v>
      </c>
      <c r="E3714" s="53">
        <v>113.11</v>
      </c>
    </row>
    <row r="3715" spans="2:5" x14ac:dyDescent="0.3">
      <c r="B3715" s="51">
        <v>21061</v>
      </c>
      <c r="C3715" s="52" t="s">
        <v>8664</v>
      </c>
      <c r="D3715" s="51" t="s">
        <v>4929</v>
      </c>
      <c r="E3715" s="53">
        <v>141.38999999999999</v>
      </c>
    </row>
    <row r="3716" spans="2:5" x14ac:dyDescent="0.3">
      <c r="B3716" s="51">
        <v>21062</v>
      </c>
      <c r="C3716" s="52" t="s">
        <v>8665</v>
      </c>
      <c r="D3716" s="51" t="s">
        <v>4929</v>
      </c>
      <c r="E3716" s="53">
        <v>222.69</v>
      </c>
    </row>
    <row r="3717" spans="2:5" x14ac:dyDescent="0.3">
      <c r="B3717" s="51">
        <v>11708</v>
      </c>
      <c r="C3717" s="52" t="s">
        <v>8666</v>
      </c>
      <c r="D3717" s="51" t="s">
        <v>4929</v>
      </c>
      <c r="E3717" s="53">
        <v>24.3</v>
      </c>
    </row>
    <row r="3718" spans="2:5" x14ac:dyDescent="0.3">
      <c r="B3718" s="51">
        <v>11709</v>
      </c>
      <c r="C3718" s="52" t="s">
        <v>8667</v>
      </c>
      <c r="D3718" s="51" t="s">
        <v>4929</v>
      </c>
      <c r="E3718" s="53">
        <v>57.08</v>
      </c>
    </row>
    <row r="3719" spans="2:5" x14ac:dyDescent="0.3">
      <c r="B3719" s="51">
        <v>11710</v>
      </c>
      <c r="C3719" s="52" t="s">
        <v>8668</v>
      </c>
      <c r="D3719" s="51" t="s">
        <v>4929</v>
      </c>
      <c r="E3719" s="53">
        <v>131.22999999999999</v>
      </c>
    </row>
    <row r="3720" spans="2:5" x14ac:dyDescent="0.3">
      <c r="B3720" s="51">
        <v>11707</v>
      </c>
      <c r="C3720" s="52" t="s">
        <v>8669</v>
      </c>
      <c r="D3720" s="51" t="s">
        <v>4929</v>
      </c>
      <c r="E3720" s="53">
        <v>18.2</v>
      </c>
    </row>
    <row r="3721" spans="2:5" x14ac:dyDescent="0.3">
      <c r="B3721" s="51">
        <v>5102</v>
      </c>
      <c r="C3721" s="52" t="s">
        <v>8670</v>
      </c>
      <c r="D3721" s="51" t="s">
        <v>4929</v>
      </c>
      <c r="E3721" s="53">
        <v>13.89</v>
      </c>
    </row>
    <row r="3722" spans="2:5" x14ac:dyDescent="0.3">
      <c r="B3722" s="51">
        <v>11739</v>
      </c>
      <c r="C3722" s="52" t="s">
        <v>8671</v>
      </c>
      <c r="D3722" s="51" t="s">
        <v>4929</v>
      </c>
      <c r="E3722" s="53">
        <v>9.89</v>
      </c>
    </row>
    <row r="3723" spans="2:5" x14ac:dyDescent="0.3">
      <c r="B3723" s="51">
        <v>11711</v>
      </c>
      <c r="C3723" s="52" t="s">
        <v>8672</v>
      </c>
      <c r="D3723" s="51" t="s">
        <v>4929</v>
      </c>
      <c r="E3723" s="53">
        <v>11.57</v>
      </c>
    </row>
    <row r="3724" spans="2:5" x14ac:dyDescent="0.3">
      <c r="B3724" s="51">
        <v>11741</v>
      </c>
      <c r="C3724" s="52" t="s">
        <v>8673</v>
      </c>
      <c r="D3724" s="51" t="s">
        <v>4929</v>
      </c>
      <c r="E3724" s="53">
        <v>12.6</v>
      </c>
    </row>
    <row r="3725" spans="2:5" x14ac:dyDescent="0.3">
      <c r="B3725" s="51">
        <v>11745</v>
      </c>
      <c r="C3725" s="52" t="s">
        <v>8674</v>
      </c>
      <c r="D3725" s="51" t="s">
        <v>4929</v>
      </c>
      <c r="E3725" s="53">
        <v>16.600000000000001</v>
      </c>
    </row>
    <row r="3726" spans="2:5" x14ac:dyDescent="0.3">
      <c r="B3726" s="51">
        <v>11743</v>
      </c>
      <c r="C3726" s="52" t="s">
        <v>8675</v>
      </c>
      <c r="D3726" s="51" t="s">
        <v>4929</v>
      </c>
      <c r="E3726" s="53">
        <v>10.58</v>
      </c>
    </row>
    <row r="3727" spans="2:5" x14ac:dyDescent="0.3">
      <c r="B3727" s="51">
        <v>40985</v>
      </c>
      <c r="C3727" s="52" t="s">
        <v>8676</v>
      </c>
      <c r="D3727" s="51" t="s">
        <v>4936</v>
      </c>
      <c r="E3727" s="53">
        <v>2144.37</v>
      </c>
    </row>
    <row r="3728" spans="2:5" x14ac:dyDescent="0.3">
      <c r="B3728" s="51">
        <v>44502</v>
      </c>
      <c r="C3728" s="52" t="s">
        <v>8677</v>
      </c>
      <c r="D3728" s="51" t="s">
        <v>4935</v>
      </c>
      <c r="E3728" s="53">
        <v>12.14</v>
      </c>
    </row>
    <row r="3729" spans="2:5" x14ac:dyDescent="0.3">
      <c r="B3729" s="51">
        <v>1088</v>
      </c>
      <c r="C3729" s="52" t="s">
        <v>8678</v>
      </c>
      <c r="D3729" s="51" t="s">
        <v>4929</v>
      </c>
      <c r="E3729" s="53">
        <v>31.62</v>
      </c>
    </row>
    <row r="3730" spans="2:5" x14ac:dyDescent="0.3">
      <c r="B3730" s="51">
        <v>1087</v>
      </c>
      <c r="C3730" s="52" t="s">
        <v>8679</v>
      </c>
      <c r="D3730" s="51" t="s">
        <v>4929</v>
      </c>
      <c r="E3730" s="53">
        <v>39.5</v>
      </c>
    </row>
    <row r="3731" spans="2:5" x14ac:dyDescent="0.3">
      <c r="B3731" s="51">
        <v>38777</v>
      </c>
      <c r="C3731" s="52" t="s">
        <v>8680</v>
      </c>
      <c r="D3731" s="51" t="s">
        <v>4929</v>
      </c>
      <c r="E3731" s="53">
        <v>78.66</v>
      </c>
    </row>
    <row r="3732" spans="2:5" x14ac:dyDescent="0.3">
      <c r="B3732" s="51">
        <v>1086</v>
      </c>
      <c r="C3732" s="52" t="s">
        <v>8681</v>
      </c>
      <c r="D3732" s="51" t="s">
        <v>4929</v>
      </c>
      <c r="E3732" s="53">
        <v>41.51</v>
      </c>
    </row>
    <row r="3733" spans="2:5" x14ac:dyDescent="0.3">
      <c r="B3733" s="51">
        <v>1079</v>
      </c>
      <c r="C3733" s="52" t="s">
        <v>8682</v>
      </c>
      <c r="D3733" s="51" t="s">
        <v>4929</v>
      </c>
      <c r="E3733" s="53">
        <v>42.91</v>
      </c>
    </row>
    <row r="3734" spans="2:5" x14ac:dyDescent="0.3">
      <c r="B3734" s="51">
        <v>39374</v>
      </c>
      <c r="C3734" s="52" t="s">
        <v>8683</v>
      </c>
      <c r="D3734" s="51" t="s">
        <v>4929</v>
      </c>
      <c r="E3734" s="53">
        <v>152.81</v>
      </c>
    </row>
    <row r="3735" spans="2:5" x14ac:dyDescent="0.3">
      <c r="B3735" s="51">
        <v>1082</v>
      </c>
      <c r="C3735" s="52" t="s">
        <v>8684</v>
      </c>
      <c r="D3735" s="51" t="s">
        <v>4929</v>
      </c>
      <c r="E3735" s="53">
        <v>269.77</v>
      </c>
    </row>
    <row r="3736" spans="2:5" x14ac:dyDescent="0.3">
      <c r="B3736" s="51">
        <v>12316</v>
      </c>
      <c r="C3736" s="52" t="s">
        <v>8685</v>
      </c>
      <c r="D3736" s="51" t="s">
        <v>4929</v>
      </c>
      <c r="E3736" s="53">
        <v>123.64</v>
      </c>
    </row>
    <row r="3737" spans="2:5" x14ac:dyDescent="0.3">
      <c r="B3737" s="51">
        <v>12317</v>
      </c>
      <c r="C3737" s="52" t="s">
        <v>8686</v>
      </c>
      <c r="D3737" s="51" t="s">
        <v>4929</v>
      </c>
      <c r="E3737" s="53">
        <v>147.44999999999999</v>
      </c>
    </row>
    <row r="3738" spans="2:5" x14ac:dyDescent="0.3">
      <c r="B3738" s="51">
        <v>12318</v>
      </c>
      <c r="C3738" s="52" t="s">
        <v>8687</v>
      </c>
      <c r="D3738" s="51" t="s">
        <v>4929</v>
      </c>
      <c r="E3738" s="53">
        <v>169.86</v>
      </c>
    </row>
    <row r="3739" spans="2:5" x14ac:dyDescent="0.3">
      <c r="B3739" s="51">
        <v>5104</v>
      </c>
      <c r="C3739" s="52" t="s">
        <v>8688</v>
      </c>
      <c r="D3739" s="51" t="s">
        <v>4933</v>
      </c>
      <c r="E3739" s="53">
        <v>64.510000000000005</v>
      </c>
    </row>
    <row r="3740" spans="2:5" x14ac:dyDescent="0.3">
      <c r="B3740" s="51">
        <v>44530</v>
      </c>
      <c r="C3740" s="52" t="s">
        <v>8689</v>
      </c>
      <c r="D3740" s="51" t="s">
        <v>4929</v>
      </c>
      <c r="E3740" s="53">
        <v>89.58</v>
      </c>
    </row>
    <row r="3741" spans="2:5" x14ac:dyDescent="0.3">
      <c r="B3741" s="51">
        <v>2710</v>
      </c>
      <c r="C3741" s="52" t="s">
        <v>8690</v>
      </c>
      <c r="D3741" s="51" t="s">
        <v>4929</v>
      </c>
      <c r="E3741" s="53">
        <v>71.540000000000006</v>
      </c>
    </row>
    <row r="3742" spans="2:5" x14ac:dyDescent="0.3">
      <c r="B3742" s="51">
        <v>14575</v>
      </c>
      <c r="C3742" s="52" t="s">
        <v>8691</v>
      </c>
      <c r="D3742" s="51" t="s">
        <v>4929</v>
      </c>
      <c r="E3742" s="53">
        <v>5896973.3300000001</v>
      </c>
    </row>
    <row r="3743" spans="2:5" x14ac:dyDescent="0.3">
      <c r="B3743" s="51">
        <v>20043</v>
      </c>
      <c r="C3743" s="52" t="s">
        <v>11769</v>
      </c>
      <c r="D3743" s="51" t="s">
        <v>4929</v>
      </c>
      <c r="E3743" s="53">
        <v>10.02</v>
      </c>
    </row>
    <row r="3744" spans="2:5" x14ac:dyDescent="0.3">
      <c r="B3744" s="51">
        <v>20044</v>
      </c>
      <c r="C3744" s="52" t="s">
        <v>11770</v>
      </c>
      <c r="D3744" s="51" t="s">
        <v>4929</v>
      </c>
      <c r="E3744" s="53">
        <v>11.62</v>
      </c>
    </row>
    <row r="3745" spans="2:5" x14ac:dyDescent="0.3">
      <c r="B3745" s="51">
        <v>20042</v>
      </c>
      <c r="C3745" s="52" t="s">
        <v>11771</v>
      </c>
      <c r="D3745" s="51" t="s">
        <v>4929</v>
      </c>
      <c r="E3745" s="53">
        <v>8.6999999999999993</v>
      </c>
    </row>
    <row r="3746" spans="2:5" x14ac:dyDescent="0.3">
      <c r="B3746" s="51">
        <v>20046</v>
      </c>
      <c r="C3746" s="52" t="s">
        <v>11772</v>
      </c>
      <c r="D3746" s="51" t="s">
        <v>4929</v>
      </c>
      <c r="E3746" s="53">
        <v>20.58</v>
      </c>
    </row>
    <row r="3747" spans="2:5" x14ac:dyDescent="0.3">
      <c r="B3747" s="51">
        <v>20047</v>
      </c>
      <c r="C3747" s="52" t="s">
        <v>11773</v>
      </c>
      <c r="D3747" s="51" t="s">
        <v>4929</v>
      </c>
      <c r="E3747" s="53">
        <v>61.72</v>
      </c>
    </row>
    <row r="3748" spans="2:5" x14ac:dyDescent="0.3">
      <c r="B3748" s="51">
        <v>20045</v>
      </c>
      <c r="C3748" s="52" t="s">
        <v>11774</v>
      </c>
      <c r="D3748" s="51" t="s">
        <v>4929</v>
      </c>
      <c r="E3748" s="53">
        <v>10.41</v>
      </c>
    </row>
    <row r="3749" spans="2:5" x14ac:dyDescent="0.3">
      <c r="B3749" s="51">
        <v>20972</v>
      </c>
      <c r="C3749" s="52" t="s">
        <v>8692</v>
      </c>
      <c r="D3749" s="51" t="s">
        <v>4929</v>
      </c>
      <c r="E3749" s="53">
        <v>128.57</v>
      </c>
    </row>
    <row r="3750" spans="2:5" x14ac:dyDescent="0.3">
      <c r="B3750" s="51">
        <v>11321</v>
      </c>
      <c r="C3750" s="52" t="s">
        <v>8693</v>
      </c>
      <c r="D3750" s="51" t="s">
        <v>4929</v>
      </c>
      <c r="E3750" s="53">
        <v>34.020000000000003</v>
      </c>
    </row>
    <row r="3751" spans="2:5" x14ac:dyDescent="0.3">
      <c r="B3751" s="51">
        <v>11323</v>
      </c>
      <c r="C3751" s="52" t="s">
        <v>8694</v>
      </c>
      <c r="D3751" s="51" t="s">
        <v>4929</v>
      </c>
      <c r="E3751" s="53">
        <v>39.130000000000003</v>
      </c>
    </row>
    <row r="3752" spans="2:5" x14ac:dyDescent="0.3">
      <c r="B3752" s="51">
        <v>20327</v>
      </c>
      <c r="C3752" s="52" t="s">
        <v>8695</v>
      </c>
      <c r="D3752" s="51" t="s">
        <v>4929</v>
      </c>
      <c r="E3752" s="53">
        <v>22.2</v>
      </c>
    </row>
    <row r="3753" spans="2:5" x14ac:dyDescent="0.3">
      <c r="B3753" s="51">
        <v>13390</v>
      </c>
      <c r="C3753" s="52" t="s">
        <v>8696</v>
      </c>
      <c r="D3753" s="51" t="s">
        <v>4929</v>
      </c>
      <c r="E3753" s="53">
        <v>156.04</v>
      </c>
    </row>
    <row r="3754" spans="2:5" x14ac:dyDescent="0.3">
      <c r="B3754" s="51">
        <v>6034</v>
      </c>
      <c r="C3754" s="52" t="s">
        <v>8697</v>
      </c>
      <c r="D3754" s="51" t="s">
        <v>4929</v>
      </c>
      <c r="E3754" s="53">
        <v>11.12</v>
      </c>
    </row>
    <row r="3755" spans="2:5" x14ac:dyDescent="0.3">
      <c r="B3755" s="51">
        <v>6036</v>
      </c>
      <c r="C3755" s="52" t="s">
        <v>8698</v>
      </c>
      <c r="D3755" s="51" t="s">
        <v>4929</v>
      </c>
      <c r="E3755" s="53">
        <v>15.15</v>
      </c>
    </row>
    <row r="3756" spans="2:5" x14ac:dyDescent="0.3">
      <c r="B3756" s="51">
        <v>6031</v>
      </c>
      <c r="C3756" s="52" t="s">
        <v>8699</v>
      </c>
      <c r="D3756" s="51" t="s">
        <v>4929</v>
      </c>
      <c r="E3756" s="53">
        <v>17.8</v>
      </c>
    </row>
    <row r="3757" spans="2:5" x14ac:dyDescent="0.3">
      <c r="B3757" s="51">
        <v>6029</v>
      </c>
      <c r="C3757" s="52" t="s">
        <v>8700</v>
      </c>
      <c r="D3757" s="51" t="s">
        <v>4929</v>
      </c>
      <c r="E3757" s="53">
        <v>17.989999999999998</v>
      </c>
    </row>
    <row r="3758" spans="2:5" x14ac:dyDescent="0.3">
      <c r="B3758" s="51">
        <v>6033</v>
      </c>
      <c r="C3758" s="52" t="s">
        <v>8701</v>
      </c>
      <c r="D3758" s="51" t="s">
        <v>4929</v>
      </c>
      <c r="E3758" s="53">
        <v>23.71</v>
      </c>
    </row>
    <row r="3759" spans="2:5" x14ac:dyDescent="0.3">
      <c r="B3759" s="51">
        <v>11672</v>
      </c>
      <c r="C3759" s="52" t="s">
        <v>8702</v>
      </c>
      <c r="D3759" s="51" t="s">
        <v>4929</v>
      </c>
      <c r="E3759" s="53">
        <v>51.57</v>
      </c>
    </row>
    <row r="3760" spans="2:5" x14ac:dyDescent="0.3">
      <c r="B3760" s="51">
        <v>11669</v>
      </c>
      <c r="C3760" s="52" t="s">
        <v>8703</v>
      </c>
      <c r="D3760" s="51" t="s">
        <v>4929</v>
      </c>
      <c r="E3760" s="53">
        <v>49.11</v>
      </c>
    </row>
    <row r="3761" spans="2:5" x14ac:dyDescent="0.3">
      <c r="B3761" s="51">
        <v>11670</v>
      </c>
      <c r="C3761" s="52" t="s">
        <v>8704</v>
      </c>
      <c r="D3761" s="51" t="s">
        <v>4929</v>
      </c>
      <c r="E3761" s="53">
        <v>18.809999999999999</v>
      </c>
    </row>
    <row r="3762" spans="2:5" x14ac:dyDescent="0.3">
      <c r="B3762" s="51">
        <v>20055</v>
      </c>
      <c r="C3762" s="52" t="s">
        <v>8705</v>
      </c>
      <c r="D3762" s="51" t="s">
        <v>4929</v>
      </c>
      <c r="E3762" s="53">
        <v>36.78</v>
      </c>
    </row>
    <row r="3763" spans="2:5" x14ac:dyDescent="0.3">
      <c r="B3763" s="51">
        <v>11671</v>
      </c>
      <c r="C3763" s="52" t="s">
        <v>8706</v>
      </c>
      <c r="D3763" s="51" t="s">
        <v>4929</v>
      </c>
      <c r="E3763" s="53">
        <v>78.930000000000007</v>
      </c>
    </row>
    <row r="3764" spans="2:5" x14ac:dyDescent="0.3">
      <c r="B3764" s="51">
        <v>6032</v>
      </c>
      <c r="C3764" s="52" t="s">
        <v>8707</v>
      </c>
      <c r="D3764" s="51" t="s">
        <v>4929</v>
      </c>
      <c r="E3764" s="53">
        <v>22.54</v>
      </c>
    </row>
    <row r="3765" spans="2:5" x14ac:dyDescent="0.3">
      <c r="B3765" s="51">
        <v>11673</v>
      </c>
      <c r="C3765" s="52" t="s">
        <v>8708</v>
      </c>
      <c r="D3765" s="51" t="s">
        <v>4929</v>
      </c>
      <c r="E3765" s="53">
        <v>17.75</v>
      </c>
    </row>
    <row r="3766" spans="2:5" x14ac:dyDescent="0.3">
      <c r="B3766" s="51">
        <v>11674</v>
      </c>
      <c r="C3766" s="52" t="s">
        <v>8709</v>
      </c>
      <c r="D3766" s="51" t="s">
        <v>4929</v>
      </c>
      <c r="E3766" s="53">
        <v>22.86</v>
      </c>
    </row>
    <row r="3767" spans="2:5" x14ac:dyDescent="0.3">
      <c r="B3767" s="51">
        <v>11675</v>
      </c>
      <c r="C3767" s="52" t="s">
        <v>8710</v>
      </c>
      <c r="D3767" s="51" t="s">
        <v>4929</v>
      </c>
      <c r="E3767" s="53">
        <v>36.29</v>
      </c>
    </row>
    <row r="3768" spans="2:5" x14ac:dyDescent="0.3">
      <c r="B3768" s="51">
        <v>11676</v>
      </c>
      <c r="C3768" s="52" t="s">
        <v>8711</v>
      </c>
      <c r="D3768" s="51" t="s">
        <v>4929</v>
      </c>
      <c r="E3768" s="53">
        <v>48.54</v>
      </c>
    </row>
    <row r="3769" spans="2:5" x14ac:dyDescent="0.3">
      <c r="B3769" s="51">
        <v>11677</v>
      </c>
      <c r="C3769" s="52" t="s">
        <v>8712</v>
      </c>
      <c r="D3769" s="51" t="s">
        <v>4929</v>
      </c>
      <c r="E3769" s="53">
        <v>50.13</v>
      </c>
    </row>
    <row r="3770" spans="2:5" x14ac:dyDescent="0.3">
      <c r="B3770" s="51">
        <v>11678</v>
      </c>
      <c r="C3770" s="52" t="s">
        <v>8713</v>
      </c>
      <c r="D3770" s="51" t="s">
        <v>4929</v>
      </c>
      <c r="E3770" s="53">
        <v>91.81</v>
      </c>
    </row>
    <row r="3771" spans="2:5" x14ac:dyDescent="0.3">
      <c r="B3771" s="51">
        <v>6038</v>
      </c>
      <c r="C3771" s="52" t="s">
        <v>8714</v>
      </c>
      <c r="D3771" s="51" t="s">
        <v>4929</v>
      </c>
      <c r="E3771" s="53">
        <v>5.82</v>
      </c>
    </row>
    <row r="3772" spans="2:5" x14ac:dyDescent="0.3">
      <c r="B3772" s="51">
        <v>11718</v>
      </c>
      <c r="C3772" s="52" t="s">
        <v>8715</v>
      </c>
      <c r="D3772" s="51" t="s">
        <v>4929</v>
      </c>
      <c r="E3772" s="53">
        <v>16.61</v>
      </c>
    </row>
    <row r="3773" spans="2:5" x14ac:dyDescent="0.3">
      <c r="B3773" s="51">
        <v>6037</v>
      </c>
      <c r="C3773" s="52" t="s">
        <v>8716</v>
      </c>
      <c r="D3773" s="51" t="s">
        <v>4929</v>
      </c>
      <c r="E3773" s="53">
        <v>12.12</v>
      </c>
    </row>
    <row r="3774" spans="2:5" x14ac:dyDescent="0.3">
      <c r="B3774" s="51">
        <v>11719</v>
      </c>
      <c r="C3774" s="52" t="s">
        <v>8717</v>
      </c>
      <c r="D3774" s="51" t="s">
        <v>4929</v>
      </c>
      <c r="E3774" s="53">
        <v>13.47</v>
      </c>
    </row>
    <row r="3775" spans="2:5" x14ac:dyDescent="0.3">
      <c r="B3775" s="51">
        <v>6019</v>
      </c>
      <c r="C3775" s="52" t="s">
        <v>8718</v>
      </c>
      <c r="D3775" s="51" t="s">
        <v>4929</v>
      </c>
      <c r="E3775" s="53">
        <v>38.619999999999997</v>
      </c>
    </row>
    <row r="3776" spans="2:5" x14ac:dyDescent="0.3">
      <c r="B3776" s="51">
        <v>6010</v>
      </c>
      <c r="C3776" s="52" t="s">
        <v>8719</v>
      </c>
      <c r="D3776" s="51" t="s">
        <v>4929</v>
      </c>
      <c r="E3776" s="53">
        <v>66.459999999999994</v>
      </c>
    </row>
    <row r="3777" spans="2:5" x14ac:dyDescent="0.3">
      <c r="B3777" s="51">
        <v>6017</v>
      </c>
      <c r="C3777" s="52" t="s">
        <v>8720</v>
      </c>
      <c r="D3777" s="51" t="s">
        <v>4929</v>
      </c>
      <c r="E3777" s="53">
        <v>52.64</v>
      </c>
    </row>
    <row r="3778" spans="2:5" x14ac:dyDescent="0.3">
      <c r="B3778" s="51">
        <v>6020</v>
      </c>
      <c r="C3778" s="52" t="s">
        <v>8721</v>
      </c>
      <c r="D3778" s="51" t="s">
        <v>4929</v>
      </c>
      <c r="E3778" s="53">
        <v>23.2</v>
      </c>
    </row>
    <row r="3779" spans="2:5" x14ac:dyDescent="0.3">
      <c r="B3779" s="51">
        <v>6028</v>
      </c>
      <c r="C3779" s="52" t="s">
        <v>8722</v>
      </c>
      <c r="D3779" s="51" t="s">
        <v>4929</v>
      </c>
      <c r="E3779" s="53">
        <v>92.57</v>
      </c>
    </row>
    <row r="3780" spans="2:5" x14ac:dyDescent="0.3">
      <c r="B3780" s="51">
        <v>6011</v>
      </c>
      <c r="C3780" s="52" t="s">
        <v>8723</v>
      </c>
      <c r="D3780" s="51" t="s">
        <v>4929</v>
      </c>
      <c r="E3780" s="53">
        <v>191.98</v>
      </c>
    </row>
    <row r="3781" spans="2:5" x14ac:dyDescent="0.3">
      <c r="B3781" s="51">
        <v>6012</v>
      </c>
      <c r="C3781" s="52" t="s">
        <v>8724</v>
      </c>
      <c r="D3781" s="51" t="s">
        <v>4929</v>
      </c>
      <c r="E3781" s="53">
        <v>232.43</v>
      </c>
    </row>
    <row r="3782" spans="2:5" x14ac:dyDescent="0.3">
      <c r="B3782" s="51">
        <v>6016</v>
      </c>
      <c r="C3782" s="52" t="s">
        <v>8725</v>
      </c>
      <c r="D3782" s="51" t="s">
        <v>4929</v>
      </c>
      <c r="E3782" s="53">
        <v>24.47</v>
      </c>
    </row>
    <row r="3783" spans="2:5" x14ac:dyDescent="0.3">
      <c r="B3783" s="51">
        <v>6027</v>
      </c>
      <c r="C3783" s="52" t="s">
        <v>8726</v>
      </c>
      <c r="D3783" s="51" t="s">
        <v>4929</v>
      </c>
      <c r="E3783" s="53">
        <v>484.31</v>
      </c>
    </row>
    <row r="3784" spans="2:5" x14ac:dyDescent="0.3">
      <c r="B3784" s="51">
        <v>6013</v>
      </c>
      <c r="C3784" s="52" t="s">
        <v>8727</v>
      </c>
      <c r="D3784" s="51" t="s">
        <v>4929</v>
      </c>
      <c r="E3784" s="53">
        <v>73.08</v>
      </c>
    </row>
    <row r="3785" spans="2:5" x14ac:dyDescent="0.3">
      <c r="B3785" s="51">
        <v>6015</v>
      </c>
      <c r="C3785" s="52" t="s">
        <v>8728</v>
      </c>
      <c r="D3785" s="51" t="s">
        <v>4929</v>
      </c>
      <c r="E3785" s="53">
        <v>106.27</v>
      </c>
    </row>
    <row r="3786" spans="2:5" x14ac:dyDescent="0.3">
      <c r="B3786" s="51">
        <v>6014</v>
      </c>
      <c r="C3786" s="52" t="s">
        <v>8729</v>
      </c>
      <c r="D3786" s="51" t="s">
        <v>4929</v>
      </c>
      <c r="E3786" s="53">
        <v>101.6</v>
      </c>
    </row>
    <row r="3787" spans="2:5" x14ac:dyDescent="0.3">
      <c r="B3787" s="51">
        <v>6006</v>
      </c>
      <c r="C3787" s="52" t="s">
        <v>8730</v>
      </c>
      <c r="D3787" s="51" t="s">
        <v>4929</v>
      </c>
      <c r="E3787" s="53">
        <v>52.92</v>
      </c>
    </row>
    <row r="3788" spans="2:5" x14ac:dyDescent="0.3">
      <c r="B3788" s="51">
        <v>6005</v>
      </c>
      <c r="C3788" s="52" t="s">
        <v>8731</v>
      </c>
      <c r="D3788" s="51" t="s">
        <v>4929</v>
      </c>
      <c r="E3788" s="53">
        <v>59.7</v>
      </c>
    </row>
    <row r="3789" spans="2:5" x14ac:dyDescent="0.3">
      <c r="B3789" s="51">
        <v>11756</v>
      </c>
      <c r="C3789" s="52" t="s">
        <v>8732</v>
      </c>
      <c r="D3789" s="51" t="s">
        <v>4929</v>
      </c>
      <c r="E3789" s="53">
        <v>28.51</v>
      </c>
    </row>
    <row r="3790" spans="2:5" x14ac:dyDescent="0.3">
      <c r="B3790" s="51">
        <v>10904</v>
      </c>
      <c r="C3790" s="52" t="s">
        <v>8733</v>
      </c>
      <c r="D3790" s="51" t="s">
        <v>4929</v>
      </c>
      <c r="E3790" s="53">
        <v>180</v>
      </c>
    </row>
    <row r="3791" spans="2:5" x14ac:dyDescent="0.3">
      <c r="B3791" s="51">
        <v>11752</v>
      </c>
      <c r="C3791" s="52" t="s">
        <v>8734</v>
      </c>
      <c r="D3791" s="51" t="s">
        <v>4929</v>
      </c>
      <c r="E3791" s="53">
        <v>16.440000000000001</v>
      </c>
    </row>
    <row r="3792" spans="2:5" x14ac:dyDescent="0.3">
      <c r="B3792" s="51">
        <v>11753</v>
      </c>
      <c r="C3792" s="52" t="s">
        <v>8735</v>
      </c>
      <c r="D3792" s="51" t="s">
        <v>4929</v>
      </c>
      <c r="E3792" s="53">
        <v>19.63</v>
      </c>
    </row>
    <row r="3793" spans="2:5" x14ac:dyDescent="0.3">
      <c r="B3793" s="51">
        <v>6021</v>
      </c>
      <c r="C3793" s="52" t="s">
        <v>8736</v>
      </c>
      <c r="D3793" s="51" t="s">
        <v>4929</v>
      </c>
      <c r="E3793" s="53">
        <v>54.47</v>
      </c>
    </row>
    <row r="3794" spans="2:5" x14ac:dyDescent="0.3">
      <c r="B3794" s="51">
        <v>6024</v>
      </c>
      <c r="C3794" s="52" t="s">
        <v>8737</v>
      </c>
      <c r="D3794" s="51" t="s">
        <v>4929</v>
      </c>
      <c r="E3794" s="53">
        <v>56.3</v>
      </c>
    </row>
    <row r="3795" spans="2:5" x14ac:dyDescent="0.3">
      <c r="B3795" s="51">
        <v>38379</v>
      </c>
      <c r="C3795" s="52" t="s">
        <v>8738</v>
      </c>
      <c r="D3795" s="51" t="s">
        <v>4932</v>
      </c>
      <c r="E3795" s="53">
        <v>63.47</v>
      </c>
    </row>
    <row r="3796" spans="2:5" x14ac:dyDescent="0.3">
      <c r="B3796" s="51">
        <v>13897</v>
      </c>
      <c r="C3796" s="52" t="s">
        <v>8739</v>
      </c>
      <c r="D3796" s="51" t="s">
        <v>4929</v>
      </c>
      <c r="E3796" s="53">
        <v>7016.57</v>
      </c>
    </row>
    <row r="3797" spans="2:5" x14ac:dyDescent="0.3">
      <c r="B3797" s="51">
        <v>10640</v>
      </c>
      <c r="C3797" s="52" t="s">
        <v>8740</v>
      </c>
      <c r="D3797" s="51" t="s">
        <v>4929</v>
      </c>
      <c r="E3797" s="53">
        <v>15196.43</v>
      </c>
    </row>
    <row r="3798" spans="2:5" x14ac:dyDescent="0.3">
      <c r="B3798" s="51">
        <v>34357</v>
      </c>
      <c r="C3798" s="52" t="s">
        <v>8741</v>
      </c>
      <c r="D3798" s="51" t="s">
        <v>4933</v>
      </c>
      <c r="E3798" s="53">
        <v>6.45</v>
      </c>
    </row>
    <row r="3799" spans="2:5" x14ac:dyDescent="0.3">
      <c r="B3799" s="51">
        <v>37329</v>
      </c>
      <c r="C3799" s="52" t="s">
        <v>8742</v>
      </c>
      <c r="D3799" s="51" t="s">
        <v>4933</v>
      </c>
      <c r="E3799" s="53">
        <v>136.04</v>
      </c>
    </row>
    <row r="3800" spans="2:5" x14ac:dyDescent="0.3">
      <c r="B3800" s="51">
        <v>2510</v>
      </c>
      <c r="C3800" s="52" t="s">
        <v>8743</v>
      </c>
      <c r="D3800" s="51" t="s">
        <v>4929</v>
      </c>
      <c r="E3800" s="53">
        <v>39.08</v>
      </c>
    </row>
    <row r="3801" spans="2:5" x14ac:dyDescent="0.3">
      <c r="B3801" s="51">
        <v>12359</v>
      </c>
      <c r="C3801" s="52" t="s">
        <v>8744</v>
      </c>
      <c r="D3801" s="51" t="s">
        <v>4929</v>
      </c>
      <c r="E3801" s="53">
        <v>102.61</v>
      </c>
    </row>
    <row r="3802" spans="2:5" x14ac:dyDescent="0.3">
      <c r="B3802" s="51">
        <v>7353</v>
      </c>
      <c r="C3802" s="52" t="s">
        <v>8745</v>
      </c>
      <c r="D3802" s="51" t="s">
        <v>4931</v>
      </c>
      <c r="E3802" s="53">
        <v>29.77</v>
      </c>
    </row>
    <row r="3803" spans="2:5" x14ac:dyDescent="0.3">
      <c r="B3803" s="51">
        <v>36144</v>
      </c>
      <c r="C3803" s="52" t="s">
        <v>8746</v>
      </c>
      <c r="D3803" s="51" t="s">
        <v>4929</v>
      </c>
      <c r="E3803" s="53">
        <v>1.68</v>
      </c>
    </row>
    <row r="3804" spans="2:5" x14ac:dyDescent="0.3">
      <c r="B3804" s="51">
        <v>10518</v>
      </c>
      <c r="C3804" s="52" t="s">
        <v>8747</v>
      </c>
      <c r="D3804" s="51" t="s">
        <v>4929</v>
      </c>
      <c r="E3804" s="53">
        <v>135.09</v>
      </c>
    </row>
    <row r="3805" spans="2:5" x14ac:dyDescent="0.3">
      <c r="B3805" s="51">
        <v>36530</v>
      </c>
      <c r="C3805" s="52" t="s">
        <v>8748</v>
      </c>
      <c r="D3805" s="51" t="s">
        <v>4929</v>
      </c>
      <c r="E3805" s="53">
        <v>414878.04</v>
      </c>
    </row>
    <row r="3806" spans="2:5" x14ac:dyDescent="0.3">
      <c r="B3806" s="51">
        <v>6046</v>
      </c>
      <c r="C3806" s="52" t="s">
        <v>8749</v>
      </c>
      <c r="D3806" s="51" t="s">
        <v>4929</v>
      </c>
      <c r="E3806" s="53">
        <v>450000</v>
      </c>
    </row>
    <row r="3807" spans="2:5" x14ac:dyDescent="0.3">
      <c r="B3807" s="51">
        <v>36531</v>
      </c>
      <c r="C3807" s="52" t="s">
        <v>8750</v>
      </c>
      <c r="D3807" s="51" t="s">
        <v>4929</v>
      </c>
      <c r="E3807" s="53">
        <v>466463.38</v>
      </c>
    </row>
    <row r="3808" spans="2:5" x14ac:dyDescent="0.3">
      <c r="B3808" s="51">
        <v>34684</v>
      </c>
      <c r="C3808" s="52" t="s">
        <v>8751</v>
      </c>
      <c r="D3808" s="51" t="s">
        <v>4930</v>
      </c>
      <c r="E3808" s="53">
        <v>283.82</v>
      </c>
    </row>
    <row r="3809" spans="2:5" x14ac:dyDescent="0.3">
      <c r="B3809" s="51">
        <v>34683</v>
      </c>
      <c r="C3809" s="52" t="s">
        <v>8752</v>
      </c>
      <c r="D3809" s="51" t="s">
        <v>4930</v>
      </c>
      <c r="E3809" s="53">
        <v>177.39</v>
      </c>
    </row>
    <row r="3810" spans="2:5" x14ac:dyDescent="0.3">
      <c r="B3810" s="51">
        <v>533</v>
      </c>
      <c r="C3810" s="52" t="s">
        <v>8753</v>
      </c>
      <c r="D3810" s="51" t="s">
        <v>4930</v>
      </c>
      <c r="E3810" s="53">
        <v>25.02</v>
      </c>
    </row>
    <row r="3811" spans="2:5" x14ac:dyDescent="0.3">
      <c r="B3811" s="51">
        <v>10515</v>
      </c>
      <c r="C3811" s="52" t="s">
        <v>8754</v>
      </c>
      <c r="D3811" s="51" t="s">
        <v>4930</v>
      </c>
      <c r="E3811" s="53">
        <v>47.21</v>
      </c>
    </row>
    <row r="3812" spans="2:5" x14ac:dyDescent="0.3">
      <c r="B3812" s="51">
        <v>536</v>
      </c>
      <c r="C3812" s="52" t="s">
        <v>8755</v>
      </c>
      <c r="D3812" s="51" t="s">
        <v>4930</v>
      </c>
      <c r="E3812" s="53">
        <v>34.15</v>
      </c>
    </row>
    <row r="3813" spans="2:5" x14ac:dyDescent="0.3">
      <c r="B3813" s="51">
        <v>153</v>
      </c>
      <c r="C3813" s="52" t="s">
        <v>8756</v>
      </c>
      <c r="D3813" s="51" t="s">
        <v>4931</v>
      </c>
      <c r="E3813" s="53">
        <v>105.61</v>
      </c>
    </row>
    <row r="3814" spans="2:5" x14ac:dyDescent="0.3">
      <c r="B3814" s="51">
        <v>34682</v>
      </c>
      <c r="C3814" s="52" t="s">
        <v>8757</v>
      </c>
      <c r="D3814" s="51" t="s">
        <v>4930</v>
      </c>
      <c r="E3814" s="53">
        <v>135.65</v>
      </c>
    </row>
    <row r="3815" spans="2:5" x14ac:dyDescent="0.3">
      <c r="B3815" s="51">
        <v>20205</v>
      </c>
      <c r="C3815" s="52" t="s">
        <v>8758</v>
      </c>
      <c r="D3815" s="51" t="s">
        <v>4932</v>
      </c>
      <c r="E3815" s="53">
        <v>3</v>
      </c>
    </row>
    <row r="3816" spans="2:5" x14ac:dyDescent="0.3">
      <c r="B3816" s="51">
        <v>4412</v>
      </c>
      <c r="C3816" s="52" t="s">
        <v>8759</v>
      </c>
      <c r="D3816" s="51" t="s">
        <v>4932</v>
      </c>
      <c r="E3816" s="53">
        <v>1.8</v>
      </c>
    </row>
    <row r="3817" spans="2:5" x14ac:dyDescent="0.3">
      <c r="B3817" s="51">
        <v>4408</v>
      </c>
      <c r="C3817" s="52" t="s">
        <v>8760</v>
      </c>
      <c r="D3817" s="51" t="s">
        <v>4932</v>
      </c>
      <c r="E3817" s="53">
        <v>2.2400000000000002</v>
      </c>
    </row>
    <row r="3818" spans="2:5" x14ac:dyDescent="0.3">
      <c r="B3818" s="51">
        <v>36250</v>
      </c>
      <c r="C3818" s="52" t="s">
        <v>8761</v>
      </c>
      <c r="D3818" s="51" t="s">
        <v>4932</v>
      </c>
      <c r="E3818" s="53">
        <v>5.54</v>
      </c>
    </row>
    <row r="3819" spans="2:5" x14ac:dyDescent="0.3">
      <c r="B3819" s="51">
        <v>10857</v>
      </c>
      <c r="C3819" s="52" t="s">
        <v>8762</v>
      </c>
      <c r="D3819" s="51" t="s">
        <v>4932</v>
      </c>
      <c r="E3819" s="53">
        <v>17.53</v>
      </c>
    </row>
    <row r="3820" spans="2:5" x14ac:dyDescent="0.3">
      <c r="B3820" s="51">
        <v>4803</v>
      </c>
      <c r="C3820" s="52" t="s">
        <v>8763</v>
      </c>
      <c r="D3820" s="51" t="s">
        <v>4932</v>
      </c>
      <c r="E3820" s="53">
        <v>35.9</v>
      </c>
    </row>
    <row r="3821" spans="2:5" x14ac:dyDescent="0.3">
      <c r="B3821" s="51">
        <v>6186</v>
      </c>
      <c r="C3821" s="52" t="s">
        <v>8764</v>
      </c>
      <c r="D3821" s="51" t="s">
        <v>4932</v>
      </c>
      <c r="E3821" s="53">
        <v>18.05</v>
      </c>
    </row>
    <row r="3822" spans="2:5" x14ac:dyDescent="0.3">
      <c r="B3822" s="51">
        <v>4829</v>
      </c>
      <c r="C3822" s="52" t="s">
        <v>8765</v>
      </c>
      <c r="D3822" s="51" t="s">
        <v>4932</v>
      </c>
      <c r="E3822" s="53">
        <v>46.43</v>
      </c>
    </row>
    <row r="3823" spans="2:5" x14ac:dyDescent="0.3">
      <c r="B3823" s="51">
        <v>39829</v>
      </c>
      <c r="C3823" s="52" t="s">
        <v>8766</v>
      </c>
      <c r="D3823" s="51" t="s">
        <v>4932</v>
      </c>
      <c r="E3823" s="53">
        <v>55</v>
      </c>
    </row>
    <row r="3824" spans="2:5" x14ac:dyDescent="0.3">
      <c r="B3824" s="51">
        <v>20231</v>
      </c>
      <c r="C3824" s="52" t="s">
        <v>8767</v>
      </c>
      <c r="D3824" s="51" t="s">
        <v>4932</v>
      </c>
      <c r="E3824" s="53">
        <v>64</v>
      </c>
    </row>
    <row r="3825" spans="2:5" x14ac:dyDescent="0.3">
      <c r="B3825" s="51">
        <v>4804</v>
      </c>
      <c r="C3825" s="52" t="s">
        <v>8768</v>
      </c>
      <c r="D3825" s="51" t="s">
        <v>4932</v>
      </c>
      <c r="E3825" s="53">
        <v>27.56</v>
      </c>
    </row>
    <row r="3826" spans="2:5" x14ac:dyDescent="0.3">
      <c r="B3826" s="51">
        <v>34680</v>
      </c>
      <c r="C3826" s="52" t="s">
        <v>8769</v>
      </c>
      <c r="D3826" s="51" t="s">
        <v>4932</v>
      </c>
      <c r="E3826" s="53">
        <v>41.73</v>
      </c>
    </row>
    <row r="3827" spans="2:5" x14ac:dyDescent="0.3">
      <c r="B3827" s="51">
        <v>11573</v>
      </c>
      <c r="C3827" s="52" t="s">
        <v>8770</v>
      </c>
      <c r="D3827" s="51" t="s">
        <v>4929</v>
      </c>
      <c r="E3827" s="53">
        <v>6.6</v>
      </c>
    </row>
    <row r="3828" spans="2:5" x14ac:dyDescent="0.3">
      <c r="B3828" s="51">
        <v>38401</v>
      </c>
      <c r="C3828" s="52" t="s">
        <v>8771</v>
      </c>
      <c r="D3828" s="51" t="s">
        <v>4929</v>
      </c>
      <c r="E3828" s="53">
        <v>22.4</v>
      </c>
    </row>
    <row r="3829" spans="2:5" x14ac:dyDescent="0.3">
      <c r="B3829" s="51">
        <v>11575</v>
      </c>
      <c r="C3829" s="52" t="s">
        <v>8772</v>
      </c>
      <c r="D3829" s="51" t="s">
        <v>4929</v>
      </c>
      <c r="E3829" s="53">
        <v>63.66</v>
      </c>
    </row>
    <row r="3830" spans="2:5" x14ac:dyDescent="0.3">
      <c r="B3830" s="51">
        <v>38179</v>
      </c>
      <c r="C3830" s="52" t="s">
        <v>8773</v>
      </c>
      <c r="D3830" s="51" t="s">
        <v>4929</v>
      </c>
      <c r="E3830" s="53">
        <v>52.64</v>
      </c>
    </row>
    <row r="3831" spans="2:5" x14ac:dyDescent="0.3">
      <c r="B3831" s="51">
        <v>20256</v>
      </c>
      <c r="C3831" s="52" t="s">
        <v>8774</v>
      </c>
      <c r="D3831" s="51" t="s">
        <v>4929</v>
      </c>
      <c r="E3831" s="53">
        <v>0.41</v>
      </c>
    </row>
    <row r="3832" spans="2:5" x14ac:dyDescent="0.3">
      <c r="B3832" s="51">
        <v>14511</v>
      </c>
      <c r="C3832" s="52" t="s">
        <v>8775</v>
      </c>
      <c r="D3832" s="51" t="s">
        <v>4929</v>
      </c>
      <c r="E3832" s="53">
        <v>1058862.6000000001</v>
      </c>
    </row>
    <row r="3833" spans="2:5" x14ac:dyDescent="0.3">
      <c r="B3833" s="51">
        <v>10642</v>
      </c>
      <c r="C3833" s="52" t="s">
        <v>8776</v>
      </c>
      <c r="D3833" s="51" t="s">
        <v>4929</v>
      </c>
      <c r="E3833" s="53">
        <v>997500</v>
      </c>
    </row>
    <row r="3834" spans="2:5" x14ac:dyDescent="0.3">
      <c r="B3834" s="51">
        <v>14489</v>
      </c>
      <c r="C3834" s="52" t="s">
        <v>8777</v>
      </c>
      <c r="D3834" s="51" t="s">
        <v>4929</v>
      </c>
      <c r="E3834" s="53">
        <v>884763.94</v>
      </c>
    </row>
    <row r="3835" spans="2:5" x14ac:dyDescent="0.3">
      <c r="B3835" s="51">
        <v>14513</v>
      </c>
      <c r="C3835" s="52" t="s">
        <v>8778</v>
      </c>
      <c r="D3835" s="51" t="s">
        <v>4929</v>
      </c>
      <c r="E3835" s="53">
        <v>663593.94999999995</v>
      </c>
    </row>
    <row r="3836" spans="2:5" x14ac:dyDescent="0.3">
      <c r="B3836" s="51">
        <v>13600</v>
      </c>
      <c r="C3836" s="52" t="s">
        <v>8779</v>
      </c>
      <c r="D3836" s="51" t="s">
        <v>4929</v>
      </c>
      <c r="E3836" s="53">
        <v>856223.07</v>
      </c>
    </row>
    <row r="3837" spans="2:5" x14ac:dyDescent="0.3">
      <c r="B3837" s="51">
        <v>10646</v>
      </c>
      <c r="C3837" s="52" t="s">
        <v>8780</v>
      </c>
      <c r="D3837" s="51" t="s">
        <v>4929</v>
      </c>
      <c r="E3837" s="53">
        <v>638257.25</v>
      </c>
    </row>
    <row r="3838" spans="2:5" x14ac:dyDescent="0.3">
      <c r="B3838" s="51">
        <v>6070</v>
      </c>
      <c r="C3838" s="52" t="s">
        <v>8781</v>
      </c>
      <c r="D3838" s="51" t="s">
        <v>4929</v>
      </c>
      <c r="E3838" s="53">
        <v>872099.98</v>
      </c>
    </row>
    <row r="3839" spans="2:5" x14ac:dyDescent="0.3">
      <c r="B3839" s="51">
        <v>6069</v>
      </c>
      <c r="C3839" s="52" t="s">
        <v>8782</v>
      </c>
      <c r="D3839" s="51" t="s">
        <v>4929</v>
      </c>
      <c r="E3839" s="53">
        <v>192660.04</v>
      </c>
    </row>
    <row r="3840" spans="2:5" x14ac:dyDescent="0.3">
      <c r="B3840" s="51">
        <v>14626</v>
      </c>
      <c r="C3840" s="52" t="s">
        <v>8783</v>
      </c>
      <c r="D3840" s="51" t="s">
        <v>4929</v>
      </c>
      <c r="E3840" s="53">
        <v>954750.04</v>
      </c>
    </row>
    <row r="3841" spans="2:5" x14ac:dyDescent="0.3">
      <c r="B3841" s="51">
        <v>6067</v>
      </c>
      <c r="C3841" s="52" t="s">
        <v>8784</v>
      </c>
      <c r="D3841" s="51" t="s">
        <v>4929</v>
      </c>
      <c r="E3841" s="53">
        <v>783750.01</v>
      </c>
    </row>
    <row r="3842" spans="2:5" x14ac:dyDescent="0.3">
      <c r="B3842" s="51">
        <v>38393</v>
      </c>
      <c r="C3842" s="52" t="s">
        <v>8785</v>
      </c>
      <c r="D3842" s="51" t="s">
        <v>4929</v>
      </c>
      <c r="E3842" s="53">
        <v>18.600000000000001</v>
      </c>
    </row>
    <row r="3843" spans="2:5" x14ac:dyDescent="0.3">
      <c r="B3843" s="51">
        <v>38390</v>
      </c>
      <c r="C3843" s="52" t="s">
        <v>8786</v>
      </c>
      <c r="D3843" s="51" t="s">
        <v>4929</v>
      </c>
      <c r="E3843" s="53">
        <v>41.25</v>
      </c>
    </row>
    <row r="3844" spans="2:5" x14ac:dyDescent="0.3">
      <c r="B3844" s="51">
        <v>36532</v>
      </c>
      <c r="C3844" s="52" t="s">
        <v>8787</v>
      </c>
      <c r="D3844" s="51" t="s">
        <v>4929</v>
      </c>
      <c r="E3844" s="53">
        <v>31892.34</v>
      </c>
    </row>
    <row r="3845" spans="2:5" x14ac:dyDescent="0.3">
      <c r="B3845" s="51">
        <v>11578</v>
      </c>
      <c r="C3845" s="52" t="s">
        <v>8788</v>
      </c>
      <c r="D3845" s="51" t="s">
        <v>4929</v>
      </c>
      <c r="E3845" s="53">
        <v>13.74</v>
      </c>
    </row>
    <row r="3846" spans="2:5" x14ac:dyDescent="0.3">
      <c r="B3846" s="51">
        <v>11577</v>
      </c>
      <c r="C3846" s="52" t="s">
        <v>8789</v>
      </c>
      <c r="D3846" s="51" t="s">
        <v>4929</v>
      </c>
      <c r="E3846" s="53">
        <v>13.12</v>
      </c>
    </row>
    <row r="3847" spans="2:5" x14ac:dyDescent="0.3">
      <c r="B3847" s="51">
        <v>42432</v>
      </c>
      <c r="C3847" s="52" t="s">
        <v>8790</v>
      </c>
      <c r="D3847" s="51" t="s">
        <v>4929</v>
      </c>
      <c r="E3847" s="53">
        <v>2424.64</v>
      </c>
    </row>
    <row r="3848" spans="2:5" x14ac:dyDescent="0.3">
      <c r="B3848" s="51">
        <v>42437</v>
      </c>
      <c r="C3848" s="52" t="s">
        <v>8791</v>
      </c>
      <c r="D3848" s="51" t="s">
        <v>4929</v>
      </c>
      <c r="E3848" s="53">
        <v>1843.37</v>
      </c>
    </row>
    <row r="3849" spans="2:5" x14ac:dyDescent="0.3">
      <c r="B3849" s="51">
        <v>1116</v>
      </c>
      <c r="C3849" s="52" t="s">
        <v>8792</v>
      </c>
      <c r="D3849" s="51" t="s">
        <v>4932</v>
      </c>
      <c r="E3849" s="53">
        <v>23.27</v>
      </c>
    </row>
    <row r="3850" spans="2:5" x14ac:dyDescent="0.3">
      <c r="B3850" s="51">
        <v>1115</v>
      </c>
      <c r="C3850" s="52" t="s">
        <v>8793</v>
      </c>
      <c r="D3850" s="51" t="s">
        <v>4932</v>
      </c>
      <c r="E3850" s="53">
        <v>27.88</v>
      </c>
    </row>
    <row r="3851" spans="2:5" x14ac:dyDescent="0.3">
      <c r="B3851" s="51">
        <v>1113</v>
      </c>
      <c r="C3851" s="52" t="s">
        <v>8794</v>
      </c>
      <c r="D3851" s="51" t="s">
        <v>4932</v>
      </c>
      <c r="E3851" s="53">
        <v>32.6</v>
      </c>
    </row>
    <row r="3852" spans="2:5" x14ac:dyDescent="0.3">
      <c r="B3852" s="51">
        <v>1114</v>
      </c>
      <c r="C3852" s="52" t="s">
        <v>8795</v>
      </c>
      <c r="D3852" s="51" t="s">
        <v>4932</v>
      </c>
      <c r="E3852" s="53">
        <v>38.83</v>
      </c>
    </row>
    <row r="3853" spans="2:5" x14ac:dyDescent="0.3">
      <c r="B3853" s="51">
        <v>40873</v>
      </c>
      <c r="C3853" s="52" t="s">
        <v>8796</v>
      </c>
      <c r="D3853" s="51" t="s">
        <v>4932</v>
      </c>
      <c r="E3853" s="53">
        <v>30.38</v>
      </c>
    </row>
    <row r="3854" spans="2:5" x14ac:dyDescent="0.3">
      <c r="B3854" s="51">
        <v>20214</v>
      </c>
      <c r="C3854" s="52" t="s">
        <v>8797</v>
      </c>
      <c r="D3854" s="51" t="s">
        <v>4929</v>
      </c>
      <c r="E3854" s="53">
        <v>64.709999999999994</v>
      </c>
    </row>
    <row r="3855" spans="2:5" x14ac:dyDescent="0.3">
      <c r="B3855" s="51">
        <v>7237</v>
      </c>
      <c r="C3855" s="52" t="s">
        <v>8798</v>
      </c>
      <c r="D3855" s="51" t="s">
        <v>4929</v>
      </c>
      <c r="E3855" s="53">
        <v>63.35</v>
      </c>
    </row>
    <row r="3856" spans="2:5" x14ac:dyDescent="0.3">
      <c r="B3856" s="51">
        <v>11757</v>
      </c>
      <c r="C3856" s="52" t="s">
        <v>8799</v>
      </c>
      <c r="D3856" s="51" t="s">
        <v>4929</v>
      </c>
      <c r="E3856" s="53">
        <v>30.75</v>
      </c>
    </row>
    <row r="3857" spans="2:5" x14ac:dyDescent="0.3">
      <c r="B3857" s="51">
        <v>11758</v>
      </c>
      <c r="C3857" s="52" t="s">
        <v>8800</v>
      </c>
      <c r="D3857" s="51" t="s">
        <v>4929</v>
      </c>
      <c r="E3857" s="53">
        <v>63.86</v>
      </c>
    </row>
    <row r="3858" spans="2:5" x14ac:dyDescent="0.3">
      <c r="B3858" s="51">
        <v>37526</v>
      </c>
      <c r="C3858" s="52" t="s">
        <v>8801</v>
      </c>
      <c r="D3858" s="51" t="s">
        <v>4929</v>
      </c>
      <c r="E3858" s="53">
        <v>3.09</v>
      </c>
    </row>
    <row r="3859" spans="2:5" x14ac:dyDescent="0.3">
      <c r="B3859" s="51">
        <v>6076</v>
      </c>
      <c r="C3859" s="52" t="s">
        <v>8802</v>
      </c>
      <c r="D3859" s="51" t="s">
        <v>4934</v>
      </c>
      <c r="E3859" s="53">
        <v>65</v>
      </c>
    </row>
    <row r="3860" spans="2:5" x14ac:dyDescent="0.3">
      <c r="B3860" s="51">
        <v>13109</v>
      </c>
      <c r="C3860" s="52" t="s">
        <v>8803</v>
      </c>
      <c r="D3860" s="51" t="s">
        <v>4929</v>
      </c>
      <c r="E3860" s="53">
        <v>270.93</v>
      </c>
    </row>
    <row r="3861" spans="2:5" x14ac:dyDescent="0.3">
      <c r="B3861" s="51">
        <v>13110</v>
      </c>
      <c r="C3861" s="52" t="s">
        <v>8804</v>
      </c>
      <c r="D3861" s="51" t="s">
        <v>4929</v>
      </c>
      <c r="E3861" s="53">
        <v>356.56</v>
      </c>
    </row>
    <row r="3862" spans="2:5" x14ac:dyDescent="0.3">
      <c r="B3862" s="51">
        <v>7581</v>
      </c>
      <c r="C3862" s="52" t="s">
        <v>8805</v>
      </c>
      <c r="D3862" s="51" t="s">
        <v>4929</v>
      </c>
      <c r="E3862" s="53">
        <v>6.78</v>
      </c>
    </row>
    <row r="3863" spans="2:5" x14ac:dyDescent="0.3">
      <c r="B3863" s="51">
        <v>4509</v>
      </c>
      <c r="C3863" s="52" t="s">
        <v>8806</v>
      </c>
      <c r="D3863" s="51" t="s">
        <v>4932</v>
      </c>
      <c r="E3863" s="53">
        <v>6.43</v>
      </c>
    </row>
    <row r="3864" spans="2:5" x14ac:dyDescent="0.3">
      <c r="B3864" s="51">
        <v>4512</v>
      </c>
      <c r="C3864" s="52" t="s">
        <v>8807</v>
      </c>
      <c r="D3864" s="51" t="s">
        <v>4932</v>
      </c>
      <c r="E3864" s="53">
        <v>3.07</v>
      </c>
    </row>
    <row r="3865" spans="2:5" x14ac:dyDescent="0.3">
      <c r="B3865" s="51">
        <v>4517</v>
      </c>
      <c r="C3865" s="52" t="s">
        <v>8808</v>
      </c>
      <c r="D3865" s="51" t="s">
        <v>4932</v>
      </c>
      <c r="E3865" s="53">
        <v>4.43</v>
      </c>
    </row>
    <row r="3866" spans="2:5" x14ac:dyDescent="0.3">
      <c r="B3866" s="51">
        <v>20206</v>
      </c>
      <c r="C3866" s="52" t="s">
        <v>8809</v>
      </c>
      <c r="D3866" s="51" t="s">
        <v>4932</v>
      </c>
      <c r="E3866" s="53">
        <v>8.11</v>
      </c>
    </row>
    <row r="3867" spans="2:5" x14ac:dyDescent="0.3">
      <c r="B3867" s="51">
        <v>4460</v>
      </c>
      <c r="C3867" s="52" t="s">
        <v>8810</v>
      </c>
      <c r="D3867" s="51" t="s">
        <v>4932</v>
      </c>
      <c r="E3867" s="53">
        <v>8.32</v>
      </c>
    </row>
    <row r="3868" spans="2:5" x14ac:dyDescent="0.3">
      <c r="B3868" s="51">
        <v>4417</v>
      </c>
      <c r="C3868" s="52" t="s">
        <v>8811</v>
      </c>
      <c r="D3868" s="51" t="s">
        <v>4932</v>
      </c>
      <c r="E3868" s="53">
        <v>6.42</v>
      </c>
    </row>
    <row r="3869" spans="2:5" x14ac:dyDescent="0.3">
      <c r="B3869" s="51">
        <v>4415</v>
      </c>
      <c r="C3869" s="52" t="s">
        <v>8812</v>
      </c>
      <c r="D3869" s="51" t="s">
        <v>4932</v>
      </c>
      <c r="E3869" s="53">
        <v>4.46</v>
      </c>
    </row>
    <row r="3870" spans="2:5" x14ac:dyDescent="0.3">
      <c r="B3870" s="51">
        <v>37373</v>
      </c>
      <c r="C3870" s="52" t="s">
        <v>11775</v>
      </c>
      <c r="D3870" s="51" t="s">
        <v>4935</v>
      </c>
      <c r="E3870" s="53">
        <v>7.0000000000000007E-2</v>
      </c>
    </row>
    <row r="3871" spans="2:5" x14ac:dyDescent="0.3">
      <c r="B3871" s="51">
        <v>40864</v>
      </c>
      <c r="C3871" s="52" t="s">
        <v>11776</v>
      </c>
      <c r="D3871" s="51" t="s">
        <v>4936</v>
      </c>
      <c r="E3871" s="53">
        <v>12.89</v>
      </c>
    </row>
    <row r="3872" spans="2:5" x14ac:dyDescent="0.3">
      <c r="B3872" s="51">
        <v>4734</v>
      </c>
      <c r="C3872" s="52" t="s">
        <v>8813</v>
      </c>
      <c r="D3872" s="51" t="s">
        <v>4934</v>
      </c>
      <c r="E3872" s="53">
        <v>370.3</v>
      </c>
    </row>
    <row r="3873" spans="2:5" x14ac:dyDescent="0.3">
      <c r="B3873" s="51">
        <v>6085</v>
      </c>
      <c r="C3873" s="52" t="s">
        <v>8814</v>
      </c>
      <c r="D3873" s="51" t="s">
        <v>4931</v>
      </c>
      <c r="E3873" s="53">
        <v>6.12</v>
      </c>
    </row>
    <row r="3874" spans="2:5" x14ac:dyDescent="0.3">
      <c r="B3874" s="51">
        <v>38396</v>
      </c>
      <c r="C3874" s="52" t="s">
        <v>8815</v>
      </c>
      <c r="D3874" s="51" t="s">
        <v>4929</v>
      </c>
      <c r="E3874" s="53">
        <v>552.13</v>
      </c>
    </row>
    <row r="3875" spans="2:5" x14ac:dyDescent="0.3">
      <c r="B3875" s="51">
        <v>11622</v>
      </c>
      <c r="C3875" s="52" t="s">
        <v>8816</v>
      </c>
      <c r="D3875" s="51" t="s">
        <v>4933</v>
      </c>
      <c r="E3875" s="53">
        <v>79.58</v>
      </c>
    </row>
    <row r="3876" spans="2:5" x14ac:dyDescent="0.3">
      <c r="B3876" s="51">
        <v>43143</v>
      </c>
      <c r="C3876" s="52" t="s">
        <v>8817</v>
      </c>
      <c r="D3876" s="51" t="s">
        <v>4931</v>
      </c>
      <c r="E3876" s="53">
        <v>30.06</v>
      </c>
    </row>
    <row r="3877" spans="2:5" x14ac:dyDescent="0.3">
      <c r="B3877" s="51">
        <v>7317</v>
      </c>
      <c r="C3877" s="52" t="s">
        <v>8818</v>
      </c>
      <c r="D3877" s="51" t="s">
        <v>4933</v>
      </c>
      <c r="E3877" s="53">
        <v>76.59</v>
      </c>
    </row>
    <row r="3878" spans="2:5" x14ac:dyDescent="0.3">
      <c r="B3878" s="51">
        <v>142</v>
      </c>
      <c r="C3878" s="52" t="s">
        <v>8819</v>
      </c>
      <c r="D3878" s="51" t="s">
        <v>4947</v>
      </c>
      <c r="E3878" s="53">
        <v>37.549999999999997</v>
      </c>
    </row>
    <row r="3879" spans="2:5" x14ac:dyDescent="0.3">
      <c r="B3879" s="51">
        <v>43142</v>
      </c>
      <c r="C3879" s="52" t="s">
        <v>8820</v>
      </c>
      <c r="D3879" s="51" t="s">
        <v>4931</v>
      </c>
      <c r="E3879" s="53">
        <v>170.57</v>
      </c>
    </row>
    <row r="3880" spans="2:5" x14ac:dyDescent="0.3">
      <c r="B3880" s="51">
        <v>38123</v>
      </c>
      <c r="C3880" s="52" t="s">
        <v>8821</v>
      </c>
      <c r="D3880" s="51" t="s">
        <v>4933</v>
      </c>
      <c r="E3880" s="53">
        <v>38.69</v>
      </c>
    </row>
    <row r="3881" spans="2:5" x14ac:dyDescent="0.3">
      <c r="B3881" s="51">
        <v>42699</v>
      </c>
      <c r="C3881" s="52" t="s">
        <v>11777</v>
      </c>
      <c r="D3881" s="51" t="s">
        <v>4929</v>
      </c>
      <c r="E3881" s="53">
        <v>36.07</v>
      </c>
    </row>
    <row r="3882" spans="2:5" x14ac:dyDescent="0.3">
      <c r="B3882" s="51">
        <v>37743</v>
      </c>
      <c r="C3882" s="52" t="s">
        <v>8822</v>
      </c>
      <c r="D3882" s="51" t="s">
        <v>4929</v>
      </c>
      <c r="E3882" s="53">
        <v>219628.04</v>
      </c>
    </row>
    <row r="3883" spans="2:5" x14ac:dyDescent="0.3">
      <c r="B3883" s="51">
        <v>37744</v>
      </c>
      <c r="C3883" s="52" t="s">
        <v>8823</v>
      </c>
      <c r="D3883" s="51" t="s">
        <v>4929</v>
      </c>
      <c r="E3883" s="53">
        <v>258241.25</v>
      </c>
    </row>
    <row r="3884" spans="2:5" x14ac:dyDescent="0.3">
      <c r="B3884" s="51">
        <v>37741</v>
      </c>
      <c r="C3884" s="52" t="s">
        <v>8824</v>
      </c>
      <c r="D3884" s="51" t="s">
        <v>4929</v>
      </c>
      <c r="E3884" s="53">
        <v>199706.57</v>
      </c>
    </row>
    <row r="3885" spans="2:5" x14ac:dyDescent="0.3">
      <c r="B3885" s="51">
        <v>39396</v>
      </c>
      <c r="C3885" s="52" t="s">
        <v>8825</v>
      </c>
      <c r="D3885" s="51" t="s">
        <v>4929</v>
      </c>
      <c r="E3885" s="53">
        <v>76.53</v>
      </c>
    </row>
    <row r="3886" spans="2:5" x14ac:dyDescent="0.3">
      <c r="B3886" s="51">
        <v>39392</v>
      </c>
      <c r="C3886" s="52" t="s">
        <v>8826</v>
      </c>
      <c r="D3886" s="51" t="s">
        <v>4929</v>
      </c>
      <c r="E3886" s="53">
        <v>86.33</v>
      </c>
    </row>
    <row r="3887" spans="2:5" x14ac:dyDescent="0.3">
      <c r="B3887" s="51">
        <v>39393</v>
      </c>
      <c r="C3887" s="52" t="s">
        <v>8827</v>
      </c>
      <c r="D3887" s="51" t="s">
        <v>4929</v>
      </c>
      <c r="E3887" s="53">
        <v>53.39</v>
      </c>
    </row>
    <row r="3888" spans="2:5" x14ac:dyDescent="0.3">
      <c r="B3888" s="51">
        <v>39394</v>
      </c>
      <c r="C3888" s="52" t="s">
        <v>8828</v>
      </c>
      <c r="D3888" s="51" t="s">
        <v>4929</v>
      </c>
      <c r="E3888" s="53">
        <v>60.09</v>
      </c>
    </row>
    <row r="3889" spans="2:5" x14ac:dyDescent="0.3">
      <c r="B3889" s="51">
        <v>39395</v>
      </c>
      <c r="C3889" s="52" t="s">
        <v>8829</v>
      </c>
      <c r="D3889" s="51" t="s">
        <v>4929</v>
      </c>
      <c r="E3889" s="53">
        <v>55.88</v>
      </c>
    </row>
    <row r="3890" spans="2:5" x14ac:dyDescent="0.3">
      <c r="B3890" s="51">
        <v>14618</v>
      </c>
      <c r="C3890" s="52" t="s">
        <v>8830</v>
      </c>
      <c r="D3890" s="51" t="s">
        <v>4929</v>
      </c>
      <c r="E3890" s="53">
        <v>1590.49</v>
      </c>
    </row>
    <row r="3891" spans="2:5" x14ac:dyDescent="0.3">
      <c r="B3891" s="51">
        <v>40269</v>
      </c>
      <c r="C3891" s="52" t="s">
        <v>8831</v>
      </c>
      <c r="D3891" s="51" t="s">
        <v>4929</v>
      </c>
      <c r="E3891" s="53">
        <v>6407.99</v>
      </c>
    </row>
    <row r="3892" spans="2:5" x14ac:dyDescent="0.3">
      <c r="B3892" s="51">
        <v>6110</v>
      </c>
      <c r="C3892" s="52" t="s">
        <v>8832</v>
      </c>
      <c r="D3892" s="51" t="s">
        <v>4935</v>
      </c>
      <c r="E3892" s="53">
        <v>18.739999999999998</v>
      </c>
    </row>
    <row r="3893" spans="2:5" x14ac:dyDescent="0.3">
      <c r="B3893" s="51">
        <v>40910</v>
      </c>
      <c r="C3893" s="52" t="s">
        <v>8833</v>
      </c>
      <c r="D3893" s="51" t="s">
        <v>4936</v>
      </c>
      <c r="E3893" s="53">
        <v>3307.49</v>
      </c>
    </row>
    <row r="3894" spans="2:5" x14ac:dyDescent="0.3">
      <c r="B3894" s="51">
        <v>6111</v>
      </c>
      <c r="C3894" s="52" t="s">
        <v>8834</v>
      </c>
      <c r="D3894" s="51" t="s">
        <v>4935</v>
      </c>
      <c r="E3894" s="53">
        <v>13.97</v>
      </c>
    </row>
    <row r="3895" spans="2:5" x14ac:dyDescent="0.3">
      <c r="B3895" s="51">
        <v>41084</v>
      </c>
      <c r="C3895" s="52" t="s">
        <v>8835</v>
      </c>
      <c r="D3895" s="51" t="s">
        <v>4936</v>
      </c>
      <c r="E3895" s="53">
        <v>2465.0500000000002</v>
      </c>
    </row>
    <row r="3896" spans="2:5" x14ac:dyDescent="0.3">
      <c r="B3896" s="51">
        <v>44535</v>
      </c>
      <c r="C3896" s="52" t="s">
        <v>12485</v>
      </c>
      <c r="D3896" s="51" t="s">
        <v>4934</v>
      </c>
      <c r="E3896" s="53">
        <v>69.91</v>
      </c>
    </row>
    <row r="3897" spans="2:5" x14ac:dyDescent="0.3">
      <c r="B3897" s="51">
        <v>44945</v>
      </c>
      <c r="C3897" s="52" t="s">
        <v>11072</v>
      </c>
      <c r="D3897" s="51" t="s">
        <v>4929</v>
      </c>
      <c r="E3897" s="53">
        <v>10.9</v>
      </c>
    </row>
    <row r="3898" spans="2:5" x14ac:dyDescent="0.3">
      <c r="B3898" s="51">
        <v>38637</v>
      </c>
      <c r="C3898" s="52" t="s">
        <v>8836</v>
      </c>
      <c r="D3898" s="51" t="s">
        <v>4929</v>
      </c>
      <c r="E3898" s="53">
        <v>249.78</v>
      </c>
    </row>
    <row r="3899" spans="2:5" x14ac:dyDescent="0.3">
      <c r="B3899" s="51">
        <v>6150</v>
      </c>
      <c r="C3899" s="52" t="s">
        <v>8837</v>
      </c>
      <c r="D3899" s="51" t="s">
        <v>4929</v>
      </c>
      <c r="E3899" s="53">
        <v>252.83</v>
      </c>
    </row>
    <row r="3900" spans="2:5" x14ac:dyDescent="0.3">
      <c r="B3900" s="51">
        <v>6136</v>
      </c>
      <c r="C3900" s="52" t="s">
        <v>8838</v>
      </c>
      <c r="D3900" s="51" t="s">
        <v>4929</v>
      </c>
      <c r="E3900" s="53">
        <v>198.74</v>
      </c>
    </row>
    <row r="3901" spans="2:5" x14ac:dyDescent="0.3">
      <c r="B3901" s="51">
        <v>38638</v>
      </c>
      <c r="C3901" s="52" t="s">
        <v>8839</v>
      </c>
      <c r="D3901" s="51" t="s">
        <v>4929</v>
      </c>
      <c r="E3901" s="53">
        <v>210.48</v>
      </c>
    </row>
    <row r="3902" spans="2:5" x14ac:dyDescent="0.3">
      <c r="B3902" s="51">
        <v>20262</v>
      </c>
      <c r="C3902" s="52" t="s">
        <v>8840</v>
      </c>
      <c r="D3902" s="51" t="s">
        <v>4929</v>
      </c>
      <c r="E3902" s="53">
        <v>19.96</v>
      </c>
    </row>
    <row r="3903" spans="2:5" x14ac:dyDescent="0.3">
      <c r="B3903" s="51">
        <v>6145</v>
      </c>
      <c r="C3903" s="52" t="s">
        <v>8841</v>
      </c>
      <c r="D3903" s="51" t="s">
        <v>4929</v>
      </c>
      <c r="E3903" s="53">
        <v>22.05</v>
      </c>
    </row>
    <row r="3904" spans="2:5" x14ac:dyDescent="0.3">
      <c r="B3904" s="51">
        <v>6149</v>
      </c>
      <c r="C3904" s="52" t="s">
        <v>8842</v>
      </c>
      <c r="D3904" s="51" t="s">
        <v>4929</v>
      </c>
      <c r="E3904" s="53">
        <v>14.58</v>
      </c>
    </row>
    <row r="3905" spans="2:5" x14ac:dyDescent="0.3">
      <c r="B3905" s="51">
        <v>6146</v>
      </c>
      <c r="C3905" s="52" t="s">
        <v>8843</v>
      </c>
      <c r="D3905" s="51" t="s">
        <v>4929</v>
      </c>
      <c r="E3905" s="53">
        <v>20.95</v>
      </c>
    </row>
    <row r="3906" spans="2:5" x14ac:dyDescent="0.3">
      <c r="B3906" s="51">
        <v>44536</v>
      </c>
      <c r="C3906" s="52" t="s">
        <v>8844</v>
      </c>
      <c r="D3906" s="51" t="s">
        <v>4933</v>
      </c>
      <c r="E3906" s="53">
        <v>3.16</v>
      </c>
    </row>
    <row r="3907" spans="2:5" x14ac:dyDescent="0.3">
      <c r="B3907" s="51">
        <v>39961</v>
      </c>
      <c r="C3907" s="52" t="s">
        <v>8845</v>
      </c>
      <c r="D3907" s="51" t="s">
        <v>4929</v>
      </c>
      <c r="E3907" s="53">
        <v>24.81</v>
      </c>
    </row>
    <row r="3908" spans="2:5" x14ac:dyDescent="0.3">
      <c r="B3908" s="51">
        <v>42433</v>
      </c>
      <c r="C3908" s="52" t="s">
        <v>8846</v>
      </c>
      <c r="D3908" s="51" t="s">
        <v>4929</v>
      </c>
      <c r="E3908" s="53">
        <v>4789.18</v>
      </c>
    </row>
    <row r="3909" spans="2:5" x14ac:dyDescent="0.3">
      <c r="B3909" s="51">
        <v>42434</v>
      </c>
      <c r="C3909" s="52" t="s">
        <v>8847</v>
      </c>
      <c r="D3909" s="51" t="s">
        <v>4929</v>
      </c>
      <c r="E3909" s="53">
        <v>5175.3999999999996</v>
      </c>
    </row>
    <row r="3910" spans="2:5" x14ac:dyDescent="0.3">
      <c r="B3910" s="51">
        <v>42435</v>
      </c>
      <c r="C3910" s="52" t="s">
        <v>8848</v>
      </c>
      <c r="D3910" s="51" t="s">
        <v>4929</v>
      </c>
      <c r="E3910" s="53">
        <v>2580.7800000000002</v>
      </c>
    </row>
    <row r="3911" spans="2:5" x14ac:dyDescent="0.3">
      <c r="B3911" s="51">
        <v>38061</v>
      </c>
      <c r="C3911" s="52" t="s">
        <v>8849</v>
      </c>
      <c r="D3911" s="51" t="s">
        <v>4929</v>
      </c>
      <c r="E3911" s="53">
        <v>52.1</v>
      </c>
    </row>
    <row r="3912" spans="2:5" x14ac:dyDescent="0.3">
      <c r="B3912" s="51">
        <v>20250</v>
      </c>
      <c r="C3912" s="52" t="s">
        <v>10113</v>
      </c>
      <c r="D3912" s="51" t="s">
        <v>4933</v>
      </c>
      <c r="E3912" s="53">
        <v>13.95</v>
      </c>
    </row>
    <row r="3913" spans="2:5" x14ac:dyDescent="0.3">
      <c r="B3913" s="51">
        <v>13388</v>
      </c>
      <c r="C3913" s="52" t="s">
        <v>8850</v>
      </c>
      <c r="D3913" s="51" t="s">
        <v>4933</v>
      </c>
      <c r="E3913" s="53">
        <v>140.25</v>
      </c>
    </row>
    <row r="3914" spans="2:5" x14ac:dyDescent="0.3">
      <c r="B3914" s="51">
        <v>39914</v>
      </c>
      <c r="C3914" s="52" t="s">
        <v>8851</v>
      </c>
      <c r="D3914" s="51" t="s">
        <v>4933</v>
      </c>
      <c r="E3914" s="53">
        <v>246.88</v>
      </c>
    </row>
    <row r="3915" spans="2:5" x14ac:dyDescent="0.3">
      <c r="B3915" s="51">
        <v>12732</v>
      </c>
      <c r="C3915" s="52" t="s">
        <v>8852</v>
      </c>
      <c r="D3915" s="51" t="s">
        <v>4929</v>
      </c>
      <c r="E3915" s="53">
        <v>284.87</v>
      </c>
    </row>
    <row r="3916" spans="2:5" x14ac:dyDescent="0.3">
      <c r="B3916" s="51">
        <v>6160</v>
      </c>
      <c r="C3916" s="52" t="s">
        <v>8853</v>
      </c>
      <c r="D3916" s="51" t="s">
        <v>4935</v>
      </c>
      <c r="E3916" s="53">
        <v>18.739999999999998</v>
      </c>
    </row>
    <row r="3917" spans="2:5" x14ac:dyDescent="0.3">
      <c r="B3917" s="51">
        <v>41087</v>
      </c>
      <c r="C3917" s="52" t="s">
        <v>8854</v>
      </c>
      <c r="D3917" s="51" t="s">
        <v>4936</v>
      </c>
      <c r="E3917" s="53">
        <v>3307.49</v>
      </c>
    </row>
    <row r="3918" spans="2:5" x14ac:dyDescent="0.3">
      <c r="B3918" s="51">
        <v>6166</v>
      </c>
      <c r="C3918" s="52" t="s">
        <v>8855</v>
      </c>
      <c r="D3918" s="51" t="s">
        <v>4935</v>
      </c>
      <c r="E3918" s="53">
        <v>22.02</v>
      </c>
    </row>
    <row r="3919" spans="2:5" x14ac:dyDescent="0.3">
      <c r="B3919" s="51">
        <v>41088</v>
      </c>
      <c r="C3919" s="52" t="s">
        <v>8856</v>
      </c>
      <c r="D3919" s="51" t="s">
        <v>4936</v>
      </c>
      <c r="E3919" s="53">
        <v>3886.7</v>
      </c>
    </row>
    <row r="3920" spans="2:5" x14ac:dyDescent="0.3">
      <c r="B3920" s="51">
        <v>20232</v>
      </c>
      <c r="C3920" s="52" t="s">
        <v>8857</v>
      </c>
      <c r="D3920" s="51" t="s">
        <v>4932</v>
      </c>
      <c r="E3920" s="53">
        <v>90.59</v>
      </c>
    </row>
    <row r="3921" spans="2:5" x14ac:dyDescent="0.3">
      <c r="B3921" s="51">
        <v>10856</v>
      </c>
      <c r="C3921" s="52" t="s">
        <v>8858</v>
      </c>
      <c r="D3921" s="51" t="s">
        <v>4932</v>
      </c>
      <c r="E3921" s="53">
        <v>114.78</v>
      </c>
    </row>
    <row r="3922" spans="2:5" x14ac:dyDescent="0.3">
      <c r="B3922" s="51">
        <v>4828</v>
      </c>
      <c r="C3922" s="52" t="s">
        <v>8859</v>
      </c>
      <c r="D3922" s="51" t="s">
        <v>4932</v>
      </c>
      <c r="E3922" s="53">
        <v>69.3</v>
      </c>
    </row>
    <row r="3923" spans="2:5" x14ac:dyDescent="0.3">
      <c r="B3923" s="51">
        <v>20249</v>
      </c>
      <c r="C3923" s="52" t="s">
        <v>8860</v>
      </c>
      <c r="D3923" s="51" t="s">
        <v>4932</v>
      </c>
      <c r="E3923" s="53">
        <v>37.950000000000003</v>
      </c>
    </row>
    <row r="3924" spans="2:5" x14ac:dyDescent="0.3">
      <c r="B3924" s="51">
        <v>11609</v>
      </c>
      <c r="C3924" s="52" t="s">
        <v>8861</v>
      </c>
      <c r="D3924" s="51" t="s">
        <v>4931</v>
      </c>
      <c r="E3924" s="53">
        <v>13.22</v>
      </c>
    </row>
    <row r="3925" spans="2:5" x14ac:dyDescent="0.3">
      <c r="B3925" s="51">
        <v>20083</v>
      </c>
      <c r="C3925" s="52" t="s">
        <v>8862</v>
      </c>
      <c r="D3925" s="51" t="s">
        <v>4929</v>
      </c>
      <c r="E3925" s="53">
        <v>87.17</v>
      </c>
    </row>
    <row r="3926" spans="2:5" x14ac:dyDescent="0.3">
      <c r="B3926" s="51">
        <v>10691</v>
      </c>
      <c r="C3926" s="52" t="s">
        <v>8863</v>
      </c>
      <c r="D3926" s="51" t="s">
        <v>4931</v>
      </c>
      <c r="E3926" s="53">
        <v>78.010000000000005</v>
      </c>
    </row>
    <row r="3927" spans="2:5" x14ac:dyDescent="0.3">
      <c r="B3927" s="51">
        <v>12295</v>
      </c>
      <c r="C3927" s="52" t="s">
        <v>8864</v>
      </c>
      <c r="D3927" s="51" t="s">
        <v>4929</v>
      </c>
      <c r="E3927" s="53">
        <v>3.45</v>
      </c>
    </row>
    <row r="3928" spans="2:5" x14ac:dyDescent="0.3">
      <c r="B3928" s="51">
        <v>12296</v>
      </c>
      <c r="C3928" s="52" t="s">
        <v>8865</v>
      </c>
      <c r="D3928" s="51" t="s">
        <v>4929</v>
      </c>
      <c r="E3928" s="53">
        <v>4.47</v>
      </c>
    </row>
    <row r="3929" spans="2:5" x14ac:dyDescent="0.3">
      <c r="B3929" s="51">
        <v>12294</v>
      </c>
      <c r="C3929" s="52" t="s">
        <v>8866</v>
      </c>
      <c r="D3929" s="51" t="s">
        <v>4929</v>
      </c>
      <c r="E3929" s="53">
        <v>10.74</v>
      </c>
    </row>
    <row r="3930" spans="2:5" x14ac:dyDescent="0.3">
      <c r="B3930" s="51">
        <v>14543</v>
      </c>
      <c r="C3930" s="52" t="s">
        <v>8867</v>
      </c>
      <c r="D3930" s="51" t="s">
        <v>4929</v>
      </c>
      <c r="E3930" s="53">
        <v>7.66</v>
      </c>
    </row>
    <row r="3931" spans="2:5" x14ac:dyDescent="0.3">
      <c r="B3931" s="51">
        <v>13329</v>
      </c>
      <c r="C3931" s="52" t="s">
        <v>8868</v>
      </c>
      <c r="D3931" s="51" t="s">
        <v>4929</v>
      </c>
      <c r="E3931" s="53">
        <v>4.5</v>
      </c>
    </row>
    <row r="3932" spans="2:5" x14ac:dyDescent="0.3">
      <c r="B3932" s="51">
        <v>21047</v>
      </c>
      <c r="C3932" s="52" t="s">
        <v>11778</v>
      </c>
      <c r="D3932" s="51" t="s">
        <v>4929</v>
      </c>
      <c r="E3932" s="53">
        <v>37.96</v>
      </c>
    </row>
    <row r="3933" spans="2:5" x14ac:dyDescent="0.3">
      <c r="B3933" s="51">
        <v>21042</v>
      </c>
      <c r="C3933" s="52" t="s">
        <v>11779</v>
      </c>
      <c r="D3933" s="51" t="s">
        <v>4929</v>
      </c>
      <c r="E3933" s="53">
        <v>29.26</v>
      </c>
    </row>
    <row r="3934" spans="2:5" x14ac:dyDescent="0.3">
      <c r="B3934" s="51">
        <v>21043</v>
      </c>
      <c r="C3934" s="52" t="s">
        <v>11780</v>
      </c>
      <c r="D3934" s="51" t="s">
        <v>4929</v>
      </c>
      <c r="E3934" s="53">
        <v>36.96</v>
      </c>
    </row>
    <row r="3935" spans="2:5" x14ac:dyDescent="0.3">
      <c r="B3935" s="51">
        <v>21044</v>
      </c>
      <c r="C3935" s="52" t="s">
        <v>11781</v>
      </c>
      <c r="D3935" s="51" t="s">
        <v>4929</v>
      </c>
      <c r="E3935" s="53">
        <v>25.75</v>
      </c>
    </row>
    <row r="3936" spans="2:5" x14ac:dyDescent="0.3">
      <c r="B3936" s="51">
        <v>21045</v>
      </c>
      <c r="C3936" s="52" t="s">
        <v>11782</v>
      </c>
      <c r="D3936" s="51" t="s">
        <v>4929</v>
      </c>
      <c r="E3936" s="53">
        <v>35.270000000000003</v>
      </c>
    </row>
    <row r="3937" spans="2:5" x14ac:dyDescent="0.3">
      <c r="B3937" s="51">
        <v>21041</v>
      </c>
      <c r="C3937" s="52" t="s">
        <v>11783</v>
      </c>
      <c r="D3937" s="51" t="s">
        <v>4929</v>
      </c>
      <c r="E3937" s="53">
        <v>30.42</v>
      </c>
    </row>
    <row r="3938" spans="2:5" x14ac:dyDescent="0.3">
      <c r="B3938" s="51">
        <v>21040</v>
      </c>
      <c r="C3938" s="52" t="s">
        <v>11784</v>
      </c>
      <c r="D3938" s="51" t="s">
        <v>4929</v>
      </c>
      <c r="E3938" s="53">
        <v>25.2</v>
      </c>
    </row>
    <row r="3939" spans="2:5" x14ac:dyDescent="0.3">
      <c r="B3939" s="51">
        <v>14149</v>
      </c>
      <c r="C3939" s="52" t="s">
        <v>8869</v>
      </c>
      <c r="D3939" s="51" t="s">
        <v>4943</v>
      </c>
      <c r="E3939" s="53">
        <v>182.88</v>
      </c>
    </row>
    <row r="3940" spans="2:5" x14ac:dyDescent="0.3">
      <c r="B3940" s="51">
        <v>38099</v>
      </c>
      <c r="C3940" s="52" t="s">
        <v>8870</v>
      </c>
      <c r="D3940" s="51" t="s">
        <v>4929</v>
      </c>
      <c r="E3940" s="53">
        <v>1.41</v>
      </c>
    </row>
    <row r="3941" spans="2:5" x14ac:dyDescent="0.3">
      <c r="B3941" s="51">
        <v>38100</v>
      </c>
      <c r="C3941" s="52" t="s">
        <v>8871</v>
      </c>
      <c r="D3941" s="51" t="s">
        <v>4929</v>
      </c>
      <c r="E3941" s="53">
        <v>2.31</v>
      </c>
    </row>
    <row r="3942" spans="2:5" x14ac:dyDescent="0.3">
      <c r="B3942" s="51">
        <v>7576</v>
      </c>
      <c r="C3942" s="52" t="s">
        <v>8872</v>
      </c>
      <c r="D3942" s="51" t="s">
        <v>4929</v>
      </c>
      <c r="E3942" s="53">
        <v>278.41000000000003</v>
      </c>
    </row>
    <row r="3943" spans="2:5" x14ac:dyDescent="0.3">
      <c r="B3943" s="51">
        <v>3384</v>
      </c>
      <c r="C3943" s="52" t="s">
        <v>8873</v>
      </c>
      <c r="D3943" s="51" t="s">
        <v>4929</v>
      </c>
      <c r="E3943" s="53">
        <v>8.06</v>
      </c>
    </row>
    <row r="3944" spans="2:5" x14ac:dyDescent="0.3">
      <c r="B3944" s="51">
        <v>7572</v>
      </c>
      <c r="C3944" s="52" t="s">
        <v>8874</v>
      </c>
      <c r="D3944" s="51" t="s">
        <v>4929</v>
      </c>
      <c r="E3944" s="53">
        <v>8.51</v>
      </c>
    </row>
    <row r="3945" spans="2:5" x14ac:dyDescent="0.3">
      <c r="B3945" s="51">
        <v>3396</v>
      </c>
      <c r="C3945" s="52" t="s">
        <v>8875</v>
      </c>
      <c r="D3945" s="51" t="s">
        <v>4929</v>
      </c>
      <c r="E3945" s="53">
        <v>5.76</v>
      </c>
    </row>
    <row r="3946" spans="2:5" x14ac:dyDescent="0.3">
      <c r="B3946" s="51">
        <v>37590</v>
      </c>
      <c r="C3946" s="52" t="s">
        <v>8876</v>
      </c>
      <c r="D3946" s="51" t="s">
        <v>4929</v>
      </c>
      <c r="E3946" s="53">
        <v>21.92</v>
      </c>
    </row>
    <row r="3947" spans="2:5" x14ac:dyDescent="0.3">
      <c r="B3947" s="51">
        <v>37591</v>
      </c>
      <c r="C3947" s="52" t="s">
        <v>8877</v>
      </c>
      <c r="D3947" s="51" t="s">
        <v>4929</v>
      </c>
      <c r="E3947" s="53">
        <v>26.35</v>
      </c>
    </row>
    <row r="3948" spans="2:5" x14ac:dyDescent="0.3">
      <c r="B3948" s="51">
        <v>12626</v>
      </c>
      <c r="C3948" s="52" t="s">
        <v>11785</v>
      </c>
      <c r="D3948" s="51" t="s">
        <v>4929</v>
      </c>
      <c r="E3948" s="53">
        <v>45.62</v>
      </c>
    </row>
    <row r="3949" spans="2:5" x14ac:dyDescent="0.3">
      <c r="B3949" s="51">
        <v>11033</v>
      </c>
      <c r="C3949" s="52" t="s">
        <v>8878</v>
      </c>
      <c r="D3949" s="51" t="s">
        <v>4929</v>
      </c>
      <c r="E3949" s="53">
        <v>6.28</v>
      </c>
    </row>
    <row r="3950" spans="2:5" x14ac:dyDescent="0.3">
      <c r="B3950" s="51">
        <v>390</v>
      </c>
      <c r="C3950" s="52" t="s">
        <v>8879</v>
      </c>
      <c r="D3950" s="51" t="s">
        <v>4929</v>
      </c>
      <c r="E3950" s="53">
        <v>10.42</v>
      </c>
    </row>
    <row r="3951" spans="2:5" x14ac:dyDescent="0.3">
      <c r="B3951" s="51">
        <v>42436</v>
      </c>
      <c r="C3951" s="52" t="s">
        <v>8880</v>
      </c>
      <c r="D3951" s="51" t="s">
        <v>4929</v>
      </c>
      <c r="E3951" s="53">
        <v>2701.34</v>
      </c>
    </row>
    <row r="3952" spans="2:5" x14ac:dyDescent="0.3">
      <c r="B3952" s="51">
        <v>6193</v>
      </c>
      <c r="C3952" s="52" t="s">
        <v>8881</v>
      </c>
      <c r="D3952" s="51" t="s">
        <v>4932</v>
      </c>
      <c r="E3952" s="53">
        <v>16.670000000000002</v>
      </c>
    </row>
    <row r="3953" spans="2:5" x14ac:dyDescent="0.3">
      <c r="B3953" s="51">
        <v>6194</v>
      </c>
      <c r="C3953" s="52" t="s">
        <v>8882</v>
      </c>
      <c r="D3953" s="51" t="s">
        <v>4932</v>
      </c>
      <c r="E3953" s="53">
        <v>9.0500000000000007</v>
      </c>
    </row>
    <row r="3954" spans="2:5" x14ac:dyDescent="0.3">
      <c r="B3954" s="51">
        <v>10567</v>
      </c>
      <c r="C3954" s="52" t="s">
        <v>8883</v>
      </c>
      <c r="D3954" s="51" t="s">
        <v>4932</v>
      </c>
      <c r="E3954" s="53">
        <v>14.33</v>
      </c>
    </row>
    <row r="3955" spans="2:5" x14ac:dyDescent="0.3">
      <c r="B3955" s="51">
        <v>6212</v>
      </c>
      <c r="C3955" s="52" t="s">
        <v>8884</v>
      </c>
      <c r="D3955" s="51" t="s">
        <v>4932</v>
      </c>
      <c r="E3955" s="53">
        <v>21.02</v>
      </c>
    </row>
    <row r="3956" spans="2:5" x14ac:dyDescent="0.3">
      <c r="B3956" s="51">
        <v>3993</v>
      </c>
      <c r="C3956" s="52" t="s">
        <v>8885</v>
      </c>
      <c r="D3956" s="51" t="s">
        <v>4930</v>
      </c>
      <c r="E3956" s="53">
        <v>107.78</v>
      </c>
    </row>
    <row r="3957" spans="2:5" x14ac:dyDescent="0.3">
      <c r="B3957" s="51">
        <v>3990</v>
      </c>
      <c r="C3957" s="52" t="s">
        <v>8886</v>
      </c>
      <c r="D3957" s="51" t="s">
        <v>4932</v>
      </c>
      <c r="E3957" s="53">
        <v>20.28</v>
      </c>
    </row>
    <row r="3958" spans="2:5" x14ac:dyDescent="0.3">
      <c r="B3958" s="51">
        <v>3992</v>
      </c>
      <c r="C3958" s="52" t="s">
        <v>8887</v>
      </c>
      <c r="D3958" s="51" t="s">
        <v>4932</v>
      </c>
      <c r="E3958" s="53">
        <v>27.38</v>
      </c>
    </row>
    <row r="3959" spans="2:5" x14ac:dyDescent="0.3">
      <c r="B3959" s="51">
        <v>6178</v>
      </c>
      <c r="C3959" s="52" t="s">
        <v>8888</v>
      </c>
      <c r="D3959" s="51" t="s">
        <v>4930</v>
      </c>
      <c r="E3959" s="53">
        <v>301.13</v>
      </c>
    </row>
    <row r="3960" spans="2:5" x14ac:dyDescent="0.3">
      <c r="B3960" s="51">
        <v>6180</v>
      </c>
      <c r="C3960" s="52" t="s">
        <v>8889</v>
      </c>
      <c r="D3960" s="51" t="s">
        <v>4930</v>
      </c>
      <c r="E3960" s="53">
        <v>325</v>
      </c>
    </row>
    <row r="3961" spans="2:5" x14ac:dyDescent="0.3">
      <c r="B3961" s="51">
        <v>6182</v>
      </c>
      <c r="C3961" s="52" t="s">
        <v>8890</v>
      </c>
      <c r="D3961" s="51" t="s">
        <v>4930</v>
      </c>
      <c r="E3961" s="53">
        <v>403.4</v>
      </c>
    </row>
    <row r="3962" spans="2:5" x14ac:dyDescent="0.3">
      <c r="B3962" s="51">
        <v>43614</v>
      </c>
      <c r="C3962" s="52" t="s">
        <v>8891</v>
      </c>
      <c r="D3962" s="51" t="s">
        <v>4932</v>
      </c>
      <c r="E3962" s="53">
        <v>13.7</v>
      </c>
    </row>
    <row r="3963" spans="2:5" x14ac:dyDescent="0.3">
      <c r="B3963" s="51">
        <v>6189</v>
      </c>
      <c r="C3963" s="52" t="s">
        <v>8892</v>
      </c>
      <c r="D3963" s="51" t="s">
        <v>4932</v>
      </c>
      <c r="E3963" s="53">
        <v>24.33</v>
      </c>
    </row>
    <row r="3964" spans="2:5" x14ac:dyDescent="0.3">
      <c r="B3964" s="51">
        <v>6214</v>
      </c>
      <c r="C3964" s="52" t="s">
        <v>8893</v>
      </c>
      <c r="D3964" s="51" t="s">
        <v>4930</v>
      </c>
      <c r="E3964" s="53">
        <v>188.63</v>
      </c>
    </row>
    <row r="3965" spans="2:5" x14ac:dyDescent="0.3">
      <c r="B3965" s="51">
        <v>36153</v>
      </c>
      <c r="C3965" s="52" t="s">
        <v>8894</v>
      </c>
      <c r="D3965" s="51" t="s">
        <v>4929</v>
      </c>
      <c r="E3965" s="53">
        <v>200.62</v>
      </c>
    </row>
    <row r="3966" spans="2:5" x14ac:dyDescent="0.3">
      <c r="B3966" s="51">
        <v>10740</v>
      </c>
      <c r="C3966" s="52" t="s">
        <v>8895</v>
      </c>
      <c r="D3966" s="51" t="s">
        <v>4929</v>
      </c>
      <c r="E3966" s="53">
        <v>10670.05</v>
      </c>
    </row>
    <row r="3967" spans="2:5" x14ac:dyDescent="0.3">
      <c r="B3967" s="51">
        <v>13914</v>
      </c>
      <c r="C3967" s="52" t="s">
        <v>8896</v>
      </c>
      <c r="D3967" s="51" t="s">
        <v>4929</v>
      </c>
      <c r="E3967" s="53">
        <v>772.02</v>
      </c>
    </row>
    <row r="3968" spans="2:5" x14ac:dyDescent="0.3">
      <c r="B3968" s="51">
        <v>10742</v>
      </c>
      <c r="C3968" s="52" t="s">
        <v>8897</v>
      </c>
      <c r="D3968" s="51" t="s">
        <v>4929</v>
      </c>
      <c r="E3968" s="53">
        <v>1126</v>
      </c>
    </row>
    <row r="3969" spans="2:5" x14ac:dyDescent="0.3">
      <c r="B3969" s="51">
        <v>38465</v>
      </c>
      <c r="C3969" s="52" t="s">
        <v>8898</v>
      </c>
      <c r="D3969" s="51" t="s">
        <v>4929</v>
      </c>
      <c r="E3969" s="53">
        <v>33.340000000000003</v>
      </c>
    </row>
    <row r="3970" spans="2:5" x14ac:dyDescent="0.3">
      <c r="B3970" s="51">
        <v>7543</v>
      </c>
      <c r="C3970" s="52" t="s">
        <v>8899</v>
      </c>
      <c r="D3970" s="51" t="s">
        <v>4929</v>
      </c>
      <c r="E3970" s="53">
        <v>5.91</v>
      </c>
    </row>
    <row r="3971" spans="2:5" x14ac:dyDescent="0.3">
      <c r="B3971" s="51">
        <v>43427</v>
      </c>
      <c r="C3971" s="52" t="s">
        <v>8900</v>
      </c>
      <c r="D3971" s="51" t="s">
        <v>4929</v>
      </c>
      <c r="E3971" s="53">
        <v>1864.15</v>
      </c>
    </row>
    <row r="3972" spans="2:5" x14ac:dyDescent="0.3">
      <c r="B3972" s="51">
        <v>41613</v>
      </c>
      <c r="C3972" s="52" t="s">
        <v>8901</v>
      </c>
      <c r="D3972" s="51" t="s">
        <v>4929</v>
      </c>
      <c r="E3972" s="53">
        <v>119.83</v>
      </c>
    </row>
    <row r="3973" spans="2:5" x14ac:dyDescent="0.3">
      <c r="B3973" s="51">
        <v>41614</v>
      </c>
      <c r="C3973" s="52" t="s">
        <v>8902</v>
      </c>
      <c r="D3973" s="51" t="s">
        <v>4929</v>
      </c>
      <c r="E3973" s="53">
        <v>152.68</v>
      </c>
    </row>
    <row r="3974" spans="2:5" x14ac:dyDescent="0.3">
      <c r="B3974" s="51">
        <v>41615</v>
      </c>
      <c r="C3974" s="52" t="s">
        <v>8903</v>
      </c>
      <c r="D3974" s="51" t="s">
        <v>4929</v>
      </c>
      <c r="E3974" s="53">
        <v>235.99</v>
      </c>
    </row>
    <row r="3975" spans="2:5" x14ac:dyDescent="0.3">
      <c r="B3975" s="51">
        <v>41616</v>
      </c>
      <c r="C3975" s="52" t="s">
        <v>8904</v>
      </c>
      <c r="D3975" s="51" t="s">
        <v>4929</v>
      </c>
      <c r="E3975" s="53">
        <v>352.6</v>
      </c>
    </row>
    <row r="3976" spans="2:5" x14ac:dyDescent="0.3">
      <c r="B3976" s="51">
        <v>41617</v>
      </c>
      <c r="C3976" s="52" t="s">
        <v>8905</v>
      </c>
      <c r="D3976" s="51" t="s">
        <v>4929</v>
      </c>
      <c r="E3976" s="53">
        <v>701.11</v>
      </c>
    </row>
    <row r="3977" spans="2:5" x14ac:dyDescent="0.3">
      <c r="B3977" s="51">
        <v>41618</v>
      </c>
      <c r="C3977" s="52" t="s">
        <v>8906</v>
      </c>
      <c r="D3977" s="51" t="s">
        <v>4929</v>
      </c>
      <c r="E3977" s="53">
        <v>1290.7</v>
      </c>
    </row>
    <row r="3978" spans="2:5" x14ac:dyDescent="0.3">
      <c r="B3978" s="51">
        <v>43428</v>
      </c>
      <c r="C3978" s="52" t="s">
        <v>8907</v>
      </c>
      <c r="D3978" s="51" t="s">
        <v>4929</v>
      </c>
      <c r="E3978" s="53">
        <v>2267.14</v>
      </c>
    </row>
    <row r="3979" spans="2:5" x14ac:dyDescent="0.3">
      <c r="B3979" s="51">
        <v>41619</v>
      </c>
      <c r="C3979" s="52" t="s">
        <v>8908</v>
      </c>
      <c r="D3979" s="51" t="s">
        <v>4929</v>
      </c>
      <c r="E3979" s="53">
        <v>146.88999999999999</v>
      </c>
    </row>
    <row r="3980" spans="2:5" x14ac:dyDescent="0.3">
      <c r="B3980" s="51">
        <v>41620</v>
      </c>
      <c r="C3980" s="52" t="s">
        <v>8909</v>
      </c>
      <c r="D3980" s="51" t="s">
        <v>4929</v>
      </c>
      <c r="E3980" s="53">
        <v>185.54</v>
      </c>
    </row>
    <row r="3981" spans="2:5" x14ac:dyDescent="0.3">
      <c r="B3981" s="51">
        <v>41622</v>
      </c>
      <c r="C3981" s="52" t="s">
        <v>8910</v>
      </c>
      <c r="D3981" s="51" t="s">
        <v>4929</v>
      </c>
      <c r="E3981" s="53">
        <v>321.8</v>
      </c>
    </row>
    <row r="3982" spans="2:5" x14ac:dyDescent="0.3">
      <c r="B3982" s="51">
        <v>41623</v>
      </c>
      <c r="C3982" s="52" t="s">
        <v>8911</v>
      </c>
      <c r="D3982" s="51" t="s">
        <v>4929</v>
      </c>
      <c r="E3982" s="53">
        <v>494.78</v>
      </c>
    </row>
    <row r="3983" spans="2:5" x14ac:dyDescent="0.3">
      <c r="B3983" s="51">
        <v>41624</v>
      </c>
      <c r="C3983" s="52" t="s">
        <v>8912</v>
      </c>
      <c r="D3983" s="51" t="s">
        <v>4929</v>
      </c>
      <c r="E3983" s="53">
        <v>927.73</v>
      </c>
    </row>
    <row r="3984" spans="2:5" x14ac:dyDescent="0.3">
      <c r="B3984" s="51">
        <v>41625</v>
      </c>
      <c r="C3984" s="52" t="s">
        <v>8913</v>
      </c>
      <c r="D3984" s="51" t="s">
        <v>4929</v>
      </c>
      <c r="E3984" s="53">
        <v>1427.35</v>
      </c>
    </row>
    <row r="3985" spans="2:5" x14ac:dyDescent="0.3">
      <c r="B3985" s="51">
        <v>39352</v>
      </c>
      <c r="C3985" s="52" t="s">
        <v>8914</v>
      </c>
      <c r="D3985" s="51" t="s">
        <v>4929</v>
      </c>
      <c r="E3985" s="53">
        <v>3.65</v>
      </c>
    </row>
    <row r="3986" spans="2:5" x14ac:dyDescent="0.3">
      <c r="B3986" s="51">
        <v>39346</v>
      </c>
      <c r="C3986" s="52" t="s">
        <v>8915</v>
      </c>
      <c r="D3986" s="51" t="s">
        <v>4929</v>
      </c>
      <c r="E3986" s="53">
        <v>3.65</v>
      </c>
    </row>
    <row r="3987" spans="2:5" x14ac:dyDescent="0.3">
      <c r="B3987" s="51">
        <v>39350</v>
      </c>
      <c r="C3987" s="52" t="s">
        <v>8916</v>
      </c>
      <c r="D3987" s="51" t="s">
        <v>4929</v>
      </c>
      <c r="E3987" s="53">
        <v>3.93</v>
      </c>
    </row>
    <row r="3988" spans="2:5" x14ac:dyDescent="0.3">
      <c r="B3988" s="51">
        <v>39351</v>
      </c>
      <c r="C3988" s="52" t="s">
        <v>8917</v>
      </c>
      <c r="D3988" s="51" t="s">
        <v>4929</v>
      </c>
      <c r="E3988" s="53">
        <v>4.54</v>
      </c>
    </row>
    <row r="3989" spans="2:5" x14ac:dyDescent="0.3">
      <c r="B3989" s="51">
        <v>38837</v>
      </c>
      <c r="C3989" s="52" t="s">
        <v>12486</v>
      </c>
      <c r="D3989" s="51" t="s">
        <v>4929</v>
      </c>
      <c r="E3989" s="53">
        <v>7.14</v>
      </c>
    </row>
    <row r="3990" spans="2:5" x14ac:dyDescent="0.3">
      <c r="B3990" s="51">
        <v>38836</v>
      </c>
      <c r="C3990" s="52" t="s">
        <v>12487</v>
      </c>
      <c r="D3990" s="51" t="s">
        <v>4929</v>
      </c>
      <c r="E3990" s="53">
        <v>4.99</v>
      </c>
    </row>
    <row r="3991" spans="2:5" x14ac:dyDescent="0.3">
      <c r="B3991" s="51">
        <v>2666</v>
      </c>
      <c r="C3991" s="52" t="s">
        <v>8918</v>
      </c>
      <c r="D3991" s="51" t="s">
        <v>4929</v>
      </c>
      <c r="E3991" s="53">
        <v>7.82</v>
      </c>
    </row>
    <row r="3992" spans="2:5" x14ac:dyDescent="0.3">
      <c r="B3992" s="51">
        <v>2668</v>
      </c>
      <c r="C3992" s="52" t="s">
        <v>8919</v>
      </c>
      <c r="D3992" s="51" t="s">
        <v>4929</v>
      </c>
      <c r="E3992" s="53">
        <v>8.93</v>
      </c>
    </row>
    <row r="3993" spans="2:5" x14ac:dyDescent="0.3">
      <c r="B3993" s="51">
        <v>2664</v>
      </c>
      <c r="C3993" s="52" t="s">
        <v>8920</v>
      </c>
      <c r="D3993" s="51" t="s">
        <v>4929</v>
      </c>
      <c r="E3993" s="53">
        <v>13.17</v>
      </c>
    </row>
    <row r="3994" spans="2:5" x14ac:dyDescent="0.3">
      <c r="B3994" s="51">
        <v>2662</v>
      </c>
      <c r="C3994" s="52" t="s">
        <v>8921</v>
      </c>
      <c r="D3994" s="51" t="s">
        <v>4929</v>
      </c>
      <c r="E3994" s="53">
        <v>16.16</v>
      </c>
    </row>
    <row r="3995" spans="2:5" x14ac:dyDescent="0.3">
      <c r="B3995" s="51">
        <v>20964</v>
      </c>
      <c r="C3995" s="52" t="s">
        <v>8922</v>
      </c>
      <c r="D3995" s="51" t="s">
        <v>4929</v>
      </c>
      <c r="E3995" s="53">
        <v>70.28</v>
      </c>
    </row>
    <row r="3996" spans="2:5" x14ac:dyDescent="0.3">
      <c r="B3996" s="51">
        <v>10905</v>
      </c>
      <c r="C3996" s="52" t="s">
        <v>8923</v>
      </c>
      <c r="D3996" s="51" t="s">
        <v>4929</v>
      </c>
      <c r="E3996" s="53">
        <v>94.28</v>
      </c>
    </row>
    <row r="3997" spans="2:5" x14ac:dyDescent="0.3">
      <c r="B3997" s="51">
        <v>11289</v>
      </c>
      <c r="C3997" s="52" t="s">
        <v>8924</v>
      </c>
      <c r="D3997" s="51" t="s">
        <v>4929</v>
      </c>
      <c r="E3997" s="53">
        <v>98.97</v>
      </c>
    </row>
    <row r="3998" spans="2:5" x14ac:dyDescent="0.3">
      <c r="B3998" s="51">
        <v>11241</v>
      </c>
      <c r="C3998" s="52" t="s">
        <v>8925</v>
      </c>
      <c r="D3998" s="51" t="s">
        <v>4929</v>
      </c>
      <c r="E3998" s="53">
        <v>247.44</v>
      </c>
    </row>
    <row r="3999" spans="2:5" x14ac:dyDescent="0.3">
      <c r="B3999" s="51">
        <v>11301</v>
      </c>
      <c r="C3999" s="52" t="s">
        <v>8926</v>
      </c>
      <c r="D3999" s="51" t="s">
        <v>4929</v>
      </c>
      <c r="E3999" s="53">
        <v>627.44000000000005</v>
      </c>
    </row>
    <row r="4000" spans="2:5" x14ac:dyDescent="0.3">
      <c r="B4000" s="51">
        <v>21090</v>
      </c>
      <c r="C4000" s="52" t="s">
        <v>8927</v>
      </c>
      <c r="D4000" s="51" t="s">
        <v>4929</v>
      </c>
      <c r="E4000" s="53">
        <v>768.83</v>
      </c>
    </row>
    <row r="4001" spans="2:5" x14ac:dyDescent="0.3">
      <c r="B4001" s="51">
        <v>11315</v>
      </c>
      <c r="C4001" s="52" t="s">
        <v>8928</v>
      </c>
      <c r="D4001" s="51" t="s">
        <v>4929</v>
      </c>
      <c r="E4001" s="53">
        <v>150.22999999999999</v>
      </c>
    </row>
    <row r="4002" spans="2:5" x14ac:dyDescent="0.3">
      <c r="B4002" s="51">
        <v>21071</v>
      </c>
      <c r="C4002" s="52" t="s">
        <v>8929</v>
      </c>
      <c r="D4002" s="51" t="s">
        <v>4929</v>
      </c>
      <c r="E4002" s="53">
        <v>229.76</v>
      </c>
    </row>
    <row r="4003" spans="2:5" x14ac:dyDescent="0.3">
      <c r="B4003" s="51">
        <v>14112</v>
      </c>
      <c r="C4003" s="52" t="s">
        <v>8930</v>
      </c>
      <c r="D4003" s="51" t="s">
        <v>4929</v>
      </c>
      <c r="E4003" s="53">
        <v>320.79000000000002</v>
      </c>
    </row>
    <row r="4004" spans="2:5" x14ac:dyDescent="0.3">
      <c r="B4004" s="51">
        <v>11316</v>
      </c>
      <c r="C4004" s="52" t="s">
        <v>8931</v>
      </c>
      <c r="D4004" s="51" t="s">
        <v>4929</v>
      </c>
      <c r="E4004" s="53">
        <v>494.88</v>
      </c>
    </row>
    <row r="4005" spans="2:5" x14ac:dyDescent="0.3">
      <c r="B4005" s="51">
        <v>6243</v>
      </c>
      <c r="C4005" s="52" t="s">
        <v>8932</v>
      </c>
      <c r="D4005" s="51" t="s">
        <v>4929</v>
      </c>
      <c r="E4005" s="53">
        <v>570</v>
      </c>
    </row>
    <row r="4006" spans="2:5" x14ac:dyDescent="0.3">
      <c r="B4006" s="51">
        <v>6240</v>
      </c>
      <c r="C4006" s="52" t="s">
        <v>8933</v>
      </c>
      <c r="D4006" s="51" t="s">
        <v>4929</v>
      </c>
      <c r="E4006" s="53">
        <v>754.69</v>
      </c>
    </row>
    <row r="4007" spans="2:5" x14ac:dyDescent="0.3">
      <c r="B4007" s="51">
        <v>11296</v>
      </c>
      <c r="C4007" s="52" t="s">
        <v>8934</v>
      </c>
      <c r="D4007" s="51" t="s">
        <v>4929</v>
      </c>
      <c r="E4007" s="53">
        <v>2404.6</v>
      </c>
    </row>
    <row r="4008" spans="2:5" x14ac:dyDescent="0.3">
      <c r="B4008" s="51">
        <v>11299</v>
      </c>
      <c r="C4008" s="52" t="s">
        <v>8935</v>
      </c>
      <c r="D4008" s="51" t="s">
        <v>4929</v>
      </c>
      <c r="E4008" s="53">
        <v>813.9</v>
      </c>
    </row>
    <row r="4009" spans="2:5" x14ac:dyDescent="0.3">
      <c r="B4009" s="51">
        <v>11688</v>
      </c>
      <c r="C4009" s="52" t="s">
        <v>8936</v>
      </c>
      <c r="D4009" s="51" t="s">
        <v>4929</v>
      </c>
      <c r="E4009" s="53">
        <v>572.08000000000004</v>
      </c>
    </row>
    <row r="4010" spans="2:5" x14ac:dyDescent="0.3">
      <c r="B4010" s="51">
        <v>37736</v>
      </c>
      <c r="C4010" s="52" t="s">
        <v>8937</v>
      </c>
      <c r="D4010" s="51" t="s">
        <v>4929</v>
      </c>
      <c r="E4010" s="53">
        <v>92450</v>
      </c>
    </row>
    <row r="4011" spans="2:5" x14ac:dyDescent="0.3">
      <c r="B4011" s="51">
        <v>37739</v>
      </c>
      <c r="C4011" s="52" t="s">
        <v>8938</v>
      </c>
      <c r="D4011" s="51" t="s">
        <v>4929</v>
      </c>
      <c r="E4011" s="53">
        <v>113784.61</v>
      </c>
    </row>
    <row r="4012" spans="2:5" x14ac:dyDescent="0.3">
      <c r="B4012" s="51">
        <v>37740</v>
      </c>
      <c r="C4012" s="52" t="s">
        <v>8939</v>
      </c>
      <c r="D4012" s="51" t="s">
        <v>4929</v>
      </c>
      <c r="E4012" s="53">
        <v>64931.43</v>
      </c>
    </row>
    <row r="4013" spans="2:5" x14ac:dyDescent="0.3">
      <c r="B4013" s="51">
        <v>37738</v>
      </c>
      <c r="C4013" s="52" t="s">
        <v>8940</v>
      </c>
      <c r="D4013" s="51" t="s">
        <v>4929</v>
      </c>
      <c r="E4013" s="53">
        <v>77144.73</v>
      </c>
    </row>
    <row r="4014" spans="2:5" x14ac:dyDescent="0.3">
      <c r="B4014" s="51">
        <v>37737</v>
      </c>
      <c r="C4014" s="52" t="s">
        <v>8941</v>
      </c>
      <c r="D4014" s="51" t="s">
        <v>4929</v>
      </c>
      <c r="E4014" s="53">
        <v>61375.66</v>
      </c>
    </row>
    <row r="4015" spans="2:5" x14ac:dyDescent="0.3">
      <c r="B4015" s="51">
        <v>25014</v>
      </c>
      <c r="C4015" s="52" t="s">
        <v>8942</v>
      </c>
      <c r="D4015" s="51" t="s">
        <v>4929</v>
      </c>
      <c r="E4015" s="53">
        <v>128548.78</v>
      </c>
    </row>
    <row r="4016" spans="2:5" x14ac:dyDescent="0.3">
      <c r="B4016" s="51">
        <v>25013</v>
      </c>
      <c r="C4016" s="52" t="s">
        <v>8943</v>
      </c>
      <c r="D4016" s="51" t="s">
        <v>4929</v>
      </c>
      <c r="E4016" s="53">
        <v>134732.73000000001</v>
      </c>
    </row>
    <row r="4017" spans="2:5" x14ac:dyDescent="0.3">
      <c r="B4017" s="51">
        <v>14405</v>
      </c>
      <c r="C4017" s="52" t="s">
        <v>8944</v>
      </c>
      <c r="D4017" s="51" t="s">
        <v>4929</v>
      </c>
      <c r="E4017" s="53">
        <v>158154.42000000001</v>
      </c>
    </row>
    <row r="4018" spans="2:5" x14ac:dyDescent="0.3">
      <c r="B4018" s="51">
        <v>20271</v>
      </c>
      <c r="C4018" s="52" t="s">
        <v>8945</v>
      </c>
      <c r="D4018" s="51" t="s">
        <v>4929</v>
      </c>
      <c r="E4018" s="53">
        <v>569.95000000000005</v>
      </c>
    </row>
    <row r="4019" spans="2:5" x14ac:dyDescent="0.3">
      <c r="B4019" s="51">
        <v>10423</v>
      </c>
      <c r="C4019" s="52" t="s">
        <v>8946</v>
      </c>
      <c r="D4019" s="51" t="s">
        <v>4929</v>
      </c>
      <c r="E4019" s="53">
        <v>418.48</v>
      </c>
    </row>
    <row r="4020" spans="2:5" x14ac:dyDescent="0.3">
      <c r="B4020" s="51">
        <v>36790</v>
      </c>
      <c r="C4020" s="52" t="s">
        <v>8947</v>
      </c>
      <c r="D4020" s="51" t="s">
        <v>4929</v>
      </c>
      <c r="E4020" s="53">
        <v>310.08</v>
      </c>
    </row>
    <row r="4021" spans="2:5" x14ac:dyDescent="0.3">
      <c r="B4021" s="51">
        <v>37589</v>
      </c>
      <c r="C4021" s="52" t="s">
        <v>8948</v>
      </c>
      <c r="D4021" s="51" t="s">
        <v>4929</v>
      </c>
      <c r="E4021" s="53">
        <v>379.93</v>
      </c>
    </row>
    <row r="4022" spans="2:5" x14ac:dyDescent="0.3">
      <c r="B4022" s="51">
        <v>11690</v>
      </c>
      <c r="C4022" s="52" t="s">
        <v>8949</v>
      </c>
      <c r="D4022" s="51" t="s">
        <v>4929</v>
      </c>
      <c r="E4022" s="53">
        <v>201.83</v>
      </c>
    </row>
    <row r="4023" spans="2:5" x14ac:dyDescent="0.3">
      <c r="B4023" s="51">
        <v>20234</v>
      </c>
      <c r="C4023" s="52" t="s">
        <v>8950</v>
      </c>
      <c r="D4023" s="51" t="s">
        <v>4929</v>
      </c>
      <c r="E4023" s="53">
        <v>255.42</v>
      </c>
    </row>
    <row r="4024" spans="2:5" x14ac:dyDescent="0.3">
      <c r="B4024" s="51">
        <v>4763</v>
      </c>
      <c r="C4024" s="52" t="s">
        <v>8951</v>
      </c>
      <c r="D4024" s="51" t="s">
        <v>4935</v>
      </c>
      <c r="E4024" s="53">
        <v>18.739999999999998</v>
      </c>
    </row>
    <row r="4025" spans="2:5" x14ac:dyDescent="0.3">
      <c r="B4025" s="51">
        <v>41070</v>
      </c>
      <c r="C4025" s="52" t="s">
        <v>8952</v>
      </c>
      <c r="D4025" s="51" t="s">
        <v>4936</v>
      </c>
      <c r="E4025" s="53">
        <v>3307.49</v>
      </c>
    </row>
    <row r="4026" spans="2:5" x14ac:dyDescent="0.3">
      <c r="B4026" s="51">
        <v>44480</v>
      </c>
      <c r="C4026" s="52" t="s">
        <v>8953</v>
      </c>
      <c r="D4026" s="51" t="s">
        <v>4934</v>
      </c>
      <c r="E4026" s="53">
        <v>22.13</v>
      </c>
    </row>
    <row r="4027" spans="2:5" x14ac:dyDescent="0.3">
      <c r="B4027" s="51">
        <v>11457</v>
      </c>
      <c r="C4027" s="52" t="s">
        <v>8954</v>
      </c>
      <c r="D4027" s="51" t="s">
        <v>4929</v>
      </c>
      <c r="E4027" s="53">
        <v>52.04</v>
      </c>
    </row>
    <row r="4028" spans="2:5" x14ac:dyDescent="0.3">
      <c r="B4028" s="51">
        <v>44073</v>
      </c>
      <c r="C4028" s="52" t="s">
        <v>8955</v>
      </c>
      <c r="D4028" s="51" t="s">
        <v>4932</v>
      </c>
      <c r="E4028" s="53">
        <v>0.68</v>
      </c>
    </row>
    <row r="4029" spans="2:5" x14ac:dyDescent="0.3">
      <c r="B4029" s="51">
        <v>44253</v>
      </c>
      <c r="C4029" s="52" t="s">
        <v>11786</v>
      </c>
      <c r="D4029" s="51" t="s">
        <v>4929</v>
      </c>
      <c r="E4029" s="53">
        <v>261.02</v>
      </c>
    </row>
    <row r="4030" spans="2:5" x14ac:dyDescent="0.3">
      <c r="B4030" s="51">
        <v>21121</v>
      </c>
      <c r="C4030" s="52" t="s">
        <v>8956</v>
      </c>
      <c r="D4030" s="51" t="s">
        <v>4929</v>
      </c>
      <c r="E4030" s="53">
        <v>3.74</v>
      </c>
    </row>
    <row r="4031" spans="2:5" x14ac:dyDescent="0.3">
      <c r="B4031" s="51">
        <v>38010</v>
      </c>
      <c r="C4031" s="52" t="s">
        <v>8957</v>
      </c>
      <c r="D4031" s="51" t="s">
        <v>4929</v>
      </c>
      <c r="E4031" s="53">
        <v>4.66</v>
      </c>
    </row>
    <row r="4032" spans="2:5" x14ac:dyDescent="0.3">
      <c r="B4032" s="51">
        <v>38011</v>
      </c>
      <c r="C4032" s="52" t="s">
        <v>8958</v>
      </c>
      <c r="D4032" s="51" t="s">
        <v>4929</v>
      </c>
      <c r="E4032" s="53">
        <v>9.34</v>
      </c>
    </row>
    <row r="4033" spans="2:5" x14ac:dyDescent="0.3">
      <c r="B4033" s="51">
        <v>38012</v>
      </c>
      <c r="C4033" s="52" t="s">
        <v>8959</v>
      </c>
      <c r="D4033" s="51" t="s">
        <v>4929</v>
      </c>
      <c r="E4033" s="53">
        <v>35.630000000000003</v>
      </c>
    </row>
    <row r="4034" spans="2:5" x14ac:dyDescent="0.3">
      <c r="B4034" s="51">
        <v>38013</v>
      </c>
      <c r="C4034" s="52" t="s">
        <v>8960</v>
      </c>
      <c r="D4034" s="51" t="s">
        <v>4929</v>
      </c>
      <c r="E4034" s="53">
        <v>45.77</v>
      </c>
    </row>
    <row r="4035" spans="2:5" x14ac:dyDescent="0.3">
      <c r="B4035" s="51">
        <v>38014</v>
      </c>
      <c r="C4035" s="52" t="s">
        <v>8961</v>
      </c>
      <c r="D4035" s="51" t="s">
        <v>4929</v>
      </c>
      <c r="E4035" s="53">
        <v>76.44</v>
      </c>
    </row>
    <row r="4036" spans="2:5" x14ac:dyDescent="0.3">
      <c r="B4036" s="51">
        <v>38015</v>
      </c>
      <c r="C4036" s="52" t="s">
        <v>8962</v>
      </c>
      <c r="D4036" s="51" t="s">
        <v>4929</v>
      </c>
      <c r="E4036" s="53">
        <v>179.71</v>
      </c>
    </row>
    <row r="4037" spans="2:5" x14ac:dyDescent="0.3">
      <c r="B4037" s="51">
        <v>38016</v>
      </c>
      <c r="C4037" s="52" t="s">
        <v>8963</v>
      </c>
      <c r="D4037" s="51" t="s">
        <v>4929</v>
      </c>
      <c r="E4037" s="53">
        <v>208.98</v>
      </c>
    </row>
    <row r="4038" spans="2:5" x14ac:dyDescent="0.3">
      <c r="B4038" s="51">
        <v>12741</v>
      </c>
      <c r="C4038" s="52" t="s">
        <v>8964</v>
      </c>
      <c r="D4038" s="51" t="s">
        <v>4929</v>
      </c>
      <c r="E4038" s="53">
        <v>1367.86</v>
      </c>
    </row>
    <row r="4039" spans="2:5" x14ac:dyDescent="0.3">
      <c r="B4039" s="51">
        <v>12733</v>
      </c>
      <c r="C4039" s="52" t="s">
        <v>8965</v>
      </c>
      <c r="D4039" s="51" t="s">
        <v>4929</v>
      </c>
      <c r="E4039" s="53">
        <v>6.88</v>
      </c>
    </row>
    <row r="4040" spans="2:5" x14ac:dyDescent="0.3">
      <c r="B4040" s="51">
        <v>12734</v>
      </c>
      <c r="C4040" s="52" t="s">
        <v>8966</v>
      </c>
      <c r="D4040" s="51" t="s">
        <v>4929</v>
      </c>
      <c r="E4040" s="53">
        <v>14.67</v>
      </c>
    </row>
    <row r="4041" spans="2:5" x14ac:dyDescent="0.3">
      <c r="B4041" s="51">
        <v>12735</v>
      </c>
      <c r="C4041" s="52" t="s">
        <v>8967</v>
      </c>
      <c r="D4041" s="51" t="s">
        <v>4929</v>
      </c>
      <c r="E4041" s="53">
        <v>24.13</v>
      </c>
    </row>
    <row r="4042" spans="2:5" x14ac:dyDescent="0.3">
      <c r="B4042" s="51">
        <v>12736</v>
      </c>
      <c r="C4042" s="52" t="s">
        <v>8968</v>
      </c>
      <c r="D4042" s="51" t="s">
        <v>4929</v>
      </c>
      <c r="E4042" s="53">
        <v>55.17</v>
      </c>
    </row>
    <row r="4043" spans="2:5" x14ac:dyDescent="0.3">
      <c r="B4043" s="51">
        <v>12737</v>
      </c>
      <c r="C4043" s="52" t="s">
        <v>8969</v>
      </c>
      <c r="D4043" s="51" t="s">
        <v>4929</v>
      </c>
      <c r="E4043" s="53">
        <v>71.069999999999993</v>
      </c>
    </row>
    <row r="4044" spans="2:5" x14ac:dyDescent="0.3">
      <c r="B4044" s="51">
        <v>12738</v>
      </c>
      <c r="C4044" s="52" t="s">
        <v>8970</v>
      </c>
      <c r="D4044" s="51" t="s">
        <v>4929</v>
      </c>
      <c r="E4044" s="53">
        <v>140.47</v>
      </c>
    </row>
    <row r="4045" spans="2:5" x14ac:dyDescent="0.3">
      <c r="B4045" s="51">
        <v>12739</v>
      </c>
      <c r="C4045" s="52" t="s">
        <v>8971</v>
      </c>
      <c r="D4045" s="51" t="s">
        <v>4929</v>
      </c>
      <c r="E4045" s="53">
        <v>399.86</v>
      </c>
    </row>
    <row r="4046" spans="2:5" x14ac:dyDescent="0.3">
      <c r="B4046" s="51">
        <v>12740</v>
      </c>
      <c r="C4046" s="52" t="s">
        <v>8972</v>
      </c>
      <c r="D4046" s="51" t="s">
        <v>4929</v>
      </c>
      <c r="E4046" s="53">
        <v>625.61</v>
      </c>
    </row>
    <row r="4047" spans="2:5" x14ac:dyDescent="0.3">
      <c r="B4047" s="51">
        <v>6297</v>
      </c>
      <c r="C4047" s="52" t="s">
        <v>8973</v>
      </c>
      <c r="D4047" s="51" t="s">
        <v>4929</v>
      </c>
      <c r="E4047" s="53">
        <v>30.43</v>
      </c>
    </row>
    <row r="4048" spans="2:5" x14ac:dyDescent="0.3">
      <c r="B4048" s="51">
        <v>6296</v>
      </c>
      <c r="C4048" s="52" t="s">
        <v>8974</v>
      </c>
      <c r="D4048" s="51" t="s">
        <v>4929</v>
      </c>
      <c r="E4048" s="53">
        <v>24.02</v>
      </c>
    </row>
    <row r="4049" spans="2:5" x14ac:dyDescent="0.3">
      <c r="B4049" s="51">
        <v>6294</v>
      </c>
      <c r="C4049" s="52" t="s">
        <v>8975</v>
      </c>
      <c r="D4049" s="51" t="s">
        <v>4929</v>
      </c>
      <c r="E4049" s="53">
        <v>6.85</v>
      </c>
    </row>
    <row r="4050" spans="2:5" x14ac:dyDescent="0.3">
      <c r="B4050" s="51">
        <v>6323</v>
      </c>
      <c r="C4050" s="52" t="s">
        <v>8976</v>
      </c>
      <c r="D4050" s="51" t="s">
        <v>4929</v>
      </c>
      <c r="E4050" s="53">
        <v>15.69</v>
      </c>
    </row>
    <row r="4051" spans="2:5" x14ac:dyDescent="0.3">
      <c r="B4051" s="51">
        <v>6299</v>
      </c>
      <c r="C4051" s="52" t="s">
        <v>8977</v>
      </c>
      <c r="D4051" s="51" t="s">
        <v>4929</v>
      </c>
      <c r="E4051" s="53">
        <v>91.52</v>
      </c>
    </row>
    <row r="4052" spans="2:5" x14ac:dyDescent="0.3">
      <c r="B4052" s="51">
        <v>6298</v>
      </c>
      <c r="C4052" s="52" t="s">
        <v>8978</v>
      </c>
      <c r="D4052" s="51" t="s">
        <v>4929</v>
      </c>
      <c r="E4052" s="53">
        <v>48.2</v>
      </c>
    </row>
    <row r="4053" spans="2:5" x14ac:dyDescent="0.3">
      <c r="B4053" s="51">
        <v>6295</v>
      </c>
      <c r="C4053" s="52" t="s">
        <v>8979</v>
      </c>
      <c r="D4053" s="51" t="s">
        <v>4929</v>
      </c>
      <c r="E4053" s="53">
        <v>9.75</v>
      </c>
    </row>
    <row r="4054" spans="2:5" x14ac:dyDescent="0.3">
      <c r="B4054" s="51">
        <v>6322</v>
      </c>
      <c r="C4054" s="52" t="s">
        <v>8980</v>
      </c>
      <c r="D4054" s="51" t="s">
        <v>4929</v>
      </c>
      <c r="E4054" s="53">
        <v>122.58</v>
      </c>
    </row>
    <row r="4055" spans="2:5" x14ac:dyDescent="0.3">
      <c r="B4055" s="51">
        <v>6300</v>
      </c>
      <c r="C4055" s="52" t="s">
        <v>8981</v>
      </c>
      <c r="D4055" s="51" t="s">
        <v>4929</v>
      </c>
      <c r="E4055" s="53">
        <v>225.99</v>
      </c>
    </row>
    <row r="4056" spans="2:5" x14ac:dyDescent="0.3">
      <c r="B4056" s="51">
        <v>6321</v>
      </c>
      <c r="C4056" s="52" t="s">
        <v>8982</v>
      </c>
      <c r="D4056" s="51" t="s">
        <v>4929</v>
      </c>
      <c r="E4056" s="53">
        <v>322.81</v>
      </c>
    </row>
    <row r="4057" spans="2:5" x14ac:dyDescent="0.3">
      <c r="B4057" s="51">
        <v>6301</v>
      </c>
      <c r="C4057" s="52" t="s">
        <v>8983</v>
      </c>
      <c r="D4057" s="51" t="s">
        <v>4929</v>
      </c>
      <c r="E4057" s="53">
        <v>756.64</v>
      </c>
    </row>
    <row r="4058" spans="2:5" x14ac:dyDescent="0.3">
      <c r="B4058" s="51">
        <v>7105</v>
      </c>
      <c r="C4058" s="52" t="s">
        <v>8984</v>
      </c>
      <c r="D4058" s="51" t="s">
        <v>4929</v>
      </c>
      <c r="E4058" s="53">
        <v>45.85</v>
      </c>
    </row>
    <row r="4059" spans="2:5" x14ac:dyDescent="0.3">
      <c r="B4059" s="51">
        <v>20183</v>
      </c>
      <c r="C4059" s="52" t="s">
        <v>11787</v>
      </c>
      <c r="D4059" s="51" t="s">
        <v>4929</v>
      </c>
      <c r="E4059" s="53">
        <v>56.48</v>
      </c>
    </row>
    <row r="4060" spans="2:5" x14ac:dyDescent="0.3">
      <c r="B4060" s="51">
        <v>38448</v>
      </c>
      <c r="C4060" s="52" t="s">
        <v>11788</v>
      </c>
      <c r="D4060" s="51" t="s">
        <v>4929</v>
      </c>
      <c r="E4060" s="53">
        <v>256.32</v>
      </c>
    </row>
    <row r="4061" spans="2:5" x14ac:dyDescent="0.3">
      <c r="B4061" s="51">
        <v>20182</v>
      </c>
      <c r="C4061" s="52" t="s">
        <v>11789</v>
      </c>
      <c r="D4061" s="51" t="s">
        <v>4929</v>
      </c>
      <c r="E4061" s="53">
        <v>32.840000000000003</v>
      </c>
    </row>
    <row r="4062" spans="2:5" x14ac:dyDescent="0.3">
      <c r="B4062" s="51">
        <v>7119</v>
      </c>
      <c r="C4062" s="52" t="s">
        <v>8985</v>
      </c>
      <c r="D4062" s="51" t="s">
        <v>4929</v>
      </c>
      <c r="E4062" s="53">
        <v>13.09</v>
      </c>
    </row>
    <row r="4063" spans="2:5" x14ac:dyDescent="0.3">
      <c r="B4063" s="51">
        <v>7126</v>
      </c>
      <c r="C4063" s="52" t="s">
        <v>11790</v>
      </c>
      <c r="D4063" s="51" t="s">
        <v>4929</v>
      </c>
      <c r="E4063" s="53">
        <v>26.71</v>
      </c>
    </row>
    <row r="4064" spans="2:5" x14ac:dyDescent="0.3">
      <c r="B4064" s="51">
        <v>7120</v>
      </c>
      <c r="C4064" s="52" t="s">
        <v>8986</v>
      </c>
      <c r="D4064" s="51" t="s">
        <v>4929</v>
      </c>
      <c r="E4064" s="53">
        <v>10.039999999999999</v>
      </c>
    </row>
    <row r="4065" spans="2:5" x14ac:dyDescent="0.3">
      <c r="B4065" s="51">
        <v>6319</v>
      </c>
      <c r="C4065" s="52" t="s">
        <v>8987</v>
      </c>
      <c r="D4065" s="51" t="s">
        <v>4929</v>
      </c>
      <c r="E4065" s="53">
        <v>35.75</v>
      </c>
    </row>
    <row r="4066" spans="2:5" x14ac:dyDescent="0.3">
      <c r="B4066" s="51">
        <v>6304</v>
      </c>
      <c r="C4066" s="52" t="s">
        <v>8988</v>
      </c>
      <c r="D4066" s="51" t="s">
        <v>4929</v>
      </c>
      <c r="E4066" s="53">
        <v>35.75</v>
      </c>
    </row>
    <row r="4067" spans="2:5" x14ac:dyDescent="0.3">
      <c r="B4067" s="51">
        <v>21116</v>
      </c>
      <c r="C4067" s="52" t="s">
        <v>8989</v>
      </c>
      <c r="D4067" s="51" t="s">
        <v>4929</v>
      </c>
      <c r="E4067" s="53">
        <v>27.07</v>
      </c>
    </row>
    <row r="4068" spans="2:5" x14ac:dyDescent="0.3">
      <c r="B4068" s="51">
        <v>6320</v>
      </c>
      <c r="C4068" s="52" t="s">
        <v>8990</v>
      </c>
      <c r="D4068" s="51" t="s">
        <v>4929</v>
      </c>
      <c r="E4068" s="53">
        <v>18.41</v>
      </c>
    </row>
    <row r="4069" spans="2:5" x14ac:dyDescent="0.3">
      <c r="B4069" s="51">
        <v>6303</v>
      </c>
      <c r="C4069" s="52" t="s">
        <v>8991</v>
      </c>
      <c r="D4069" s="51" t="s">
        <v>4929</v>
      </c>
      <c r="E4069" s="53">
        <v>18.41</v>
      </c>
    </row>
    <row r="4070" spans="2:5" x14ac:dyDescent="0.3">
      <c r="B4070" s="51">
        <v>6308</v>
      </c>
      <c r="C4070" s="52" t="s">
        <v>8992</v>
      </c>
      <c r="D4070" s="51" t="s">
        <v>4929</v>
      </c>
      <c r="E4070" s="53">
        <v>98.92</v>
      </c>
    </row>
    <row r="4071" spans="2:5" x14ac:dyDescent="0.3">
      <c r="B4071" s="51">
        <v>6317</v>
      </c>
      <c r="C4071" s="52" t="s">
        <v>8993</v>
      </c>
      <c r="D4071" s="51" t="s">
        <v>4929</v>
      </c>
      <c r="E4071" s="53">
        <v>98.92</v>
      </c>
    </row>
    <row r="4072" spans="2:5" x14ac:dyDescent="0.3">
      <c r="B4072" s="51">
        <v>6307</v>
      </c>
      <c r="C4072" s="52" t="s">
        <v>8994</v>
      </c>
      <c r="D4072" s="51" t="s">
        <v>4929</v>
      </c>
      <c r="E4072" s="53">
        <v>98.92</v>
      </c>
    </row>
    <row r="4073" spans="2:5" x14ac:dyDescent="0.3">
      <c r="B4073" s="51">
        <v>6309</v>
      </c>
      <c r="C4073" s="52" t="s">
        <v>8995</v>
      </c>
      <c r="D4073" s="51" t="s">
        <v>4929</v>
      </c>
      <c r="E4073" s="53">
        <v>101.79</v>
      </c>
    </row>
    <row r="4074" spans="2:5" x14ac:dyDescent="0.3">
      <c r="B4074" s="51">
        <v>6318</v>
      </c>
      <c r="C4074" s="52" t="s">
        <v>8996</v>
      </c>
      <c r="D4074" s="51" t="s">
        <v>4929</v>
      </c>
      <c r="E4074" s="53">
        <v>53.36</v>
      </c>
    </row>
    <row r="4075" spans="2:5" x14ac:dyDescent="0.3">
      <c r="B4075" s="51">
        <v>6306</v>
      </c>
      <c r="C4075" s="52" t="s">
        <v>8997</v>
      </c>
      <c r="D4075" s="51" t="s">
        <v>4929</v>
      </c>
      <c r="E4075" s="53">
        <v>53.36</v>
      </c>
    </row>
    <row r="4076" spans="2:5" x14ac:dyDescent="0.3">
      <c r="B4076" s="51">
        <v>6305</v>
      </c>
      <c r="C4076" s="52" t="s">
        <v>8998</v>
      </c>
      <c r="D4076" s="51" t="s">
        <v>4929</v>
      </c>
      <c r="E4076" s="53">
        <v>53.36</v>
      </c>
    </row>
    <row r="4077" spans="2:5" x14ac:dyDescent="0.3">
      <c r="B4077" s="51">
        <v>6302</v>
      </c>
      <c r="C4077" s="52" t="s">
        <v>8999</v>
      </c>
      <c r="D4077" s="51" t="s">
        <v>4929</v>
      </c>
      <c r="E4077" s="53">
        <v>11.32</v>
      </c>
    </row>
    <row r="4078" spans="2:5" x14ac:dyDescent="0.3">
      <c r="B4078" s="51">
        <v>6312</v>
      </c>
      <c r="C4078" s="52" t="s">
        <v>9000</v>
      </c>
      <c r="D4078" s="51" t="s">
        <v>4929</v>
      </c>
      <c r="E4078" s="53">
        <v>142.29</v>
      </c>
    </row>
    <row r="4079" spans="2:5" x14ac:dyDescent="0.3">
      <c r="B4079" s="51">
        <v>6311</v>
      </c>
      <c r="C4079" s="52" t="s">
        <v>9001</v>
      </c>
      <c r="D4079" s="51" t="s">
        <v>4929</v>
      </c>
      <c r="E4079" s="53">
        <v>142.29</v>
      </c>
    </row>
    <row r="4080" spans="2:5" x14ac:dyDescent="0.3">
      <c r="B4080" s="51">
        <v>6310</v>
      </c>
      <c r="C4080" s="52" t="s">
        <v>9002</v>
      </c>
      <c r="D4080" s="51" t="s">
        <v>4929</v>
      </c>
      <c r="E4080" s="53">
        <v>142.29</v>
      </c>
    </row>
    <row r="4081" spans="2:5" x14ac:dyDescent="0.3">
      <c r="B4081" s="51">
        <v>6314</v>
      </c>
      <c r="C4081" s="52" t="s">
        <v>9003</v>
      </c>
      <c r="D4081" s="51" t="s">
        <v>4929</v>
      </c>
      <c r="E4081" s="53">
        <v>142.29</v>
      </c>
    </row>
    <row r="4082" spans="2:5" x14ac:dyDescent="0.3">
      <c r="B4082" s="51">
        <v>6313</v>
      </c>
      <c r="C4082" s="52" t="s">
        <v>9004</v>
      </c>
      <c r="D4082" s="51" t="s">
        <v>4929</v>
      </c>
      <c r="E4082" s="53">
        <v>142.29</v>
      </c>
    </row>
    <row r="4083" spans="2:5" x14ac:dyDescent="0.3">
      <c r="B4083" s="51">
        <v>6315</v>
      </c>
      <c r="C4083" s="52" t="s">
        <v>9005</v>
      </c>
      <c r="D4083" s="51" t="s">
        <v>4929</v>
      </c>
      <c r="E4083" s="53">
        <v>269.41000000000003</v>
      </c>
    </row>
    <row r="4084" spans="2:5" x14ac:dyDescent="0.3">
      <c r="B4084" s="51">
        <v>6316</v>
      </c>
      <c r="C4084" s="52" t="s">
        <v>9006</v>
      </c>
      <c r="D4084" s="51" t="s">
        <v>4929</v>
      </c>
      <c r="E4084" s="53">
        <v>269.41000000000003</v>
      </c>
    </row>
    <row r="4085" spans="2:5" x14ac:dyDescent="0.3">
      <c r="B4085" s="51">
        <v>39324</v>
      </c>
      <c r="C4085" s="52" t="s">
        <v>9007</v>
      </c>
      <c r="D4085" s="51" t="s">
        <v>4929</v>
      </c>
      <c r="E4085" s="53">
        <v>4.87</v>
      </c>
    </row>
    <row r="4086" spans="2:5" x14ac:dyDescent="0.3">
      <c r="B4086" s="51">
        <v>39325</v>
      </c>
      <c r="C4086" s="52" t="s">
        <v>9008</v>
      </c>
      <c r="D4086" s="51" t="s">
        <v>4929</v>
      </c>
      <c r="E4086" s="53">
        <v>7.34</v>
      </c>
    </row>
    <row r="4087" spans="2:5" x14ac:dyDescent="0.3">
      <c r="B4087" s="51">
        <v>39326</v>
      </c>
      <c r="C4087" s="52" t="s">
        <v>9009</v>
      </c>
      <c r="D4087" s="51" t="s">
        <v>4929</v>
      </c>
      <c r="E4087" s="53">
        <v>26.35</v>
      </c>
    </row>
    <row r="4088" spans="2:5" x14ac:dyDescent="0.3">
      <c r="B4088" s="51">
        <v>39327</v>
      </c>
      <c r="C4088" s="52" t="s">
        <v>9010</v>
      </c>
      <c r="D4088" s="51" t="s">
        <v>4929</v>
      </c>
      <c r="E4088" s="53">
        <v>39.75</v>
      </c>
    </row>
    <row r="4089" spans="2:5" x14ac:dyDescent="0.3">
      <c r="B4089" s="51">
        <v>11378</v>
      </c>
      <c r="C4089" s="52" t="s">
        <v>9011</v>
      </c>
      <c r="D4089" s="51" t="s">
        <v>4929</v>
      </c>
      <c r="E4089" s="53">
        <v>106.42</v>
      </c>
    </row>
    <row r="4090" spans="2:5" x14ac:dyDescent="0.3">
      <c r="B4090" s="51">
        <v>11379</v>
      </c>
      <c r="C4090" s="52" t="s">
        <v>9012</v>
      </c>
      <c r="D4090" s="51" t="s">
        <v>4929</v>
      </c>
      <c r="E4090" s="53">
        <v>89.93</v>
      </c>
    </row>
    <row r="4091" spans="2:5" x14ac:dyDescent="0.3">
      <c r="B4091" s="51">
        <v>11493</v>
      </c>
      <c r="C4091" s="52" t="s">
        <v>9013</v>
      </c>
      <c r="D4091" s="51" t="s">
        <v>4929</v>
      </c>
      <c r="E4091" s="53">
        <v>51.87</v>
      </c>
    </row>
    <row r="4092" spans="2:5" x14ac:dyDescent="0.3">
      <c r="B4092" s="51">
        <v>7106</v>
      </c>
      <c r="C4092" s="52" t="s">
        <v>9014</v>
      </c>
      <c r="D4092" s="51" t="s">
        <v>4929</v>
      </c>
      <c r="E4092" s="53">
        <v>165.26</v>
      </c>
    </row>
    <row r="4093" spans="2:5" x14ac:dyDescent="0.3">
      <c r="B4093" s="51">
        <v>7104</v>
      </c>
      <c r="C4093" s="52" t="s">
        <v>9015</v>
      </c>
      <c r="D4093" s="51" t="s">
        <v>4929</v>
      </c>
      <c r="E4093" s="53">
        <v>4.45</v>
      </c>
    </row>
    <row r="4094" spans="2:5" x14ac:dyDescent="0.3">
      <c r="B4094" s="51">
        <v>7136</v>
      </c>
      <c r="C4094" s="52" t="s">
        <v>9016</v>
      </c>
      <c r="D4094" s="51" t="s">
        <v>4929</v>
      </c>
      <c r="E4094" s="53">
        <v>7.76</v>
      </c>
    </row>
    <row r="4095" spans="2:5" x14ac:dyDescent="0.3">
      <c r="B4095" s="51">
        <v>7128</v>
      </c>
      <c r="C4095" s="52" t="s">
        <v>9017</v>
      </c>
      <c r="D4095" s="51" t="s">
        <v>4929</v>
      </c>
      <c r="E4095" s="53">
        <v>10.06</v>
      </c>
    </row>
    <row r="4096" spans="2:5" x14ac:dyDescent="0.3">
      <c r="B4096" s="51">
        <v>7108</v>
      </c>
      <c r="C4096" s="52" t="s">
        <v>9018</v>
      </c>
      <c r="D4096" s="51" t="s">
        <v>4929</v>
      </c>
      <c r="E4096" s="53">
        <v>10.039999999999999</v>
      </c>
    </row>
    <row r="4097" spans="2:5" x14ac:dyDescent="0.3">
      <c r="B4097" s="51">
        <v>7129</v>
      </c>
      <c r="C4097" s="52" t="s">
        <v>9019</v>
      </c>
      <c r="D4097" s="51" t="s">
        <v>4929</v>
      </c>
      <c r="E4097" s="53">
        <v>11.81</v>
      </c>
    </row>
    <row r="4098" spans="2:5" x14ac:dyDescent="0.3">
      <c r="B4098" s="51">
        <v>7130</v>
      </c>
      <c r="C4098" s="52" t="s">
        <v>9020</v>
      </c>
      <c r="D4098" s="51" t="s">
        <v>4929</v>
      </c>
      <c r="E4098" s="53">
        <v>17.170000000000002</v>
      </c>
    </row>
    <row r="4099" spans="2:5" x14ac:dyDescent="0.3">
      <c r="B4099" s="51">
        <v>7131</v>
      </c>
      <c r="C4099" s="52" t="s">
        <v>9021</v>
      </c>
      <c r="D4099" s="51" t="s">
        <v>4929</v>
      </c>
      <c r="E4099" s="53">
        <v>20.99</v>
      </c>
    </row>
    <row r="4100" spans="2:5" x14ac:dyDescent="0.3">
      <c r="B4100" s="51">
        <v>7132</v>
      </c>
      <c r="C4100" s="52" t="s">
        <v>9022</v>
      </c>
      <c r="D4100" s="51" t="s">
        <v>4929</v>
      </c>
      <c r="E4100" s="53">
        <v>49.43</v>
      </c>
    </row>
    <row r="4101" spans="2:5" x14ac:dyDescent="0.3">
      <c r="B4101" s="51">
        <v>7133</v>
      </c>
      <c r="C4101" s="52" t="s">
        <v>9023</v>
      </c>
      <c r="D4101" s="51" t="s">
        <v>4929</v>
      </c>
      <c r="E4101" s="53">
        <v>114.22</v>
      </c>
    </row>
    <row r="4102" spans="2:5" x14ac:dyDescent="0.3">
      <c r="B4102" s="51">
        <v>37420</v>
      </c>
      <c r="C4102" s="52" t="s">
        <v>9024</v>
      </c>
      <c r="D4102" s="51" t="s">
        <v>4929</v>
      </c>
      <c r="E4102" s="53">
        <v>43.4</v>
      </c>
    </row>
    <row r="4103" spans="2:5" x14ac:dyDescent="0.3">
      <c r="B4103" s="51">
        <v>37421</v>
      </c>
      <c r="C4103" s="52" t="s">
        <v>9025</v>
      </c>
      <c r="D4103" s="51" t="s">
        <v>4929</v>
      </c>
      <c r="E4103" s="53">
        <v>59.32</v>
      </c>
    </row>
    <row r="4104" spans="2:5" x14ac:dyDescent="0.3">
      <c r="B4104" s="51">
        <v>37422</v>
      </c>
      <c r="C4104" s="52" t="s">
        <v>9026</v>
      </c>
      <c r="D4104" s="51" t="s">
        <v>4929</v>
      </c>
      <c r="E4104" s="53">
        <v>55.53</v>
      </c>
    </row>
    <row r="4105" spans="2:5" x14ac:dyDescent="0.3">
      <c r="B4105" s="51">
        <v>37443</v>
      </c>
      <c r="C4105" s="52" t="s">
        <v>9027</v>
      </c>
      <c r="D4105" s="51" t="s">
        <v>4929</v>
      </c>
      <c r="E4105" s="53">
        <v>204.66</v>
      </c>
    </row>
    <row r="4106" spans="2:5" x14ac:dyDescent="0.3">
      <c r="B4106" s="51">
        <v>37444</v>
      </c>
      <c r="C4106" s="52" t="s">
        <v>9028</v>
      </c>
      <c r="D4106" s="51" t="s">
        <v>4929</v>
      </c>
      <c r="E4106" s="53">
        <v>208.13</v>
      </c>
    </row>
    <row r="4107" spans="2:5" x14ac:dyDescent="0.3">
      <c r="B4107" s="51">
        <v>37445</v>
      </c>
      <c r="C4107" s="52" t="s">
        <v>9029</v>
      </c>
      <c r="D4107" s="51" t="s">
        <v>4929</v>
      </c>
      <c r="E4107" s="53">
        <v>315.47000000000003</v>
      </c>
    </row>
    <row r="4108" spans="2:5" x14ac:dyDescent="0.3">
      <c r="B4108" s="51">
        <v>37446</v>
      </c>
      <c r="C4108" s="52" t="s">
        <v>9030</v>
      </c>
      <c r="D4108" s="51" t="s">
        <v>4929</v>
      </c>
      <c r="E4108" s="53">
        <v>343.91</v>
      </c>
    </row>
    <row r="4109" spans="2:5" x14ac:dyDescent="0.3">
      <c r="B4109" s="51">
        <v>37447</v>
      </c>
      <c r="C4109" s="52" t="s">
        <v>9031</v>
      </c>
      <c r="D4109" s="51" t="s">
        <v>4929</v>
      </c>
      <c r="E4109" s="53">
        <v>349.29</v>
      </c>
    </row>
    <row r="4110" spans="2:5" x14ac:dyDescent="0.3">
      <c r="B4110" s="51">
        <v>37448</v>
      </c>
      <c r="C4110" s="52" t="s">
        <v>9032</v>
      </c>
      <c r="D4110" s="51" t="s">
        <v>4929</v>
      </c>
      <c r="E4110" s="53">
        <v>479.11</v>
      </c>
    </row>
    <row r="4111" spans="2:5" x14ac:dyDescent="0.3">
      <c r="B4111" s="51">
        <v>37440</v>
      </c>
      <c r="C4111" s="52" t="s">
        <v>9033</v>
      </c>
      <c r="D4111" s="51" t="s">
        <v>4929</v>
      </c>
      <c r="E4111" s="53">
        <v>162.44</v>
      </c>
    </row>
    <row r="4112" spans="2:5" x14ac:dyDescent="0.3">
      <c r="B4112" s="51">
        <v>37441</v>
      </c>
      <c r="C4112" s="52" t="s">
        <v>9034</v>
      </c>
      <c r="D4112" s="51" t="s">
        <v>4929</v>
      </c>
      <c r="E4112" s="53">
        <v>162.44</v>
      </c>
    </row>
    <row r="4113" spans="2:5" x14ac:dyDescent="0.3">
      <c r="B4113" s="51">
        <v>37442</v>
      </c>
      <c r="C4113" s="52" t="s">
        <v>9035</v>
      </c>
      <c r="D4113" s="51" t="s">
        <v>4929</v>
      </c>
      <c r="E4113" s="53">
        <v>195.65</v>
      </c>
    </row>
    <row r="4114" spans="2:5" x14ac:dyDescent="0.3">
      <c r="B4114" s="51">
        <v>38017</v>
      </c>
      <c r="C4114" s="52" t="s">
        <v>9036</v>
      </c>
      <c r="D4114" s="51" t="s">
        <v>4929</v>
      </c>
      <c r="E4114" s="53">
        <v>9.9600000000000009</v>
      </c>
    </row>
    <row r="4115" spans="2:5" x14ac:dyDescent="0.3">
      <c r="B4115" s="51">
        <v>38018</v>
      </c>
      <c r="C4115" s="52" t="s">
        <v>9037</v>
      </c>
      <c r="D4115" s="51" t="s">
        <v>4929</v>
      </c>
      <c r="E4115" s="53">
        <v>11.2</v>
      </c>
    </row>
    <row r="4116" spans="2:5" x14ac:dyDescent="0.3">
      <c r="B4116" s="51">
        <v>39895</v>
      </c>
      <c r="C4116" s="52" t="s">
        <v>9038</v>
      </c>
      <c r="D4116" s="51" t="s">
        <v>4929</v>
      </c>
      <c r="E4116" s="53">
        <v>49.69</v>
      </c>
    </row>
    <row r="4117" spans="2:5" x14ac:dyDescent="0.3">
      <c r="B4117" s="51">
        <v>39896</v>
      </c>
      <c r="C4117" s="52" t="s">
        <v>9039</v>
      </c>
      <c r="D4117" s="51" t="s">
        <v>4929</v>
      </c>
      <c r="E4117" s="53">
        <v>72.83</v>
      </c>
    </row>
    <row r="4118" spans="2:5" x14ac:dyDescent="0.3">
      <c r="B4118" s="51">
        <v>38873</v>
      </c>
      <c r="C4118" s="52" t="s">
        <v>12488</v>
      </c>
      <c r="D4118" s="51" t="s">
        <v>4929</v>
      </c>
      <c r="E4118" s="53">
        <v>13.6</v>
      </c>
    </row>
    <row r="4119" spans="2:5" x14ac:dyDescent="0.3">
      <c r="B4119" s="51">
        <v>38874</v>
      </c>
      <c r="C4119" s="52" t="s">
        <v>12489</v>
      </c>
      <c r="D4119" s="51" t="s">
        <v>4929</v>
      </c>
      <c r="E4119" s="53">
        <v>17.22</v>
      </c>
    </row>
    <row r="4120" spans="2:5" x14ac:dyDescent="0.3">
      <c r="B4120" s="51">
        <v>38875</v>
      </c>
      <c r="C4120" s="52" t="s">
        <v>12490</v>
      </c>
      <c r="D4120" s="51" t="s">
        <v>4929</v>
      </c>
      <c r="E4120" s="53">
        <v>27.3</v>
      </c>
    </row>
    <row r="4121" spans="2:5" x14ac:dyDescent="0.3">
      <c r="B4121" s="51">
        <v>38876</v>
      </c>
      <c r="C4121" s="52" t="s">
        <v>12491</v>
      </c>
      <c r="D4121" s="51" t="s">
        <v>4929</v>
      </c>
      <c r="E4121" s="53">
        <v>36.69</v>
      </c>
    </row>
    <row r="4122" spans="2:5" x14ac:dyDescent="0.3">
      <c r="B4122" s="51">
        <v>39000</v>
      </c>
      <c r="C4122" s="52" t="s">
        <v>9040</v>
      </c>
      <c r="D4122" s="51" t="s">
        <v>4929</v>
      </c>
      <c r="E4122" s="53">
        <v>29.79</v>
      </c>
    </row>
    <row r="4123" spans="2:5" x14ac:dyDescent="0.3">
      <c r="B4123" s="51">
        <v>38674</v>
      </c>
      <c r="C4123" s="52" t="s">
        <v>9041</v>
      </c>
      <c r="D4123" s="51" t="s">
        <v>4929</v>
      </c>
      <c r="E4123" s="53">
        <v>33.520000000000003</v>
      </c>
    </row>
    <row r="4124" spans="2:5" x14ac:dyDescent="0.3">
      <c r="B4124" s="51">
        <v>38019</v>
      </c>
      <c r="C4124" s="52" t="s">
        <v>9042</v>
      </c>
      <c r="D4124" s="51" t="s">
        <v>4929</v>
      </c>
      <c r="E4124" s="53">
        <v>7.09</v>
      </c>
    </row>
    <row r="4125" spans="2:5" x14ac:dyDescent="0.3">
      <c r="B4125" s="51">
        <v>38020</v>
      </c>
      <c r="C4125" s="52" t="s">
        <v>9043</v>
      </c>
      <c r="D4125" s="51" t="s">
        <v>4929</v>
      </c>
      <c r="E4125" s="53">
        <v>8.73</v>
      </c>
    </row>
    <row r="4126" spans="2:5" x14ac:dyDescent="0.3">
      <c r="B4126" s="51">
        <v>38454</v>
      </c>
      <c r="C4126" s="52" t="s">
        <v>11791</v>
      </c>
      <c r="D4126" s="51" t="s">
        <v>4929</v>
      </c>
      <c r="E4126" s="53">
        <v>11.17</v>
      </c>
    </row>
    <row r="4127" spans="2:5" x14ac:dyDescent="0.3">
      <c r="B4127" s="51">
        <v>38455</v>
      </c>
      <c r="C4127" s="52" t="s">
        <v>11792</v>
      </c>
      <c r="D4127" s="51" t="s">
        <v>4929</v>
      </c>
      <c r="E4127" s="53">
        <v>14.95</v>
      </c>
    </row>
    <row r="4128" spans="2:5" x14ac:dyDescent="0.3">
      <c r="B4128" s="51">
        <v>38462</v>
      </c>
      <c r="C4128" s="52" t="s">
        <v>11793</v>
      </c>
      <c r="D4128" s="51" t="s">
        <v>4929</v>
      </c>
      <c r="E4128" s="53">
        <v>241.08</v>
      </c>
    </row>
    <row r="4129" spans="2:5" x14ac:dyDescent="0.3">
      <c r="B4129" s="51">
        <v>36362</v>
      </c>
      <c r="C4129" s="52" t="s">
        <v>11794</v>
      </c>
      <c r="D4129" s="51" t="s">
        <v>4929</v>
      </c>
      <c r="E4129" s="53">
        <v>3.33</v>
      </c>
    </row>
    <row r="4130" spans="2:5" x14ac:dyDescent="0.3">
      <c r="B4130" s="51">
        <v>36298</v>
      </c>
      <c r="C4130" s="52" t="s">
        <v>11795</v>
      </c>
      <c r="D4130" s="51" t="s">
        <v>4929</v>
      </c>
      <c r="E4130" s="53">
        <v>2.86</v>
      </c>
    </row>
    <row r="4131" spans="2:5" x14ac:dyDescent="0.3">
      <c r="B4131" s="51">
        <v>38456</v>
      </c>
      <c r="C4131" s="52" t="s">
        <v>11796</v>
      </c>
      <c r="D4131" s="51" t="s">
        <v>4929</v>
      </c>
      <c r="E4131" s="53">
        <v>7.13</v>
      </c>
    </row>
    <row r="4132" spans="2:5" x14ac:dyDescent="0.3">
      <c r="B4132" s="51">
        <v>38457</v>
      </c>
      <c r="C4132" s="52" t="s">
        <v>11797</v>
      </c>
      <c r="D4132" s="51" t="s">
        <v>4929</v>
      </c>
      <c r="E4132" s="53">
        <v>12.99</v>
      </c>
    </row>
    <row r="4133" spans="2:5" x14ac:dyDescent="0.3">
      <c r="B4133" s="51">
        <v>38458</v>
      </c>
      <c r="C4133" s="52" t="s">
        <v>11798</v>
      </c>
      <c r="D4133" s="51" t="s">
        <v>4929</v>
      </c>
      <c r="E4133" s="53">
        <v>25.02</v>
      </c>
    </row>
    <row r="4134" spans="2:5" x14ac:dyDescent="0.3">
      <c r="B4134" s="51">
        <v>38459</v>
      </c>
      <c r="C4134" s="52" t="s">
        <v>11799</v>
      </c>
      <c r="D4134" s="51" t="s">
        <v>4929</v>
      </c>
      <c r="E4134" s="53">
        <v>39.340000000000003</v>
      </c>
    </row>
    <row r="4135" spans="2:5" x14ac:dyDescent="0.3">
      <c r="B4135" s="51">
        <v>38460</v>
      </c>
      <c r="C4135" s="52" t="s">
        <v>11800</v>
      </c>
      <c r="D4135" s="51" t="s">
        <v>4929</v>
      </c>
      <c r="E4135" s="53">
        <v>84.39</v>
      </c>
    </row>
    <row r="4136" spans="2:5" x14ac:dyDescent="0.3">
      <c r="B4136" s="51">
        <v>38461</v>
      </c>
      <c r="C4136" s="52" t="s">
        <v>11801</v>
      </c>
      <c r="D4136" s="51" t="s">
        <v>4929</v>
      </c>
      <c r="E4136" s="53">
        <v>113.25</v>
      </c>
    </row>
    <row r="4137" spans="2:5" x14ac:dyDescent="0.3">
      <c r="B4137" s="51">
        <v>7094</v>
      </c>
      <c r="C4137" s="52" t="s">
        <v>9044</v>
      </c>
      <c r="D4137" s="51" t="s">
        <v>4929</v>
      </c>
      <c r="E4137" s="53">
        <v>14.54</v>
      </c>
    </row>
    <row r="4138" spans="2:5" x14ac:dyDescent="0.3">
      <c r="B4138" s="51">
        <v>7116</v>
      </c>
      <c r="C4138" s="52" t="s">
        <v>9045</v>
      </c>
      <c r="D4138" s="51" t="s">
        <v>4929</v>
      </c>
      <c r="E4138" s="53">
        <v>4.1100000000000003</v>
      </c>
    </row>
    <row r="4139" spans="2:5" x14ac:dyDescent="0.3">
      <c r="B4139" s="51">
        <v>7118</v>
      </c>
      <c r="C4139" s="52" t="s">
        <v>9046</v>
      </c>
      <c r="D4139" s="51" t="s">
        <v>4929</v>
      </c>
      <c r="E4139" s="53">
        <v>29.9</v>
      </c>
    </row>
    <row r="4140" spans="2:5" x14ac:dyDescent="0.3">
      <c r="B4140" s="51">
        <v>7098</v>
      </c>
      <c r="C4140" s="52" t="s">
        <v>9047</v>
      </c>
      <c r="D4140" s="51" t="s">
        <v>4929</v>
      </c>
      <c r="E4140" s="53">
        <v>4.4400000000000004</v>
      </c>
    </row>
    <row r="4141" spans="2:5" x14ac:dyDescent="0.3">
      <c r="B4141" s="51">
        <v>7110</v>
      </c>
      <c r="C4141" s="52" t="s">
        <v>9048</v>
      </c>
      <c r="D4141" s="51" t="s">
        <v>4929</v>
      </c>
      <c r="E4141" s="53">
        <v>56.85</v>
      </c>
    </row>
    <row r="4142" spans="2:5" x14ac:dyDescent="0.3">
      <c r="B4142" s="51">
        <v>7123</v>
      </c>
      <c r="C4142" s="52" t="s">
        <v>9049</v>
      </c>
      <c r="D4142" s="51" t="s">
        <v>4929</v>
      </c>
      <c r="E4142" s="53">
        <v>5.38</v>
      </c>
    </row>
    <row r="4143" spans="2:5" x14ac:dyDescent="0.3">
      <c r="B4143" s="51">
        <v>7121</v>
      </c>
      <c r="C4143" s="52" t="s">
        <v>9050</v>
      </c>
      <c r="D4143" s="51" t="s">
        <v>4929</v>
      </c>
      <c r="E4143" s="53">
        <v>10.63</v>
      </c>
    </row>
    <row r="4144" spans="2:5" x14ac:dyDescent="0.3">
      <c r="B4144" s="51">
        <v>7137</v>
      </c>
      <c r="C4144" s="52" t="s">
        <v>9051</v>
      </c>
      <c r="D4144" s="51" t="s">
        <v>4929</v>
      </c>
      <c r="E4144" s="53">
        <v>11.61</v>
      </c>
    </row>
    <row r="4145" spans="2:5" x14ac:dyDescent="0.3">
      <c r="B4145" s="51">
        <v>7122</v>
      </c>
      <c r="C4145" s="52" t="s">
        <v>9052</v>
      </c>
      <c r="D4145" s="51" t="s">
        <v>4929</v>
      </c>
      <c r="E4145" s="53">
        <v>12.78</v>
      </c>
    </row>
    <row r="4146" spans="2:5" x14ac:dyDescent="0.3">
      <c r="B4146" s="51">
        <v>7114</v>
      </c>
      <c r="C4146" s="52" t="s">
        <v>9053</v>
      </c>
      <c r="D4146" s="51" t="s">
        <v>4929</v>
      </c>
      <c r="E4146" s="53">
        <v>14.87</v>
      </c>
    </row>
    <row r="4147" spans="2:5" x14ac:dyDescent="0.3">
      <c r="B4147" s="51">
        <v>7109</v>
      </c>
      <c r="C4147" s="52" t="s">
        <v>9054</v>
      </c>
      <c r="D4147" s="51" t="s">
        <v>4929</v>
      </c>
      <c r="E4147" s="53">
        <v>2.94</v>
      </c>
    </row>
    <row r="4148" spans="2:5" x14ac:dyDescent="0.3">
      <c r="B4148" s="51">
        <v>7135</v>
      </c>
      <c r="C4148" s="52" t="s">
        <v>9055</v>
      </c>
      <c r="D4148" s="51" t="s">
        <v>4929</v>
      </c>
      <c r="E4148" s="53">
        <v>6.03</v>
      </c>
    </row>
    <row r="4149" spans="2:5" x14ac:dyDescent="0.3">
      <c r="B4149" s="51">
        <v>37947</v>
      </c>
      <c r="C4149" s="52" t="s">
        <v>9056</v>
      </c>
      <c r="D4149" s="51" t="s">
        <v>4929</v>
      </c>
      <c r="E4149" s="53">
        <v>4.91</v>
      </c>
    </row>
    <row r="4150" spans="2:5" x14ac:dyDescent="0.3">
      <c r="B4150" s="51">
        <v>7103</v>
      </c>
      <c r="C4150" s="52" t="s">
        <v>9057</v>
      </c>
      <c r="D4150" s="51" t="s">
        <v>4929</v>
      </c>
      <c r="E4150" s="53">
        <v>15.99</v>
      </c>
    </row>
    <row r="4151" spans="2:5" x14ac:dyDescent="0.3">
      <c r="B4151" s="51">
        <v>40419</v>
      </c>
      <c r="C4151" s="52" t="s">
        <v>9058</v>
      </c>
      <c r="D4151" s="51" t="s">
        <v>4929</v>
      </c>
      <c r="E4151" s="53">
        <v>36.93</v>
      </c>
    </row>
    <row r="4152" spans="2:5" x14ac:dyDescent="0.3">
      <c r="B4152" s="51">
        <v>40420</v>
      </c>
      <c r="C4152" s="52" t="s">
        <v>9059</v>
      </c>
      <c r="D4152" s="51" t="s">
        <v>4929</v>
      </c>
      <c r="E4152" s="53">
        <v>53.88</v>
      </c>
    </row>
    <row r="4153" spans="2:5" x14ac:dyDescent="0.3">
      <c r="B4153" s="51">
        <v>40421</v>
      </c>
      <c r="C4153" s="52" t="s">
        <v>9060</v>
      </c>
      <c r="D4153" s="51" t="s">
        <v>4929</v>
      </c>
      <c r="E4153" s="53">
        <v>57.36</v>
      </c>
    </row>
    <row r="4154" spans="2:5" x14ac:dyDescent="0.3">
      <c r="B4154" s="51">
        <v>38905</v>
      </c>
      <c r="C4154" s="52" t="s">
        <v>12492</v>
      </c>
      <c r="D4154" s="51" t="s">
        <v>4929</v>
      </c>
      <c r="E4154" s="53">
        <v>17.600000000000001</v>
      </c>
    </row>
    <row r="4155" spans="2:5" x14ac:dyDescent="0.3">
      <c r="B4155" s="51">
        <v>38907</v>
      </c>
      <c r="C4155" s="52" t="s">
        <v>12493</v>
      </c>
      <c r="D4155" s="51" t="s">
        <v>4929</v>
      </c>
      <c r="E4155" s="53">
        <v>16.97</v>
      </c>
    </row>
    <row r="4156" spans="2:5" x14ac:dyDescent="0.3">
      <c r="B4156" s="51">
        <v>38910</v>
      </c>
      <c r="C4156" s="52" t="s">
        <v>12494</v>
      </c>
      <c r="D4156" s="51" t="s">
        <v>4929</v>
      </c>
      <c r="E4156" s="53">
        <v>19.850000000000001</v>
      </c>
    </row>
    <row r="4157" spans="2:5" x14ac:dyDescent="0.3">
      <c r="B4157" s="51">
        <v>11655</v>
      </c>
      <c r="C4157" s="52" t="s">
        <v>11802</v>
      </c>
      <c r="D4157" s="51" t="s">
        <v>4929</v>
      </c>
      <c r="E4157" s="53">
        <v>19</v>
      </c>
    </row>
    <row r="4158" spans="2:5" x14ac:dyDescent="0.3">
      <c r="B4158" s="51">
        <v>11656</v>
      </c>
      <c r="C4158" s="52" t="s">
        <v>11803</v>
      </c>
      <c r="D4158" s="51" t="s">
        <v>4929</v>
      </c>
      <c r="E4158" s="53">
        <v>21.81</v>
      </c>
    </row>
    <row r="4159" spans="2:5" x14ac:dyDescent="0.3">
      <c r="B4159" s="51">
        <v>7091</v>
      </c>
      <c r="C4159" s="52" t="s">
        <v>9061</v>
      </c>
      <c r="D4159" s="51" t="s">
        <v>4929</v>
      </c>
      <c r="E4159" s="53">
        <v>17.87</v>
      </c>
    </row>
    <row r="4160" spans="2:5" x14ac:dyDescent="0.3">
      <c r="B4160" s="51">
        <v>37948</v>
      </c>
      <c r="C4160" s="52" t="s">
        <v>9062</v>
      </c>
      <c r="D4160" s="51" t="s">
        <v>4929</v>
      </c>
      <c r="E4160" s="53">
        <v>4.1399999999999997</v>
      </c>
    </row>
    <row r="4161" spans="2:5" x14ac:dyDescent="0.3">
      <c r="B4161" s="51">
        <v>7097</v>
      </c>
      <c r="C4161" s="52" t="s">
        <v>9063</v>
      </c>
      <c r="D4161" s="51" t="s">
        <v>4929</v>
      </c>
      <c r="E4161" s="53">
        <v>8.39</v>
      </c>
    </row>
    <row r="4162" spans="2:5" x14ac:dyDescent="0.3">
      <c r="B4162" s="51">
        <v>11658</v>
      </c>
      <c r="C4162" s="52" t="s">
        <v>9064</v>
      </c>
      <c r="D4162" s="51" t="s">
        <v>4929</v>
      </c>
      <c r="E4162" s="53">
        <v>18.55</v>
      </c>
    </row>
    <row r="4163" spans="2:5" x14ac:dyDescent="0.3">
      <c r="B4163" s="51">
        <v>7146</v>
      </c>
      <c r="C4163" s="52" t="s">
        <v>9065</v>
      </c>
      <c r="D4163" s="51" t="s">
        <v>4929</v>
      </c>
      <c r="E4163" s="53">
        <v>194.6</v>
      </c>
    </row>
    <row r="4164" spans="2:5" x14ac:dyDescent="0.3">
      <c r="B4164" s="51">
        <v>7138</v>
      </c>
      <c r="C4164" s="52" t="s">
        <v>9066</v>
      </c>
      <c r="D4164" s="51" t="s">
        <v>4929</v>
      </c>
      <c r="E4164" s="53">
        <v>1.23</v>
      </c>
    </row>
    <row r="4165" spans="2:5" x14ac:dyDescent="0.3">
      <c r="B4165" s="51">
        <v>7139</v>
      </c>
      <c r="C4165" s="52" t="s">
        <v>9067</v>
      </c>
      <c r="D4165" s="51" t="s">
        <v>4929</v>
      </c>
      <c r="E4165" s="53">
        <v>1.4</v>
      </c>
    </row>
    <row r="4166" spans="2:5" x14ac:dyDescent="0.3">
      <c r="B4166" s="51">
        <v>7140</v>
      </c>
      <c r="C4166" s="52" t="s">
        <v>9068</v>
      </c>
      <c r="D4166" s="51" t="s">
        <v>4929</v>
      </c>
      <c r="E4166" s="53">
        <v>4.38</v>
      </c>
    </row>
    <row r="4167" spans="2:5" x14ac:dyDescent="0.3">
      <c r="B4167" s="51">
        <v>7141</v>
      </c>
      <c r="C4167" s="52" t="s">
        <v>9069</v>
      </c>
      <c r="D4167" s="51" t="s">
        <v>4929</v>
      </c>
      <c r="E4167" s="53">
        <v>10.71</v>
      </c>
    </row>
    <row r="4168" spans="2:5" x14ac:dyDescent="0.3">
      <c r="B4168" s="51">
        <v>7143</v>
      </c>
      <c r="C4168" s="52" t="s">
        <v>9070</v>
      </c>
      <c r="D4168" s="51" t="s">
        <v>4929</v>
      </c>
      <c r="E4168" s="53">
        <v>35.93</v>
      </c>
    </row>
    <row r="4169" spans="2:5" x14ac:dyDescent="0.3">
      <c r="B4169" s="51">
        <v>7144</v>
      </c>
      <c r="C4169" s="52" t="s">
        <v>9071</v>
      </c>
      <c r="D4169" s="51" t="s">
        <v>4929</v>
      </c>
      <c r="E4169" s="53">
        <v>66.650000000000006</v>
      </c>
    </row>
    <row r="4170" spans="2:5" x14ac:dyDescent="0.3">
      <c r="B4170" s="51">
        <v>7145</v>
      </c>
      <c r="C4170" s="52" t="s">
        <v>9072</v>
      </c>
      <c r="D4170" s="51" t="s">
        <v>4929</v>
      </c>
      <c r="E4170" s="53">
        <v>90.63</v>
      </c>
    </row>
    <row r="4171" spans="2:5" x14ac:dyDescent="0.3">
      <c r="B4171" s="51">
        <v>7142</v>
      </c>
      <c r="C4171" s="52" t="s">
        <v>9073</v>
      </c>
      <c r="D4171" s="51" t="s">
        <v>4929</v>
      </c>
      <c r="E4171" s="53">
        <v>11.19</v>
      </c>
    </row>
    <row r="4172" spans="2:5" x14ac:dyDescent="0.3">
      <c r="B4172" s="51">
        <v>3593</v>
      </c>
      <c r="C4172" s="52" t="s">
        <v>9074</v>
      </c>
      <c r="D4172" s="51" t="s">
        <v>4929</v>
      </c>
      <c r="E4172" s="53">
        <v>66.040000000000006</v>
      </c>
    </row>
    <row r="4173" spans="2:5" x14ac:dyDescent="0.3">
      <c r="B4173" s="51">
        <v>3588</v>
      </c>
      <c r="C4173" s="52" t="s">
        <v>9075</v>
      </c>
      <c r="D4173" s="51" t="s">
        <v>4929</v>
      </c>
      <c r="E4173" s="53">
        <v>50.9</v>
      </c>
    </row>
    <row r="4174" spans="2:5" x14ac:dyDescent="0.3">
      <c r="B4174" s="51">
        <v>3585</v>
      </c>
      <c r="C4174" s="52" t="s">
        <v>9076</v>
      </c>
      <c r="D4174" s="51" t="s">
        <v>4929</v>
      </c>
      <c r="E4174" s="53">
        <v>15.72</v>
      </c>
    </row>
    <row r="4175" spans="2:5" x14ac:dyDescent="0.3">
      <c r="B4175" s="51">
        <v>3587</v>
      </c>
      <c r="C4175" s="52" t="s">
        <v>9077</v>
      </c>
      <c r="D4175" s="51" t="s">
        <v>4929</v>
      </c>
      <c r="E4175" s="53">
        <v>31.59</v>
      </c>
    </row>
    <row r="4176" spans="2:5" x14ac:dyDescent="0.3">
      <c r="B4176" s="51">
        <v>3590</v>
      </c>
      <c r="C4176" s="52" t="s">
        <v>9078</v>
      </c>
      <c r="D4176" s="51" t="s">
        <v>4929</v>
      </c>
      <c r="E4176" s="53">
        <v>187.51</v>
      </c>
    </row>
    <row r="4177" spans="2:5" x14ac:dyDescent="0.3">
      <c r="B4177" s="51">
        <v>3589</v>
      </c>
      <c r="C4177" s="52" t="s">
        <v>9079</v>
      </c>
      <c r="D4177" s="51" t="s">
        <v>4929</v>
      </c>
      <c r="E4177" s="53">
        <v>100.65</v>
      </c>
    </row>
    <row r="4178" spans="2:5" x14ac:dyDescent="0.3">
      <c r="B4178" s="51">
        <v>3586</v>
      </c>
      <c r="C4178" s="52" t="s">
        <v>9080</v>
      </c>
      <c r="D4178" s="51" t="s">
        <v>4929</v>
      </c>
      <c r="E4178" s="53">
        <v>20.59</v>
      </c>
    </row>
    <row r="4179" spans="2:5" x14ac:dyDescent="0.3">
      <c r="B4179" s="51">
        <v>3592</v>
      </c>
      <c r="C4179" s="52" t="s">
        <v>9081</v>
      </c>
      <c r="D4179" s="51" t="s">
        <v>4929</v>
      </c>
      <c r="E4179" s="53">
        <v>296.39999999999998</v>
      </c>
    </row>
    <row r="4180" spans="2:5" x14ac:dyDescent="0.3">
      <c r="B4180" s="51">
        <v>3591</v>
      </c>
      <c r="C4180" s="52" t="s">
        <v>9082</v>
      </c>
      <c r="D4180" s="51" t="s">
        <v>4929</v>
      </c>
      <c r="E4180" s="53">
        <v>475.15</v>
      </c>
    </row>
    <row r="4181" spans="2:5" x14ac:dyDescent="0.3">
      <c r="B4181" s="51">
        <v>40396</v>
      </c>
      <c r="C4181" s="52" t="s">
        <v>9083</v>
      </c>
      <c r="D4181" s="51" t="s">
        <v>4929</v>
      </c>
      <c r="E4181" s="53">
        <v>132.28</v>
      </c>
    </row>
    <row r="4182" spans="2:5" x14ac:dyDescent="0.3">
      <c r="B4182" s="51">
        <v>40395</v>
      </c>
      <c r="C4182" s="52" t="s">
        <v>9084</v>
      </c>
      <c r="D4182" s="51" t="s">
        <v>4929</v>
      </c>
      <c r="E4182" s="53">
        <v>101.52</v>
      </c>
    </row>
    <row r="4183" spans="2:5" x14ac:dyDescent="0.3">
      <c r="B4183" s="51">
        <v>40392</v>
      </c>
      <c r="C4183" s="52" t="s">
        <v>9085</v>
      </c>
      <c r="D4183" s="51" t="s">
        <v>4929</v>
      </c>
      <c r="E4183" s="53">
        <v>32.659999999999997</v>
      </c>
    </row>
    <row r="4184" spans="2:5" x14ac:dyDescent="0.3">
      <c r="B4184" s="51">
        <v>40394</v>
      </c>
      <c r="C4184" s="52" t="s">
        <v>9086</v>
      </c>
      <c r="D4184" s="51" t="s">
        <v>4929</v>
      </c>
      <c r="E4184" s="53">
        <v>66.09</v>
      </c>
    </row>
    <row r="4185" spans="2:5" x14ac:dyDescent="0.3">
      <c r="B4185" s="51">
        <v>40398</v>
      </c>
      <c r="C4185" s="52" t="s">
        <v>9087</v>
      </c>
      <c r="D4185" s="51" t="s">
        <v>4929</v>
      </c>
      <c r="E4185" s="53">
        <v>424.39</v>
      </c>
    </row>
    <row r="4186" spans="2:5" x14ac:dyDescent="0.3">
      <c r="B4186" s="51">
        <v>40397</v>
      </c>
      <c r="C4186" s="52" t="s">
        <v>9088</v>
      </c>
      <c r="D4186" s="51" t="s">
        <v>4929</v>
      </c>
      <c r="E4186" s="53">
        <v>217.34</v>
      </c>
    </row>
    <row r="4187" spans="2:5" x14ac:dyDescent="0.3">
      <c r="B4187" s="51">
        <v>40393</v>
      </c>
      <c r="C4187" s="52" t="s">
        <v>9089</v>
      </c>
      <c r="D4187" s="51" t="s">
        <v>4929</v>
      </c>
      <c r="E4187" s="53">
        <v>42.07</v>
      </c>
    </row>
    <row r="4188" spans="2:5" x14ac:dyDescent="0.3">
      <c r="B4188" s="51">
        <v>40399</v>
      </c>
      <c r="C4188" s="52" t="s">
        <v>9090</v>
      </c>
      <c r="D4188" s="51" t="s">
        <v>4929</v>
      </c>
      <c r="E4188" s="53">
        <v>694.3</v>
      </c>
    </row>
    <row r="4189" spans="2:5" x14ac:dyDescent="0.3">
      <c r="B4189" s="51">
        <v>39322</v>
      </c>
      <c r="C4189" s="52" t="s">
        <v>9091</v>
      </c>
      <c r="D4189" s="51" t="s">
        <v>4929</v>
      </c>
      <c r="E4189" s="53">
        <v>18.21</v>
      </c>
    </row>
    <row r="4190" spans="2:5" x14ac:dyDescent="0.3">
      <c r="B4190" s="51">
        <v>39289</v>
      </c>
      <c r="C4190" s="52" t="s">
        <v>12495</v>
      </c>
      <c r="D4190" s="51" t="s">
        <v>4929</v>
      </c>
      <c r="E4190" s="53">
        <v>15.61</v>
      </c>
    </row>
    <row r="4191" spans="2:5" x14ac:dyDescent="0.3">
      <c r="B4191" s="51">
        <v>39290</v>
      </c>
      <c r="C4191" s="52" t="s">
        <v>12496</v>
      </c>
      <c r="D4191" s="51" t="s">
        <v>4929</v>
      </c>
      <c r="E4191" s="53">
        <v>26.35</v>
      </c>
    </row>
    <row r="4192" spans="2:5" x14ac:dyDescent="0.3">
      <c r="B4192" s="51">
        <v>39291</v>
      </c>
      <c r="C4192" s="52" t="s">
        <v>12497</v>
      </c>
      <c r="D4192" s="51" t="s">
        <v>4929</v>
      </c>
      <c r="E4192" s="53">
        <v>29.14</v>
      </c>
    </row>
    <row r="4193" spans="2:5" x14ac:dyDescent="0.3">
      <c r="B4193" s="51">
        <v>41892</v>
      </c>
      <c r="C4193" s="52" t="s">
        <v>9092</v>
      </c>
      <c r="D4193" s="51" t="s">
        <v>4929</v>
      </c>
      <c r="E4193" s="53">
        <v>133.91999999999999</v>
      </c>
    </row>
    <row r="4194" spans="2:5" x14ac:dyDescent="0.3">
      <c r="B4194" s="51">
        <v>7048</v>
      </c>
      <c r="C4194" s="52" t="s">
        <v>9093</v>
      </c>
      <c r="D4194" s="51" t="s">
        <v>4929</v>
      </c>
      <c r="E4194" s="53">
        <v>28.9</v>
      </c>
    </row>
    <row r="4195" spans="2:5" x14ac:dyDescent="0.3">
      <c r="B4195" s="51">
        <v>7088</v>
      </c>
      <c r="C4195" s="52" t="s">
        <v>9094</v>
      </c>
      <c r="D4195" s="51" t="s">
        <v>4929</v>
      </c>
      <c r="E4195" s="53">
        <v>63.21</v>
      </c>
    </row>
    <row r="4196" spans="2:5" x14ac:dyDescent="0.3">
      <c r="B4196" s="51">
        <v>20179</v>
      </c>
      <c r="C4196" s="52" t="s">
        <v>11804</v>
      </c>
      <c r="D4196" s="51" t="s">
        <v>4929</v>
      </c>
      <c r="E4196" s="53">
        <v>48.9</v>
      </c>
    </row>
    <row r="4197" spans="2:5" x14ac:dyDescent="0.3">
      <c r="B4197" s="51">
        <v>20178</v>
      </c>
      <c r="C4197" s="52" t="s">
        <v>11805</v>
      </c>
      <c r="D4197" s="51" t="s">
        <v>4929</v>
      </c>
      <c r="E4197" s="53">
        <v>58.61</v>
      </c>
    </row>
    <row r="4198" spans="2:5" x14ac:dyDescent="0.3">
      <c r="B4198" s="51">
        <v>20180</v>
      </c>
      <c r="C4198" s="52" t="s">
        <v>11806</v>
      </c>
      <c r="D4198" s="51" t="s">
        <v>4929</v>
      </c>
      <c r="E4198" s="53">
        <v>96.74</v>
      </c>
    </row>
    <row r="4199" spans="2:5" x14ac:dyDescent="0.3">
      <c r="B4199" s="51">
        <v>20181</v>
      </c>
      <c r="C4199" s="52" t="s">
        <v>11807</v>
      </c>
      <c r="D4199" s="51" t="s">
        <v>4929</v>
      </c>
      <c r="E4199" s="53">
        <v>129.53</v>
      </c>
    </row>
    <row r="4200" spans="2:5" x14ac:dyDescent="0.3">
      <c r="B4200" s="51">
        <v>20177</v>
      </c>
      <c r="C4200" s="52" t="s">
        <v>11808</v>
      </c>
      <c r="D4200" s="51" t="s">
        <v>4929</v>
      </c>
      <c r="E4200" s="53">
        <v>32.04</v>
      </c>
    </row>
    <row r="4201" spans="2:5" x14ac:dyDescent="0.3">
      <c r="B4201" s="51">
        <v>7070</v>
      </c>
      <c r="C4201" s="52" t="s">
        <v>11809</v>
      </c>
      <c r="D4201" s="51" t="s">
        <v>4929</v>
      </c>
      <c r="E4201" s="53">
        <v>229.91</v>
      </c>
    </row>
    <row r="4202" spans="2:5" x14ac:dyDescent="0.3">
      <c r="B4202" s="51">
        <v>40945</v>
      </c>
      <c r="C4202" s="52" t="s">
        <v>9095</v>
      </c>
      <c r="D4202" s="51" t="s">
        <v>4935</v>
      </c>
      <c r="E4202" s="53">
        <v>14.8</v>
      </c>
    </row>
    <row r="4203" spans="2:5" x14ac:dyDescent="0.3">
      <c r="B4203" s="51">
        <v>40946</v>
      </c>
      <c r="C4203" s="52" t="s">
        <v>9096</v>
      </c>
      <c r="D4203" s="51" t="s">
        <v>4936</v>
      </c>
      <c r="E4203" s="53">
        <v>2613.3200000000002</v>
      </c>
    </row>
    <row r="4204" spans="2:5" x14ac:dyDescent="0.3">
      <c r="B4204" s="51">
        <v>7153</v>
      </c>
      <c r="C4204" s="52" t="s">
        <v>9097</v>
      </c>
      <c r="D4204" s="51" t="s">
        <v>4935</v>
      </c>
      <c r="E4204" s="53">
        <v>25.76</v>
      </c>
    </row>
    <row r="4205" spans="2:5" x14ac:dyDescent="0.3">
      <c r="B4205" s="51">
        <v>41089</v>
      </c>
      <c r="C4205" s="52" t="s">
        <v>9098</v>
      </c>
      <c r="D4205" s="51" t="s">
        <v>4936</v>
      </c>
      <c r="E4205" s="53">
        <v>4547.79</v>
      </c>
    </row>
    <row r="4206" spans="2:5" x14ac:dyDescent="0.3">
      <c r="B4206" s="51">
        <v>40943</v>
      </c>
      <c r="C4206" s="52" t="s">
        <v>9099</v>
      </c>
      <c r="D4206" s="51" t="s">
        <v>4935</v>
      </c>
      <c r="E4206" s="53">
        <v>25.51</v>
      </c>
    </row>
    <row r="4207" spans="2:5" x14ac:dyDescent="0.3">
      <c r="B4207" s="51">
        <v>40944</v>
      </c>
      <c r="C4207" s="52" t="s">
        <v>9100</v>
      </c>
      <c r="D4207" s="51" t="s">
        <v>4936</v>
      </c>
      <c r="E4207" s="53">
        <v>4503.18</v>
      </c>
    </row>
    <row r="4208" spans="2:5" x14ac:dyDescent="0.3">
      <c r="B4208" s="51">
        <v>6175</v>
      </c>
      <c r="C4208" s="52" t="s">
        <v>9101</v>
      </c>
      <c r="D4208" s="51" t="s">
        <v>4935</v>
      </c>
      <c r="E4208" s="53">
        <v>24.84</v>
      </c>
    </row>
    <row r="4209" spans="2:5" x14ac:dyDescent="0.3">
      <c r="B4209" s="51">
        <v>41092</v>
      </c>
      <c r="C4209" s="52" t="s">
        <v>9102</v>
      </c>
      <c r="D4209" s="51" t="s">
        <v>4936</v>
      </c>
      <c r="E4209" s="53">
        <v>4386.6400000000003</v>
      </c>
    </row>
    <row r="4210" spans="2:5" x14ac:dyDescent="0.3">
      <c r="B4210" s="51">
        <v>37712</v>
      </c>
      <c r="C4210" s="52" t="s">
        <v>9103</v>
      </c>
      <c r="D4210" s="51" t="s">
        <v>4930</v>
      </c>
      <c r="E4210" s="53">
        <v>80.8</v>
      </c>
    </row>
    <row r="4211" spans="2:5" x14ac:dyDescent="0.3">
      <c r="B4211" s="51">
        <v>34547</v>
      </c>
      <c r="C4211" s="52" t="s">
        <v>9104</v>
      </c>
      <c r="D4211" s="51" t="s">
        <v>4932</v>
      </c>
      <c r="E4211" s="53">
        <v>4.83</v>
      </c>
    </row>
    <row r="4212" spans="2:5" x14ac:dyDescent="0.3">
      <c r="B4212" s="51">
        <v>34548</v>
      </c>
      <c r="C4212" s="52" t="s">
        <v>9105</v>
      </c>
      <c r="D4212" s="51" t="s">
        <v>4932</v>
      </c>
      <c r="E4212" s="53">
        <v>7.93</v>
      </c>
    </row>
    <row r="4213" spans="2:5" x14ac:dyDescent="0.3">
      <c r="B4213" s="51">
        <v>34558</v>
      </c>
      <c r="C4213" s="52" t="s">
        <v>9106</v>
      </c>
      <c r="D4213" s="51" t="s">
        <v>4932</v>
      </c>
      <c r="E4213" s="53">
        <v>3.93</v>
      </c>
    </row>
    <row r="4214" spans="2:5" x14ac:dyDescent="0.3">
      <c r="B4214" s="51">
        <v>34550</v>
      </c>
      <c r="C4214" s="52" t="s">
        <v>9107</v>
      </c>
      <c r="D4214" s="51" t="s">
        <v>4932</v>
      </c>
      <c r="E4214" s="53">
        <v>2.09</v>
      </c>
    </row>
    <row r="4215" spans="2:5" x14ac:dyDescent="0.3">
      <c r="B4215" s="51">
        <v>34557</v>
      </c>
      <c r="C4215" s="52" t="s">
        <v>9108</v>
      </c>
      <c r="D4215" s="51" t="s">
        <v>4932</v>
      </c>
      <c r="E4215" s="53">
        <v>3.06</v>
      </c>
    </row>
    <row r="4216" spans="2:5" x14ac:dyDescent="0.3">
      <c r="B4216" s="51">
        <v>37411</v>
      </c>
      <c r="C4216" s="52" t="s">
        <v>9109</v>
      </c>
      <c r="D4216" s="51" t="s">
        <v>4930</v>
      </c>
      <c r="E4216" s="53">
        <v>22.39</v>
      </c>
    </row>
    <row r="4217" spans="2:5" x14ac:dyDescent="0.3">
      <c r="B4217" s="51">
        <v>39508</v>
      </c>
      <c r="C4217" s="52" t="s">
        <v>9110</v>
      </c>
      <c r="D4217" s="51" t="s">
        <v>4930</v>
      </c>
      <c r="E4217" s="53">
        <v>12.58</v>
      </c>
    </row>
    <row r="4218" spans="2:5" x14ac:dyDescent="0.3">
      <c r="B4218" s="51">
        <v>39507</v>
      </c>
      <c r="C4218" s="52" t="s">
        <v>9111</v>
      </c>
      <c r="D4218" s="51" t="s">
        <v>4930</v>
      </c>
      <c r="E4218" s="53">
        <v>18.760000000000002</v>
      </c>
    </row>
    <row r="4219" spans="2:5" x14ac:dyDescent="0.3">
      <c r="B4219" s="51">
        <v>7155</v>
      </c>
      <c r="C4219" s="52" t="s">
        <v>9112</v>
      </c>
      <c r="D4219" s="51" t="s">
        <v>4930</v>
      </c>
      <c r="E4219" s="53">
        <v>24.09</v>
      </c>
    </row>
    <row r="4220" spans="2:5" x14ac:dyDescent="0.3">
      <c r="B4220" s="51">
        <v>42406</v>
      </c>
      <c r="C4220" s="52" t="s">
        <v>9113</v>
      </c>
      <c r="D4220" s="51" t="s">
        <v>4930</v>
      </c>
      <c r="E4220" s="53">
        <v>27.62</v>
      </c>
    </row>
    <row r="4221" spans="2:5" x14ac:dyDescent="0.3">
      <c r="B4221" s="51">
        <v>7156</v>
      </c>
      <c r="C4221" s="52" t="s">
        <v>9114</v>
      </c>
      <c r="D4221" s="51" t="s">
        <v>4930</v>
      </c>
      <c r="E4221" s="53">
        <v>34.56</v>
      </c>
    </row>
    <row r="4222" spans="2:5" x14ac:dyDescent="0.3">
      <c r="B4222" s="51">
        <v>43127</v>
      </c>
      <c r="C4222" s="52" t="s">
        <v>9115</v>
      </c>
      <c r="D4222" s="51" t="s">
        <v>4930</v>
      </c>
      <c r="E4222" s="53">
        <v>49.46</v>
      </c>
    </row>
    <row r="4223" spans="2:5" x14ac:dyDescent="0.3">
      <c r="B4223" s="51">
        <v>10917</v>
      </c>
      <c r="C4223" s="52" t="s">
        <v>9116</v>
      </c>
      <c r="D4223" s="51" t="s">
        <v>4930</v>
      </c>
      <c r="E4223" s="53">
        <v>10.44</v>
      </c>
    </row>
    <row r="4224" spans="2:5" x14ac:dyDescent="0.3">
      <c r="B4224" s="51">
        <v>21141</v>
      </c>
      <c r="C4224" s="52" t="s">
        <v>9117</v>
      </c>
      <c r="D4224" s="51" t="s">
        <v>4930</v>
      </c>
      <c r="E4224" s="53">
        <v>16.16</v>
      </c>
    </row>
    <row r="4225" spans="2:5" x14ac:dyDescent="0.3">
      <c r="B4225" s="51">
        <v>39509</v>
      </c>
      <c r="C4225" s="52" t="s">
        <v>9118</v>
      </c>
      <c r="D4225" s="51" t="s">
        <v>4930</v>
      </c>
      <c r="E4225" s="53">
        <v>15.55</v>
      </c>
    </row>
    <row r="4226" spans="2:5" x14ac:dyDescent="0.3">
      <c r="B4226" s="51">
        <v>44529</v>
      </c>
      <c r="C4226" s="52" t="s">
        <v>9119</v>
      </c>
      <c r="D4226" s="51" t="s">
        <v>4930</v>
      </c>
      <c r="E4226" s="53">
        <v>12.52</v>
      </c>
    </row>
    <row r="4227" spans="2:5" x14ac:dyDescent="0.3">
      <c r="B4227" s="51">
        <v>7167</v>
      </c>
      <c r="C4227" s="52" t="s">
        <v>9120</v>
      </c>
      <c r="D4227" s="51" t="s">
        <v>4930</v>
      </c>
      <c r="E4227" s="53">
        <v>38.75</v>
      </c>
    </row>
    <row r="4228" spans="2:5" x14ac:dyDescent="0.3">
      <c r="B4228" s="51">
        <v>10928</v>
      </c>
      <c r="C4228" s="52" t="s">
        <v>9121</v>
      </c>
      <c r="D4228" s="51" t="s">
        <v>4930</v>
      </c>
      <c r="E4228" s="53">
        <v>22.26</v>
      </c>
    </row>
    <row r="4229" spans="2:5" x14ac:dyDescent="0.3">
      <c r="B4229" s="51">
        <v>10933</v>
      </c>
      <c r="C4229" s="52" t="s">
        <v>9122</v>
      </c>
      <c r="D4229" s="51" t="s">
        <v>4930</v>
      </c>
      <c r="E4229" s="53">
        <v>33.58</v>
      </c>
    </row>
    <row r="4230" spans="2:5" x14ac:dyDescent="0.3">
      <c r="B4230" s="51">
        <v>7158</v>
      </c>
      <c r="C4230" s="52" t="s">
        <v>9123</v>
      </c>
      <c r="D4230" s="51" t="s">
        <v>4930</v>
      </c>
      <c r="E4230" s="53">
        <v>56.95</v>
      </c>
    </row>
    <row r="4231" spans="2:5" x14ac:dyDescent="0.3">
      <c r="B4231" s="51">
        <v>10927</v>
      </c>
      <c r="C4231" s="52" t="s">
        <v>9124</v>
      </c>
      <c r="D4231" s="51" t="s">
        <v>4930</v>
      </c>
      <c r="E4231" s="53">
        <v>36.42</v>
      </c>
    </row>
    <row r="4232" spans="2:5" x14ac:dyDescent="0.3">
      <c r="B4232" s="51">
        <v>7162</v>
      </c>
      <c r="C4232" s="52" t="s">
        <v>9125</v>
      </c>
      <c r="D4232" s="51" t="s">
        <v>4930</v>
      </c>
      <c r="E4232" s="53">
        <v>89.12</v>
      </c>
    </row>
    <row r="4233" spans="2:5" x14ac:dyDescent="0.3">
      <c r="B4233" s="51">
        <v>10932</v>
      </c>
      <c r="C4233" s="52" t="s">
        <v>9126</v>
      </c>
      <c r="D4233" s="51" t="s">
        <v>4930</v>
      </c>
      <c r="E4233" s="53">
        <v>155.01</v>
      </c>
    </row>
    <row r="4234" spans="2:5" x14ac:dyDescent="0.3">
      <c r="B4234" s="51">
        <v>10937</v>
      </c>
      <c r="C4234" s="52" t="s">
        <v>9127</v>
      </c>
      <c r="D4234" s="51" t="s">
        <v>4930</v>
      </c>
      <c r="E4234" s="53">
        <v>39.840000000000003</v>
      </c>
    </row>
    <row r="4235" spans="2:5" x14ac:dyDescent="0.3">
      <c r="B4235" s="51">
        <v>10935</v>
      </c>
      <c r="C4235" s="52" t="s">
        <v>9128</v>
      </c>
      <c r="D4235" s="51" t="s">
        <v>4930</v>
      </c>
      <c r="E4235" s="53">
        <v>69.099999999999994</v>
      </c>
    </row>
    <row r="4236" spans="2:5" x14ac:dyDescent="0.3">
      <c r="B4236" s="51">
        <v>10931</v>
      </c>
      <c r="C4236" s="52" t="s">
        <v>9129</v>
      </c>
      <c r="D4236" s="51" t="s">
        <v>4930</v>
      </c>
      <c r="E4236" s="53">
        <v>19.43</v>
      </c>
    </row>
    <row r="4237" spans="2:5" x14ac:dyDescent="0.3">
      <c r="B4237" s="51">
        <v>7164</v>
      </c>
      <c r="C4237" s="52" t="s">
        <v>9130</v>
      </c>
      <c r="D4237" s="51" t="s">
        <v>4930</v>
      </c>
      <c r="E4237" s="53">
        <v>64.319999999999993</v>
      </c>
    </row>
    <row r="4238" spans="2:5" x14ac:dyDescent="0.3">
      <c r="B4238" s="51">
        <v>36887</v>
      </c>
      <c r="C4238" s="52" t="s">
        <v>9131</v>
      </c>
      <c r="D4238" s="51" t="s">
        <v>4930</v>
      </c>
      <c r="E4238" s="53">
        <v>12.68</v>
      </c>
    </row>
    <row r="4239" spans="2:5" x14ac:dyDescent="0.3">
      <c r="B4239" s="51">
        <v>34630</v>
      </c>
      <c r="C4239" s="52" t="s">
        <v>9132</v>
      </c>
      <c r="D4239" s="51" t="s">
        <v>4929</v>
      </c>
      <c r="E4239" s="53">
        <v>1313.19</v>
      </c>
    </row>
    <row r="4240" spans="2:5" x14ac:dyDescent="0.3">
      <c r="B4240" s="51">
        <v>7161</v>
      </c>
      <c r="C4240" s="52" t="s">
        <v>9133</v>
      </c>
      <c r="D4240" s="51" t="s">
        <v>4930</v>
      </c>
      <c r="E4240" s="53">
        <v>8</v>
      </c>
    </row>
    <row r="4241" spans="2:5" x14ac:dyDescent="0.3">
      <c r="B4241" s="51">
        <v>7170</v>
      </c>
      <c r="C4241" s="52" t="s">
        <v>9134</v>
      </c>
      <c r="D4241" s="51" t="s">
        <v>4930</v>
      </c>
      <c r="E4241" s="53">
        <v>3.06</v>
      </c>
    </row>
    <row r="4242" spans="2:5" x14ac:dyDescent="0.3">
      <c r="B4242" s="51">
        <v>37524</v>
      </c>
      <c r="C4242" s="52" t="s">
        <v>9135</v>
      </c>
      <c r="D4242" s="51" t="s">
        <v>4932</v>
      </c>
      <c r="E4242" s="53">
        <v>2.8</v>
      </c>
    </row>
    <row r="4243" spans="2:5" x14ac:dyDescent="0.3">
      <c r="B4243" s="51">
        <v>37525</v>
      </c>
      <c r="C4243" s="52" t="s">
        <v>9136</v>
      </c>
      <c r="D4243" s="51" t="s">
        <v>4932</v>
      </c>
      <c r="E4243" s="53">
        <v>3.83</v>
      </c>
    </row>
    <row r="4244" spans="2:5" x14ac:dyDescent="0.3">
      <c r="B4244" s="51">
        <v>36789</v>
      </c>
      <c r="C4244" s="52" t="s">
        <v>9137</v>
      </c>
      <c r="D4244" s="51" t="s">
        <v>4929</v>
      </c>
      <c r="E4244" s="53">
        <v>3.25</v>
      </c>
    </row>
    <row r="4245" spans="2:5" x14ac:dyDescent="0.3">
      <c r="B4245" s="51">
        <v>7173</v>
      </c>
      <c r="C4245" s="52" t="s">
        <v>9138</v>
      </c>
      <c r="D4245" s="51" t="s">
        <v>4939</v>
      </c>
      <c r="E4245" s="53">
        <v>2099.5</v>
      </c>
    </row>
    <row r="4246" spans="2:5" x14ac:dyDescent="0.3">
      <c r="B4246" s="51">
        <v>7175</v>
      </c>
      <c r="C4246" s="52" t="s">
        <v>9139</v>
      </c>
      <c r="D4246" s="51" t="s">
        <v>4929</v>
      </c>
      <c r="E4246" s="53">
        <v>2.37</v>
      </c>
    </row>
    <row r="4247" spans="2:5" x14ac:dyDescent="0.3">
      <c r="B4247" s="51">
        <v>40741</v>
      </c>
      <c r="C4247" s="52" t="s">
        <v>9140</v>
      </c>
      <c r="D4247" s="51" t="s">
        <v>4929</v>
      </c>
      <c r="E4247" s="53">
        <v>3.38</v>
      </c>
    </row>
    <row r="4248" spans="2:5" x14ac:dyDescent="0.3">
      <c r="B4248" s="51">
        <v>7184</v>
      </c>
      <c r="C4248" s="52" t="s">
        <v>9141</v>
      </c>
      <c r="D4248" s="51" t="s">
        <v>4930</v>
      </c>
      <c r="E4248" s="53">
        <v>57.62</v>
      </c>
    </row>
    <row r="4249" spans="2:5" x14ac:dyDescent="0.3">
      <c r="B4249" s="51">
        <v>34458</v>
      </c>
      <c r="C4249" s="52" t="s">
        <v>9142</v>
      </c>
      <c r="D4249" s="51" t="s">
        <v>4929</v>
      </c>
      <c r="E4249" s="53">
        <v>176.74</v>
      </c>
    </row>
    <row r="4250" spans="2:5" x14ac:dyDescent="0.3">
      <c r="B4250" s="51">
        <v>34464</v>
      </c>
      <c r="C4250" s="52" t="s">
        <v>9143</v>
      </c>
      <c r="D4250" s="51" t="s">
        <v>4929</v>
      </c>
      <c r="E4250" s="53">
        <v>263.08</v>
      </c>
    </row>
    <row r="4251" spans="2:5" x14ac:dyDescent="0.3">
      <c r="B4251" s="51">
        <v>34468</v>
      </c>
      <c r="C4251" s="52" t="s">
        <v>9144</v>
      </c>
      <c r="D4251" s="51" t="s">
        <v>4929</v>
      </c>
      <c r="E4251" s="53">
        <v>331.68</v>
      </c>
    </row>
    <row r="4252" spans="2:5" x14ac:dyDescent="0.3">
      <c r="B4252" s="51">
        <v>34473</v>
      </c>
      <c r="C4252" s="52" t="s">
        <v>9145</v>
      </c>
      <c r="D4252" s="51" t="s">
        <v>4929</v>
      </c>
      <c r="E4252" s="53">
        <v>201.2</v>
      </c>
    </row>
    <row r="4253" spans="2:5" x14ac:dyDescent="0.3">
      <c r="B4253" s="51">
        <v>34480</v>
      </c>
      <c r="C4253" s="52" t="s">
        <v>9146</v>
      </c>
      <c r="D4253" s="51" t="s">
        <v>4929</v>
      </c>
      <c r="E4253" s="53">
        <v>371.83</v>
      </c>
    </row>
    <row r="4254" spans="2:5" x14ac:dyDescent="0.3">
      <c r="B4254" s="51">
        <v>34486</v>
      </c>
      <c r="C4254" s="52" t="s">
        <v>9147</v>
      </c>
      <c r="D4254" s="51" t="s">
        <v>4929</v>
      </c>
      <c r="E4254" s="53">
        <v>440.24</v>
      </c>
    </row>
    <row r="4255" spans="2:5" x14ac:dyDescent="0.3">
      <c r="B4255" s="51">
        <v>7190</v>
      </c>
      <c r="C4255" s="52" t="s">
        <v>9148</v>
      </c>
      <c r="D4255" s="51" t="s">
        <v>4929</v>
      </c>
      <c r="E4255" s="53">
        <v>14.7</v>
      </c>
    </row>
    <row r="4256" spans="2:5" x14ac:dyDescent="0.3">
      <c r="B4256" s="51">
        <v>34417</v>
      </c>
      <c r="C4256" s="52" t="s">
        <v>9149</v>
      </c>
      <c r="D4256" s="51" t="s">
        <v>4929</v>
      </c>
      <c r="E4256" s="53">
        <v>23.52</v>
      </c>
    </row>
    <row r="4257" spans="2:5" x14ac:dyDescent="0.3">
      <c r="B4257" s="51">
        <v>7213</v>
      </c>
      <c r="C4257" s="52" t="s">
        <v>9150</v>
      </c>
      <c r="D4257" s="51" t="s">
        <v>4930</v>
      </c>
      <c r="E4257" s="53">
        <v>21.57</v>
      </c>
    </row>
    <row r="4258" spans="2:5" x14ac:dyDescent="0.3">
      <c r="B4258" s="51">
        <v>7195</v>
      </c>
      <c r="C4258" s="52" t="s">
        <v>9151</v>
      </c>
      <c r="D4258" s="51" t="s">
        <v>4929</v>
      </c>
      <c r="E4258" s="53">
        <v>63.33</v>
      </c>
    </row>
    <row r="4259" spans="2:5" x14ac:dyDescent="0.3">
      <c r="B4259" s="51">
        <v>7186</v>
      </c>
      <c r="C4259" s="52" t="s">
        <v>9152</v>
      </c>
      <c r="D4259" s="51" t="s">
        <v>4929</v>
      </c>
      <c r="E4259" s="53">
        <v>68.989999999999995</v>
      </c>
    </row>
    <row r="4260" spans="2:5" x14ac:dyDescent="0.3">
      <c r="B4260" s="51">
        <v>7194</v>
      </c>
      <c r="C4260" s="52" t="s">
        <v>9153</v>
      </c>
      <c r="D4260" s="51" t="s">
        <v>4930</v>
      </c>
      <c r="E4260" s="53">
        <v>31.81</v>
      </c>
    </row>
    <row r="4261" spans="2:5" x14ac:dyDescent="0.3">
      <c r="B4261" s="51">
        <v>7197</v>
      </c>
      <c r="C4261" s="52" t="s">
        <v>9154</v>
      </c>
      <c r="D4261" s="51" t="s">
        <v>4929</v>
      </c>
      <c r="E4261" s="53">
        <v>134.25</v>
      </c>
    </row>
    <row r="4262" spans="2:5" x14ac:dyDescent="0.3">
      <c r="B4262" s="51">
        <v>7192</v>
      </c>
      <c r="C4262" s="52" t="s">
        <v>9155</v>
      </c>
      <c r="D4262" s="51" t="s">
        <v>4929</v>
      </c>
      <c r="E4262" s="53">
        <v>120.28</v>
      </c>
    </row>
    <row r="4263" spans="2:5" x14ac:dyDescent="0.3">
      <c r="B4263" s="51">
        <v>7193</v>
      </c>
      <c r="C4263" s="52" t="s">
        <v>9156</v>
      </c>
      <c r="D4263" s="51" t="s">
        <v>4929</v>
      </c>
      <c r="E4263" s="53">
        <v>135.41999999999999</v>
      </c>
    </row>
    <row r="4264" spans="2:5" x14ac:dyDescent="0.3">
      <c r="B4264" s="51">
        <v>7189</v>
      </c>
      <c r="C4264" s="52" t="s">
        <v>9157</v>
      </c>
      <c r="D4264" s="51" t="s">
        <v>4929</v>
      </c>
      <c r="E4264" s="53">
        <v>157.37</v>
      </c>
    </row>
    <row r="4265" spans="2:5" x14ac:dyDescent="0.3">
      <c r="B4265" s="51">
        <v>34402</v>
      </c>
      <c r="C4265" s="52" t="s">
        <v>9158</v>
      </c>
      <c r="D4265" s="51" t="s">
        <v>4929</v>
      </c>
      <c r="E4265" s="53">
        <v>222.18</v>
      </c>
    </row>
    <row r="4266" spans="2:5" x14ac:dyDescent="0.3">
      <c r="B4266" s="51">
        <v>7245</v>
      </c>
      <c r="C4266" s="52" t="s">
        <v>9159</v>
      </c>
      <c r="D4266" s="51" t="s">
        <v>4929</v>
      </c>
      <c r="E4266" s="53">
        <v>47.07</v>
      </c>
    </row>
    <row r="4267" spans="2:5" x14ac:dyDescent="0.3">
      <c r="B4267" s="51">
        <v>34425</v>
      </c>
      <c r="C4267" s="52" t="s">
        <v>9160</v>
      </c>
      <c r="D4267" s="51" t="s">
        <v>4929</v>
      </c>
      <c r="E4267" s="53">
        <v>142.72</v>
      </c>
    </row>
    <row r="4268" spans="2:5" x14ac:dyDescent="0.3">
      <c r="B4268" s="51">
        <v>7223</v>
      </c>
      <c r="C4268" s="52" t="s">
        <v>9161</v>
      </c>
      <c r="D4268" s="51" t="s">
        <v>4929</v>
      </c>
      <c r="E4268" s="53">
        <v>159.05000000000001</v>
      </c>
    </row>
    <row r="4269" spans="2:5" x14ac:dyDescent="0.3">
      <c r="B4269" s="51">
        <v>7234</v>
      </c>
      <c r="C4269" s="52" t="s">
        <v>9162</v>
      </c>
      <c r="D4269" s="51" t="s">
        <v>4929</v>
      </c>
      <c r="E4269" s="53">
        <v>240.01</v>
      </c>
    </row>
    <row r="4270" spans="2:5" x14ac:dyDescent="0.3">
      <c r="B4270" s="51">
        <v>7224</v>
      </c>
      <c r="C4270" s="52" t="s">
        <v>9163</v>
      </c>
      <c r="D4270" s="51" t="s">
        <v>4929</v>
      </c>
      <c r="E4270" s="53">
        <v>292.39</v>
      </c>
    </row>
    <row r="4271" spans="2:5" x14ac:dyDescent="0.3">
      <c r="B4271" s="51">
        <v>7225</v>
      </c>
      <c r="C4271" s="52" t="s">
        <v>9164</v>
      </c>
      <c r="D4271" s="51" t="s">
        <v>4929</v>
      </c>
      <c r="E4271" s="53">
        <v>313.52</v>
      </c>
    </row>
    <row r="4272" spans="2:5" x14ac:dyDescent="0.3">
      <c r="B4272" s="51">
        <v>7226</v>
      </c>
      <c r="C4272" s="52" t="s">
        <v>9165</v>
      </c>
      <c r="D4272" s="51" t="s">
        <v>4929</v>
      </c>
      <c r="E4272" s="53">
        <v>334.57</v>
      </c>
    </row>
    <row r="4273" spans="2:5" x14ac:dyDescent="0.3">
      <c r="B4273" s="51">
        <v>7227</v>
      </c>
      <c r="C4273" s="52" t="s">
        <v>9166</v>
      </c>
      <c r="D4273" s="51" t="s">
        <v>4929</v>
      </c>
      <c r="E4273" s="53">
        <v>380.83</v>
      </c>
    </row>
    <row r="4274" spans="2:5" x14ac:dyDescent="0.3">
      <c r="B4274" s="51">
        <v>7212</v>
      </c>
      <c r="C4274" s="52" t="s">
        <v>9167</v>
      </c>
      <c r="D4274" s="51" t="s">
        <v>4929</v>
      </c>
      <c r="E4274" s="53">
        <v>418.44</v>
      </c>
    </row>
    <row r="4275" spans="2:5" x14ac:dyDescent="0.3">
      <c r="B4275" s="51">
        <v>7229</v>
      </c>
      <c r="C4275" s="52" t="s">
        <v>9168</v>
      </c>
      <c r="D4275" s="51" t="s">
        <v>4929</v>
      </c>
      <c r="E4275" s="53">
        <v>265.23</v>
      </c>
    </row>
    <row r="4276" spans="2:5" x14ac:dyDescent="0.3">
      <c r="B4276" s="51">
        <v>7230</v>
      </c>
      <c r="C4276" s="52" t="s">
        <v>9169</v>
      </c>
      <c r="D4276" s="51" t="s">
        <v>4929</v>
      </c>
      <c r="E4276" s="53">
        <v>441.56</v>
      </c>
    </row>
    <row r="4277" spans="2:5" x14ac:dyDescent="0.3">
      <c r="B4277" s="51">
        <v>7231</v>
      </c>
      <c r="C4277" s="52" t="s">
        <v>9170</v>
      </c>
      <c r="D4277" s="51" t="s">
        <v>4929</v>
      </c>
      <c r="E4277" s="53">
        <v>626.4</v>
      </c>
    </row>
    <row r="4278" spans="2:5" x14ac:dyDescent="0.3">
      <c r="B4278" s="51">
        <v>7220</v>
      </c>
      <c r="C4278" s="52" t="s">
        <v>9171</v>
      </c>
      <c r="D4278" s="51" t="s">
        <v>4929</v>
      </c>
      <c r="E4278" s="53">
        <v>773.22</v>
      </c>
    </row>
    <row r="4279" spans="2:5" x14ac:dyDescent="0.3">
      <c r="B4279" s="51">
        <v>34447</v>
      </c>
      <c r="C4279" s="52" t="s">
        <v>9172</v>
      </c>
      <c r="D4279" s="51" t="s">
        <v>4929</v>
      </c>
      <c r="E4279" s="53">
        <v>864.57</v>
      </c>
    </row>
    <row r="4280" spans="2:5" x14ac:dyDescent="0.3">
      <c r="B4280" s="51">
        <v>7233</v>
      </c>
      <c r="C4280" s="52" t="s">
        <v>9173</v>
      </c>
      <c r="D4280" s="51" t="s">
        <v>4929</v>
      </c>
      <c r="E4280" s="53">
        <v>991.8</v>
      </c>
    </row>
    <row r="4281" spans="2:5" x14ac:dyDescent="0.3">
      <c r="B4281" s="51">
        <v>40740</v>
      </c>
      <c r="C4281" s="52" t="s">
        <v>9174</v>
      </c>
      <c r="D4281" s="51" t="s">
        <v>4930</v>
      </c>
      <c r="E4281" s="53">
        <v>136.29</v>
      </c>
    </row>
    <row r="4282" spans="2:5" x14ac:dyDescent="0.3">
      <c r="B4282" s="51">
        <v>25007</v>
      </c>
      <c r="C4282" s="52" t="s">
        <v>9175</v>
      </c>
      <c r="D4282" s="51" t="s">
        <v>4930</v>
      </c>
      <c r="E4282" s="53">
        <v>39</v>
      </c>
    </row>
    <row r="4283" spans="2:5" x14ac:dyDescent="0.3">
      <c r="B4283" s="51">
        <v>43071</v>
      </c>
      <c r="C4283" s="52" t="s">
        <v>9176</v>
      </c>
      <c r="D4283" s="51" t="s">
        <v>4930</v>
      </c>
      <c r="E4283" s="53">
        <v>153.47</v>
      </c>
    </row>
    <row r="4284" spans="2:5" x14ac:dyDescent="0.3">
      <c r="B4284" s="51">
        <v>39520</v>
      </c>
      <c r="C4284" s="52" t="s">
        <v>9177</v>
      </c>
      <c r="D4284" s="51" t="s">
        <v>4930</v>
      </c>
      <c r="E4284" s="53">
        <v>125.2</v>
      </c>
    </row>
    <row r="4285" spans="2:5" x14ac:dyDescent="0.3">
      <c r="B4285" s="51">
        <v>39521</v>
      </c>
      <c r="C4285" s="52" t="s">
        <v>9178</v>
      </c>
      <c r="D4285" s="51" t="s">
        <v>4930</v>
      </c>
      <c r="E4285" s="53">
        <v>129.29</v>
      </c>
    </row>
    <row r="4286" spans="2:5" x14ac:dyDescent="0.3">
      <c r="B4286" s="51">
        <v>39522</v>
      </c>
      <c r="C4286" s="52" t="s">
        <v>9179</v>
      </c>
      <c r="D4286" s="51" t="s">
        <v>4930</v>
      </c>
      <c r="E4286" s="53">
        <v>133.51</v>
      </c>
    </row>
    <row r="4287" spans="2:5" x14ac:dyDescent="0.3">
      <c r="B4287" s="51">
        <v>7243</v>
      </c>
      <c r="C4287" s="52" t="s">
        <v>9180</v>
      </c>
      <c r="D4287" s="51" t="s">
        <v>4930</v>
      </c>
      <c r="E4287" s="53">
        <v>40.75</v>
      </c>
    </row>
    <row r="4288" spans="2:5" x14ac:dyDescent="0.3">
      <c r="B4288" s="51">
        <v>11067</v>
      </c>
      <c r="C4288" s="52" t="s">
        <v>9181</v>
      </c>
      <c r="D4288" s="51" t="s">
        <v>4929</v>
      </c>
      <c r="E4288" s="53">
        <v>382.57</v>
      </c>
    </row>
    <row r="4289" spans="2:5" x14ac:dyDescent="0.3">
      <c r="B4289" s="51">
        <v>11068</v>
      </c>
      <c r="C4289" s="52" t="s">
        <v>9182</v>
      </c>
      <c r="D4289" s="51" t="s">
        <v>4929</v>
      </c>
      <c r="E4289" s="53">
        <v>483.32</v>
      </c>
    </row>
    <row r="4290" spans="2:5" x14ac:dyDescent="0.3">
      <c r="B4290" s="51">
        <v>7246</v>
      </c>
      <c r="C4290" s="52" t="s">
        <v>9183</v>
      </c>
      <c r="D4290" s="51" t="s">
        <v>4929</v>
      </c>
      <c r="E4290" s="53">
        <v>51.98</v>
      </c>
    </row>
    <row r="4291" spans="2:5" x14ac:dyDescent="0.3">
      <c r="B4291" s="51">
        <v>41097</v>
      </c>
      <c r="C4291" s="52" t="s">
        <v>9184</v>
      </c>
      <c r="D4291" s="51" t="s">
        <v>4936</v>
      </c>
      <c r="E4291" s="53">
        <v>3268.16</v>
      </c>
    </row>
    <row r="4292" spans="2:5" x14ac:dyDescent="0.3">
      <c r="B4292" s="51">
        <v>12869</v>
      </c>
      <c r="C4292" s="52" t="s">
        <v>9185</v>
      </c>
      <c r="D4292" s="51" t="s">
        <v>4935</v>
      </c>
      <c r="E4292" s="53">
        <v>18.510000000000002</v>
      </c>
    </row>
    <row r="4293" spans="2:5" x14ac:dyDescent="0.3">
      <c r="B4293" s="51">
        <v>1574</v>
      </c>
      <c r="C4293" s="52" t="s">
        <v>9186</v>
      </c>
      <c r="D4293" s="51" t="s">
        <v>4929</v>
      </c>
      <c r="E4293" s="53">
        <v>1.85</v>
      </c>
    </row>
    <row r="4294" spans="2:5" x14ac:dyDescent="0.3">
      <c r="B4294" s="51">
        <v>1581</v>
      </c>
      <c r="C4294" s="52" t="s">
        <v>9187</v>
      </c>
      <c r="D4294" s="51" t="s">
        <v>4929</v>
      </c>
      <c r="E4294" s="53">
        <v>12.83</v>
      </c>
    </row>
    <row r="4295" spans="2:5" x14ac:dyDescent="0.3">
      <c r="B4295" s="51">
        <v>1575</v>
      </c>
      <c r="C4295" s="52" t="s">
        <v>9188</v>
      </c>
      <c r="D4295" s="51" t="s">
        <v>4929</v>
      </c>
      <c r="E4295" s="53">
        <v>2.19</v>
      </c>
    </row>
    <row r="4296" spans="2:5" x14ac:dyDescent="0.3">
      <c r="B4296" s="51">
        <v>1570</v>
      </c>
      <c r="C4296" s="52" t="s">
        <v>9189</v>
      </c>
      <c r="D4296" s="51" t="s">
        <v>4929</v>
      </c>
      <c r="E4296" s="53">
        <v>1.1000000000000001</v>
      </c>
    </row>
    <row r="4297" spans="2:5" x14ac:dyDescent="0.3">
      <c r="B4297" s="51">
        <v>1576</v>
      </c>
      <c r="C4297" s="52" t="s">
        <v>9190</v>
      </c>
      <c r="D4297" s="51" t="s">
        <v>4929</v>
      </c>
      <c r="E4297" s="53">
        <v>3.04</v>
      </c>
    </row>
    <row r="4298" spans="2:5" x14ac:dyDescent="0.3">
      <c r="B4298" s="51">
        <v>1577</v>
      </c>
      <c r="C4298" s="52" t="s">
        <v>9191</v>
      </c>
      <c r="D4298" s="51" t="s">
        <v>4929</v>
      </c>
      <c r="E4298" s="53">
        <v>3.43</v>
      </c>
    </row>
    <row r="4299" spans="2:5" x14ac:dyDescent="0.3">
      <c r="B4299" s="51">
        <v>1571</v>
      </c>
      <c r="C4299" s="52" t="s">
        <v>9192</v>
      </c>
      <c r="D4299" s="51" t="s">
        <v>4929</v>
      </c>
      <c r="E4299" s="53">
        <v>1.43</v>
      </c>
    </row>
    <row r="4300" spans="2:5" x14ac:dyDescent="0.3">
      <c r="B4300" s="51">
        <v>1578</v>
      </c>
      <c r="C4300" s="52" t="s">
        <v>9193</v>
      </c>
      <c r="D4300" s="51" t="s">
        <v>4929</v>
      </c>
      <c r="E4300" s="53">
        <v>5.94</v>
      </c>
    </row>
    <row r="4301" spans="2:5" x14ac:dyDescent="0.3">
      <c r="B4301" s="51">
        <v>1573</v>
      </c>
      <c r="C4301" s="52" t="s">
        <v>9194</v>
      </c>
      <c r="D4301" s="51" t="s">
        <v>4929</v>
      </c>
      <c r="E4301" s="53">
        <v>1.71</v>
      </c>
    </row>
    <row r="4302" spans="2:5" x14ac:dyDescent="0.3">
      <c r="B4302" s="51">
        <v>1579</v>
      </c>
      <c r="C4302" s="52" t="s">
        <v>9195</v>
      </c>
      <c r="D4302" s="51" t="s">
        <v>4929</v>
      </c>
      <c r="E4302" s="53">
        <v>7.41</v>
      </c>
    </row>
    <row r="4303" spans="2:5" x14ac:dyDescent="0.3">
      <c r="B4303" s="51">
        <v>1580</v>
      </c>
      <c r="C4303" s="52" t="s">
        <v>9196</v>
      </c>
      <c r="D4303" s="51" t="s">
        <v>4929</v>
      </c>
      <c r="E4303" s="53">
        <v>9.1300000000000008</v>
      </c>
    </row>
    <row r="4304" spans="2:5" x14ac:dyDescent="0.3">
      <c r="B4304" s="51">
        <v>39321</v>
      </c>
      <c r="C4304" s="52" t="s">
        <v>9197</v>
      </c>
      <c r="D4304" s="51" t="s">
        <v>4929</v>
      </c>
      <c r="E4304" s="53">
        <v>24.5</v>
      </c>
    </row>
    <row r="4305" spans="2:5" x14ac:dyDescent="0.3">
      <c r="B4305" s="51">
        <v>39319</v>
      </c>
      <c r="C4305" s="52" t="s">
        <v>9198</v>
      </c>
      <c r="D4305" s="51" t="s">
        <v>4929</v>
      </c>
      <c r="E4305" s="53">
        <v>10.19</v>
      </c>
    </row>
    <row r="4306" spans="2:5" x14ac:dyDescent="0.3">
      <c r="B4306" s="51">
        <v>39320</v>
      </c>
      <c r="C4306" s="52" t="s">
        <v>9199</v>
      </c>
      <c r="D4306" s="51" t="s">
        <v>4929</v>
      </c>
      <c r="E4306" s="53">
        <v>19.600000000000001</v>
      </c>
    </row>
    <row r="4307" spans="2:5" x14ac:dyDescent="0.3">
      <c r="B4307" s="51">
        <v>1591</v>
      </c>
      <c r="C4307" s="52" t="s">
        <v>9200</v>
      </c>
      <c r="D4307" s="51" t="s">
        <v>4929</v>
      </c>
      <c r="E4307" s="53">
        <v>28.3</v>
      </c>
    </row>
    <row r="4308" spans="2:5" x14ac:dyDescent="0.3">
      <c r="B4308" s="51">
        <v>1547</v>
      </c>
      <c r="C4308" s="52" t="s">
        <v>9201</v>
      </c>
      <c r="D4308" s="51" t="s">
        <v>4929</v>
      </c>
      <c r="E4308" s="53">
        <v>148.32</v>
      </c>
    </row>
    <row r="4309" spans="2:5" x14ac:dyDescent="0.3">
      <c r="B4309" s="51">
        <v>38196</v>
      </c>
      <c r="C4309" s="52" t="s">
        <v>9202</v>
      </c>
      <c r="D4309" s="51" t="s">
        <v>4929</v>
      </c>
      <c r="E4309" s="53">
        <v>28.88</v>
      </c>
    </row>
    <row r="4310" spans="2:5" x14ac:dyDescent="0.3">
      <c r="B4310" s="51">
        <v>1543</v>
      </c>
      <c r="C4310" s="52" t="s">
        <v>9203</v>
      </c>
      <c r="D4310" s="51" t="s">
        <v>4929</v>
      </c>
      <c r="E4310" s="53">
        <v>30.7</v>
      </c>
    </row>
    <row r="4311" spans="2:5" x14ac:dyDescent="0.3">
      <c r="B4311" s="51">
        <v>1585</v>
      </c>
      <c r="C4311" s="52" t="s">
        <v>9204</v>
      </c>
      <c r="D4311" s="51" t="s">
        <v>4929</v>
      </c>
      <c r="E4311" s="53">
        <v>5.94</v>
      </c>
    </row>
    <row r="4312" spans="2:5" x14ac:dyDescent="0.3">
      <c r="B4312" s="51">
        <v>1593</v>
      </c>
      <c r="C4312" s="52" t="s">
        <v>9205</v>
      </c>
      <c r="D4312" s="51" t="s">
        <v>4929</v>
      </c>
      <c r="E4312" s="53">
        <v>31.57</v>
      </c>
    </row>
    <row r="4313" spans="2:5" x14ac:dyDescent="0.3">
      <c r="B4313" s="51">
        <v>11838</v>
      </c>
      <c r="C4313" s="52" t="s">
        <v>9206</v>
      </c>
      <c r="D4313" s="51" t="s">
        <v>4929</v>
      </c>
      <c r="E4313" s="53">
        <v>41.65</v>
      </c>
    </row>
    <row r="4314" spans="2:5" x14ac:dyDescent="0.3">
      <c r="B4314" s="51">
        <v>1594</v>
      </c>
      <c r="C4314" s="52" t="s">
        <v>9207</v>
      </c>
      <c r="D4314" s="51" t="s">
        <v>4929</v>
      </c>
      <c r="E4314" s="53">
        <v>42.11</v>
      </c>
    </row>
    <row r="4315" spans="2:5" x14ac:dyDescent="0.3">
      <c r="B4315" s="51">
        <v>1586</v>
      </c>
      <c r="C4315" s="52" t="s">
        <v>9208</v>
      </c>
      <c r="D4315" s="51" t="s">
        <v>4929</v>
      </c>
      <c r="E4315" s="53">
        <v>7.52</v>
      </c>
    </row>
    <row r="4316" spans="2:5" x14ac:dyDescent="0.3">
      <c r="B4316" s="51">
        <v>11839</v>
      </c>
      <c r="C4316" s="52" t="s">
        <v>9209</v>
      </c>
      <c r="D4316" s="51" t="s">
        <v>4929</v>
      </c>
      <c r="E4316" s="53">
        <v>60.61</v>
      </c>
    </row>
    <row r="4317" spans="2:5" x14ac:dyDescent="0.3">
      <c r="B4317" s="51">
        <v>1587</v>
      </c>
      <c r="C4317" s="52" t="s">
        <v>9210</v>
      </c>
      <c r="D4317" s="51" t="s">
        <v>4929</v>
      </c>
      <c r="E4317" s="53">
        <v>7.66</v>
      </c>
    </row>
    <row r="4318" spans="2:5" x14ac:dyDescent="0.3">
      <c r="B4318" s="51">
        <v>1545</v>
      </c>
      <c r="C4318" s="52" t="s">
        <v>9211</v>
      </c>
      <c r="D4318" s="51" t="s">
        <v>4929</v>
      </c>
      <c r="E4318" s="53">
        <v>72.73</v>
      </c>
    </row>
    <row r="4319" spans="2:5" x14ac:dyDescent="0.3">
      <c r="B4319" s="51">
        <v>1588</v>
      </c>
      <c r="C4319" s="52" t="s">
        <v>9212</v>
      </c>
      <c r="D4319" s="51" t="s">
        <v>4929</v>
      </c>
      <c r="E4319" s="53">
        <v>10.51</v>
      </c>
    </row>
    <row r="4320" spans="2:5" x14ac:dyDescent="0.3">
      <c r="B4320" s="51">
        <v>1535</v>
      </c>
      <c r="C4320" s="52" t="s">
        <v>9213</v>
      </c>
      <c r="D4320" s="51" t="s">
        <v>4929</v>
      </c>
      <c r="E4320" s="53">
        <v>6.06</v>
      </c>
    </row>
    <row r="4321" spans="2:5" x14ac:dyDescent="0.3">
      <c r="B4321" s="51">
        <v>1589</v>
      </c>
      <c r="C4321" s="52" t="s">
        <v>9214</v>
      </c>
      <c r="D4321" s="51" t="s">
        <v>4929</v>
      </c>
      <c r="E4321" s="53">
        <v>10.84</v>
      </c>
    </row>
    <row r="4322" spans="2:5" x14ac:dyDescent="0.3">
      <c r="B4322" s="51">
        <v>1546</v>
      </c>
      <c r="C4322" s="52" t="s">
        <v>9215</v>
      </c>
      <c r="D4322" s="51" t="s">
        <v>4929</v>
      </c>
      <c r="E4322" s="53">
        <v>122.73</v>
      </c>
    </row>
    <row r="4323" spans="2:5" x14ac:dyDescent="0.3">
      <c r="B4323" s="51">
        <v>1590</v>
      </c>
      <c r="C4323" s="52" t="s">
        <v>9216</v>
      </c>
      <c r="D4323" s="51" t="s">
        <v>4929</v>
      </c>
      <c r="E4323" s="53">
        <v>19.09</v>
      </c>
    </row>
    <row r="4324" spans="2:5" x14ac:dyDescent="0.3">
      <c r="B4324" s="51">
        <v>1542</v>
      </c>
      <c r="C4324" s="52" t="s">
        <v>9217</v>
      </c>
      <c r="D4324" s="51" t="s">
        <v>4929</v>
      </c>
      <c r="E4324" s="53">
        <v>25.29</v>
      </c>
    </row>
    <row r="4325" spans="2:5" x14ac:dyDescent="0.3">
      <c r="B4325" s="51">
        <v>38415</v>
      </c>
      <c r="C4325" s="52" t="s">
        <v>9218</v>
      </c>
      <c r="D4325" s="51" t="s">
        <v>4929</v>
      </c>
      <c r="E4325" s="53">
        <v>1179.42</v>
      </c>
    </row>
    <row r="4326" spans="2:5" x14ac:dyDescent="0.3">
      <c r="B4326" s="51">
        <v>38414</v>
      </c>
      <c r="C4326" s="52" t="s">
        <v>9219</v>
      </c>
      <c r="D4326" s="51" t="s">
        <v>4929</v>
      </c>
      <c r="E4326" s="53">
        <v>1655.33</v>
      </c>
    </row>
    <row r="4327" spans="2:5" x14ac:dyDescent="0.3">
      <c r="B4327" s="51">
        <v>38128</v>
      </c>
      <c r="C4327" s="52" t="s">
        <v>9220</v>
      </c>
      <c r="D4327" s="51" t="s">
        <v>4933</v>
      </c>
      <c r="E4327" s="53">
        <v>0.67</v>
      </c>
    </row>
    <row r="4328" spans="2:5" x14ac:dyDescent="0.3">
      <c r="B4328" s="51">
        <v>7253</v>
      </c>
      <c r="C4328" s="52" t="s">
        <v>9221</v>
      </c>
      <c r="D4328" s="51" t="s">
        <v>4934</v>
      </c>
      <c r="E4328" s="53">
        <v>143.57</v>
      </c>
    </row>
    <row r="4329" spans="2:5" x14ac:dyDescent="0.3">
      <c r="B4329" s="51">
        <v>4806</v>
      </c>
      <c r="C4329" s="52" t="s">
        <v>9222</v>
      </c>
      <c r="D4329" s="51" t="s">
        <v>4932</v>
      </c>
      <c r="E4329" s="53">
        <v>20.84</v>
      </c>
    </row>
    <row r="4330" spans="2:5" x14ac:dyDescent="0.3">
      <c r="B4330" s="51">
        <v>34401</v>
      </c>
      <c r="C4330" s="52" t="s">
        <v>9223</v>
      </c>
      <c r="D4330" s="51" t="s">
        <v>4929</v>
      </c>
      <c r="E4330" s="53">
        <v>2.48</v>
      </c>
    </row>
    <row r="4331" spans="2:5" x14ac:dyDescent="0.3">
      <c r="B4331" s="51">
        <v>7260</v>
      </c>
      <c r="C4331" s="52" t="s">
        <v>9224</v>
      </c>
      <c r="D4331" s="51" t="s">
        <v>4929</v>
      </c>
      <c r="E4331" s="53">
        <v>2.2000000000000002</v>
      </c>
    </row>
    <row r="4332" spans="2:5" x14ac:dyDescent="0.3">
      <c r="B4332" s="51">
        <v>7256</v>
      </c>
      <c r="C4332" s="52" t="s">
        <v>9225</v>
      </c>
      <c r="D4332" s="51" t="s">
        <v>4929</v>
      </c>
      <c r="E4332" s="53">
        <v>2.1800000000000002</v>
      </c>
    </row>
    <row r="4333" spans="2:5" x14ac:dyDescent="0.3">
      <c r="B4333" s="51">
        <v>7258</v>
      </c>
      <c r="C4333" s="52" t="s">
        <v>9226</v>
      </c>
      <c r="D4333" s="51" t="s">
        <v>4929</v>
      </c>
      <c r="E4333" s="53">
        <v>0.89</v>
      </c>
    </row>
    <row r="4334" spans="2:5" x14ac:dyDescent="0.3">
      <c r="B4334" s="51">
        <v>34400</v>
      </c>
      <c r="C4334" s="52" t="s">
        <v>9227</v>
      </c>
      <c r="D4334" s="51" t="s">
        <v>4929</v>
      </c>
      <c r="E4334" s="53">
        <v>3.82</v>
      </c>
    </row>
    <row r="4335" spans="2:5" x14ac:dyDescent="0.3">
      <c r="B4335" s="51">
        <v>10617</v>
      </c>
      <c r="C4335" s="52" t="s">
        <v>9228</v>
      </c>
      <c r="D4335" s="51" t="s">
        <v>4929</v>
      </c>
      <c r="E4335" s="53">
        <v>7.31</v>
      </c>
    </row>
    <row r="4336" spans="2:5" x14ac:dyDescent="0.3">
      <c r="B4336" s="51">
        <v>44261</v>
      </c>
      <c r="C4336" s="52" t="s">
        <v>11810</v>
      </c>
      <c r="D4336" s="51" t="s">
        <v>4929</v>
      </c>
      <c r="E4336" s="53">
        <v>162.78</v>
      </c>
    </row>
    <row r="4337" spans="2:5" x14ac:dyDescent="0.3">
      <c r="B4337" s="51">
        <v>7274</v>
      </c>
      <c r="C4337" s="52" t="s">
        <v>11811</v>
      </c>
      <c r="D4337" s="51" t="s">
        <v>4929</v>
      </c>
      <c r="E4337" s="53">
        <v>78.8</v>
      </c>
    </row>
    <row r="4338" spans="2:5" x14ac:dyDescent="0.3">
      <c r="B4338" s="51">
        <v>44326</v>
      </c>
      <c r="C4338" s="52" t="s">
        <v>11812</v>
      </c>
      <c r="D4338" s="51" t="s">
        <v>4929</v>
      </c>
      <c r="E4338" s="53">
        <v>1702.03</v>
      </c>
    </row>
    <row r="4339" spans="2:5" x14ac:dyDescent="0.3">
      <c r="B4339" s="51">
        <v>154</v>
      </c>
      <c r="C4339" s="52" t="s">
        <v>9229</v>
      </c>
      <c r="D4339" s="51" t="s">
        <v>4931</v>
      </c>
      <c r="E4339" s="53">
        <v>79.39</v>
      </c>
    </row>
    <row r="4340" spans="2:5" x14ac:dyDescent="0.3">
      <c r="B4340" s="51">
        <v>38121</v>
      </c>
      <c r="C4340" s="52" t="s">
        <v>9230</v>
      </c>
      <c r="D4340" s="51" t="s">
        <v>4931</v>
      </c>
      <c r="E4340" s="53">
        <v>11.3</v>
      </c>
    </row>
    <row r="4341" spans="2:5" x14ac:dyDescent="0.3">
      <c r="B4341" s="51">
        <v>43776</v>
      </c>
      <c r="C4341" s="52" t="s">
        <v>9231</v>
      </c>
      <c r="D4341" s="51" t="s">
        <v>4931</v>
      </c>
      <c r="E4341" s="53">
        <v>23.68</v>
      </c>
    </row>
    <row r="4342" spans="2:5" x14ac:dyDescent="0.3">
      <c r="B4342" s="51">
        <v>7343</v>
      </c>
      <c r="C4342" s="52" t="s">
        <v>9232</v>
      </c>
      <c r="D4342" s="51" t="s">
        <v>4931</v>
      </c>
      <c r="E4342" s="53">
        <v>9.99</v>
      </c>
    </row>
    <row r="4343" spans="2:5" x14ac:dyDescent="0.3">
      <c r="B4343" s="51">
        <v>7348</v>
      </c>
      <c r="C4343" s="52" t="s">
        <v>9233</v>
      </c>
      <c r="D4343" s="51" t="s">
        <v>4931</v>
      </c>
      <c r="E4343" s="53">
        <v>18.02</v>
      </c>
    </row>
    <row r="4344" spans="2:5" x14ac:dyDescent="0.3">
      <c r="B4344" s="51">
        <v>7313</v>
      </c>
      <c r="C4344" s="52" t="s">
        <v>9234</v>
      </c>
      <c r="D4344" s="51" t="s">
        <v>4931</v>
      </c>
      <c r="E4344" s="53">
        <v>40.450000000000003</v>
      </c>
    </row>
    <row r="4345" spans="2:5" x14ac:dyDescent="0.3">
      <c r="B4345" s="51">
        <v>7319</v>
      </c>
      <c r="C4345" s="52" t="s">
        <v>9235</v>
      </c>
      <c r="D4345" s="51" t="s">
        <v>4931</v>
      </c>
      <c r="E4345" s="53">
        <v>23.15</v>
      </c>
    </row>
    <row r="4346" spans="2:5" x14ac:dyDescent="0.3">
      <c r="B4346" s="51">
        <v>7314</v>
      </c>
      <c r="C4346" s="52" t="s">
        <v>9236</v>
      </c>
      <c r="D4346" s="51" t="s">
        <v>4931</v>
      </c>
      <c r="E4346" s="53">
        <v>44.75</v>
      </c>
    </row>
    <row r="4347" spans="2:5" x14ac:dyDescent="0.3">
      <c r="B4347" s="51">
        <v>7304</v>
      </c>
      <c r="C4347" s="52" t="s">
        <v>9237</v>
      </c>
      <c r="D4347" s="51" t="s">
        <v>4931</v>
      </c>
      <c r="E4347" s="53">
        <v>70.180000000000007</v>
      </c>
    </row>
    <row r="4348" spans="2:5" x14ac:dyDescent="0.3">
      <c r="B4348" s="51">
        <v>43649</v>
      </c>
      <c r="C4348" s="52" t="s">
        <v>9238</v>
      </c>
      <c r="D4348" s="51" t="s">
        <v>4931</v>
      </c>
      <c r="E4348" s="53">
        <v>36.299999999999997</v>
      </c>
    </row>
    <row r="4349" spans="2:5" x14ac:dyDescent="0.3">
      <c r="B4349" s="51">
        <v>43650</v>
      </c>
      <c r="C4349" s="52" t="s">
        <v>9239</v>
      </c>
      <c r="D4349" s="51" t="s">
        <v>4931</v>
      </c>
      <c r="E4349" s="53">
        <v>34.299999999999997</v>
      </c>
    </row>
    <row r="4350" spans="2:5" x14ac:dyDescent="0.3">
      <c r="B4350" s="51">
        <v>7311</v>
      </c>
      <c r="C4350" s="52" t="s">
        <v>9240</v>
      </c>
      <c r="D4350" s="51" t="s">
        <v>4931</v>
      </c>
      <c r="E4350" s="53">
        <v>35.14</v>
      </c>
    </row>
    <row r="4351" spans="2:5" x14ac:dyDescent="0.3">
      <c r="B4351" s="51">
        <v>7292</v>
      </c>
      <c r="C4351" s="52" t="s">
        <v>9241</v>
      </c>
      <c r="D4351" s="51" t="s">
        <v>4931</v>
      </c>
      <c r="E4351" s="53">
        <v>34.020000000000003</v>
      </c>
    </row>
    <row r="4352" spans="2:5" x14ac:dyDescent="0.3">
      <c r="B4352" s="51">
        <v>7293</v>
      </c>
      <c r="C4352" s="52" t="s">
        <v>9242</v>
      </c>
      <c r="D4352" s="51" t="s">
        <v>4931</v>
      </c>
      <c r="E4352" s="53">
        <v>37.630000000000003</v>
      </c>
    </row>
    <row r="4353" spans="2:5" x14ac:dyDescent="0.3">
      <c r="B4353" s="51">
        <v>7306</v>
      </c>
      <c r="C4353" s="52" t="s">
        <v>9243</v>
      </c>
      <c r="D4353" s="51" t="s">
        <v>4931</v>
      </c>
      <c r="E4353" s="53">
        <v>41.53</v>
      </c>
    </row>
    <row r="4354" spans="2:5" x14ac:dyDescent="0.3">
      <c r="B4354" s="51">
        <v>7288</v>
      </c>
      <c r="C4354" s="52" t="s">
        <v>9244</v>
      </c>
      <c r="D4354" s="51" t="s">
        <v>4931</v>
      </c>
      <c r="E4354" s="53">
        <v>34.49</v>
      </c>
    </row>
    <row r="4355" spans="2:5" x14ac:dyDescent="0.3">
      <c r="B4355" s="51">
        <v>43625</v>
      </c>
      <c r="C4355" s="52" t="s">
        <v>9245</v>
      </c>
      <c r="D4355" s="51" t="s">
        <v>4931</v>
      </c>
      <c r="E4355" s="53">
        <v>27.84</v>
      </c>
    </row>
    <row r="4356" spans="2:5" x14ac:dyDescent="0.3">
      <c r="B4356" s="51">
        <v>43647</v>
      </c>
      <c r="C4356" s="52" t="s">
        <v>9246</v>
      </c>
      <c r="D4356" s="51" t="s">
        <v>4931</v>
      </c>
      <c r="E4356" s="53">
        <v>25.29</v>
      </c>
    </row>
    <row r="4357" spans="2:5" x14ac:dyDescent="0.3">
      <c r="B4357" s="51">
        <v>43648</v>
      </c>
      <c r="C4357" s="52" t="s">
        <v>9247</v>
      </c>
      <c r="D4357" s="51" t="s">
        <v>4931</v>
      </c>
      <c r="E4357" s="53">
        <v>24.41</v>
      </c>
    </row>
    <row r="4358" spans="2:5" x14ac:dyDescent="0.3">
      <c r="B4358" s="51">
        <v>35693</v>
      </c>
      <c r="C4358" s="52" t="s">
        <v>9248</v>
      </c>
      <c r="D4358" s="51" t="s">
        <v>4931</v>
      </c>
      <c r="E4358" s="53">
        <v>11.21</v>
      </c>
    </row>
    <row r="4359" spans="2:5" x14ac:dyDescent="0.3">
      <c r="B4359" s="51">
        <v>7356</v>
      </c>
      <c r="C4359" s="52" t="s">
        <v>9249</v>
      </c>
      <c r="D4359" s="51" t="s">
        <v>4931</v>
      </c>
      <c r="E4359" s="53">
        <v>26.87</v>
      </c>
    </row>
    <row r="4360" spans="2:5" x14ac:dyDescent="0.3">
      <c r="B4360" s="51">
        <v>35692</v>
      </c>
      <c r="C4360" s="52" t="s">
        <v>9250</v>
      </c>
      <c r="D4360" s="51" t="s">
        <v>4931</v>
      </c>
      <c r="E4360" s="53">
        <v>17.59</v>
      </c>
    </row>
    <row r="4361" spans="2:5" x14ac:dyDescent="0.3">
      <c r="B4361" s="51">
        <v>43624</v>
      </c>
      <c r="C4361" s="52" t="s">
        <v>9251</v>
      </c>
      <c r="D4361" s="51" t="s">
        <v>4931</v>
      </c>
      <c r="E4361" s="53">
        <v>32.75</v>
      </c>
    </row>
    <row r="4362" spans="2:5" x14ac:dyDescent="0.3">
      <c r="B4362" s="51">
        <v>7342</v>
      </c>
      <c r="C4362" s="52" t="s">
        <v>9252</v>
      </c>
      <c r="D4362" s="51" t="s">
        <v>4933</v>
      </c>
      <c r="E4362" s="53">
        <v>4.4400000000000004</v>
      </c>
    </row>
    <row r="4363" spans="2:5" x14ac:dyDescent="0.3">
      <c r="B4363" s="51">
        <v>7350</v>
      </c>
      <c r="C4363" s="52" t="s">
        <v>12498</v>
      </c>
      <c r="D4363" s="51" t="s">
        <v>4931</v>
      </c>
      <c r="E4363" s="53">
        <v>38.78</v>
      </c>
    </row>
    <row r="4364" spans="2:5" x14ac:dyDescent="0.3">
      <c r="B4364" s="51">
        <v>39574</v>
      </c>
      <c r="C4364" s="52" t="s">
        <v>9253</v>
      </c>
      <c r="D4364" s="51" t="s">
        <v>4929</v>
      </c>
      <c r="E4364" s="53">
        <v>5.28</v>
      </c>
    </row>
    <row r="4365" spans="2:5" x14ac:dyDescent="0.3">
      <c r="B4365" s="51">
        <v>11060</v>
      </c>
      <c r="C4365" s="52" t="s">
        <v>9254</v>
      </c>
      <c r="D4365" s="51" t="s">
        <v>4929</v>
      </c>
      <c r="E4365" s="53">
        <v>37.229999999999997</v>
      </c>
    </row>
    <row r="4366" spans="2:5" x14ac:dyDescent="0.3">
      <c r="B4366" s="51">
        <v>37401</v>
      </c>
      <c r="C4366" s="52" t="s">
        <v>9255</v>
      </c>
      <c r="D4366" s="51" t="s">
        <v>4929</v>
      </c>
      <c r="E4366" s="53">
        <v>66.48</v>
      </c>
    </row>
    <row r="4367" spans="2:5" x14ac:dyDescent="0.3">
      <c r="B4367" s="51">
        <v>7525</v>
      </c>
      <c r="C4367" s="52" t="s">
        <v>9256</v>
      </c>
      <c r="D4367" s="51" t="s">
        <v>4929</v>
      </c>
      <c r="E4367" s="53">
        <v>42.29</v>
      </c>
    </row>
    <row r="4368" spans="2:5" x14ac:dyDescent="0.3">
      <c r="B4368" s="51">
        <v>7524</v>
      </c>
      <c r="C4368" s="52" t="s">
        <v>9257</v>
      </c>
      <c r="D4368" s="51" t="s">
        <v>4929</v>
      </c>
      <c r="E4368" s="53">
        <v>39.85</v>
      </c>
    </row>
    <row r="4369" spans="2:5" x14ac:dyDescent="0.3">
      <c r="B4369" s="51">
        <v>38105</v>
      </c>
      <c r="C4369" s="52" t="s">
        <v>9258</v>
      </c>
      <c r="D4369" s="51" t="s">
        <v>4929</v>
      </c>
      <c r="E4369" s="53">
        <v>10.24</v>
      </c>
    </row>
    <row r="4370" spans="2:5" x14ac:dyDescent="0.3">
      <c r="B4370" s="51">
        <v>38084</v>
      </c>
      <c r="C4370" s="52" t="s">
        <v>9259</v>
      </c>
      <c r="D4370" s="51" t="s">
        <v>4929</v>
      </c>
      <c r="E4370" s="53">
        <v>14.54</v>
      </c>
    </row>
    <row r="4371" spans="2:5" x14ac:dyDescent="0.3">
      <c r="B4371" s="51">
        <v>38103</v>
      </c>
      <c r="C4371" s="52" t="s">
        <v>9260</v>
      </c>
      <c r="D4371" s="51" t="s">
        <v>4929</v>
      </c>
      <c r="E4371" s="53">
        <v>15.37</v>
      </c>
    </row>
    <row r="4372" spans="2:5" x14ac:dyDescent="0.3">
      <c r="B4372" s="51">
        <v>38082</v>
      </c>
      <c r="C4372" s="52" t="s">
        <v>9261</v>
      </c>
      <c r="D4372" s="51" t="s">
        <v>4929</v>
      </c>
      <c r="E4372" s="53">
        <v>18.93</v>
      </c>
    </row>
    <row r="4373" spans="2:5" x14ac:dyDescent="0.3">
      <c r="B4373" s="51">
        <v>38104</v>
      </c>
      <c r="C4373" s="52" t="s">
        <v>9262</v>
      </c>
      <c r="D4373" s="51" t="s">
        <v>4929</v>
      </c>
      <c r="E4373" s="53">
        <v>30.09</v>
      </c>
    </row>
    <row r="4374" spans="2:5" x14ac:dyDescent="0.3">
      <c r="B4374" s="51">
        <v>38083</v>
      </c>
      <c r="C4374" s="52" t="s">
        <v>9263</v>
      </c>
      <c r="D4374" s="51" t="s">
        <v>4929</v>
      </c>
      <c r="E4374" s="53">
        <v>33.409999999999997</v>
      </c>
    </row>
    <row r="4375" spans="2:5" x14ac:dyDescent="0.3">
      <c r="B4375" s="51">
        <v>38101</v>
      </c>
      <c r="C4375" s="52" t="s">
        <v>9264</v>
      </c>
      <c r="D4375" s="51" t="s">
        <v>4929</v>
      </c>
      <c r="E4375" s="53">
        <v>7.31</v>
      </c>
    </row>
    <row r="4376" spans="2:5" x14ac:dyDescent="0.3">
      <c r="B4376" s="51">
        <v>7528</v>
      </c>
      <c r="C4376" s="52" t="s">
        <v>9265</v>
      </c>
      <c r="D4376" s="51" t="s">
        <v>4929</v>
      </c>
      <c r="E4376" s="53">
        <v>8.59</v>
      </c>
    </row>
    <row r="4377" spans="2:5" x14ac:dyDescent="0.3">
      <c r="B4377" s="51">
        <v>12147</v>
      </c>
      <c r="C4377" s="52" t="s">
        <v>9266</v>
      </c>
      <c r="D4377" s="51" t="s">
        <v>4929</v>
      </c>
      <c r="E4377" s="53">
        <v>13.1</v>
      </c>
    </row>
    <row r="4378" spans="2:5" x14ac:dyDescent="0.3">
      <c r="B4378" s="51">
        <v>38075</v>
      </c>
      <c r="C4378" s="52" t="s">
        <v>9267</v>
      </c>
      <c r="D4378" s="51" t="s">
        <v>4929</v>
      </c>
      <c r="E4378" s="53">
        <v>14.88</v>
      </c>
    </row>
    <row r="4379" spans="2:5" x14ac:dyDescent="0.3">
      <c r="B4379" s="51">
        <v>38102</v>
      </c>
      <c r="C4379" s="52" t="s">
        <v>9268</v>
      </c>
      <c r="D4379" s="51" t="s">
        <v>4929</v>
      </c>
      <c r="E4379" s="53">
        <v>9.35</v>
      </c>
    </row>
    <row r="4380" spans="2:5" x14ac:dyDescent="0.3">
      <c r="B4380" s="51">
        <v>38076</v>
      </c>
      <c r="C4380" s="52" t="s">
        <v>9269</v>
      </c>
      <c r="D4380" s="51" t="s">
        <v>4929</v>
      </c>
      <c r="E4380" s="53">
        <v>16.68</v>
      </c>
    </row>
    <row r="4381" spans="2:5" x14ac:dyDescent="0.3">
      <c r="B4381" s="51">
        <v>7592</v>
      </c>
      <c r="C4381" s="52" t="s">
        <v>9270</v>
      </c>
      <c r="D4381" s="51" t="s">
        <v>4935</v>
      </c>
      <c r="E4381" s="53">
        <v>18.739999999999998</v>
      </c>
    </row>
    <row r="4382" spans="2:5" x14ac:dyDescent="0.3">
      <c r="B4382" s="51">
        <v>40820</v>
      </c>
      <c r="C4382" s="52" t="s">
        <v>9271</v>
      </c>
      <c r="D4382" s="51" t="s">
        <v>4936</v>
      </c>
      <c r="E4382" s="53">
        <v>3307.49</v>
      </c>
    </row>
    <row r="4383" spans="2:5" x14ac:dyDescent="0.3">
      <c r="B4383" s="51">
        <v>11826</v>
      </c>
      <c r="C4383" s="52" t="s">
        <v>9272</v>
      </c>
      <c r="D4383" s="51" t="s">
        <v>4929</v>
      </c>
      <c r="E4383" s="53">
        <v>68.33</v>
      </c>
    </row>
    <row r="4384" spans="2:5" x14ac:dyDescent="0.3">
      <c r="B4384" s="51">
        <v>7606</v>
      </c>
      <c r="C4384" s="52" t="s">
        <v>9273</v>
      </c>
      <c r="D4384" s="51" t="s">
        <v>4929</v>
      </c>
      <c r="E4384" s="53">
        <v>82.18</v>
      </c>
    </row>
    <row r="4385" spans="2:5" x14ac:dyDescent="0.3">
      <c r="B4385" s="51">
        <v>11763</v>
      </c>
      <c r="C4385" s="52" t="s">
        <v>9274</v>
      </c>
      <c r="D4385" s="51" t="s">
        <v>4929</v>
      </c>
      <c r="E4385" s="53">
        <v>179.46</v>
      </c>
    </row>
    <row r="4386" spans="2:5" x14ac:dyDescent="0.3">
      <c r="B4386" s="51">
        <v>11764</v>
      </c>
      <c r="C4386" s="52" t="s">
        <v>9275</v>
      </c>
      <c r="D4386" s="51" t="s">
        <v>4929</v>
      </c>
      <c r="E4386" s="53">
        <v>147.24</v>
      </c>
    </row>
    <row r="4387" spans="2:5" x14ac:dyDescent="0.3">
      <c r="B4387" s="51">
        <v>11829</v>
      </c>
      <c r="C4387" s="52" t="s">
        <v>9276</v>
      </c>
      <c r="D4387" s="51" t="s">
        <v>4929</v>
      </c>
      <c r="E4387" s="53">
        <v>35.590000000000003</v>
      </c>
    </row>
    <row r="4388" spans="2:5" x14ac:dyDescent="0.3">
      <c r="B4388" s="51">
        <v>11830</v>
      </c>
      <c r="C4388" s="52" t="s">
        <v>9277</v>
      </c>
      <c r="D4388" s="51" t="s">
        <v>4929</v>
      </c>
      <c r="E4388" s="53">
        <v>38.43</v>
      </c>
    </row>
    <row r="4389" spans="2:5" x14ac:dyDescent="0.3">
      <c r="B4389" s="51">
        <v>11825</v>
      </c>
      <c r="C4389" s="52" t="s">
        <v>9278</v>
      </c>
      <c r="D4389" s="51" t="s">
        <v>4929</v>
      </c>
      <c r="E4389" s="53">
        <v>86.45</v>
      </c>
    </row>
    <row r="4390" spans="2:5" x14ac:dyDescent="0.3">
      <c r="B4390" s="51">
        <v>11767</v>
      </c>
      <c r="C4390" s="52" t="s">
        <v>9279</v>
      </c>
      <c r="D4390" s="51" t="s">
        <v>4929</v>
      </c>
      <c r="E4390" s="53">
        <v>230.26</v>
      </c>
    </row>
    <row r="4391" spans="2:5" x14ac:dyDescent="0.3">
      <c r="B4391" s="51">
        <v>11766</v>
      </c>
      <c r="C4391" s="52" t="s">
        <v>9280</v>
      </c>
      <c r="D4391" s="51" t="s">
        <v>4929</v>
      </c>
      <c r="E4391" s="53">
        <v>53.67</v>
      </c>
    </row>
    <row r="4392" spans="2:5" x14ac:dyDescent="0.3">
      <c r="B4392" s="51">
        <v>11765</v>
      </c>
      <c r="C4392" s="52" t="s">
        <v>9281</v>
      </c>
      <c r="D4392" s="51" t="s">
        <v>4929</v>
      </c>
      <c r="E4392" s="53">
        <v>98.13</v>
      </c>
    </row>
    <row r="4393" spans="2:5" x14ac:dyDescent="0.3">
      <c r="B4393" s="51">
        <v>11824</v>
      </c>
      <c r="C4393" s="52" t="s">
        <v>9282</v>
      </c>
      <c r="D4393" s="51" t="s">
        <v>4929</v>
      </c>
      <c r="E4393" s="53">
        <v>63.13</v>
      </c>
    </row>
    <row r="4394" spans="2:5" x14ac:dyDescent="0.3">
      <c r="B4394" s="51">
        <v>44045</v>
      </c>
      <c r="C4394" s="52" t="s">
        <v>9283</v>
      </c>
      <c r="D4394" s="51" t="s">
        <v>4929</v>
      </c>
      <c r="E4394" s="53">
        <v>389.56</v>
      </c>
    </row>
    <row r="4395" spans="2:5" x14ac:dyDescent="0.3">
      <c r="B4395" s="51">
        <v>39702</v>
      </c>
      <c r="C4395" s="52" t="s">
        <v>9284</v>
      </c>
      <c r="D4395" s="51" t="s">
        <v>4929</v>
      </c>
      <c r="E4395" s="53">
        <v>2587.1999999999998</v>
      </c>
    </row>
    <row r="4396" spans="2:5" x14ac:dyDescent="0.3">
      <c r="B4396" s="51">
        <v>13415</v>
      </c>
      <c r="C4396" s="52" t="s">
        <v>9285</v>
      </c>
      <c r="D4396" s="51" t="s">
        <v>4929</v>
      </c>
      <c r="E4396" s="53">
        <v>84.94</v>
      </c>
    </row>
    <row r="4397" spans="2:5" x14ac:dyDescent="0.3">
      <c r="B4397" s="51">
        <v>7602</v>
      </c>
      <c r="C4397" s="52" t="s">
        <v>9286</v>
      </c>
      <c r="D4397" s="51" t="s">
        <v>4929</v>
      </c>
      <c r="E4397" s="53">
        <v>54.2</v>
      </c>
    </row>
    <row r="4398" spans="2:5" x14ac:dyDescent="0.3">
      <c r="B4398" s="51">
        <v>7603</v>
      </c>
      <c r="C4398" s="52" t="s">
        <v>9287</v>
      </c>
      <c r="D4398" s="51" t="s">
        <v>4929</v>
      </c>
      <c r="E4398" s="53">
        <v>45.98</v>
      </c>
    </row>
    <row r="4399" spans="2:5" x14ac:dyDescent="0.3">
      <c r="B4399" s="51">
        <v>11777</v>
      </c>
      <c r="C4399" s="52" t="s">
        <v>9288</v>
      </c>
      <c r="D4399" s="51" t="s">
        <v>4929</v>
      </c>
      <c r="E4399" s="53">
        <v>184.09</v>
      </c>
    </row>
    <row r="4400" spans="2:5" x14ac:dyDescent="0.3">
      <c r="B4400" s="51">
        <v>13417</v>
      </c>
      <c r="C4400" s="52" t="s">
        <v>9289</v>
      </c>
      <c r="D4400" s="51" t="s">
        <v>4929</v>
      </c>
      <c r="E4400" s="53">
        <v>110.63</v>
      </c>
    </row>
    <row r="4401" spans="2:5" x14ac:dyDescent="0.3">
      <c r="B4401" s="51">
        <v>36791</v>
      </c>
      <c r="C4401" s="52" t="s">
        <v>9290</v>
      </c>
      <c r="D4401" s="51" t="s">
        <v>4929</v>
      </c>
      <c r="E4401" s="53">
        <v>166.03</v>
      </c>
    </row>
    <row r="4402" spans="2:5" x14ac:dyDescent="0.3">
      <c r="B4402" s="51">
        <v>36795</v>
      </c>
      <c r="C4402" s="52" t="s">
        <v>9291</v>
      </c>
      <c r="D4402" s="51" t="s">
        <v>4929</v>
      </c>
      <c r="E4402" s="53">
        <v>2099.2800000000002</v>
      </c>
    </row>
    <row r="4403" spans="2:5" x14ac:dyDescent="0.3">
      <c r="B4403" s="51">
        <v>36796</v>
      </c>
      <c r="C4403" s="52" t="s">
        <v>9292</v>
      </c>
      <c r="D4403" s="51" t="s">
        <v>4929</v>
      </c>
      <c r="E4403" s="53">
        <v>174.45</v>
      </c>
    </row>
    <row r="4404" spans="2:5" x14ac:dyDescent="0.3">
      <c r="B4404" s="51">
        <v>36792</v>
      </c>
      <c r="C4404" s="52" t="s">
        <v>9293</v>
      </c>
      <c r="D4404" s="51" t="s">
        <v>4929</v>
      </c>
      <c r="E4404" s="53">
        <v>220.98</v>
      </c>
    </row>
    <row r="4405" spans="2:5" x14ac:dyDescent="0.3">
      <c r="B4405" s="51">
        <v>11773</v>
      </c>
      <c r="C4405" s="52" t="s">
        <v>9294</v>
      </c>
      <c r="D4405" s="51" t="s">
        <v>4929</v>
      </c>
      <c r="E4405" s="53">
        <v>147.1</v>
      </c>
    </row>
    <row r="4406" spans="2:5" x14ac:dyDescent="0.3">
      <c r="B4406" s="51">
        <v>11762</v>
      </c>
      <c r="C4406" s="52" t="s">
        <v>9295</v>
      </c>
      <c r="D4406" s="51" t="s">
        <v>4929</v>
      </c>
      <c r="E4406" s="53">
        <v>69.77</v>
      </c>
    </row>
    <row r="4407" spans="2:5" x14ac:dyDescent="0.3">
      <c r="B4407" s="51">
        <v>7604</v>
      </c>
      <c r="C4407" s="52" t="s">
        <v>9296</v>
      </c>
      <c r="D4407" s="51" t="s">
        <v>4929</v>
      </c>
      <c r="E4407" s="53">
        <v>59.08</v>
      </c>
    </row>
    <row r="4408" spans="2:5" x14ac:dyDescent="0.3">
      <c r="B4408" s="51">
        <v>13984</v>
      </c>
      <c r="C4408" s="52" t="s">
        <v>9297</v>
      </c>
      <c r="D4408" s="51" t="s">
        <v>4929</v>
      </c>
      <c r="E4408" s="53">
        <v>85.86</v>
      </c>
    </row>
    <row r="4409" spans="2:5" x14ac:dyDescent="0.3">
      <c r="B4409" s="51">
        <v>11772</v>
      </c>
      <c r="C4409" s="52" t="s">
        <v>9298</v>
      </c>
      <c r="D4409" s="51" t="s">
        <v>4929</v>
      </c>
      <c r="E4409" s="53">
        <v>147.56</v>
      </c>
    </row>
    <row r="4410" spans="2:5" x14ac:dyDescent="0.3">
      <c r="B4410" s="51">
        <v>13983</v>
      </c>
      <c r="C4410" s="52" t="s">
        <v>9299</v>
      </c>
      <c r="D4410" s="51" t="s">
        <v>4929</v>
      </c>
      <c r="E4410" s="53">
        <v>111.75</v>
      </c>
    </row>
    <row r="4411" spans="2:5" x14ac:dyDescent="0.3">
      <c r="B4411" s="51">
        <v>13416</v>
      </c>
      <c r="C4411" s="52" t="s">
        <v>9300</v>
      </c>
      <c r="D4411" s="51" t="s">
        <v>4929</v>
      </c>
      <c r="E4411" s="53">
        <v>99.26</v>
      </c>
    </row>
    <row r="4412" spans="2:5" x14ac:dyDescent="0.3">
      <c r="B4412" s="51">
        <v>40329</v>
      </c>
      <c r="C4412" s="52" t="s">
        <v>9301</v>
      </c>
      <c r="D4412" s="51" t="s">
        <v>4929</v>
      </c>
      <c r="E4412" s="53">
        <v>22.3</v>
      </c>
    </row>
    <row r="4413" spans="2:5" x14ac:dyDescent="0.3">
      <c r="B4413" s="51">
        <v>11823</v>
      </c>
      <c r="C4413" s="52" t="s">
        <v>9302</v>
      </c>
      <c r="D4413" s="51" t="s">
        <v>4929</v>
      </c>
      <c r="E4413" s="53">
        <v>9.39</v>
      </c>
    </row>
    <row r="4414" spans="2:5" x14ac:dyDescent="0.3">
      <c r="B4414" s="51">
        <v>11822</v>
      </c>
      <c r="C4414" s="52" t="s">
        <v>9303</v>
      </c>
      <c r="D4414" s="51" t="s">
        <v>4929</v>
      </c>
      <c r="E4414" s="53">
        <v>34.65</v>
      </c>
    </row>
    <row r="4415" spans="2:5" x14ac:dyDescent="0.3">
      <c r="B4415" s="51">
        <v>11831</v>
      </c>
      <c r="C4415" s="52" t="s">
        <v>9304</v>
      </c>
      <c r="D4415" s="51" t="s">
        <v>4929</v>
      </c>
      <c r="E4415" s="53">
        <v>20.85</v>
      </c>
    </row>
    <row r="4416" spans="2:5" x14ac:dyDescent="0.3">
      <c r="B4416" s="51">
        <v>7613</v>
      </c>
      <c r="C4416" s="52" t="s">
        <v>9305</v>
      </c>
      <c r="D4416" s="51" t="s">
        <v>4929</v>
      </c>
      <c r="E4416" s="53">
        <v>228283.72</v>
      </c>
    </row>
    <row r="4417" spans="2:5" x14ac:dyDescent="0.3">
      <c r="B4417" s="51">
        <v>7619</v>
      </c>
      <c r="C4417" s="52" t="s">
        <v>9306</v>
      </c>
      <c r="D4417" s="51" t="s">
        <v>4929</v>
      </c>
      <c r="E4417" s="53">
        <v>35287.769999999997</v>
      </c>
    </row>
    <row r="4418" spans="2:5" x14ac:dyDescent="0.3">
      <c r="B4418" s="51">
        <v>12076</v>
      </c>
      <c r="C4418" s="52" t="s">
        <v>9307</v>
      </c>
      <c r="D4418" s="51" t="s">
        <v>4929</v>
      </c>
      <c r="E4418" s="53">
        <v>16187.05</v>
      </c>
    </row>
    <row r="4419" spans="2:5" x14ac:dyDescent="0.3">
      <c r="B4419" s="51">
        <v>7614</v>
      </c>
      <c r="C4419" s="52" t="s">
        <v>9308</v>
      </c>
      <c r="D4419" s="51" t="s">
        <v>4929</v>
      </c>
      <c r="E4419" s="53">
        <v>44506.3</v>
      </c>
    </row>
    <row r="4420" spans="2:5" x14ac:dyDescent="0.3">
      <c r="B4420" s="51">
        <v>7618</v>
      </c>
      <c r="C4420" s="52" t="s">
        <v>9309</v>
      </c>
      <c r="D4420" s="51" t="s">
        <v>4929</v>
      </c>
      <c r="E4420" s="53">
        <v>288656.81</v>
      </c>
    </row>
    <row r="4421" spans="2:5" x14ac:dyDescent="0.3">
      <c r="B4421" s="51">
        <v>7620</v>
      </c>
      <c r="C4421" s="52" t="s">
        <v>9310</v>
      </c>
      <c r="D4421" s="51" t="s">
        <v>4929</v>
      </c>
      <c r="E4421" s="53">
        <v>62435.78</v>
      </c>
    </row>
    <row r="4422" spans="2:5" x14ac:dyDescent="0.3">
      <c r="B4422" s="51">
        <v>7610</v>
      </c>
      <c r="C4422" s="52" t="s">
        <v>9311</v>
      </c>
      <c r="D4422" s="51" t="s">
        <v>4929</v>
      </c>
      <c r="E4422" s="53">
        <v>19771.32</v>
      </c>
    </row>
    <row r="4423" spans="2:5" x14ac:dyDescent="0.3">
      <c r="B4423" s="51">
        <v>7615</v>
      </c>
      <c r="C4423" s="52" t="s">
        <v>9312</v>
      </c>
      <c r="D4423" s="51" t="s">
        <v>4929</v>
      </c>
      <c r="E4423" s="53">
        <v>72841.740000000005</v>
      </c>
    </row>
    <row r="4424" spans="2:5" x14ac:dyDescent="0.3">
      <c r="B4424" s="51">
        <v>7617</v>
      </c>
      <c r="C4424" s="52" t="s">
        <v>9313</v>
      </c>
      <c r="D4424" s="51" t="s">
        <v>4929</v>
      </c>
      <c r="E4424" s="53">
        <v>22083.759999999998</v>
      </c>
    </row>
    <row r="4425" spans="2:5" x14ac:dyDescent="0.3">
      <c r="B4425" s="51">
        <v>7616</v>
      </c>
      <c r="C4425" s="52" t="s">
        <v>9314</v>
      </c>
      <c r="D4425" s="51" t="s">
        <v>4929</v>
      </c>
      <c r="E4425" s="53">
        <v>118866.16</v>
      </c>
    </row>
    <row r="4426" spans="2:5" x14ac:dyDescent="0.3">
      <c r="B4426" s="51">
        <v>7611</v>
      </c>
      <c r="C4426" s="52" t="s">
        <v>9315</v>
      </c>
      <c r="D4426" s="51" t="s">
        <v>4929</v>
      </c>
      <c r="E4426" s="53">
        <v>28558.59</v>
      </c>
    </row>
    <row r="4427" spans="2:5" x14ac:dyDescent="0.3">
      <c r="B4427" s="51">
        <v>7612</v>
      </c>
      <c r="C4427" s="52" t="s">
        <v>9316</v>
      </c>
      <c r="D4427" s="51" t="s">
        <v>4929</v>
      </c>
      <c r="E4427" s="53">
        <v>163045.26</v>
      </c>
    </row>
    <row r="4428" spans="2:5" x14ac:dyDescent="0.3">
      <c r="B4428" s="51">
        <v>37371</v>
      </c>
      <c r="C4428" s="52" t="s">
        <v>11813</v>
      </c>
      <c r="D4428" s="51" t="s">
        <v>4935</v>
      </c>
      <c r="E4428" s="53">
        <v>0.87</v>
      </c>
    </row>
    <row r="4429" spans="2:5" x14ac:dyDescent="0.3">
      <c r="B4429" s="51">
        <v>40861</v>
      </c>
      <c r="C4429" s="52" t="s">
        <v>11814</v>
      </c>
      <c r="D4429" s="51" t="s">
        <v>4936</v>
      </c>
      <c r="E4429" s="53">
        <v>164.77</v>
      </c>
    </row>
    <row r="4430" spans="2:5" x14ac:dyDescent="0.3">
      <c r="B4430" s="51">
        <v>36510</v>
      </c>
      <c r="C4430" s="52" t="s">
        <v>9317</v>
      </c>
      <c r="D4430" s="51" t="s">
        <v>4929</v>
      </c>
      <c r="E4430" s="53">
        <v>993883.75</v>
      </c>
    </row>
    <row r="4431" spans="2:5" x14ac:dyDescent="0.3">
      <c r="B4431" s="51">
        <v>25020</v>
      </c>
      <c r="C4431" s="52" t="s">
        <v>9318</v>
      </c>
      <c r="D4431" s="51" t="s">
        <v>4929</v>
      </c>
      <c r="E4431" s="53">
        <v>4094451.37</v>
      </c>
    </row>
    <row r="4432" spans="2:5" x14ac:dyDescent="0.3">
      <c r="B4432" s="51">
        <v>7622</v>
      </c>
      <c r="C4432" s="52" t="s">
        <v>9319</v>
      </c>
      <c r="D4432" s="51" t="s">
        <v>4929</v>
      </c>
      <c r="E4432" s="53">
        <v>964212.5</v>
      </c>
    </row>
    <row r="4433" spans="2:5" x14ac:dyDescent="0.3">
      <c r="B4433" s="51">
        <v>7624</v>
      </c>
      <c r="C4433" s="52" t="s">
        <v>9320</v>
      </c>
      <c r="D4433" s="51" t="s">
        <v>4929</v>
      </c>
      <c r="E4433" s="53">
        <v>1250000</v>
      </c>
    </row>
    <row r="4434" spans="2:5" x14ac:dyDescent="0.3">
      <c r="B4434" s="51">
        <v>7625</v>
      </c>
      <c r="C4434" s="52" t="s">
        <v>9321</v>
      </c>
      <c r="D4434" s="51" t="s">
        <v>4929</v>
      </c>
      <c r="E4434" s="53">
        <v>1242354.6200000001</v>
      </c>
    </row>
    <row r="4435" spans="2:5" x14ac:dyDescent="0.3">
      <c r="B4435" s="51">
        <v>7623</v>
      </c>
      <c r="C4435" s="52" t="s">
        <v>9322</v>
      </c>
      <c r="D4435" s="51" t="s">
        <v>4929</v>
      </c>
      <c r="E4435" s="53">
        <v>4094451.37</v>
      </c>
    </row>
    <row r="4436" spans="2:5" x14ac:dyDescent="0.3">
      <c r="B4436" s="51">
        <v>36508</v>
      </c>
      <c r="C4436" s="52" t="s">
        <v>9323</v>
      </c>
      <c r="D4436" s="51" t="s">
        <v>4929</v>
      </c>
      <c r="E4436" s="53">
        <v>1841437.25</v>
      </c>
    </row>
    <row r="4437" spans="2:5" x14ac:dyDescent="0.3">
      <c r="B4437" s="51">
        <v>36509</v>
      </c>
      <c r="C4437" s="52" t="s">
        <v>9324</v>
      </c>
      <c r="D4437" s="51" t="s">
        <v>4929</v>
      </c>
      <c r="E4437" s="53">
        <v>1009174.25</v>
      </c>
    </row>
    <row r="4438" spans="2:5" x14ac:dyDescent="0.3">
      <c r="B4438" s="51">
        <v>13238</v>
      </c>
      <c r="C4438" s="52" t="s">
        <v>9325</v>
      </c>
      <c r="D4438" s="51" t="s">
        <v>4929</v>
      </c>
      <c r="E4438" s="53">
        <v>323831.75</v>
      </c>
    </row>
    <row r="4439" spans="2:5" x14ac:dyDescent="0.3">
      <c r="B4439" s="51">
        <v>36511</v>
      </c>
      <c r="C4439" s="52" t="s">
        <v>9326</v>
      </c>
      <c r="D4439" s="51" t="s">
        <v>4929</v>
      </c>
      <c r="E4439" s="53">
        <v>375233.62</v>
      </c>
    </row>
    <row r="4440" spans="2:5" x14ac:dyDescent="0.3">
      <c r="B4440" s="51">
        <v>36515</v>
      </c>
      <c r="C4440" s="52" t="s">
        <v>9327</v>
      </c>
      <c r="D4440" s="51" t="s">
        <v>4929</v>
      </c>
      <c r="E4440" s="53">
        <v>110514</v>
      </c>
    </row>
    <row r="4441" spans="2:5" x14ac:dyDescent="0.3">
      <c r="B4441" s="51">
        <v>10598</v>
      </c>
      <c r="C4441" s="52" t="s">
        <v>9328</v>
      </c>
      <c r="D4441" s="51" t="s">
        <v>4929</v>
      </c>
      <c r="E4441" s="53">
        <v>179215.16</v>
      </c>
    </row>
    <row r="4442" spans="2:5" x14ac:dyDescent="0.3">
      <c r="B4442" s="51">
        <v>7640</v>
      </c>
      <c r="C4442" s="52" t="s">
        <v>9329</v>
      </c>
      <c r="D4442" s="51" t="s">
        <v>4929</v>
      </c>
      <c r="E4442" s="53">
        <v>275000</v>
      </c>
    </row>
    <row r="4443" spans="2:5" x14ac:dyDescent="0.3">
      <c r="B4443" s="51">
        <v>36513</v>
      </c>
      <c r="C4443" s="52" t="s">
        <v>9330</v>
      </c>
      <c r="D4443" s="51" t="s">
        <v>4929</v>
      </c>
      <c r="E4443" s="53">
        <v>264912.36</v>
      </c>
    </row>
    <row r="4444" spans="2:5" x14ac:dyDescent="0.3">
      <c r="B4444" s="51">
        <v>36514</v>
      </c>
      <c r="C4444" s="52" t="s">
        <v>9331</v>
      </c>
      <c r="D4444" s="51" t="s">
        <v>4929</v>
      </c>
      <c r="E4444" s="53">
        <v>295560.73</v>
      </c>
    </row>
    <row r="4445" spans="2:5" x14ac:dyDescent="0.3">
      <c r="B4445" s="51">
        <v>11572</v>
      </c>
      <c r="C4445" s="52" t="s">
        <v>9332</v>
      </c>
      <c r="D4445" s="51" t="s">
        <v>4929</v>
      </c>
      <c r="E4445" s="53">
        <v>35.380000000000003</v>
      </c>
    </row>
    <row r="4446" spans="2:5" x14ac:dyDescent="0.3">
      <c r="B4446" s="51">
        <v>36149</v>
      </c>
      <c r="C4446" s="52" t="s">
        <v>9333</v>
      </c>
      <c r="D4446" s="51" t="s">
        <v>4929</v>
      </c>
      <c r="E4446" s="53">
        <v>176.25</v>
      </c>
    </row>
    <row r="4447" spans="2:5" x14ac:dyDescent="0.3">
      <c r="B4447" s="51">
        <v>42407</v>
      </c>
      <c r="C4447" s="52" t="s">
        <v>9334</v>
      </c>
      <c r="D4447" s="51" t="s">
        <v>4932</v>
      </c>
      <c r="E4447" s="53">
        <v>7.88</v>
      </c>
    </row>
    <row r="4448" spans="2:5" x14ac:dyDescent="0.3">
      <c r="B4448" s="51">
        <v>11581</v>
      </c>
      <c r="C4448" s="52" t="s">
        <v>9335</v>
      </c>
      <c r="D4448" s="51" t="s">
        <v>4932</v>
      </c>
      <c r="E4448" s="53">
        <v>23.35</v>
      </c>
    </row>
    <row r="4449" spans="2:5" x14ac:dyDescent="0.3">
      <c r="B4449" s="51">
        <v>43605</v>
      </c>
      <c r="C4449" s="52" t="s">
        <v>9336</v>
      </c>
      <c r="D4449" s="51" t="s">
        <v>4932</v>
      </c>
      <c r="E4449" s="53">
        <v>47.78</v>
      </c>
    </row>
    <row r="4450" spans="2:5" x14ac:dyDescent="0.3">
      <c r="B4450" s="51">
        <v>11580</v>
      </c>
      <c r="C4450" s="52" t="s">
        <v>9337</v>
      </c>
      <c r="D4450" s="51" t="s">
        <v>4932</v>
      </c>
      <c r="E4450" s="53">
        <v>9.3699999999999992</v>
      </c>
    </row>
    <row r="4451" spans="2:5" x14ac:dyDescent="0.3">
      <c r="B4451" s="51">
        <v>10743</v>
      </c>
      <c r="C4451" s="52" t="s">
        <v>9338</v>
      </c>
      <c r="D4451" s="51" t="s">
        <v>4929</v>
      </c>
      <c r="E4451" s="53">
        <v>623.36</v>
      </c>
    </row>
    <row r="4452" spans="2:5" x14ac:dyDescent="0.3">
      <c r="B4452" s="51">
        <v>39848</v>
      </c>
      <c r="C4452" s="52" t="s">
        <v>9339</v>
      </c>
      <c r="D4452" s="51" t="s">
        <v>4932</v>
      </c>
      <c r="E4452" s="53">
        <v>1.94</v>
      </c>
    </row>
    <row r="4453" spans="2:5" x14ac:dyDescent="0.3">
      <c r="B4453" s="51">
        <v>20999</v>
      </c>
      <c r="C4453" s="52" t="s">
        <v>9340</v>
      </c>
      <c r="D4453" s="51" t="s">
        <v>4932</v>
      </c>
      <c r="E4453" s="53">
        <v>13.35</v>
      </c>
    </row>
    <row r="4454" spans="2:5" x14ac:dyDescent="0.3">
      <c r="B4454" s="51">
        <v>21001</v>
      </c>
      <c r="C4454" s="52" t="s">
        <v>9341</v>
      </c>
      <c r="D4454" s="51" t="s">
        <v>4932</v>
      </c>
      <c r="E4454" s="53">
        <v>24.91</v>
      </c>
    </row>
    <row r="4455" spans="2:5" x14ac:dyDescent="0.3">
      <c r="B4455" s="51">
        <v>21003</v>
      </c>
      <c r="C4455" s="52" t="s">
        <v>9342</v>
      </c>
      <c r="D4455" s="51" t="s">
        <v>4932</v>
      </c>
      <c r="E4455" s="53">
        <v>40.93</v>
      </c>
    </row>
    <row r="4456" spans="2:5" x14ac:dyDescent="0.3">
      <c r="B4456" s="51">
        <v>21006</v>
      </c>
      <c r="C4456" s="52" t="s">
        <v>9343</v>
      </c>
      <c r="D4456" s="51" t="s">
        <v>4932</v>
      </c>
      <c r="E4456" s="53">
        <v>86.87</v>
      </c>
    </row>
    <row r="4457" spans="2:5" x14ac:dyDescent="0.3">
      <c r="B4457" s="51">
        <v>21019</v>
      </c>
      <c r="C4457" s="52" t="s">
        <v>9344</v>
      </c>
      <c r="D4457" s="51" t="s">
        <v>4932</v>
      </c>
      <c r="E4457" s="53">
        <v>30.2</v>
      </c>
    </row>
    <row r="4458" spans="2:5" x14ac:dyDescent="0.3">
      <c r="B4458" s="51">
        <v>21021</v>
      </c>
      <c r="C4458" s="52" t="s">
        <v>9345</v>
      </c>
      <c r="D4458" s="51" t="s">
        <v>4932</v>
      </c>
      <c r="E4458" s="53">
        <v>47.73</v>
      </c>
    </row>
    <row r="4459" spans="2:5" x14ac:dyDescent="0.3">
      <c r="B4459" s="51">
        <v>21024</v>
      </c>
      <c r="C4459" s="52" t="s">
        <v>9346</v>
      </c>
      <c r="D4459" s="51" t="s">
        <v>4932</v>
      </c>
      <c r="E4459" s="53">
        <v>102.28</v>
      </c>
    </row>
    <row r="4460" spans="2:5" x14ac:dyDescent="0.3">
      <c r="B4460" s="51">
        <v>40624</v>
      </c>
      <c r="C4460" s="52" t="s">
        <v>9347</v>
      </c>
      <c r="D4460" s="51" t="s">
        <v>4932</v>
      </c>
      <c r="E4460" s="53">
        <v>105.14</v>
      </c>
    </row>
    <row r="4461" spans="2:5" x14ac:dyDescent="0.3">
      <c r="B4461" s="51">
        <v>42575</v>
      </c>
      <c r="C4461" s="52" t="s">
        <v>9348</v>
      </c>
      <c r="D4461" s="51" t="s">
        <v>4932</v>
      </c>
      <c r="E4461" s="53">
        <v>96.48</v>
      </c>
    </row>
    <row r="4462" spans="2:5" x14ac:dyDescent="0.3">
      <c r="B4462" s="51">
        <v>13127</v>
      </c>
      <c r="C4462" s="52" t="s">
        <v>9349</v>
      </c>
      <c r="D4462" s="51" t="s">
        <v>4932</v>
      </c>
      <c r="E4462" s="53">
        <v>46.9</v>
      </c>
    </row>
    <row r="4463" spans="2:5" x14ac:dyDescent="0.3">
      <c r="B4463" s="51">
        <v>13137</v>
      </c>
      <c r="C4463" s="52" t="s">
        <v>9350</v>
      </c>
      <c r="D4463" s="51" t="s">
        <v>4932</v>
      </c>
      <c r="E4463" s="53">
        <v>62.23</v>
      </c>
    </row>
    <row r="4464" spans="2:5" x14ac:dyDescent="0.3">
      <c r="B4464" s="51">
        <v>42574</v>
      </c>
      <c r="C4464" s="52" t="s">
        <v>9351</v>
      </c>
      <c r="D4464" s="51" t="s">
        <v>4932</v>
      </c>
      <c r="E4464" s="53">
        <v>72</v>
      </c>
    </row>
    <row r="4465" spans="2:5" x14ac:dyDescent="0.3">
      <c r="B4465" s="51">
        <v>20989</v>
      </c>
      <c r="C4465" s="52" t="s">
        <v>9352</v>
      </c>
      <c r="D4465" s="51" t="s">
        <v>4932</v>
      </c>
      <c r="E4465" s="53">
        <v>2229.5</v>
      </c>
    </row>
    <row r="4466" spans="2:5" x14ac:dyDescent="0.3">
      <c r="B4466" s="51">
        <v>21147</v>
      </c>
      <c r="C4466" s="52" t="s">
        <v>9353</v>
      </c>
      <c r="D4466" s="51" t="s">
        <v>4932</v>
      </c>
      <c r="E4466" s="53">
        <v>209.04</v>
      </c>
    </row>
    <row r="4467" spans="2:5" x14ac:dyDescent="0.3">
      <c r="B4467" s="51">
        <v>21148</v>
      </c>
      <c r="C4467" s="52" t="s">
        <v>9354</v>
      </c>
      <c r="D4467" s="51" t="s">
        <v>4932</v>
      </c>
      <c r="E4467" s="53">
        <v>129.02000000000001</v>
      </c>
    </row>
    <row r="4468" spans="2:5" x14ac:dyDescent="0.3">
      <c r="B4468" s="51">
        <v>20984</v>
      </c>
      <c r="C4468" s="52" t="s">
        <v>9355</v>
      </c>
      <c r="D4468" s="51" t="s">
        <v>4932</v>
      </c>
      <c r="E4468" s="53">
        <v>4277.97</v>
      </c>
    </row>
    <row r="4469" spans="2:5" x14ac:dyDescent="0.3">
      <c r="B4469" s="51">
        <v>13042</v>
      </c>
      <c r="C4469" s="52" t="s">
        <v>9356</v>
      </c>
      <c r="D4469" s="51" t="s">
        <v>4932</v>
      </c>
      <c r="E4469" s="53">
        <v>2370.63</v>
      </c>
    </row>
    <row r="4470" spans="2:5" x14ac:dyDescent="0.3">
      <c r="B4470" s="51">
        <v>21150</v>
      </c>
      <c r="C4470" s="52" t="s">
        <v>9357</v>
      </c>
      <c r="D4470" s="51" t="s">
        <v>4932</v>
      </c>
      <c r="E4470" s="53">
        <v>63.97</v>
      </c>
    </row>
    <row r="4471" spans="2:5" x14ac:dyDescent="0.3">
      <c r="B4471" s="51">
        <v>13141</v>
      </c>
      <c r="C4471" s="52" t="s">
        <v>9358</v>
      </c>
      <c r="D4471" s="51" t="s">
        <v>4932</v>
      </c>
      <c r="E4471" s="53">
        <v>80.599999999999994</v>
      </c>
    </row>
    <row r="4472" spans="2:5" x14ac:dyDescent="0.3">
      <c r="B4472" s="51">
        <v>42576</v>
      </c>
      <c r="C4472" s="52" t="s">
        <v>9359</v>
      </c>
      <c r="D4472" s="51" t="s">
        <v>4932</v>
      </c>
      <c r="E4472" s="53">
        <v>263.18</v>
      </c>
    </row>
    <row r="4473" spans="2:5" x14ac:dyDescent="0.3">
      <c r="B4473" s="51">
        <v>21151</v>
      </c>
      <c r="C4473" s="52" t="s">
        <v>9360</v>
      </c>
      <c r="D4473" s="51" t="s">
        <v>4932</v>
      </c>
      <c r="E4473" s="53">
        <v>382.93</v>
      </c>
    </row>
    <row r="4474" spans="2:5" x14ac:dyDescent="0.3">
      <c r="B4474" s="51">
        <v>13142</v>
      </c>
      <c r="C4474" s="52" t="s">
        <v>9361</v>
      </c>
      <c r="D4474" s="51" t="s">
        <v>4932</v>
      </c>
      <c r="E4474" s="53">
        <v>547.42999999999995</v>
      </c>
    </row>
    <row r="4475" spans="2:5" x14ac:dyDescent="0.3">
      <c r="B4475" s="51">
        <v>42577</v>
      </c>
      <c r="C4475" s="52" t="s">
        <v>9362</v>
      </c>
      <c r="D4475" s="51" t="s">
        <v>4932</v>
      </c>
      <c r="E4475" s="53">
        <v>600.67999999999995</v>
      </c>
    </row>
    <row r="4476" spans="2:5" x14ac:dyDescent="0.3">
      <c r="B4476" s="51">
        <v>20994</v>
      </c>
      <c r="C4476" s="52" t="s">
        <v>9363</v>
      </c>
      <c r="D4476" s="51" t="s">
        <v>4932</v>
      </c>
      <c r="E4476" s="53">
        <v>1032.1400000000001</v>
      </c>
    </row>
    <row r="4477" spans="2:5" x14ac:dyDescent="0.3">
      <c r="B4477" s="51">
        <v>7672</v>
      </c>
      <c r="C4477" s="52" t="s">
        <v>9364</v>
      </c>
      <c r="D4477" s="51" t="s">
        <v>4932</v>
      </c>
      <c r="E4477" s="53">
        <v>676.17</v>
      </c>
    </row>
    <row r="4478" spans="2:5" x14ac:dyDescent="0.3">
      <c r="B4478" s="51">
        <v>20995</v>
      </c>
      <c r="C4478" s="52" t="s">
        <v>9365</v>
      </c>
      <c r="D4478" s="51" t="s">
        <v>4932</v>
      </c>
      <c r="E4478" s="53">
        <v>1356.43</v>
      </c>
    </row>
    <row r="4479" spans="2:5" x14ac:dyDescent="0.3">
      <c r="B4479" s="51">
        <v>7690</v>
      </c>
      <c r="C4479" s="52" t="s">
        <v>9366</v>
      </c>
      <c r="D4479" s="51" t="s">
        <v>4932</v>
      </c>
      <c r="E4479" s="53">
        <v>784.51</v>
      </c>
    </row>
    <row r="4480" spans="2:5" x14ac:dyDescent="0.3">
      <c r="B4480" s="51">
        <v>20980</v>
      </c>
      <c r="C4480" s="52" t="s">
        <v>9367</v>
      </c>
      <c r="D4480" s="51" t="s">
        <v>4932</v>
      </c>
      <c r="E4480" s="53">
        <v>855.83</v>
      </c>
    </row>
    <row r="4481" spans="2:5" x14ac:dyDescent="0.3">
      <c r="B4481" s="51">
        <v>7661</v>
      </c>
      <c r="C4481" s="52" t="s">
        <v>9368</v>
      </c>
      <c r="D4481" s="51" t="s">
        <v>4932</v>
      </c>
      <c r="E4481" s="53">
        <v>1018.08</v>
      </c>
    </row>
    <row r="4482" spans="2:5" x14ac:dyDescent="0.3">
      <c r="B4482" s="51">
        <v>21016</v>
      </c>
      <c r="C4482" s="52" t="s">
        <v>9369</v>
      </c>
      <c r="D4482" s="51" t="s">
        <v>4932</v>
      </c>
      <c r="E4482" s="53">
        <v>170.69</v>
      </c>
    </row>
    <row r="4483" spans="2:5" x14ac:dyDescent="0.3">
      <c r="B4483" s="51">
        <v>21008</v>
      </c>
      <c r="C4483" s="52" t="s">
        <v>9370</v>
      </c>
      <c r="D4483" s="51" t="s">
        <v>4932</v>
      </c>
      <c r="E4483" s="53">
        <v>19.940000000000001</v>
      </c>
    </row>
    <row r="4484" spans="2:5" x14ac:dyDescent="0.3">
      <c r="B4484" s="51">
        <v>21009</v>
      </c>
      <c r="C4484" s="52" t="s">
        <v>9371</v>
      </c>
      <c r="D4484" s="51" t="s">
        <v>4932</v>
      </c>
      <c r="E4484" s="53">
        <v>25.96</v>
      </c>
    </row>
    <row r="4485" spans="2:5" x14ac:dyDescent="0.3">
      <c r="B4485" s="51">
        <v>21010</v>
      </c>
      <c r="C4485" s="52" t="s">
        <v>9372</v>
      </c>
      <c r="D4485" s="51" t="s">
        <v>4932</v>
      </c>
      <c r="E4485" s="53">
        <v>34.86</v>
      </c>
    </row>
    <row r="4486" spans="2:5" x14ac:dyDescent="0.3">
      <c r="B4486" s="51">
        <v>21011</v>
      </c>
      <c r="C4486" s="52" t="s">
        <v>9373</v>
      </c>
      <c r="D4486" s="51" t="s">
        <v>4932</v>
      </c>
      <c r="E4486" s="53">
        <v>50.81</v>
      </c>
    </row>
    <row r="4487" spans="2:5" x14ac:dyDescent="0.3">
      <c r="B4487" s="51">
        <v>21012</v>
      </c>
      <c r="C4487" s="52" t="s">
        <v>9374</v>
      </c>
      <c r="D4487" s="51" t="s">
        <v>4932</v>
      </c>
      <c r="E4487" s="53">
        <v>56.14</v>
      </c>
    </row>
    <row r="4488" spans="2:5" x14ac:dyDescent="0.3">
      <c r="B4488" s="51">
        <v>21013</v>
      </c>
      <c r="C4488" s="52" t="s">
        <v>9375</v>
      </c>
      <c r="D4488" s="51" t="s">
        <v>4932</v>
      </c>
      <c r="E4488" s="53">
        <v>73.27</v>
      </c>
    </row>
    <row r="4489" spans="2:5" x14ac:dyDescent="0.3">
      <c r="B4489" s="51">
        <v>21014</v>
      </c>
      <c r="C4489" s="52" t="s">
        <v>9376</v>
      </c>
      <c r="D4489" s="51" t="s">
        <v>4932</v>
      </c>
      <c r="E4489" s="53">
        <v>102.52</v>
      </c>
    </row>
    <row r="4490" spans="2:5" x14ac:dyDescent="0.3">
      <c r="B4490" s="51">
        <v>21015</v>
      </c>
      <c r="C4490" s="52" t="s">
        <v>9377</v>
      </c>
      <c r="D4490" s="51" t="s">
        <v>4932</v>
      </c>
      <c r="E4490" s="53">
        <v>117.78</v>
      </c>
    </row>
    <row r="4491" spans="2:5" x14ac:dyDescent="0.3">
      <c r="B4491" s="51">
        <v>7697</v>
      </c>
      <c r="C4491" s="52" t="s">
        <v>9378</v>
      </c>
      <c r="D4491" s="51" t="s">
        <v>4932</v>
      </c>
      <c r="E4491" s="53">
        <v>56.2</v>
      </c>
    </row>
    <row r="4492" spans="2:5" x14ac:dyDescent="0.3">
      <c r="B4492" s="51">
        <v>7698</v>
      </c>
      <c r="C4492" s="52" t="s">
        <v>9379</v>
      </c>
      <c r="D4492" s="51" t="s">
        <v>4932</v>
      </c>
      <c r="E4492" s="53">
        <v>48.38</v>
      </c>
    </row>
    <row r="4493" spans="2:5" x14ac:dyDescent="0.3">
      <c r="B4493" s="51">
        <v>7691</v>
      </c>
      <c r="C4493" s="52" t="s">
        <v>9380</v>
      </c>
      <c r="D4493" s="51" t="s">
        <v>4932</v>
      </c>
      <c r="E4493" s="53">
        <v>20.440000000000001</v>
      </c>
    </row>
    <row r="4494" spans="2:5" x14ac:dyDescent="0.3">
      <c r="B4494" s="51">
        <v>40626</v>
      </c>
      <c r="C4494" s="52" t="s">
        <v>9381</v>
      </c>
      <c r="D4494" s="51" t="s">
        <v>4932</v>
      </c>
      <c r="E4494" s="53">
        <v>38.36</v>
      </c>
    </row>
    <row r="4495" spans="2:5" x14ac:dyDescent="0.3">
      <c r="B4495" s="51">
        <v>7701</v>
      </c>
      <c r="C4495" s="52" t="s">
        <v>9382</v>
      </c>
      <c r="D4495" s="51" t="s">
        <v>4932</v>
      </c>
      <c r="E4495" s="53">
        <v>100.58</v>
      </c>
    </row>
    <row r="4496" spans="2:5" x14ac:dyDescent="0.3">
      <c r="B4496" s="51">
        <v>7696</v>
      </c>
      <c r="C4496" s="52" t="s">
        <v>9383</v>
      </c>
      <c r="D4496" s="51" t="s">
        <v>4932</v>
      </c>
      <c r="E4496" s="53">
        <v>81.05</v>
      </c>
    </row>
    <row r="4497" spans="2:5" x14ac:dyDescent="0.3">
      <c r="B4497" s="51">
        <v>7700</v>
      </c>
      <c r="C4497" s="52" t="s">
        <v>9384</v>
      </c>
      <c r="D4497" s="51" t="s">
        <v>4932</v>
      </c>
      <c r="E4497" s="53">
        <v>25.85</v>
      </c>
    </row>
    <row r="4498" spans="2:5" x14ac:dyDescent="0.3">
      <c r="B4498" s="51">
        <v>7694</v>
      </c>
      <c r="C4498" s="52" t="s">
        <v>9385</v>
      </c>
      <c r="D4498" s="51" t="s">
        <v>4932</v>
      </c>
      <c r="E4498" s="53">
        <v>135.34</v>
      </c>
    </row>
    <row r="4499" spans="2:5" x14ac:dyDescent="0.3">
      <c r="B4499" s="51">
        <v>7693</v>
      </c>
      <c r="C4499" s="52" t="s">
        <v>9386</v>
      </c>
      <c r="D4499" s="51" t="s">
        <v>4932</v>
      </c>
      <c r="E4499" s="53">
        <v>186.4</v>
      </c>
    </row>
    <row r="4500" spans="2:5" x14ac:dyDescent="0.3">
      <c r="B4500" s="51">
        <v>7692</v>
      </c>
      <c r="C4500" s="52" t="s">
        <v>9387</v>
      </c>
      <c r="D4500" s="51" t="s">
        <v>4932</v>
      </c>
      <c r="E4500" s="53">
        <v>279.07</v>
      </c>
    </row>
    <row r="4501" spans="2:5" x14ac:dyDescent="0.3">
      <c r="B4501" s="51">
        <v>7695</v>
      </c>
      <c r="C4501" s="52" t="s">
        <v>9388</v>
      </c>
      <c r="D4501" s="51" t="s">
        <v>4932</v>
      </c>
      <c r="E4501" s="53">
        <v>302.66000000000003</v>
      </c>
    </row>
    <row r="4502" spans="2:5" x14ac:dyDescent="0.3">
      <c r="B4502" s="51">
        <v>13356</v>
      </c>
      <c r="C4502" s="52" t="s">
        <v>9389</v>
      </c>
      <c r="D4502" s="51" t="s">
        <v>4932</v>
      </c>
      <c r="E4502" s="53">
        <v>21.94</v>
      </c>
    </row>
    <row r="4503" spans="2:5" x14ac:dyDescent="0.3">
      <c r="B4503" s="51">
        <v>36365</v>
      </c>
      <c r="C4503" s="52" t="s">
        <v>9390</v>
      </c>
      <c r="D4503" s="51" t="s">
        <v>4932</v>
      </c>
      <c r="E4503" s="53">
        <v>44.84</v>
      </c>
    </row>
    <row r="4504" spans="2:5" x14ac:dyDescent="0.3">
      <c r="B4504" s="51">
        <v>41930</v>
      </c>
      <c r="C4504" s="52" t="s">
        <v>9391</v>
      </c>
      <c r="D4504" s="51" t="s">
        <v>4932</v>
      </c>
      <c r="E4504" s="53">
        <v>149.35</v>
      </c>
    </row>
    <row r="4505" spans="2:5" x14ac:dyDescent="0.3">
      <c r="B4505" s="51">
        <v>41931</v>
      </c>
      <c r="C4505" s="52" t="s">
        <v>9392</v>
      </c>
      <c r="D4505" s="51" t="s">
        <v>4932</v>
      </c>
      <c r="E4505" s="53">
        <v>233.92</v>
      </c>
    </row>
    <row r="4506" spans="2:5" x14ac:dyDescent="0.3">
      <c r="B4506" s="51">
        <v>41932</v>
      </c>
      <c r="C4506" s="52" t="s">
        <v>9393</v>
      </c>
      <c r="D4506" s="51" t="s">
        <v>4932</v>
      </c>
      <c r="E4506" s="53">
        <v>360.05</v>
      </c>
    </row>
    <row r="4507" spans="2:5" x14ac:dyDescent="0.3">
      <c r="B4507" s="51">
        <v>41933</v>
      </c>
      <c r="C4507" s="52" t="s">
        <v>9394</v>
      </c>
      <c r="D4507" s="51" t="s">
        <v>4932</v>
      </c>
      <c r="E4507" s="53">
        <v>508.83</v>
      </c>
    </row>
    <row r="4508" spans="2:5" x14ac:dyDescent="0.3">
      <c r="B4508" s="51">
        <v>41934</v>
      </c>
      <c r="C4508" s="52" t="s">
        <v>9395</v>
      </c>
      <c r="D4508" s="51" t="s">
        <v>4932</v>
      </c>
      <c r="E4508" s="53">
        <v>592.6</v>
      </c>
    </row>
    <row r="4509" spans="2:5" x14ac:dyDescent="0.3">
      <c r="B4509" s="51">
        <v>41936</v>
      </c>
      <c r="C4509" s="52" t="s">
        <v>9396</v>
      </c>
      <c r="D4509" s="51" t="s">
        <v>4932</v>
      </c>
      <c r="E4509" s="53">
        <v>87.94</v>
      </c>
    </row>
    <row r="4510" spans="2:5" x14ac:dyDescent="0.3">
      <c r="B4510" s="51">
        <v>44812</v>
      </c>
      <c r="C4510" s="52" t="s">
        <v>9397</v>
      </c>
      <c r="D4510" s="51" t="s">
        <v>4932</v>
      </c>
      <c r="E4510" s="53">
        <v>540.35</v>
      </c>
    </row>
    <row r="4511" spans="2:5" x14ac:dyDescent="0.3">
      <c r="B4511" s="51">
        <v>41785</v>
      </c>
      <c r="C4511" s="52" t="s">
        <v>9398</v>
      </c>
      <c r="D4511" s="51" t="s">
        <v>4932</v>
      </c>
      <c r="E4511" s="53">
        <v>2002.51</v>
      </c>
    </row>
    <row r="4512" spans="2:5" x14ac:dyDescent="0.3">
      <c r="B4512" s="51">
        <v>41781</v>
      </c>
      <c r="C4512" s="52" t="s">
        <v>9399</v>
      </c>
      <c r="D4512" s="51" t="s">
        <v>4932</v>
      </c>
      <c r="E4512" s="53">
        <v>361.58</v>
      </c>
    </row>
    <row r="4513" spans="2:5" x14ac:dyDescent="0.3">
      <c r="B4513" s="51">
        <v>41783</v>
      </c>
      <c r="C4513" s="52" t="s">
        <v>9400</v>
      </c>
      <c r="D4513" s="51" t="s">
        <v>4932</v>
      </c>
      <c r="E4513" s="53">
        <v>1299.92</v>
      </c>
    </row>
    <row r="4514" spans="2:5" x14ac:dyDescent="0.3">
      <c r="B4514" s="51">
        <v>41786</v>
      </c>
      <c r="C4514" s="52" t="s">
        <v>9401</v>
      </c>
      <c r="D4514" s="51" t="s">
        <v>4932</v>
      </c>
      <c r="E4514" s="53">
        <v>2767.59</v>
      </c>
    </row>
    <row r="4515" spans="2:5" x14ac:dyDescent="0.3">
      <c r="B4515" s="51">
        <v>41779</v>
      </c>
      <c r="C4515" s="52" t="s">
        <v>9402</v>
      </c>
      <c r="D4515" s="51" t="s">
        <v>4932</v>
      </c>
      <c r="E4515" s="53">
        <v>142.4</v>
      </c>
    </row>
    <row r="4516" spans="2:5" x14ac:dyDescent="0.3">
      <c r="B4516" s="51">
        <v>41780</v>
      </c>
      <c r="C4516" s="52" t="s">
        <v>9403</v>
      </c>
      <c r="D4516" s="51" t="s">
        <v>4932</v>
      </c>
      <c r="E4516" s="53">
        <v>223.1</v>
      </c>
    </row>
    <row r="4517" spans="2:5" x14ac:dyDescent="0.3">
      <c r="B4517" s="51">
        <v>41782</v>
      </c>
      <c r="C4517" s="52" t="s">
        <v>9404</v>
      </c>
      <c r="D4517" s="51" t="s">
        <v>4932</v>
      </c>
      <c r="E4517" s="53">
        <v>799.2</v>
      </c>
    </row>
    <row r="4518" spans="2:5" x14ac:dyDescent="0.3">
      <c r="B4518" s="51">
        <v>38130</v>
      </c>
      <c r="C4518" s="52" t="s">
        <v>9405</v>
      </c>
      <c r="D4518" s="51" t="s">
        <v>4932</v>
      </c>
      <c r="E4518" s="53">
        <v>40.6</v>
      </c>
    </row>
    <row r="4519" spans="2:5" x14ac:dyDescent="0.3">
      <c r="B4519" s="51">
        <v>44260</v>
      </c>
      <c r="C4519" s="52" t="s">
        <v>11815</v>
      </c>
      <c r="D4519" s="51" t="s">
        <v>4932</v>
      </c>
      <c r="E4519" s="53">
        <v>384.32</v>
      </c>
    </row>
    <row r="4520" spans="2:5" x14ac:dyDescent="0.3">
      <c r="B4520" s="51">
        <v>21123</v>
      </c>
      <c r="C4520" s="52" t="s">
        <v>9406</v>
      </c>
      <c r="D4520" s="51" t="s">
        <v>4932</v>
      </c>
      <c r="E4520" s="53">
        <v>11.3</v>
      </c>
    </row>
    <row r="4521" spans="2:5" x14ac:dyDescent="0.3">
      <c r="B4521" s="51">
        <v>21124</v>
      </c>
      <c r="C4521" s="52" t="s">
        <v>9407</v>
      </c>
      <c r="D4521" s="51" t="s">
        <v>4932</v>
      </c>
      <c r="E4521" s="53">
        <v>18.05</v>
      </c>
    </row>
    <row r="4522" spans="2:5" x14ac:dyDescent="0.3">
      <c r="B4522" s="51">
        <v>21125</v>
      </c>
      <c r="C4522" s="52" t="s">
        <v>9408</v>
      </c>
      <c r="D4522" s="51" t="s">
        <v>4932</v>
      </c>
      <c r="E4522" s="53">
        <v>31.09</v>
      </c>
    </row>
    <row r="4523" spans="2:5" x14ac:dyDescent="0.3">
      <c r="B4523" s="51">
        <v>38028</v>
      </c>
      <c r="C4523" s="52" t="s">
        <v>9409</v>
      </c>
      <c r="D4523" s="51" t="s">
        <v>4932</v>
      </c>
      <c r="E4523" s="53">
        <v>54.36</v>
      </c>
    </row>
    <row r="4524" spans="2:5" x14ac:dyDescent="0.3">
      <c r="B4524" s="51">
        <v>38029</v>
      </c>
      <c r="C4524" s="52" t="s">
        <v>9410</v>
      </c>
      <c r="D4524" s="51" t="s">
        <v>4932</v>
      </c>
      <c r="E4524" s="53">
        <v>79.56</v>
      </c>
    </row>
    <row r="4525" spans="2:5" x14ac:dyDescent="0.3">
      <c r="B4525" s="51">
        <v>38030</v>
      </c>
      <c r="C4525" s="52" t="s">
        <v>9411</v>
      </c>
      <c r="D4525" s="51" t="s">
        <v>4932</v>
      </c>
      <c r="E4525" s="53">
        <v>128.66</v>
      </c>
    </row>
    <row r="4526" spans="2:5" x14ac:dyDescent="0.3">
      <c r="B4526" s="51">
        <v>38031</v>
      </c>
      <c r="C4526" s="52" t="s">
        <v>9412</v>
      </c>
      <c r="D4526" s="51" t="s">
        <v>4932</v>
      </c>
      <c r="E4526" s="53">
        <v>201.94</v>
      </c>
    </row>
    <row r="4527" spans="2:5" x14ac:dyDescent="0.3">
      <c r="B4527" s="51">
        <v>39735</v>
      </c>
      <c r="C4527" s="52" t="s">
        <v>9413</v>
      </c>
      <c r="D4527" s="51" t="s">
        <v>4932</v>
      </c>
      <c r="E4527" s="53">
        <v>70.56</v>
      </c>
    </row>
    <row r="4528" spans="2:5" x14ac:dyDescent="0.3">
      <c r="B4528" s="51">
        <v>39734</v>
      </c>
      <c r="C4528" s="52" t="s">
        <v>9414</v>
      </c>
      <c r="D4528" s="51" t="s">
        <v>4932</v>
      </c>
      <c r="E4528" s="53">
        <v>83.7</v>
      </c>
    </row>
    <row r="4529" spans="2:5" x14ac:dyDescent="0.3">
      <c r="B4529" s="51">
        <v>39736</v>
      </c>
      <c r="C4529" s="52" t="s">
        <v>9415</v>
      </c>
      <c r="D4529" s="51" t="s">
        <v>4932</v>
      </c>
      <c r="E4529" s="53">
        <v>95.52</v>
      </c>
    </row>
    <row r="4530" spans="2:5" x14ac:dyDescent="0.3">
      <c r="B4530" s="51">
        <v>39737</v>
      </c>
      <c r="C4530" s="52" t="s">
        <v>9416</v>
      </c>
      <c r="D4530" s="51" t="s">
        <v>4932</v>
      </c>
      <c r="E4530" s="53">
        <v>12.85</v>
      </c>
    </row>
    <row r="4531" spans="2:5" x14ac:dyDescent="0.3">
      <c r="B4531" s="51">
        <v>39738</v>
      </c>
      <c r="C4531" s="52" t="s">
        <v>9417</v>
      </c>
      <c r="D4531" s="51" t="s">
        <v>4932</v>
      </c>
      <c r="E4531" s="53">
        <v>4.6399999999999997</v>
      </c>
    </row>
    <row r="4532" spans="2:5" x14ac:dyDescent="0.3">
      <c r="B4532" s="51">
        <v>39739</v>
      </c>
      <c r="C4532" s="52" t="s">
        <v>9418</v>
      </c>
      <c r="D4532" s="51" t="s">
        <v>4932</v>
      </c>
      <c r="E4532" s="53">
        <v>66.06</v>
      </c>
    </row>
    <row r="4533" spans="2:5" x14ac:dyDescent="0.3">
      <c r="B4533" s="51">
        <v>39733</v>
      </c>
      <c r="C4533" s="52" t="s">
        <v>9419</v>
      </c>
      <c r="D4533" s="51" t="s">
        <v>4932</v>
      </c>
      <c r="E4533" s="53">
        <v>114.31</v>
      </c>
    </row>
    <row r="4534" spans="2:5" x14ac:dyDescent="0.3">
      <c r="B4534" s="51">
        <v>39854</v>
      </c>
      <c r="C4534" s="52" t="s">
        <v>9420</v>
      </c>
      <c r="D4534" s="51" t="s">
        <v>4932</v>
      </c>
      <c r="E4534" s="53">
        <v>115.93</v>
      </c>
    </row>
    <row r="4535" spans="2:5" x14ac:dyDescent="0.3">
      <c r="B4535" s="51">
        <v>39740</v>
      </c>
      <c r="C4535" s="52" t="s">
        <v>9421</v>
      </c>
      <c r="D4535" s="51" t="s">
        <v>4932</v>
      </c>
      <c r="E4535" s="53">
        <v>63.43</v>
      </c>
    </row>
    <row r="4536" spans="2:5" x14ac:dyDescent="0.3">
      <c r="B4536" s="51">
        <v>39741</v>
      </c>
      <c r="C4536" s="52" t="s">
        <v>9422</v>
      </c>
      <c r="D4536" s="51" t="s">
        <v>4932</v>
      </c>
      <c r="E4536" s="53">
        <v>11.69</v>
      </c>
    </row>
    <row r="4537" spans="2:5" x14ac:dyDescent="0.3">
      <c r="B4537" s="51">
        <v>39853</v>
      </c>
      <c r="C4537" s="52" t="s">
        <v>9423</v>
      </c>
      <c r="D4537" s="51" t="s">
        <v>4932</v>
      </c>
      <c r="E4537" s="53">
        <v>15.35</v>
      </c>
    </row>
    <row r="4538" spans="2:5" x14ac:dyDescent="0.3">
      <c r="B4538" s="51">
        <v>39742</v>
      </c>
      <c r="C4538" s="52" t="s">
        <v>9424</v>
      </c>
      <c r="D4538" s="51" t="s">
        <v>4932</v>
      </c>
      <c r="E4538" s="53">
        <v>50.99</v>
      </c>
    </row>
    <row r="4539" spans="2:5" x14ac:dyDescent="0.3">
      <c r="B4539" s="51">
        <v>39749</v>
      </c>
      <c r="C4539" s="52" t="s">
        <v>9425</v>
      </c>
      <c r="D4539" s="51" t="s">
        <v>4932</v>
      </c>
      <c r="E4539" s="53">
        <v>96.02</v>
      </c>
    </row>
    <row r="4540" spans="2:5" x14ac:dyDescent="0.3">
      <c r="B4540" s="51">
        <v>39751</v>
      </c>
      <c r="C4540" s="52" t="s">
        <v>9426</v>
      </c>
      <c r="D4540" s="51" t="s">
        <v>4932</v>
      </c>
      <c r="E4540" s="53">
        <v>174.48</v>
      </c>
    </row>
    <row r="4541" spans="2:5" x14ac:dyDescent="0.3">
      <c r="B4541" s="51">
        <v>39750</v>
      </c>
      <c r="C4541" s="52" t="s">
        <v>9427</v>
      </c>
      <c r="D4541" s="51" t="s">
        <v>4932</v>
      </c>
      <c r="E4541" s="53">
        <v>145.02000000000001</v>
      </c>
    </row>
    <row r="4542" spans="2:5" x14ac:dyDescent="0.3">
      <c r="B4542" s="51">
        <v>39747</v>
      </c>
      <c r="C4542" s="52" t="s">
        <v>9428</v>
      </c>
      <c r="D4542" s="51" t="s">
        <v>4932</v>
      </c>
      <c r="E4542" s="53">
        <v>46.65</v>
      </c>
    </row>
    <row r="4543" spans="2:5" x14ac:dyDescent="0.3">
      <c r="B4543" s="51">
        <v>39753</v>
      </c>
      <c r="C4543" s="52" t="s">
        <v>9429</v>
      </c>
      <c r="D4543" s="51" t="s">
        <v>4932</v>
      </c>
      <c r="E4543" s="53">
        <v>321.18</v>
      </c>
    </row>
    <row r="4544" spans="2:5" x14ac:dyDescent="0.3">
      <c r="B4544" s="51">
        <v>39754</v>
      </c>
      <c r="C4544" s="52" t="s">
        <v>9430</v>
      </c>
      <c r="D4544" s="51" t="s">
        <v>4932</v>
      </c>
      <c r="E4544" s="53">
        <v>473.18</v>
      </c>
    </row>
    <row r="4545" spans="2:5" x14ac:dyDescent="0.3">
      <c r="B4545" s="51">
        <v>39748</v>
      </c>
      <c r="C4545" s="52" t="s">
        <v>9431</v>
      </c>
      <c r="D4545" s="51" t="s">
        <v>4932</v>
      </c>
      <c r="E4545" s="53">
        <v>75.48</v>
      </c>
    </row>
    <row r="4546" spans="2:5" x14ac:dyDescent="0.3">
      <c r="B4546" s="51">
        <v>39755</v>
      </c>
      <c r="C4546" s="52" t="s">
        <v>9432</v>
      </c>
      <c r="D4546" s="51" t="s">
        <v>4932</v>
      </c>
      <c r="E4546" s="53">
        <v>717.46</v>
      </c>
    </row>
    <row r="4547" spans="2:5" x14ac:dyDescent="0.3">
      <c r="B4547" s="51">
        <v>12742</v>
      </c>
      <c r="C4547" s="52" t="s">
        <v>9433</v>
      </c>
      <c r="D4547" s="51" t="s">
        <v>4932</v>
      </c>
      <c r="E4547" s="53">
        <v>568.1</v>
      </c>
    </row>
    <row r="4548" spans="2:5" x14ac:dyDescent="0.3">
      <c r="B4548" s="51">
        <v>12713</v>
      </c>
      <c r="C4548" s="52" t="s">
        <v>9434</v>
      </c>
      <c r="D4548" s="51" t="s">
        <v>4932</v>
      </c>
      <c r="E4548" s="53">
        <v>30.13</v>
      </c>
    </row>
    <row r="4549" spans="2:5" x14ac:dyDescent="0.3">
      <c r="B4549" s="51">
        <v>12743</v>
      </c>
      <c r="C4549" s="52" t="s">
        <v>9435</v>
      </c>
      <c r="D4549" s="51" t="s">
        <v>4932</v>
      </c>
      <c r="E4549" s="53">
        <v>51.83</v>
      </c>
    </row>
    <row r="4550" spans="2:5" x14ac:dyDescent="0.3">
      <c r="B4550" s="51">
        <v>12744</v>
      </c>
      <c r="C4550" s="52" t="s">
        <v>9436</v>
      </c>
      <c r="D4550" s="51" t="s">
        <v>4932</v>
      </c>
      <c r="E4550" s="53">
        <v>65.78</v>
      </c>
    </row>
    <row r="4551" spans="2:5" x14ac:dyDescent="0.3">
      <c r="B4551" s="51">
        <v>12745</v>
      </c>
      <c r="C4551" s="52" t="s">
        <v>9437</v>
      </c>
      <c r="D4551" s="51" t="s">
        <v>4932</v>
      </c>
      <c r="E4551" s="53">
        <v>95.53</v>
      </c>
    </row>
    <row r="4552" spans="2:5" x14ac:dyDescent="0.3">
      <c r="B4552" s="51">
        <v>12746</v>
      </c>
      <c r="C4552" s="52" t="s">
        <v>9438</v>
      </c>
      <c r="D4552" s="51" t="s">
        <v>4932</v>
      </c>
      <c r="E4552" s="53">
        <v>128.99</v>
      </c>
    </row>
    <row r="4553" spans="2:5" x14ac:dyDescent="0.3">
      <c r="B4553" s="51">
        <v>12747</v>
      </c>
      <c r="C4553" s="52" t="s">
        <v>9439</v>
      </c>
      <c r="D4553" s="51" t="s">
        <v>4932</v>
      </c>
      <c r="E4553" s="53">
        <v>187.07</v>
      </c>
    </row>
    <row r="4554" spans="2:5" x14ac:dyDescent="0.3">
      <c r="B4554" s="51">
        <v>12748</v>
      </c>
      <c r="C4554" s="52" t="s">
        <v>9440</v>
      </c>
      <c r="D4554" s="51" t="s">
        <v>4932</v>
      </c>
      <c r="E4554" s="53">
        <v>263.55</v>
      </c>
    </row>
    <row r="4555" spans="2:5" x14ac:dyDescent="0.3">
      <c r="B4555" s="51">
        <v>12749</v>
      </c>
      <c r="C4555" s="52" t="s">
        <v>9441</v>
      </c>
      <c r="D4555" s="51" t="s">
        <v>4932</v>
      </c>
      <c r="E4555" s="53">
        <v>385.27</v>
      </c>
    </row>
    <row r="4556" spans="2:5" x14ac:dyDescent="0.3">
      <c r="B4556" s="51">
        <v>39726</v>
      </c>
      <c r="C4556" s="52" t="s">
        <v>9442</v>
      </c>
      <c r="D4556" s="51" t="s">
        <v>4932</v>
      </c>
      <c r="E4556" s="53">
        <v>126.54</v>
      </c>
    </row>
    <row r="4557" spans="2:5" x14ac:dyDescent="0.3">
      <c r="B4557" s="51">
        <v>39728</v>
      </c>
      <c r="C4557" s="52" t="s">
        <v>9443</v>
      </c>
      <c r="D4557" s="51" t="s">
        <v>4932</v>
      </c>
      <c r="E4557" s="53">
        <v>222.4</v>
      </c>
    </row>
    <row r="4558" spans="2:5" x14ac:dyDescent="0.3">
      <c r="B4558" s="51">
        <v>39727</v>
      </c>
      <c r="C4558" s="52" t="s">
        <v>9444</v>
      </c>
      <c r="D4558" s="51" t="s">
        <v>4932</v>
      </c>
      <c r="E4558" s="53">
        <v>183.03</v>
      </c>
    </row>
    <row r="4559" spans="2:5" x14ac:dyDescent="0.3">
      <c r="B4559" s="51">
        <v>39724</v>
      </c>
      <c r="C4559" s="52" t="s">
        <v>9445</v>
      </c>
      <c r="D4559" s="51" t="s">
        <v>4932</v>
      </c>
      <c r="E4559" s="53">
        <v>56.04</v>
      </c>
    </row>
    <row r="4560" spans="2:5" x14ac:dyDescent="0.3">
      <c r="B4560" s="51">
        <v>39729</v>
      </c>
      <c r="C4560" s="52" t="s">
        <v>9446</v>
      </c>
      <c r="D4560" s="51" t="s">
        <v>4932</v>
      </c>
      <c r="E4560" s="53">
        <v>307.99</v>
      </c>
    </row>
    <row r="4561" spans="2:5" x14ac:dyDescent="0.3">
      <c r="B4561" s="51">
        <v>39730</v>
      </c>
      <c r="C4561" s="52" t="s">
        <v>9447</v>
      </c>
      <c r="D4561" s="51" t="s">
        <v>4932</v>
      </c>
      <c r="E4561" s="53">
        <v>399.6</v>
      </c>
    </row>
    <row r="4562" spans="2:5" x14ac:dyDescent="0.3">
      <c r="B4562" s="51">
        <v>39731</v>
      </c>
      <c r="C4562" s="52" t="s">
        <v>9448</v>
      </c>
      <c r="D4562" s="51" t="s">
        <v>4932</v>
      </c>
      <c r="E4562" s="53">
        <v>591.84</v>
      </c>
    </row>
    <row r="4563" spans="2:5" x14ac:dyDescent="0.3">
      <c r="B4563" s="51">
        <v>39725</v>
      </c>
      <c r="C4563" s="52" t="s">
        <v>9449</v>
      </c>
      <c r="D4563" s="51" t="s">
        <v>4932</v>
      </c>
      <c r="E4563" s="53">
        <v>91.33</v>
      </c>
    </row>
    <row r="4564" spans="2:5" x14ac:dyDescent="0.3">
      <c r="B4564" s="51">
        <v>39732</v>
      </c>
      <c r="C4564" s="52" t="s">
        <v>9450</v>
      </c>
      <c r="D4564" s="51" t="s">
        <v>4932</v>
      </c>
      <c r="E4564" s="53">
        <v>871.16</v>
      </c>
    </row>
    <row r="4565" spans="2:5" x14ac:dyDescent="0.3">
      <c r="B4565" s="51">
        <v>39660</v>
      </c>
      <c r="C4565" s="52" t="s">
        <v>9451</v>
      </c>
      <c r="D4565" s="51" t="s">
        <v>4932</v>
      </c>
      <c r="E4565" s="53">
        <v>39.700000000000003</v>
      </c>
    </row>
    <row r="4566" spans="2:5" x14ac:dyDescent="0.3">
      <c r="B4566" s="51">
        <v>39662</v>
      </c>
      <c r="C4566" s="52" t="s">
        <v>9452</v>
      </c>
      <c r="D4566" s="51" t="s">
        <v>4932</v>
      </c>
      <c r="E4566" s="53">
        <v>19.02</v>
      </c>
    </row>
    <row r="4567" spans="2:5" x14ac:dyDescent="0.3">
      <c r="B4567" s="51">
        <v>39661</v>
      </c>
      <c r="C4567" s="52" t="s">
        <v>9453</v>
      </c>
      <c r="D4567" s="51" t="s">
        <v>4932</v>
      </c>
      <c r="E4567" s="53">
        <v>12.97</v>
      </c>
    </row>
    <row r="4568" spans="2:5" x14ac:dyDescent="0.3">
      <c r="B4568" s="51">
        <v>39666</v>
      </c>
      <c r="C4568" s="52" t="s">
        <v>9454</v>
      </c>
      <c r="D4568" s="51" t="s">
        <v>4932</v>
      </c>
      <c r="E4568" s="53">
        <v>59.72</v>
      </c>
    </row>
    <row r="4569" spans="2:5" x14ac:dyDescent="0.3">
      <c r="B4569" s="51">
        <v>39664</v>
      </c>
      <c r="C4569" s="52" t="s">
        <v>9455</v>
      </c>
      <c r="D4569" s="51" t="s">
        <v>4932</v>
      </c>
      <c r="E4569" s="53">
        <v>29.27</v>
      </c>
    </row>
    <row r="4570" spans="2:5" x14ac:dyDescent="0.3">
      <c r="B4570" s="51">
        <v>39663</v>
      </c>
      <c r="C4570" s="52" t="s">
        <v>9456</v>
      </c>
      <c r="D4570" s="51" t="s">
        <v>4932</v>
      </c>
      <c r="E4570" s="53">
        <v>23.4</v>
      </c>
    </row>
    <row r="4571" spans="2:5" x14ac:dyDescent="0.3">
      <c r="B4571" s="51">
        <v>39665</v>
      </c>
      <c r="C4571" s="52" t="s">
        <v>9457</v>
      </c>
      <c r="D4571" s="51" t="s">
        <v>4932</v>
      </c>
      <c r="E4571" s="53">
        <v>49.38</v>
      </c>
    </row>
    <row r="4572" spans="2:5" x14ac:dyDescent="0.3">
      <c r="B4572" s="51">
        <v>39752</v>
      </c>
      <c r="C4572" s="52" t="s">
        <v>9458</v>
      </c>
      <c r="D4572" s="51" t="s">
        <v>4932</v>
      </c>
      <c r="E4572" s="53">
        <v>248.27</v>
      </c>
    </row>
    <row r="4573" spans="2:5" x14ac:dyDescent="0.3">
      <c r="B4573" s="51">
        <v>7725</v>
      </c>
      <c r="C4573" s="52" t="s">
        <v>9459</v>
      </c>
      <c r="D4573" s="51" t="s">
        <v>4932</v>
      </c>
      <c r="E4573" s="53">
        <v>230</v>
      </c>
    </row>
    <row r="4574" spans="2:5" x14ac:dyDescent="0.3">
      <c r="B4574" s="51">
        <v>7753</v>
      </c>
      <c r="C4574" s="52" t="s">
        <v>9460</v>
      </c>
      <c r="D4574" s="51" t="s">
        <v>4932</v>
      </c>
      <c r="E4574" s="53">
        <v>448.4</v>
      </c>
    </row>
    <row r="4575" spans="2:5" x14ac:dyDescent="0.3">
      <c r="B4575" s="51">
        <v>13256</v>
      </c>
      <c r="C4575" s="52" t="s">
        <v>9461</v>
      </c>
      <c r="D4575" s="51" t="s">
        <v>4932</v>
      </c>
      <c r="E4575" s="53">
        <v>628.15</v>
      </c>
    </row>
    <row r="4576" spans="2:5" x14ac:dyDescent="0.3">
      <c r="B4576" s="51">
        <v>7757</v>
      </c>
      <c r="C4576" s="52" t="s">
        <v>9462</v>
      </c>
      <c r="D4576" s="51" t="s">
        <v>4932</v>
      </c>
      <c r="E4576" s="53">
        <v>669.7</v>
      </c>
    </row>
    <row r="4577" spans="2:5" x14ac:dyDescent="0.3">
      <c r="B4577" s="51">
        <v>7758</v>
      </c>
      <c r="C4577" s="52" t="s">
        <v>9463</v>
      </c>
      <c r="D4577" s="51" t="s">
        <v>4932</v>
      </c>
      <c r="E4577" s="53">
        <v>970.25</v>
      </c>
    </row>
    <row r="4578" spans="2:5" x14ac:dyDescent="0.3">
      <c r="B4578" s="51">
        <v>7759</v>
      </c>
      <c r="C4578" s="52" t="s">
        <v>9464</v>
      </c>
      <c r="D4578" s="51" t="s">
        <v>4932</v>
      </c>
      <c r="E4578" s="53">
        <v>2688.56</v>
      </c>
    </row>
    <row r="4579" spans="2:5" x14ac:dyDescent="0.3">
      <c r="B4579" s="51">
        <v>40334</v>
      </c>
      <c r="C4579" s="52" t="s">
        <v>9465</v>
      </c>
      <c r="D4579" s="51" t="s">
        <v>4932</v>
      </c>
      <c r="E4579" s="53">
        <v>105.33</v>
      </c>
    </row>
    <row r="4580" spans="2:5" x14ac:dyDescent="0.3">
      <c r="B4580" s="51">
        <v>7745</v>
      </c>
      <c r="C4580" s="52" t="s">
        <v>9466</v>
      </c>
      <c r="D4580" s="51" t="s">
        <v>4932</v>
      </c>
      <c r="E4580" s="53">
        <v>118.86</v>
      </c>
    </row>
    <row r="4581" spans="2:5" x14ac:dyDescent="0.3">
      <c r="B4581" s="51">
        <v>7714</v>
      </c>
      <c r="C4581" s="52" t="s">
        <v>9467</v>
      </c>
      <c r="D4581" s="51" t="s">
        <v>4932</v>
      </c>
      <c r="E4581" s="53">
        <v>142.05000000000001</v>
      </c>
    </row>
    <row r="4582" spans="2:5" x14ac:dyDescent="0.3">
      <c r="B4582" s="51">
        <v>7742</v>
      </c>
      <c r="C4582" s="52" t="s">
        <v>9468</v>
      </c>
      <c r="D4582" s="51" t="s">
        <v>4932</v>
      </c>
      <c r="E4582" s="53">
        <v>313.49</v>
      </c>
    </row>
    <row r="4583" spans="2:5" x14ac:dyDescent="0.3">
      <c r="B4583" s="51">
        <v>7750</v>
      </c>
      <c r="C4583" s="52" t="s">
        <v>9469</v>
      </c>
      <c r="D4583" s="51" t="s">
        <v>4932</v>
      </c>
      <c r="E4583" s="53">
        <v>382.68</v>
      </c>
    </row>
    <row r="4584" spans="2:5" x14ac:dyDescent="0.3">
      <c r="B4584" s="51">
        <v>7756</v>
      </c>
      <c r="C4584" s="52" t="s">
        <v>9470</v>
      </c>
      <c r="D4584" s="51" t="s">
        <v>4932</v>
      </c>
      <c r="E4584" s="53">
        <v>439.7</v>
      </c>
    </row>
    <row r="4585" spans="2:5" x14ac:dyDescent="0.3">
      <c r="B4585" s="51">
        <v>7765</v>
      </c>
      <c r="C4585" s="52" t="s">
        <v>9471</v>
      </c>
      <c r="D4585" s="51" t="s">
        <v>4932</v>
      </c>
      <c r="E4585" s="53">
        <v>492.85</v>
      </c>
    </row>
    <row r="4586" spans="2:5" x14ac:dyDescent="0.3">
      <c r="B4586" s="51">
        <v>12569</v>
      </c>
      <c r="C4586" s="52" t="s">
        <v>9472</v>
      </c>
      <c r="D4586" s="51" t="s">
        <v>4932</v>
      </c>
      <c r="E4586" s="53">
        <v>680.33</v>
      </c>
    </row>
    <row r="4587" spans="2:5" x14ac:dyDescent="0.3">
      <c r="B4587" s="51">
        <v>7766</v>
      </c>
      <c r="C4587" s="52" t="s">
        <v>9473</v>
      </c>
      <c r="D4587" s="51" t="s">
        <v>4932</v>
      </c>
      <c r="E4587" s="53">
        <v>722.85</v>
      </c>
    </row>
    <row r="4588" spans="2:5" x14ac:dyDescent="0.3">
      <c r="B4588" s="51">
        <v>7767</v>
      </c>
      <c r="C4588" s="52" t="s">
        <v>9474</v>
      </c>
      <c r="D4588" s="51" t="s">
        <v>4932</v>
      </c>
      <c r="E4588" s="53">
        <v>1037.8900000000001</v>
      </c>
    </row>
    <row r="4589" spans="2:5" x14ac:dyDescent="0.3">
      <c r="B4589" s="51">
        <v>7727</v>
      </c>
      <c r="C4589" s="52" t="s">
        <v>9475</v>
      </c>
      <c r="D4589" s="51" t="s">
        <v>4932</v>
      </c>
      <c r="E4589" s="53">
        <v>3015.12</v>
      </c>
    </row>
    <row r="4590" spans="2:5" x14ac:dyDescent="0.3">
      <c r="B4590" s="51">
        <v>7760</v>
      </c>
      <c r="C4590" s="52" t="s">
        <v>9476</v>
      </c>
      <c r="D4590" s="51" t="s">
        <v>4932</v>
      </c>
      <c r="E4590" s="53">
        <v>119.83</v>
      </c>
    </row>
    <row r="4591" spans="2:5" x14ac:dyDescent="0.3">
      <c r="B4591" s="51">
        <v>7761</v>
      </c>
      <c r="C4591" s="52" t="s">
        <v>9477</v>
      </c>
      <c r="D4591" s="51" t="s">
        <v>4932</v>
      </c>
      <c r="E4591" s="53">
        <v>125.63</v>
      </c>
    </row>
    <row r="4592" spans="2:5" x14ac:dyDescent="0.3">
      <c r="B4592" s="51">
        <v>7752</v>
      </c>
      <c r="C4592" s="52" t="s">
        <v>9478</v>
      </c>
      <c r="D4592" s="51" t="s">
        <v>4932</v>
      </c>
      <c r="E4592" s="53">
        <v>152.68</v>
      </c>
    </row>
    <row r="4593" spans="2:5" x14ac:dyDescent="0.3">
      <c r="B4593" s="51">
        <v>7762</v>
      </c>
      <c r="C4593" s="52" t="s">
        <v>9479</v>
      </c>
      <c r="D4593" s="51" t="s">
        <v>4932</v>
      </c>
      <c r="E4593" s="53">
        <v>199.55</v>
      </c>
    </row>
    <row r="4594" spans="2:5" x14ac:dyDescent="0.3">
      <c r="B4594" s="51">
        <v>7722</v>
      </c>
      <c r="C4594" s="52" t="s">
        <v>9480</v>
      </c>
      <c r="D4594" s="51" t="s">
        <v>4932</v>
      </c>
      <c r="E4594" s="53">
        <v>305.37</v>
      </c>
    </row>
    <row r="4595" spans="2:5" x14ac:dyDescent="0.3">
      <c r="B4595" s="51">
        <v>7763</v>
      </c>
      <c r="C4595" s="52" t="s">
        <v>9481</v>
      </c>
      <c r="D4595" s="51" t="s">
        <v>4932</v>
      </c>
      <c r="E4595" s="53">
        <v>372.05</v>
      </c>
    </row>
    <row r="4596" spans="2:5" x14ac:dyDescent="0.3">
      <c r="B4596" s="51">
        <v>7764</v>
      </c>
      <c r="C4596" s="52" t="s">
        <v>9482</v>
      </c>
      <c r="D4596" s="51" t="s">
        <v>4932</v>
      </c>
      <c r="E4596" s="53">
        <v>444.53</v>
      </c>
    </row>
    <row r="4597" spans="2:5" x14ac:dyDescent="0.3">
      <c r="B4597" s="51">
        <v>12572</v>
      </c>
      <c r="C4597" s="52" t="s">
        <v>9483</v>
      </c>
      <c r="D4597" s="51" t="s">
        <v>4932</v>
      </c>
      <c r="E4597" s="53">
        <v>628.15</v>
      </c>
    </row>
    <row r="4598" spans="2:5" x14ac:dyDescent="0.3">
      <c r="B4598" s="51">
        <v>12573</v>
      </c>
      <c r="C4598" s="52" t="s">
        <v>9484</v>
      </c>
      <c r="D4598" s="51" t="s">
        <v>4932</v>
      </c>
      <c r="E4598" s="53">
        <v>826.26</v>
      </c>
    </row>
    <row r="4599" spans="2:5" x14ac:dyDescent="0.3">
      <c r="B4599" s="51">
        <v>12574</v>
      </c>
      <c r="C4599" s="52" t="s">
        <v>9485</v>
      </c>
      <c r="D4599" s="51" t="s">
        <v>4932</v>
      </c>
      <c r="E4599" s="53">
        <v>999.05</v>
      </c>
    </row>
    <row r="4600" spans="2:5" x14ac:dyDescent="0.3">
      <c r="B4600" s="51">
        <v>12575</v>
      </c>
      <c r="C4600" s="52" t="s">
        <v>9486</v>
      </c>
      <c r="D4600" s="51" t="s">
        <v>4932</v>
      </c>
      <c r="E4600" s="53">
        <v>1517.22</v>
      </c>
    </row>
    <row r="4601" spans="2:5" x14ac:dyDescent="0.3">
      <c r="B4601" s="51">
        <v>12576</v>
      </c>
      <c r="C4601" s="52" t="s">
        <v>9487</v>
      </c>
      <c r="D4601" s="51" t="s">
        <v>4932</v>
      </c>
      <c r="E4601" s="53">
        <v>183.61</v>
      </c>
    </row>
    <row r="4602" spans="2:5" x14ac:dyDescent="0.3">
      <c r="B4602" s="51">
        <v>12577</v>
      </c>
      <c r="C4602" s="52" t="s">
        <v>9488</v>
      </c>
      <c r="D4602" s="51" t="s">
        <v>4932</v>
      </c>
      <c r="E4602" s="53">
        <v>247.39</v>
      </c>
    </row>
    <row r="4603" spans="2:5" x14ac:dyDescent="0.3">
      <c r="B4603" s="51">
        <v>12578</v>
      </c>
      <c r="C4603" s="52" t="s">
        <v>9489</v>
      </c>
      <c r="D4603" s="51" t="s">
        <v>4932</v>
      </c>
      <c r="E4603" s="53">
        <v>299.57</v>
      </c>
    </row>
    <row r="4604" spans="2:5" x14ac:dyDescent="0.3">
      <c r="B4604" s="51">
        <v>12579</v>
      </c>
      <c r="C4604" s="52" t="s">
        <v>9490</v>
      </c>
      <c r="D4604" s="51" t="s">
        <v>4932</v>
      </c>
      <c r="E4604" s="53">
        <v>516.04999999999995</v>
      </c>
    </row>
    <row r="4605" spans="2:5" x14ac:dyDescent="0.3">
      <c r="B4605" s="51">
        <v>12580</v>
      </c>
      <c r="C4605" s="52" t="s">
        <v>9491</v>
      </c>
      <c r="D4605" s="51" t="s">
        <v>4932</v>
      </c>
      <c r="E4605" s="53">
        <v>537.69000000000005</v>
      </c>
    </row>
    <row r="4606" spans="2:5" x14ac:dyDescent="0.3">
      <c r="B4606" s="51">
        <v>12581</v>
      </c>
      <c r="C4606" s="52" t="s">
        <v>9492</v>
      </c>
      <c r="D4606" s="51" t="s">
        <v>4932</v>
      </c>
      <c r="E4606" s="53">
        <v>575.96</v>
      </c>
    </row>
    <row r="4607" spans="2:5" x14ac:dyDescent="0.3">
      <c r="B4607" s="51">
        <v>7720</v>
      </c>
      <c r="C4607" s="52" t="s">
        <v>9493</v>
      </c>
      <c r="D4607" s="51" t="s">
        <v>4932</v>
      </c>
      <c r="E4607" s="53">
        <v>900.67</v>
      </c>
    </row>
    <row r="4608" spans="2:5" x14ac:dyDescent="0.3">
      <c r="B4608" s="51">
        <v>40335</v>
      </c>
      <c r="C4608" s="52" t="s">
        <v>9494</v>
      </c>
      <c r="D4608" s="51" t="s">
        <v>4932</v>
      </c>
      <c r="E4608" s="53">
        <v>188.44</v>
      </c>
    </row>
    <row r="4609" spans="2:5" x14ac:dyDescent="0.3">
      <c r="B4609" s="51">
        <v>7740</v>
      </c>
      <c r="C4609" s="52" t="s">
        <v>9495</v>
      </c>
      <c r="D4609" s="51" t="s">
        <v>4932</v>
      </c>
      <c r="E4609" s="53">
        <v>193.27</v>
      </c>
    </row>
    <row r="4610" spans="2:5" x14ac:dyDescent="0.3">
      <c r="B4610" s="51">
        <v>7741</v>
      </c>
      <c r="C4610" s="52" t="s">
        <v>9496</v>
      </c>
      <c r="D4610" s="51" t="s">
        <v>4932</v>
      </c>
      <c r="E4610" s="53">
        <v>357.56</v>
      </c>
    </row>
    <row r="4611" spans="2:5" x14ac:dyDescent="0.3">
      <c r="B4611" s="51">
        <v>7774</v>
      </c>
      <c r="C4611" s="52" t="s">
        <v>9497</v>
      </c>
      <c r="D4611" s="51" t="s">
        <v>4932</v>
      </c>
      <c r="E4611" s="53">
        <v>438.73</v>
      </c>
    </row>
    <row r="4612" spans="2:5" x14ac:dyDescent="0.3">
      <c r="B4612" s="51">
        <v>7744</v>
      </c>
      <c r="C4612" s="52" t="s">
        <v>9498</v>
      </c>
      <c r="D4612" s="51" t="s">
        <v>4932</v>
      </c>
      <c r="E4612" s="53">
        <v>573.05999999999995</v>
      </c>
    </row>
    <row r="4613" spans="2:5" x14ac:dyDescent="0.3">
      <c r="B4613" s="51">
        <v>7773</v>
      </c>
      <c r="C4613" s="52" t="s">
        <v>9499</v>
      </c>
      <c r="D4613" s="51" t="s">
        <v>4932</v>
      </c>
      <c r="E4613" s="53">
        <v>585.72</v>
      </c>
    </row>
    <row r="4614" spans="2:5" x14ac:dyDescent="0.3">
      <c r="B4614" s="51">
        <v>7754</v>
      </c>
      <c r="C4614" s="52" t="s">
        <v>9500</v>
      </c>
      <c r="D4614" s="51" t="s">
        <v>4932</v>
      </c>
      <c r="E4614" s="53">
        <v>888.1</v>
      </c>
    </row>
    <row r="4615" spans="2:5" x14ac:dyDescent="0.3">
      <c r="B4615" s="51">
        <v>7735</v>
      </c>
      <c r="C4615" s="52" t="s">
        <v>9501</v>
      </c>
      <c r="D4615" s="51" t="s">
        <v>4932</v>
      </c>
      <c r="E4615" s="53">
        <v>1150</v>
      </c>
    </row>
    <row r="4616" spans="2:5" x14ac:dyDescent="0.3">
      <c r="B4616" s="51">
        <v>7755</v>
      </c>
      <c r="C4616" s="52" t="s">
        <v>9502</v>
      </c>
      <c r="D4616" s="51" t="s">
        <v>4932</v>
      </c>
      <c r="E4616" s="53">
        <v>228.06</v>
      </c>
    </row>
    <row r="4617" spans="2:5" x14ac:dyDescent="0.3">
      <c r="B4617" s="51">
        <v>7776</v>
      </c>
      <c r="C4617" s="52" t="s">
        <v>9503</v>
      </c>
      <c r="D4617" s="51" t="s">
        <v>4932</v>
      </c>
      <c r="E4617" s="53">
        <v>475.46</v>
      </c>
    </row>
    <row r="4618" spans="2:5" x14ac:dyDescent="0.3">
      <c r="B4618" s="51">
        <v>7743</v>
      </c>
      <c r="C4618" s="52" t="s">
        <v>9504</v>
      </c>
      <c r="D4618" s="51" t="s">
        <v>4932</v>
      </c>
      <c r="E4618" s="53">
        <v>503.48</v>
      </c>
    </row>
    <row r="4619" spans="2:5" x14ac:dyDescent="0.3">
      <c r="B4619" s="51">
        <v>7733</v>
      </c>
      <c r="C4619" s="52" t="s">
        <v>9505</v>
      </c>
      <c r="D4619" s="51" t="s">
        <v>4932</v>
      </c>
      <c r="E4619" s="53">
        <v>657.14</v>
      </c>
    </row>
    <row r="4620" spans="2:5" x14ac:dyDescent="0.3">
      <c r="B4620" s="51">
        <v>7775</v>
      </c>
      <c r="C4620" s="52" t="s">
        <v>9506</v>
      </c>
      <c r="D4620" s="51" t="s">
        <v>4932</v>
      </c>
      <c r="E4620" s="53">
        <v>719.95</v>
      </c>
    </row>
    <row r="4621" spans="2:5" x14ac:dyDescent="0.3">
      <c r="B4621" s="51">
        <v>7734</v>
      </c>
      <c r="C4621" s="52" t="s">
        <v>9507</v>
      </c>
      <c r="D4621" s="51" t="s">
        <v>4932</v>
      </c>
      <c r="E4621" s="53">
        <v>1019.53</v>
      </c>
    </row>
    <row r="4622" spans="2:5" x14ac:dyDescent="0.3">
      <c r="B4622" s="51">
        <v>37449</v>
      </c>
      <c r="C4622" s="52" t="s">
        <v>9508</v>
      </c>
      <c r="D4622" s="51" t="s">
        <v>4932</v>
      </c>
      <c r="E4622" s="53">
        <v>35.67</v>
      </c>
    </row>
    <row r="4623" spans="2:5" x14ac:dyDescent="0.3">
      <c r="B4623" s="51">
        <v>37450</v>
      </c>
      <c r="C4623" s="52" t="s">
        <v>9509</v>
      </c>
      <c r="D4623" s="51" t="s">
        <v>4932</v>
      </c>
      <c r="E4623" s="53">
        <v>49.94</v>
      </c>
    </row>
    <row r="4624" spans="2:5" x14ac:dyDescent="0.3">
      <c r="B4624" s="51">
        <v>37451</v>
      </c>
      <c r="C4624" s="52" t="s">
        <v>9510</v>
      </c>
      <c r="D4624" s="51" t="s">
        <v>4932</v>
      </c>
      <c r="E4624" s="53">
        <v>69.72</v>
      </c>
    </row>
    <row r="4625" spans="2:5" x14ac:dyDescent="0.3">
      <c r="B4625" s="51">
        <v>37452</v>
      </c>
      <c r="C4625" s="52" t="s">
        <v>9511</v>
      </c>
      <c r="D4625" s="51" t="s">
        <v>4932</v>
      </c>
      <c r="E4625" s="53">
        <v>101.35</v>
      </c>
    </row>
    <row r="4626" spans="2:5" x14ac:dyDescent="0.3">
      <c r="B4626" s="51">
        <v>37453</v>
      </c>
      <c r="C4626" s="52" t="s">
        <v>9512</v>
      </c>
      <c r="D4626" s="51" t="s">
        <v>4932</v>
      </c>
      <c r="E4626" s="53">
        <v>116.71</v>
      </c>
    </row>
    <row r="4627" spans="2:5" x14ac:dyDescent="0.3">
      <c r="B4627" s="51">
        <v>7778</v>
      </c>
      <c r="C4627" s="52" t="s">
        <v>9513</v>
      </c>
      <c r="D4627" s="51" t="s">
        <v>4932</v>
      </c>
      <c r="E4627" s="53">
        <v>43.78</v>
      </c>
    </row>
    <row r="4628" spans="2:5" x14ac:dyDescent="0.3">
      <c r="B4628" s="51">
        <v>7796</v>
      </c>
      <c r="C4628" s="52" t="s">
        <v>9514</v>
      </c>
      <c r="D4628" s="51" t="s">
        <v>4932</v>
      </c>
      <c r="E4628" s="53">
        <v>60</v>
      </c>
    </row>
    <row r="4629" spans="2:5" x14ac:dyDescent="0.3">
      <c r="B4629" s="51">
        <v>7781</v>
      </c>
      <c r="C4629" s="52" t="s">
        <v>9515</v>
      </c>
      <c r="D4629" s="51" t="s">
        <v>4932</v>
      </c>
      <c r="E4629" s="53">
        <v>70.900000000000006</v>
      </c>
    </row>
    <row r="4630" spans="2:5" x14ac:dyDescent="0.3">
      <c r="B4630" s="51">
        <v>7795</v>
      </c>
      <c r="C4630" s="52" t="s">
        <v>9516</v>
      </c>
      <c r="D4630" s="51" t="s">
        <v>4932</v>
      </c>
      <c r="E4630" s="53">
        <v>105.52</v>
      </c>
    </row>
    <row r="4631" spans="2:5" x14ac:dyDescent="0.3">
      <c r="B4631" s="51">
        <v>7791</v>
      </c>
      <c r="C4631" s="52" t="s">
        <v>9517</v>
      </c>
      <c r="D4631" s="51" t="s">
        <v>4932</v>
      </c>
      <c r="E4631" s="53">
        <v>126.32</v>
      </c>
    </row>
    <row r="4632" spans="2:5" x14ac:dyDescent="0.3">
      <c r="B4632" s="51">
        <v>7783</v>
      </c>
      <c r="C4632" s="52" t="s">
        <v>9518</v>
      </c>
      <c r="D4632" s="51" t="s">
        <v>4932</v>
      </c>
      <c r="E4632" s="53">
        <v>44.76</v>
      </c>
    </row>
    <row r="4633" spans="2:5" x14ac:dyDescent="0.3">
      <c r="B4633" s="51">
        <v>7790</v>
      </c>
      <c r="C4633" s="52" t="s">
        <v>9519</v>
      </c>
      <c r="D4633" s="51" t="s">
        <v>4932</v>
      </c>
      <c r="E4633" s="53">
        <v>70.540000000000006</v>
      </c>
    </row>
    <row r="4634" spans="2:5" x14ac:dyDescent="0.3">
      <c r="B4634" s="51">
        <v>7785</v>
      </c>
      <c r="C4634" s="52" t="s">
        <v>9520</v>
      </c>
      <c r="D4634" s="51" t="s">
        <v>4932</v>
      </c>
      <c r="E4634" s="53">
        <v>77.83</v>
      </c>
    </row>
    <row r="4635" spans="2:5" x14ac:dyDescent="0.3">
      <c r="B4635" s="51">
        <v>7792</v>
      </c>
      <c r="C4635" s="52" t="s">
        <v>9521</v>
      </c>
      <c r="D4635" s="51" t="s">
        <v>4932</v>
      </c>
      <c r="E4635" s="53">
        <v>110.39</v>
      </c>
    </row>
    <row r="4636" spans="2:5" x14ac:dyDescent="0.3">
      <c r="B4636" s="51">
        <v>7793</v>
      </c>
      <c r="C4636" s="52" t="s">
        <v>9522</v>
      </c>
      <c r="D4636" s="51" t="s">
        <v>4932</v>
      </c>
      <c r="E4636" s="53">
        <v>130.37</v>
      </c>
    </row>
    <row r="4637" spans="2:5" x14ac:dyDescent="0.3">
      <c r="B4637" s="51">
        <v>13159</v>
      </c>
      <c r="C4637" s="52" t="s">
        <v>9523</v>
      </c>
      <c r="D4637" s="51" t="s">
        <v>4932</v>
      </c>
      <c r="E4637" s="53">
        <v>113.51</v>
      </c>
    </row>
    <row r="4638" spans="2:5" x14ac:dyDescent="0.3">
      <c r="B4638" s="51">
        <v>13168</v>
      </c>
      <c r="C4638" s="52" t="s">
        <v>9524</v>
      </c>
      <c r="D4638" s="51" t="s">
        <v>4932</v>
      </c>
      <c r="E4638" s="53">
        <v>137.83000000000001</v>
      </c>
    </row>
    <row r="4639" spans="2:5" x14ac:dyDescent="0.3">
      <c r="B4639" s="51">
        <v>13173</v>
      </c>
      <c r="C4639" s="52" t="s">
        <v>9525</v>
      </c>
      <c r="D4639" s="51" t="s">
        <v>4932</v>
      </c>
      <c r="E4639" s="53">
        <v>186.48</v>
      </c>
    </row>
    <row r="4640" spans="2:5" x14ac:dyDescent="0.3">
      <c r="B4640" s="51">
        <v>12583</v>
      </c>
      <c r="C4640" s="52" t="s">
        <v>9526</v>
      </c>
      <c r="D4640" s="51" t="s">
        <v>4932</v>
      </c>
      <c r="E4640" s="53">
        <v>37.29</v>
      </c>
    </row>
    <row r="4641" spans="2:5" x14ac:dyDescent="0.3">
      <c r="B4641" s="51">
        <v>12584</v>
      </c>
      <c r="C4641" s="52" t="s">
        <v>9527</v>
      </c>
      <c r="D4641" s="51" t="s">
        <v>4932</v>
      </c>
      <c r="E4641" s="53">
        <v>48.64</v>
      </c>
    </row>
    <row r="4642" spans="2:5" x14ac:dyDescent="0.3">
      <c r="B4642" s="51">
        <v>12613</v>
      </c>
      <c r="C4642" s="52" t="s">
        <v>9528</v>
      </c>
      <c r="D4642" s="51" t="s">
        <v>4929</v>
      </c>
      <c r="E4642" s="53">
        <v>21.12</v>
      </c>
    </row>
    <row r="4643" spans="2:5" x14ac:dyDescent="0.3">
      <c r="B4643" s="51">
        <v>1031</v>
      </c>
      <c r="C4643" s="52" t="s">
        <v>9529</v>
      </c>
      <c r="D4643" s="51" t="s">
        <v>4929</v>
      </c>
      <c r="E4643" s="53">
        <v>12.71</v>
      </c>
    </row>
    <row r="4644" spans="2:5" x14ac:dyDescent="0.3">
      <c r="B4644" s="51">
        <v>39707</v>
      </c>
      <c r="C4644" s="52" t="s">
        <v>9530</v>
      </c>
      <c r="D4644" s="51" t="s">
        <v>4932</v>
      </c>
      <c r="E4644" s="53">
        <v>5.64</v>
      </c>
    </row>
    <row r="4645" spans="2:5" x14ac:dyDescent="0.3">
      <c r="B4645" s="51">
        <v>39708</v>
      </c>
      <c r="C4645" s="52" t="s">
        <v>9531</v>
      </c>
      <c r="D4645" s="51" t="s">
        <v>4932</v>
      </c>
      <c r="E4645" s="53">
        <v>5.46</v>
      </c>
    </row>
    <row r="4646" spans="2:5" x14ac:dyDescent="0.3">
      <c r="B4646" s="51">
        <v>39710</v>
      </c>
      <c r="C4646" s="52" t="s">
        <v>9532</v>
      </c>
      <c r="D4646" s="51" t="s">
        <v>4932</v>
      </c>
      <c r="E4646" s="53">
        <v>3.84</v>
      </c>
    </row>
    <row r="4647" spans="2:5" x14ac:dyDescent="0.3">
      <c r="B4647" s="51">
        <v>39709</v>
      </c>
      <c r="C4647" s="52" t="s">
        <v>9533</v>
      </c>
      <c r="D4647" s="51" t="s">
        <v>4932</v>
      </c>
      <c r="E4647" s="53">
        <v>5.33</v>
      </c>
    </row>
    <row r="4648" spans="2:5" x14ac:dyDescent="0.3">
      <c r="B4648" s="51">
        <v>39711</v>
      </c>
      <c r="C4648" s="52" t="s">
        <v>9534</v>
      </c>
      <c r="D4648" s="51" t="s">
        <v>4932</v>
      </c>
      <c r="E4648" s="53">
        <v>5.99</v>
      </c>
    </row>
    <row r="4649" spans="2:5" x14ac:dyDescent="0.3">
      <c r="B4649" s="51">
        <v>39712</v>
      </c>
      <c r="C4649" s="52" t="s">
        <v>9535</v>
      </c>
      <c r="D4649" s="51" t="s">
        <v>4932</v>
      </c>
      <c r="E4649" s="53">
        <v>2.1</v>
      </c>
    </row>
    <row r="4650" spans="2:5" x14ac:dyDescent="0.3">
      <c r="B4650" s="51">
        <v>39713</v>
      </c>
      <c r="C4650" s="52" t="s">
        <v>9536</v>
      </c>
      <c r="D4650" s="51" t="s">
        <v>4932</v>
      </c>
      <c r="E4650" s="53">
        <v>1.66</v>
      </c>
    </row>
    <row r="4651" spans="2:5" x14ac:dyDescent="0.3">
      <c r="B4651" s="51">
        <v>39714</v>
      </c>
      <c r="C4651" s="52" t="s">
        <v>9537</v>
      </c>
      <c r="D4651" s="51" t="s">
        <v>4932</v>
      </c>
      <c r="E4651" s="53">
        <v>3.8</v>
      </c>
    </row>
    <row r="4652" spans="2:5" x14ac:dyDescent="0.3">
      <c r="B4652" s="51">
        <v>39715</v>
      </c>
      <c r="C4652" s="52" t="s">
        <v>9538</v>
      </c>
      <c r="D4652" s="51" t="s">
        <v>4932</v>
      </c>
      <c r="E4652" s="53">
        <v>2.71</v>
      </c>
    </row>
    <row r="4653" spans="2:5" x14ac:dyDescent="0.3">
      <c r="B4653" s="51">
        <v>39716</v>
      </c>
      <c r="C4653" s="52" t="s">
        <v>9539</v>
      </c>
      <c r="D4653" s="51" t="s">
        <v>4932</v>
      </c>
      <c r="E4653" s="53">
        <v>2.0499999999999998</v>
      </c>
    </row>
    <row r="4654" spans="2:5" x14ac:dyDescent="0.3">
      <c r="B4654" s="51">
        <v>39718</v>
      </c>
      <c r="C4654" s="52" t="s">
        <v>9540</v>
      </c>
      <c r="D4654" s="51" t="s">
        <v>4932</v>
      </c>
      <c r="E4654" s="53">
        <v>3.5</v>
      </c>
    </row>
    <row r="4655" spans="2:5" x14ac:dyDescent="0.3">
      <c r="B4655" s="51">
        <v>9813</v>
      </c>
      <c r="C4655" s="52" t="s">
        <v>9541</v>
      </c>
      <c r="D4655" s="51" t="s">
        <v>4932</v>
      </c>
      <c r="E4655" s="53">
        <v>5.56</v>
      </c>
    </row>
    <row r="4656" spans="2:5" x14ac:dyDescent="0.3">
      <c r="B4656" s="51">
        <v>9815</v>
      </c>
      <c r="C4656" s="52" t="s">
        <v>9542</v>
      </c>
      <c r="D4656" s="51" t="s">
        <v>4932</v>
      </c>
      <c r="E4656" s="53">
        <v>10.98</v>
      </c>
    </row>
    <row r="4657" spans="2:5" x14ac:dyDescent="0.3">
      <c r="B4657" s="51">
        <v>44543</v>
      </c>
      <c r="C4657" s="52" t="s">
        <v>9543</v>
      </c>
      <c r="D4657" s="51" t="s">
        <v>4932</v>
      </c>
      <c r="E4657" s="53">
        <v>5463.62</v>
      </c>
    </row>
    <row r="4658" spans="2:5" x14ac:dyDescent="0.3">
      <c r="B4658" s="51">
        <v>44526</v>
      </c>
      <c r="C4658" s="52" t="s">
        <v>9544</v>
      </c>
      <c r="D4658" s="51" t="s">
        <v>4932</v>
      </c>
      <c r="E4658" s="53">
        <v>133.9</v>
      </c>
    </row>
    <row r="4659" spans="2:5" x14ac:dyDescent="0.3">
      <c r="B4659" s="51">
        <v>44518</v>
      </c>
      <c r="C4659" s="52" t="s">
        <v>9545</v>
      </c>
      <c r="D4659" s="51" t="s">
        <v>4932</v>
      </c>
      <c r="E4659" s="53">
        <v>4022.37</v>
      </c>
    </row>
    <row r="4660" spans="2:5" x14ac:dyDescent="0.3">
      <c r="B4660" s="51">
        <v>44544</v>
      </c>
      <c r="C4660" s="52" t="s">
        <v>9546</v>
      </c>
      <c r="D4660" s="51" t="s">
        <v>4932</v>
      </c>
      <c r="E4660" s="53">
        <v>1955.51</v>
      </c>
    </row>
    <row r="4661" spans="2:5" x14ac:dyDescent="0.3">
      <c r="B4661" s="51">
        <v>44545</v>
      </c>
      <c r="C4661" s="52" t="s">
        <v>9547</v>
      </c>
      <c r="D4661" s="51" t="s">
        <v>4932</v>
      </c>
      <c r="E4661" s="53">
        <v>287.43</v>
      </c>
    </row>
    <row r="4662" spans="2:5" x14ac:dyDescent="0.3">
      <c r="B4662" s="51">
        <v>44546</v>
      </c>
      <c r="C4662" s="52" t="s">
        <v>9548</v>
      </c>
      <c r="D4662" s="51" t="s">
        <v>4932</v>
      </c>
      <c r="E4662" s="53">
        <v>1283.68</v>
      </c>
    </row>
    <row r="4663" spans="2:5" x14ac:dyDescent="0.3">
      <c r="B4663" s="51">
        <v>44525</v>
      </c>
      <c r="C4663" s="52" t="s">
        <v>9549</v>
      </c>
      <c r="D4663" s="51" t="s">
        <v>4932</v>
      </c>
      <c r="E4663" s="53">
        <v>4955.47</v>
      </c>
    </row>
    <row r="4664" spans="2:5" x14ac:dyDescent="0.3">
      <c r="B4664" s="51">
        <v>44547</v>
      </c>
      <c r="C4664" s="52" t="s">
        <v>9550</v>
      </c>
      <c r="D4664" s="51" t="s">
        <v>4932</v>
      </c>
      <c r="E4664" s="53">
        <v>448.07</v>
      </c>
    </row>
    <row r="4665" spans="2:5" x14ac:dyDescent="0.3">
      <c r="B4665" s="51">
        <v>44519</v>
      </c>
      <c r="C4665" s="52" t="s">
        <v>9551</v>
      </c>
      <c r="D4665" s="51" t="s">
        <v>4932</v>
      </c>
      <c r="E4665" s="53">
        <v>1097.8800000000001</v>
      </c>
    </row>
    <row r="4666" spans="2:5" x14ac:dyDescent="0.3">
      <c r="B4666" s="51">
        <v>44520</v>
      </c>
      <c r="C4666" s="52" t="s">
        <v>9552</v>
      </c>
      <c r="D4666" s="51" t="s">
        <v>4932</v>
      </c>
      <c r="E4666" s="53">
        <v>1768.29</v>
      </c>
    </row>
    <row r="4667" spans="2:5" x14ac:dyDescent="0.3">
      <c r="B4667" s="51">
        <v>44521</v>
      </c>
      <c r="C4667" s="52" t="s">
        <v>9553</v>
      </c>
      <c r="D4667" s="51" t="s">
        <v>4932</v>
      </c>
      <c r="E4667" s="53">
        <v>28.52</v>
      </c>
    </row>
    <row r="4668" spans="2:5" x14ac:dyDescent="0.3">
      <c r="B4668" s="51">
        <v>44522</v>
      </c>
      <c r="C4668" s="52" t="s">
        <v>9554</v>
      </c>
      <c r="D4668" s="51" t="s">
        <v>4932</v>
      </c>
      <c r="E4668" s="53">
        <v>3104.47</v>
      </c>
    </row>
    <row r="4669" spans="2:5" x14ac:dyDescent="0.3">
      <c r="B4669" s="51">
        <v>44523</v>
      </c>
      <c r="C4669" s="52" t="s">
        <v>9555</v>
      </c>
      <c r="D4669" s="51" t="s">
        <v>4932</v>
      </c>
      <c r="E4669" s="53">
        <v>4617.22</v>
      </c>
    </row>
    <row r="4670" spans="2:5" x14ac:dyDescent="0.3">
      <c r="B4670" s="51">
        <v>44527</v>
      </c>
      <c r="C4670" s="52" t="s">
        <v>9556</v>
      </c>
      <c r="D4670" s="51" t="s">
        <v>4932</v>
      </c>
      <c r="E4670" s="53">
        <v>2315.42</v>
      </c>
    </row>
    <row r="4671" spans="2:5" x14ac:dyDescent="0.3">
      <c r="B4671" s="51">
        <v>44524</v>
      </c>
      <c r="C4671" s="52" t="s">
        <v>9557</v>
      </c>
      <c r="D4671" s="51" t="s">
        <v>4932</v>
      </c>
      <c r="E4671" s="53">
        <v>63.8</v>
      </c>
    </row>
    <row r="4672" spans="2:5" x14ac:dyDescent="0.3">
      <c r="B4672" s="51">
        <v>44542</v>
      </c>
      <c r="C4672" s="52" t="s">
        <v>9558</v>
      </c>
      <c r="D4672" s="51" t="s">
        <v>4932</v>
      </c>
      <c r="E4672" s="53">
        <v>3020.84</v>
      </c>
    </row>
    <row r="4673" spans="2:5" x14ac:dyDescent="0.3">
      <c r="B4673" s="51">
        <v>9877</v>
      </c>
      <c r="C4673" s="52" t="s">
        <v>9559</v>
      </c>
      <c r="D4673" s="51" t="s">
        <v>4932</v>
      </c>
      <c r="E4673" s="53">
        <v>138.16</v>
      </c>
    </row>
    <row r="4674" spans="2:5" x14ac:dyDescent="0.3">
      <c r="B4674" s="51">
        <v>9878</v>
      </c>
      <c r="C4674" s="52" t="s">
        <v>9560</v>
      </c>
      <c r="D4674" s="51" t="s">
        <v>4932</v>
      </c>
      <c r="E4674" s="53">
        <v>170.08</v>
      </c>
    </row>
    <row r="4675" spans="2:5" x14ac:dyDescent="0.3">
      <c r="B4675" s="51">
        <v>41986</v>
      </c>
      <c r="C4675" s="52" t="s">
        <v>9561</v>
      </c>
      <c r="D4675" s="51" t="s">
        <v>4932</v>
      </c>
      <c r="E4675" s="53">
        <v>4035.06</v>
      </c>
    </row>
    <row r="4676" spans="2:5" x14ac:dyDescent="0.3">
      <c r="B4676" s="51">
        <v>43422</v>
      </c>
      <c r="C4676" s="52" t="s">
        <v>9562</v>
      </c>
      <c r="D4676" s="51" t="s">
        <v>4932</v>
      </c>
      <c r="E4676" s="53">
        <v>4948.6099999999997</v>
      </c>
    </row>
    <row r="4677" spans="2:5" x14ac:dyDescent="0.3">
      <c r="B4677" s="51">
        <v>41987</v>
      </c>
      <c r="C4677" s="52" t="s">
        <v>9563</v>
      </c>
      <c r="D4677" s="51" t="s">
        <v>4932</v>
      </c>
      <c r="E4677" s="53">
        <v>5735.85</v>
      </c>
    </row>
    <row r="4678" spans="2:5" x14ac:dyDescent="0.3">
      <c r="B4678" s="51">
        <v>41988</v>
      </c>
      <c r="C4678" s="52" t="s">
        <v>9564</v>
      </c>
      <c r="D4678" s="51" t="s">
        <v>4932</v>
      </c>
      <c r="E4678" s="53">
        <v>7576.24</v>
      </c>
    </row>
    <row r="4679" spans="2:5" x14ac:dyDescent="0.3">
      <c r="B4679" s="51">
        <v>41697</v>
      </c>
      <c r="C4679" s="52" t="s">
        <v>9565</v>
      </c>
      <c r="D4679" s="51" t="s">
        <v>4932</v>
      </c>
      <c r="E4679" s="53">
        <v>1342.86</v>
      </c>
    </row>
    <row r="4680" spans="2:5" x14ac:dyDescent="0.3">
      <c r="B4680" s="51">
        <v>41985</v>
      </c>
      <c r="C4680" s="52" t="s">
        <v>9566</v>
      </c>
      <c r="D4680" s="51" t="s">
        <v>4932</v>
      </c>
      <c r="E4680" s="53">
        <v>1870.25</v>
      </c>
    </row>
    <row r="4681" spans="2:5" x14ac:dyDescent="0.3">
      <c r="B4681" s="51">
        <v>41699</v>
      </c>
      <c r="C4681" s="52" t="s">
        <v>9567</v>
      </c>
      <c r="D4681" s="51" t="s">
        <v>4932</v>
      </c>
      <c r="E4681" s="53">
        <v>2663.14</v>
      </c>
    </row>
    <row r="4682" spans="2:5" x14ac:dyDescent="0.3">
      <c r="B4682" s="51">
        <v>38053</v>
      </c>
      <c r="C4682" s="52" t="s">
        <v>9568</v>
      </c>
      <c r="D4682" s="51" t="s">
        <v>4932</v>
      </c>
      <c r="E4682" s="53">
        <v>21.79</v>
      </c>
    </row>
    <row r="4683" spans="2:5" x14ac:dyDescent="0.3">
      <c r="B4683" s="51">
        <v>38054</v>
      </c>
      <c r="C4683" s="52" t="s">
        <v>9569</v>
      </c>
      <c r="D4683" s="51" t="s">
        <v>4932</v>
      </c>
      <c r="E4683" s="53">
        <v>37.450000000000003</v>
      </c>
    </row>
    <row r="4684" spans="2:5" x14ac:dyDescent="0.3">
      <c r="B4684" s="51">
        <v>38052</v>
      </c>
      <c r="C4684" s="52" t="s">
        <v>9570</v>
      </c>
      <c r="D4684" s="51" t="s">
        <v>4932</v>
      </c>
      <c r="E4684" s="53">
        <v>10.55</v>
      </c>
    </row>
    <row r="4685" spans="2:5" x14ac:dyDescent="0.3">
      <c r="B4685" s="51">
        <v>38051</v>
      </c>
      <c r="C4685" s="52" t="s">
        <v>9571</v>
      </c>
      <c r="D4685" s="51" t="s">
        <v>4932</v>
      </c>
      <c r="E4685" s="53">
        <v>6.58</v>
      </c>
    </row>
    <row r="4686" spans="2:5" x14ac:dyDescent="0.3">
      <c r="B4686" s="51">
        <v>38787</v>
      </c>
      <c r="C4686" s="52" t="s">
        <v>12499</v>
      </c>
      <c r="D4686" s="51" t="s">
        <v>4932</v>
      </c>
      <c r="E4686" s="53">
        <v>5.53</v>
      </c>
    </row>
    <row r="4687" spans="2:5" x14ac:dyDescent="0.3">
      <c r="B4687" s="51">
        <v>38825</v>
      </c>
      <c r="C4687" s="52" t="s">
        <v>12500</v>
      </c>
      <c r="D4687" s="51" t="s">
        <v>4932</v>
      </c>
      <c r="E4687" s="53">
        <v>7.14</v>
      </c>
    </row>
    <row r="4688" spans="2:5" x14ac:dyDescent="0.3">
      <c r="B4688" s="51">
        <v>38826</v>
      </c>
      <c r="C4688" s="52" t="s">
        <v>12501</v>
      </c>
      <c r="D4688" s="51" t="s">
        <v>4932</v>
      </c>
      <c r="E4688" s="53">
        <v>10.16</v>
      </c>
    </row>
    <row r="4689" spans="2:5" x14ac:dyDescent="0.3">
      <c r="B4689" s="51">
        <v>38827</v>
      </c>
      <c r="C4689" s="52" t="s">
        <v>12502</v>
      </c>
      <c r="D4689" s="51" t="s">
        <v>4932</v>
      </c>
      <c r="E4689" s="53">
        <v>16.62</v>
      </c>
    </row>
    <row r="4690" spans="2:5" x14ac:dyDescent="0.3">
      <c r="B4690" s="51">
        <v>38830</v>
      </c>
      <c r="C4690" s="52" t="s">
        <v>9572</v>
      </c>
      <c r="D4690" s="51" t="s">
        <v>4932</v>
      </c>
      <c r="E4690" s="53">
        <v>24.15</v>
      </c>
    </row>
    <row r="4691" spans="2:5" x14ac:dyDescent="0.3">
      <c r="B4691" s="51">
        <v>38828</v>
      </c>
      <c r="C4691" s="52" t="s">
        <v>9573</v>
      </c>
      <c r="D4691" s="51" t="s">
        <v>4932</v>
      </c>
      <c r="E4691" s="53">
        <v>10.65</v>
      </c>
    </row>
    <row r="4692" spans="2:5" x14ac:dyDescent="0.3">
      <c r="B4692" s="51">
        <v>38829</v>
      </c>
      <c r="C4692" s="52" t="s">
        <v>9574</v>
      </c>
      <c r="D4692" s="51" t="s">
        <v>4932</v>
      </c>
      <c r="E4692" s="53">
        <v>17.440000000000001</v>
      </c>
    </row>
    <row r="4693" spans="2:5" x14ac:dyDescent="0.3">
      <c r="B4693" s="51">
        <v>38831</v>
      </c>
      <c r="C4693" s="52" t="s">
        <v>9575</v>
      </c>
      <c r="D4693" s="51" t="s">
        <v>4932</v>
      </c>
      <c r="E4693" s="53">
        <v>33.68</v>
      </c>
    </row>
    <row r="4694" spans="2:5" x14ac:dyDescent="0.3">
      <c r="B4694" s="51">
        <v>36274</v>
      </c>
      <c r="C4694" s="52" t="s">
        <v>9576</v>
      </c>
      <c r="D4694" s="51" t="s">
        <v>4932</v>
      </c>
      <c r="E4694" s="53">
        <v>8.94</v>
      </c>
    </row>
    <row r="4695" spans="2:5" x14ac:dyDescent="0.3">
      <c r="B4695" s="51">
        <v>36278</v>
      </c>
      <c r="C4695" s="52" t="s">
        <v>9577</v>
      </c>
      <c r="D4695" s="51" t="s">
        <v>4932</v>
      </c>
      <c r="E4695" s="53">
        <v>12.12</v>
      </c>
    </row>
    <row r="4696" spans="2:5" x14ac:dyDescent="0.3">
      <c r="B4696" s="51">
        <v>38977</v>
      </c>
      <c r="C4696" s="52" t="s">
        <v>9578</v>
      </c>
      <c r="D4696" s="51" t="s">
        <v>4932</v>
      </c>
      <c r="E4696" s="53">
        <v>118.6</v>
      </c>
    </row>
    <row r="4697" spans="2:5" x14ac:dyDescent="0.3">
      <c r="B4697" s="51">
        <v>38971</v>
      </c>
      <c r="C4697" s="52" t="s">
        <v>9579</v>
      </c>
      <c r="D4697" s="51" t="s">
        <v>4932</v>
      </c>
      <c r="E4697" s="53">
        <v>9.9499999999999993</v>
      </c>
    </row>
    <row r="4698" spans="2:5" x14ac:dyDescent="0.3">
      <c r="B4698" s="51">
        <v>38972</v>
      </c>
      <c r="C4698" s="52" t="s">
        <v>9580</v>
      </c>
      <c r="D4698" s="51" t="s">
        <v>4932</v>
      </c>
      <c r="E4698" s="53">
        <v>13.42</v>
      </c>
    </row>
    <row r="4699" spans="2:5" x14ac:dyDescent="0.3">
      <c r="B4699" s="51">
        <v>38973</v>
      </c>
      <c r="C4699" s="52" t="s">
        <v>9581</v>
      </c>
      <c r="D4699" s="51" t="s">
        <v>4932</v>
      </c>
      <c r="E4699" s="53">
        <v>22.17</v>
      </c>
    </row>
    <row r="4700" spans="2:5" x14ac:dyDescent="0.3">
      <c r="B4700" s="51">
        <v>38974</v>
      </c>
      <c r="C4700" s="52" t="s">
        <v>9582</v>
      </c>
      <c r="D4700" s="51" t="s">
        <v>4932</v>
      </c>
      <c r="E4700" s="53">
        <v>36.01</v>
      </c>
    </row>
    <row r="4701" spans="2:5" x14ac:dyDescent="0.3">
      <c r="B4701" s="51">
        <v>38975</v>
      </c>
      <c r="C4701" s="52" t="s">
        <v>9583</v>
      </c>
      <c r="D4701" s="51" t="s">
        <v>4932</v>
      </c>
      <c r="E4701" s="53">
        <v>46.17</v>
      </c>
    </row>
    <row r="4702" spans="2:5" x14ac:dyDescent="0.3">
      <c r="B4702" s="51">
        <v>38976</v>
      </c>
      <c r="C4702" s="52" t="s">
        <v>9584</v>
      </c>
      <c r="D4702" s="51" t="s">
        <v>4932</v>
      </c>
      <c r="E4702" s="53">
        <v>79.38</v>
      </c>
    </row>
    <row r="4703" spans="2:5" x14ac:dyDescent="0.3">
      <c r="B4703" s="51">
        <v>44176</v>
      </c>
      <c r="C4703" s="52" t="s">
        <v>11816</v>
      </c>
      <c r="D4703" s="51" t="s">
        <v>4932</v>
      </c>
      <c r="E4703" s="53">
        <v>18.239999999999998</v>
      </c>
    </row>
    <row r="4704" spans="2:5" x14ac:dyDescent="0.3">
      <c r="B4704" s="51">
        <v>38986</v>
      </c>
      <c r="C4704" s="52" t="s">
        <v>9585</v>
      </c>
      <c r="D4704" s="51" t="s">
        <v>4932</v>
      </c>
      <c r="E4704" s="53">
        <v>239.62</v>
      </c>
    </row>
    <row r="4705" spans="2:5" x14ac:dyDescent="0.3">
      <c r="B4705" s="51">
        <v>38978</v>
      </c>
      <c r="C4705" s="52" t="s">
        <v>9586</v>
      </c>
      <c r="D4705" s="51" t="s">
        <v>4932</v>
      </c>
      <c r="E4705" s="53">
        <v>9.83</v>
      </c>
    </row>
    <row r="4706" spans="2:5" x14ac:dyDescent="0.3">
      <c r="B4706" s="51">
        <v>38979</v>
      </c>
      <c r="C4706" s="52" t="s">
        <v>9587</v>
      </c>
      <c r="D4706" s="51" t="s">
        <v>4932</v>
      </c>
      <c r="E4706" s="53">
        <v>13.59</v>
      </c>
    </row>
    <row r="4707" spans="2:5" x14ac:dyDescent="0.3">
      <c r="B4707" s="51">
        <v>38980</v>
      </c>
      <c r="C4707" s="52" t="s">
        <v>9588</v>
      </c>
      <c r="D4707" s="51" t="s">
        <v>4932</v>
      </c>
      <c r="E4707" s="53">
        <v>18.190000000000001</v>
      </c>
    </row>
    <row r="4708" spans="2:5" x14ac:dyDescent="0.3">
      <c r="B4708" s="51">
        <v>38981</v>
      </c>
      <c r="C4708" s="52" t="s">
        <v>9589</v>
      </c>
      <c r="D4708" s="51" t="s">
        <v>4932</v>
      </c>
      <c r="E4708" s="53">
        <v>26.24</v>
      </c>
    </row>
    <row r="4709" spans="2:5" x14ac:dyDescent="0.3">
      <c r="B4709" s="51">
        <v>38982</v>
      </c>
      <c r="C4709" s="52" t="s">
        <v>9590</v>
      </c>
      <c r="D4709" s="51" t="s">
        <v>4932</v>
      </c>
      <c r="E4709" s="53">
        <v>41.46</v>
      </c>
    </row>
    <row r="4710" spans="2:5" x14ac:dyDescent="0.3">
      <c r="B4710" s="51">
        <v>38983</v>
      </c>
      <c r="C4710" s="52" t="s">
        <v>9591</v>
      </c>
      <c r="D4710" s="51" t="s">
        <v>4932</v>
      </c>
      <c r="E4710" s="53">
        <v>72.959999999999994</v>
      </c>
    </row>
    <row r="4711" spans="2:5" x14ac:dyDescent="0.3">
      <c r="B4711" s="51">
        <v>38984</v>
      </c>
      <c r="C4711" s="52" t="s">
        <v>9592</v>
      </c>
      <c r="D4711" s="51" t="s">
        <v>4932</v>
      </c>
      <c r="E4711" s="53">
        <v>100.3</v>
      </c>
    </row>
    <row r="4712" spans="2:5" x14ac:dyDescent="0.3">
      <c r="B4712" s="51">
        <v>38985</v>
      </c>
      <c r="C4712" s="52" t="s">
        <v>9593</v>
      </c>
      <c r="D4712" s="51" t="s">
        <v>4932</v>
      </c>
      <c r="E4712" s="53">
        <v>172.44</v>
      </c>
    </row>
    <row r="4713" spans="2:5" x14ac:dyDescent="0.3">
      <c r="B4713" s="51">
        <v>9836</v>
      </c>
      <c r="C4713" s="52" t="s">
        <v>9594</v>
      </c>
      <c r="D4713" s="51" t="s">
        <v>4932</v>
      </c>
      <c r="E4713" s="53">
        <v>16.649999999999999</v>
      </c>
    </row>
    <row r="4714" spans="2:5" x14ac:dyDescent="0.3">
      <c r="B4714" s="51">
        <v>20065</v>
      </c>
      <c r="C4714" s="52" t="s">
        <v>9595</v>
      </c>
      <c r="D4714" s="51" t="s">
        <v>4932</v>
      </c>
      <c r="E4714" s="53">
        <v>43.52</v>
      </c>
    </row>
    <row r="4715" spans="2:5" x14ac:dyDescent="0.3">
      <c r="B4715" s="51">
        <v>9835</v>
      </c>
      <c r="C4715" s="52" t="s">
        <v>9596</v>
      </c>
      <c r="D4715" s="51" t="s">
        <v>4932</v>
      </c>
      <c r="E4715" s="53">
        <v>7.27</v>
      </c>
    </row>
    <row r="4716" spans="2:5" x14ac:dyDescent="0.3">
      <c r="B4716" s="51">
        <v>38032</v>
      </c>
      <c r="C4716" s="52" t="s">
        <v>11817</v>
      </c>
      <c r="D4716" s="51" t="s">
        <v>4932</v>
      </c>
      <c r="E4716" s="53">
        <v>65.790000000000006</v>
      </c>
    </row>
    <row r="4717" spans="2:5" x14ac:dyDescent="0.3">
      <c r="B4717" s="51">
        <v>38033</v>
      </c>
      <c r="C4717" s="52" t="s">
        <v>11818</v>
      </c>
      <c r="D4717" s="51" t="s">
        <v>4932</v>
      </c>
      <c r="E4717" s="53">
        <v>111.84</v>
      </c>
    </row>
    <row r="4718" spans="2:5" x14ac:dyDescent="0.3">
      <c r="B4718" s="51">
        <v>38034</v>
      </c>
      <c r="C4718" s="52" t="s">
        <v>11819</v>
      </c>
      <c r="D4718" s="51" t="s">
        <v>4932</v>
      </c>
      <c r="E4718" s="53">
        <v>175.19</v>
      </c>
    </row>
    <row r="4719" spans="2:5" x14ac:dyDescent="0.3">
      <c r="B4719" s="51">
        <v>38035</v>
      </c>
      <c r="C4719" s="52" t="s">
        <v>11820</v>
      </c>
      <c r="D4719" s="51" t="s">
        <v>4932</v>
      </c>
      <c r="E4719" s="53">
        <v>257.73</v>
      </c>
    </row>
    <row r="4720" spans="2:5" x14ac:dyDescent="0.3">
      <c r="B4720" s="51">
        <v>38036</v>
      </c>
      <c r="C4720" s="52" t="s">
        <v>11821</v>
      </c>
      <c r="D4720" s="51" t="s">
        <v>4932</v>
      </c>
      <c r="E4720" s="53">
        <v>347.19</v>
      </c>
    </row>
    <row r="4721" spans="2:5" x14ac:dyDescent="0.3">
      <c r="B4721" s="51">
        <v>38037</v>
      </c>
      <c r="C4721" s="52" t="s">
        <v>11822</v>
      </c>
      <c r="D4721" s="51" t="s">
        <v>4932</v>
      </c>
      <c r="E4721" s="53">
        <v>458.6</v>
      </c>
    </row>
    <row r="4722" spans="2:5" x14ac:dyDescent="0.3">
      <c r="B4722" s="51">
        <v>9850</v>
      </c>
      <c r="C4722" s="52" t="s">
        <v>9597</v>
      </c>
      <c r="D4722" s="51" t="s">
        <v>4932</v>
      </c>
      <c r="E4722" s="53">
        <v>147.75</v>
      </c>
    </row>
    <row r="4723" spans="2:5" x14ac:dyDescent="0.3">
      <c r="B4723" s="51">
        <v>9853</v>
      </c>
      <c r="C4723" s="52" t="s">
        <v>9598</v>
      </c>
      <c r="D4723" s="51" t="s">
        <v>4932</v>
      </c>
      <c r="E4723" s="53">
        <v>262.74</v>
      </c>
    </row>
    <row r="4724" spans="2:5" x14ac:dyDescent="0.3">
      <c r="B4724" s="51">
        <v>9854</v>
      </c>
      <c r="C4724" s="52" t="s">
        <v>9599</v>
      </c>
      <c r="D4724" s="51" t="s">
        <v>4932</v>
      </c>
      <c r="E4724" s="53">
        <v>115.12</v>
      </c>
    </row>
    <row r="4725" spans="2:5" x14ac:dyDescent="0.3">
      <c r="B4725" s="51">
        <v>9851</v>
      </c>
      <c r="C4725" s="52" t="s">
        <v>9600</v>
      </c>
      <c r="D4725" s="51" t="s">
        <v>4932</v>
      </c>
      <c r="E4725" s="53">
        <v>199.62</v>
      </c>
    </row>
    <row r="4726" spans="2:5" x14ac:dyDescent="0.3">
      <c r="B4726" s="51">
        <v>9855</v>
      </c>
      <c r="C4726" s="52" t="s">
        <v>9601</v>
      </c>
      <c r="D4726" s="51" t="s">
        <v>4932</v>
      </c>
      <c r="E4726" s="53">
        <v>333.89</v>
      </c>
    </row>
    <row r="4727" spans="2:5" x14ac:dyDescent="0.3">
      <c r="B4727" s="51">
        <v>9825</v>
      </c>
      <c r="C4727" s="52" t="s">
        <v>9602</v>
      </c>
      <c r="D4727" s="51" t="s">
        <v>4932</v>
      </c>
      <c r="E4727" s="53">
        <v>54.27</v>
      </c>
    </row>
    <row r="4728" spans="2:5" x14ac:dyDescent="0.3">
      <c r="B4728" s="51">
        <v>9828</v>
      </c>
      <c r="C4728" s="52" t="s">
        <v>9603</v>
      </c>
      <c r="D4728" s="51" t="s">
        <v>4932</v>
      </c>
      <c r="E4728" s="53">
        <v>146.05000000000001</v>
      </c>
    </row>
    <row r="4729" spans="2:5" x14ac:dyDescent="0.3">
      <c r="B4729" s="51">
        <v>9829</v>
      </c>
      <c r="C4729" s="52" t="s">
        <v>9604</v>
      </c>
      <c r="D4729" s="51" t="s">
        <v>4932</v>
      </c>
      <c r="E4729" s="53">
        <v>247.52</v>
      </c>
    </row>
    <row r="4730" spans="2:5" x14ac:dyDescent="0.3">
      <c r="B4730" s="51">
        <v>9826</v>
      </c>
      <c r="C4730" s="52" t="s">
        <v>9605</v>
      </c>
      <c r="D4730" s="51" t="s">
        <v>4932</v>
      </c>
      <c r="E4730" s="53">
        <v>376.82</v>
      </c>
    </row>
    <row r="4731" spans="2:5" x14ac:dyDescent="0.3">
      <c r="B4731" s="51">
        <v>9827</v>
      </c>
      <c r="C4731" s="52" t="s">
        <v>9606</v>
      </c>
      <c r="D4731" s="51" t="s">
        <v>4932</v>
      </c>
      <c r="E4731" s="53">
        <v>535.08000000000004</v>
      </c>
    </row>
    <row r="4732" spans="2:5" x14ac:dyDescent="0.3">
      <c r="B4732" s="51">
        <v>36374</v>
      </c>
      <c r="C4732" s="52" t="s">
        <v>9607</v>
      </c>
      <c r="D4732" s="51" t="s">
        <v>4932</v>
      </c>
      <c r="E4732" s="53">
        <v>65.05</v>
      </c>
    </row>
    <row r="4733" spans="2:5" x14ac:dyDescent="0.3">
      <c r="B4733" s="51">
        <v>36084</v>
      </c>
      <c r="C4733" s="52" t="s">
        <v>9608</v>
      </c>
      <c r="D4733" s="51" t="s">
        <v>4932</v>
      </c>
      <c r="E4733" s="53">
        <v>19.27</v>
      </c>
    </row>
    <row r="4734" spans="2:5" x14ac:dyDescent="0.3">
      <c r="B4734" s="51">
        <v>36373</v>
      </c>
      <c r="C4734" s="52" t="s">
        <v>9609</v>
      </c>
      <c r="D4734" s="51" t="s">
        <v>4932</v>
      </c>
      <c r="E4734" s="53">
        <v>40.020000000000003</v>
      </c>
    </row>
    <row r="4735" spans="2:5" x14ac:dyDescent="0.3">
      <c r="B4735" s="51">
        <v>36377</v>
      </c>
      <c r="C4735" s="52" t="s">
        <v>9610</v>
      </c>
      <c r="D4735" s="51" t="s">
        <v>4932</v>
      </c>
      <c r="E4735" s="53">
        <v>78.03</v>
      </c>
    </row>
    <row r="4736" spans="2:5" x14ac:dyDescent="0.3">
      <c r="B4736" s="51">
        <v>36375</v>
      </c>
      <c r="C4736" s="52" t="s">
        <v>9611</v>
      </c>
      <c r="D4736" s="51" t="s">
        <v>4932</v>
      </c>
      <c r="E4736" s="53">
        <v>23.78</v>
      </c>
    </row>
    <row r="4737" spans="2:5" x14ac:dyDescent="0.3">
      <c r="B4737" s="51">
        <v>36376</v>
      </c>
      <c r="C4737" s="52" t="s">
        <v>9612</v>
      </c>
      <c r="D4737" s="51" t="s">
        <v>4932</v>
      </c>
      <c r="E4737" s="53">
        <v>46.7</v>
      </c>
    </row>
    <row r="4738" spans="2:5" x14ac:dyDescent="0.3">
      <c r="B4738" s="51">
        <v>36380</v>
      </c>
      <c r="C4738" s="52" t="s">
        <v>9613</v>
      </c>
      <c r="D4738" s="51" t="s">
        <v>4932</v>
      </c>
      <c r="E4738" s="53">
        <v>97.56</v>
      </c>
    </row>
    <row r="4739" spans="2:5" x14ac:dyDescent="0.3">
      <c r="B4739" s="51">
        <v>36378</v>
      </c>
      <c r="C4739" s="52" t="s">
        <v>9614</v>
      </c>
      <c r="D4739" s="51" t="s">
        <v>4932</v>
      </c>
      <c r="E4739" s="53">
        <v>29.23</v>
      </c>
    </row>
    <row r="4740" spans="2:5" x14ac:dyDescent="0.3">
      <c r="B4740" s="51">
        <v>36379</v>
      </c>
      <c r="C4740" s="52" t="s">
        <v>9615</v>
      </c>
      <c r="D4740" s="51" t="s">
        <v>4932</v>
      </c>
      <c r="E4740" s="53">
        <v>58.93</v>
      </c>
    </row>
    <row r="4741" spans="2:5" x14ac:dyDescent="0.3">
      <c r="B4741" s="51">
        <v>9859</v>
      </c>
      <c r="C4741" s="52" t="s">
        <v>9616</v>
      </c>
      <c r="D4741" s="51" t="s">
        <v>4932</v>
      </c>
      <c r="E4741" s="53">
        <v>11.8</v>
      </c>
    </row>
    <row r="4742" spans="2:5" x14ac:dyDescent="0.3">
      <c r="B4742" s="51">
        <v>9838</v>
      </c>
      <c r="C4742" s="52" t="s">
        <v>9617</v>
      </c>
      <c r="D4742" s="51" t="s">
        <v>4932</v>
      </c>
      <c r="E4742" s="53">
        <v>12.01</v>
      </c>
    </row>
    <row r="4743" spans="2:5" x14ac:dyDescent="0.3">
      <c r="B4743" s="51">
        <v>9837</v>
      </c>
      <c r="C4743" s="52" t="s">
        <v>9618</v>
      </c>
      <c r="D4743" s="51" t="s">
        <v>4932</v>
      </c>
      <c r="E4743" s="53">
        <v>15.76</v>
      </c>
    </row>
    <row r="4744" spans="2:5" x14ac:dyDescent="0.3">
      <c r="B4744" s="51">
        <v>44315</v>
      </c>
      <c r="C4744" s="52" t="s">
        <v>11823</v>
      </c>
      <c r="D4744" s="51" t="s">
        <v>4932</v>
      </c>
      <c r="E4744" s="53">
        <v>65.19</v>
      </c>
    </row>
    <row r="4745" spans="2:5" x14ac:dyDescent="0.3">
      <c r="B4745" s="51">
        <v>9863</v>
      </c>
      <c r="C4745" s="52" t="s">
        <v>9619</v>
      </c>
      <c r="D4745" s="51" t="s">
        <v>4932</v>
      </c>
      <c r="E4745" s="53">
        <v>71.3</v>
      </c>
    </row>
    <row r="4746" spans="2:5" x14ac:dyDescent="0.3">
      <c r="B4746" s="51">
        <v>9860</v>
      </c>
      <c r="C4746" s="52" t="s">
        <v>9620</v>
      </c>
      <c r="D4746" s="51" t="s">
        <v>4932</v>
      </c>
      <c r="E4746" s="53">
        <v>52.04</v>
      </c>
    </row>
    <row r="4747" spans="2:5" x14ac:dyDescent="0.3">
      <c r="B4747" s="51">
        <v>9862</v>
      </c>
      <c r="C4747" s="52" t="s">
        <v>9621</v>
      </c>
      <c r="D4747" s="51" t="s">
        <v>4932</v>
      </c>
      <c r="E4747" s="53">
        <v>36.369999999999997</v>
      </c>
    </row>
    <row r="4748" spans="2:5" x14ac:dyDescent="0.3">
      <c r="B4748" s="51">
        <v>9861</v>
      </c>
      <c r="C4748" s="52" t="s">
        <v>9622</v>
      </c>
      <c r="D4748" s="51" t="s">
        <v>4932</v>
      </c>
      <c r="E4748" s="53">
        <v>28.56</v>
      </c>
    </row>
    <row r="4749" spans="2:5" x14ac:dyDescent="0.3">
      <c r="B4749" s="51">
        <v>9856</v>
      </c>
      <c r="C4749" s="52" t="s">
        <v>9623</v>
      </c>
      <c r="D4749" s="51" t="s">
        <v>4932</v>
      </c>
      <c r="E4749" s="53">
        <v>9.2100000000000009</v>
      </c>
    </row>
    <row r="4750" spans="2:5" x14ac:dyDescent="0.3">
      <c r="B4750" s="51">
        <v>9866</v>
      </c>
      <c r="C4750" s="52" t="s">
        <v>9624</v>
      </c>
      <c r="D4750" s="51" t="s">
        <v>4932</v>
      </c>
      <c r="E4750" s="53">
        <v>24.65</v>
      </c>
    </row>
    <row r="4751" spans="2:5" x14ac:dyDescent="0.3">
      <c r="B4751" s="51">
        <v>9841</v>
      </c>
      <c r="C4751" s="52" t="s">
        <v>11824</v>
      </c>
      <c r="D4751" s="51" t="s">
        <v>4932</v>
      </c>
      <c r="E4751" s="53">
        <v>31.35</v>
      </c>
    </row>
    <row r="4752" spans="2:5" x14ac:dyDescent="0.3">
      <c r="B4752" s="51">
        <v>9840</v>
      </c>
      <c r="C4752" s="52" t="s">
        <v>11825</v>
      </c>
      <c r="D4752" s="51" t="s">
        <v>4932</v>
      </c>
      <c r="E4752" s="53">
        <v>66.23</v>
      </c>
    </row>
    <row r="4753" spans="2:5" x14ac:dyDescent="0.3">
      <c r="B4753" s="51">
        <v>20067</v>
      </c>
      <c r="C4753" s="52" t="s">
        <v>11826</v>
      </c>
      <c r="D4753" s="51" t="s">
        <v>4932</v>
      </c>
      <c r="E4753" s="53">
        <v>10.17</v>
      </c>
    </row>
    <row r="4754" spans="2:5" x14ac:dyDescent="0.3">
      <c r="B4754" s="51">
        <v>20068</v>
      </c>
      <c r="C4754" s="52" t="s">
        <v>11827</v>
      </c>
      <c r="D4754" s="51" t="s">
        <v>4932</v>
      </c>
      <c r="E4754" s="53">
        <v>14.32</v>
      </c>
    </row>
    <row r="4755" spans="2:5" x14ac:dyDescent="0.3">
      <c r="B4755" s="51">
        <v>9839</v>
      </c>
      <c r="C4755" s="52" t="s">
        <v>11828</v>
      </c>
      <c r="D4755" s="51" t="s">
        <v>4932</v>
      </c>
      <c r="E4755" s="53">
        <v>25.97</v>
      </c>
    </row>
    <row r="4756" spans="2:5" x14ac:dyDescent="0.3">
      <c r="B4756" s="51">
        <v>9870</v>
      </c>
      <c r="C4756" s="52" t="s">
        <v>11829</v>
      </c>
      <c r="D4756" s="51" t="s">
        <v>4932</v>
      </c>
      <c r="E4756" s="53">
        <v>106.33</v>
      </c>
    </row>
    <row r="4757" spans="2:5" x14ac:dyDescent="0.3">
      <c r="B4757" s="51">
        <v>9867</v>
      </c>
      <c r="C4757" s="52" t="s">
        <v>11830</v>
      </c>
      <c r="D4757" s="51" t="s">
        <v>4932</v>
      </c>
      <c r="E4757" s="53">
        <v>4.2699999999999996</v>
      </c>
    </row>
    <row r="4758" spans="2:5" x14ac:dyDescent="0.3">
      <c r="B4758" s="51">
        <v>9868</v>
      </c>
      <c r="C4758" s="52" t="s">
        <v>11831</v>
      </c>
      <c r="D4758" s="51" t="s">
        <v>4932</v>
      </c>
      <c r="E4758" s="53">
        <v>4.82</v>
      </c>
    </row>
    <row r="4759" spans="2:5" x14ac:dyDescent="0.3">
      <c r="B4759" s="51">
        <v>9869</v>
      </c>
      <c r="C4759" s="52" t="s">
        <v>11832</v>
      </c>
      <c r="D4759" s="51" t="s">
        <v>4932</v>
      </c>
      <c r="E4759" s="53">
        <v>10.4</v>
      </c>
    </row>
    <row r="4760" spans="2:5" x14ac:dyDescent="0.3">
      <c r="B4760" s="51">
        <v>9874</v>
      </c>
      <c r="C4760" s="52" t="s">
        <v>11833</v>
      </c>
      <c r="D4760" s="51" t="s">
        <v>4932</v>
      </c>
      <c r="E4760" s="53">
        <v>16.329999999999998</v>
      </c>
    </row>
    <row r="4761" spans="2:5" x14ac:dyDescent="0.3">
      <c r="B4761" s="51">
        <v>9875</v>
      </c>
      <c r="C4761" s="52" t="s">
        <v>11834</v>
      </c>
      <c r="D4761" s="51" t="s">
        <v>4932</v>
      </c>
      <c r="E4761" s="53">
        <v>17.920000000000002</v>
      </c>
    </row>
    <row r="4762" spans="2:5" x14ac:dyDescent="0.3">
      <c r="B4762" s="51">
        <v>9873</v>
      </c>
      <c r="C4762" s="52" t="s">
        <v>11835</v>
      </c>
      <c r="D4762" s="51" t="s">
        <v>4932</v>
      </c>
      <c r="E4762" s="53">
        <v>29.48</v>
      </c>
    </row>
    <row r="4763" spans="2:5" x14ac:dyDescent="0.3">
      <c r="B4763" s="51">
        <v>9871</v>
      </c>
      <c r="C4763" s="52" t="s">
        <v>11836</v>
      </c>
      <c r="D4763" s="51" t="s">
        <v>4932</v>
      </c>
      <c r="E4763" s="53">
        <v>48.84</v>
      </c>
    </row>
    <row r="4764" spans="2:5" x14ac:dyDescent="0.3">
      <c r="B4764" s="51">
        <v>9872</v>
      </c>
      <c r="C4764" s="52" t="s">
        <v>11837</v>
      </c>
      <c r="D4764" s="51" t="s">
        <v>4932</v>
      </c>
      <c r="E4764" s="53">
        <v>67.95</v>
      </c>
    </row>
    <row r="4765" spans="2:5" x14ac:dyDescent="0.3">
      <c r="B4765" s="51">
        <v>7667</v>
      </c>
      <c r="C4765" s="52" t="s">
        <v>9625</v>
      </c>
      <c r="D4765" s="51" t="s">
        <v>4932</v>
      </c>
      <c r="E4765" s="53">
        <v>3808.33</v>
      </c>
    </row>
    <row r="4766" spans="2:5" x14ac:dyDescent="0.3">
      <c r="B4766" s="51">
        <v>7660</v>
      </c>
      <c r="C4766" s="52" t="s">
        <v>9626</v>
      </c>
      <c r="D4766" s="51" t="s">
        <v>4932</v>
      </c>
      <c r="E4766" s="53">
        <v>4854.72</v>
      </c>
    </row>
    <row r="4767" spans="2:5" x14ac:dyDescent="0.3">
      <c r="B4767" s="51">
        <v>7676</v>
      </c>
      <c r="C4767" s="52" t="s">
        <v>9627</v>
      </c>
      <c r="D4767" s="51" t="s">
        <v>4932</v>
      </c>
      <c r="E4767" s="53">
        <v>4910.2</v>
      </c>
    </row>
    <row r="4768" spans="2:5" x14ac:dyDescent="0.3">
      <c r="B4768" s="51">
        <v>12426</v>
      </c>
      <c r="C4768" s="52" t="s">
        <v>9628</v>
      </c>
      <c r="D4768" s="51" t="s">
        <v>4929</v>
      </c>
      <c r="E4768" s="53">
        <v>32.99</v>
      </c>
    </row>
    <row r="4769" spans="2:5" x14ac:dyDescent="0.3">
      <c r="B4769" s="51">
        <v>12425</v>
      </c>
      <c r="C4769" s="52" t="s">
        <v>9629</v>
      </c>
      <c r="D4769" s="51" t="s">
        <v>4929</v>
      </c>
      <c r="E4769" s="53">
        <v>45.33</v>
      </c>
    </row>
    <row r="4770" spans="2:5" x14ac:dyDescent="0.3">
      <c r="B4770" s="51">
        <v>12427</v>
      </c>
      <c r="C4770" s="52" t="s">
        <v>9630</v>
      </c>
      <c r="D4770" s="51" t="s">
        <v>4929</v>
      </c>
      <c r="E4770" s="53">
        <v>188.17</v>
      </c>
    </row>
    <row r="4771" spans="2:5" x14ac:dyDescent="0.3">
      <c r="B4771" s="51">
        <v>12428</v>
      </c>
      <c r="C4771" s="52" t="s">
        <v>9631</v>
      </c>
      <c r="D4771" s="51" t="s">
        <v>4929</v>
      </c>
      <c r="E4771" s="53">
        <v>120.78</v>
      </c>
    </row>
    <row r="4772" spans="2:5" x14ac:dyDescent="0.3">
      <c r="B4772" s="51">
        <v>12430</v>
      </c>
      <c r="C4772" s="52" t="s">
        <v>9632</v>
      </c>
      <c r="D4772" s="51" t="s">
        <v>4929</v>
      </c>
      <c r="E4772" s="53">
        <v>40.450000000000003</v>
      </c>
    </row>
    <row r="4773" spans="2:5" x14ac:dyDescent="0.3">
      <c r="B4773" s="51">
        <v>12429</v>
      </c>
      <c r="C4773" s="52" t="s">
        <v>9633</v>
      </c>
      <c r="D4773" s="51" t="s">
        <v>4929</v>
      </c>
      <c r="E4773" s="53">
        <v>304.27</v>
      </c>
    </row>
    <row r="4774" spans="2:5" x14ac:dyDescent="0.3">
      <c r="B4774" s="51">
        <v>12431</v>
      </c>
      <c r="C4774" s="52" t="s">
        <v>9634</v>
      </c>
      <c r="D4774" s="51" t="s">
        <v>4929</v>
      </c>
      <c r="E4774" s="53">
        <v>517.82000000000005</v>
      </c>
    </row>
    <row r="4775" spans="2:5" x14ac:dyDescent="0.3">
      <c r="B4775" s="51">
        <v>12432</v>
      </c>
      <c r="C4775" s="52" t="s">
        <v>9635</v>
      </c>
      <c r="D4775" s="51" t="s">
        <v>4929</v>
      </c>
      <c r="E4775" s="53">
        <v>106.5</v>
      </c>
    </row>
    <row r="4776" spans="2:5" x14ac:dyDescent="0.3">
      <c r="B4776" s="51">
        <v>12434</v>
      </c>
      <c r="C4776" s="52" t="s">
        <v>9636</v>
      </c>
      <c r="D4776" s="51" t="s">
        <v>4929</v>
      </c>
      <c r="E4776" s="53">
        <v>34.700000000000003</v>
      </c>
    </row>
    <row r="4777" spans="2:5" x14ac:dyDescent="0.3">
      <c r="B4777" s="51">
        <v>12433</v>
      </c>
      <c r="C4777" s="52" t="s">
        <v>9637</v>
      </c>
      <c r="D4777" s="51" t="s">
        <v>4929</v>
      </c>
      <c r="E4777" s="53">
        <v>67.8</v>
      </c>
    </row>
    <row r="4778" spans="2:5" x14ac:dyDescent="0.3">
      <c r="B4778" s="51">
        <v>12435</v>
      </c>
      <c r="C4778" s="52" t="s">
        <v>9638</v>
      </c>
      <c r="D4778" s="51" t="s">
        <v>4929</v>
      </c>
      <c r="E4778" s="53">
        <v>209.82</v>
      </c>
    </row>
    <row r="4779" spans="2:5" x14ac:dyDescent="0.3">
      <c r="B4779" s="51">
        <v>12437</v>
      </c>
      <c r="C4779" s="52" t="s">
        <v>9639</v>
      </c>
      <c r="D4779" s="51" t="s">
        <v>4929</v>
      </c>
      <c r="E4779" s="53">
        <v>169.45</v>
      </c>
    </row>
    <row r="4780" spans="2:5" x14ac:dyDescent="0.3">
      <c r="B4780" s="51">
        <v>12439</v>
      </c>
      <c r="C4780" s="52" t="s">
        <v>9640</v>
      </c>
      <c r="D4780" s="51" t="s">
        <v>4929</v>
      </c>
      <c r="E4780" s="53">
        <v>54.38</v>
      </c>
    </row>
    <row r="4781" spans="2:5" x14ac:dyDescent="0.3">
      <c r="B4781" s="51">
        <v>12438</v>
      </c>
      <c r="C4781" s="52" t="s">
        <v>9641</v>
      </c>
      <c r="D4781" s="51" t="s">
        <v>4929</v>
      </c>
      <c r="E4781" s="53">
        <v>306.66000000000003</v>
      </c>
    </row>
    <row r="4782" spans="2:5" x14ac:dyDescent="0.3">
      <c r="B4782" s="51">
        <v>12436</v>
      </c>
      <c r="C4782" s="52" t="s">
        <v>9642</v>
      </c>
      <c r="D4782" s="51" t="s">
        <v>4929</v>
      </c>
      <c r="E4782" s="53">
        <v>387.38</v>
      </c>
    </row>
    <row r="4783" spans="2:5" x14ac:dyDescent="0.3">
      <c r="B4783" s="51">
        <v>36357</v>
      </c>
      <c r="C4783" s="52" t="s">
        <v>9643</v>
      </c>
      <c r="D4783" s="51" t="s">
        <v>4929</v>
      </c>
      <c r="E4783" s="53">
        <v>132.33000000000001</v>
      </c>
    </row>
    <row r="4784" spans="2:5" x14ac:dyDescent="0.3">
      <c r="B4784" s="51">
        <v>12424</v>
      </c>
      <c r="C4784" s="52" t="s">
        <v>9644</v>
      </c>
      <c r="D4784" s="51" t="s">
        <v>4929</v>
      </c>
      <c r="E4784" s="53">
        <v>69.8</v>
      </c>
    </row>
    <row r="4785" spans="2:5" x14ac:dyDescent="0.3">
      <c r="B4785" s="51">
        <v>12440</v>
      </c>
      <c r="C4785" s="52" t="s">
        <v>9645</v>
      </c>
      <c r="D4785" s="51" t="s">
        <v>4929</v>
      </c>
      <c r="E4785" s="53">
        <v>67.47</v>
      </c>
    </row>
    <row r="4786" spans="2:5" x14ac:dyDescent="0.3">
      <c r="B4786" s="51">
        <v>9884</v>
      </c>
      <c r="C4786" s="52" t="s">
        <v>9646</v>
      </c>
      <c r="D4786" s="51" t="s">
        <v>4929</v>
      </c>
      <c r="E4786" s="53">
        <v>50.33</v>
      </c>
    </row>
    <row r="4787" spans="2:5" x14ac:dyDescent="0.3">
      <c r="B4787" s="51">
        <v>9888</v>
      </c>
      <c r="C4787" s="52" t="s">
        <v>9647</v>
      </c>
      <c r="D4787" s="51" t="s">
        <v>4929</v>
      </c>
      <c r="E4787" s="53">
        <v>40.43</v>
      </c>
    </row>
    <row r="4788" spans="2:5" x14ac:dyDescent="0.3">
      <c r="B4788" s="51">
        <v>9883</v>
      </c>
      <c r="C4788" s="52" t="s">
        <v>9648</v>
      </c>
      <c r="D4788" s="51" t="s">
        <v>4929</v>
      </c>
      <c r="E4788" s="53">
        <v>17.64</v>
      </c>
    </row>
    <row r="4789" spans="2:5" x14ac:dyDescent="0.3">
      <c r="B4789" s="51">
        <v>9886</v>
      </c>
      <c r="C4789" s="52" t="s">
        <v>9649</v>
      </c>
      <c r="D4789" s="51" t="s">
        <v>4929</v>
      </c>
      <c r="E4789" s="53">
        <v>24.17</v>
      </c>
    </row>
    <row r="4790" spans="2:5" x14ac:dyDescent="0.3">
      <c r="B4790" s="51">
        <v>9889</v>
      </c>
      <c r="C4790" s="52" t="s">
        <v>9650</v>
      </c>
      <c r="D4790" s="51" t="s">
        <v>4929</v>
      </c>
      <c r="E4790" s="53">
        <v>122.44</v>
      </c>
    </row>
    <row r="4791" spans="2:5" x14ac:dyDescent="0.3">
      <c r="B4791" s="51">
        <v>9887</v>
      </c>
      <c r="C4791" s="52" t="s">
        <v>9651</v>
      </c>
      <c r="D4791" s="51" t="s">
        <v>4929</v>
      </c>
      <c r="E4791" s="53">
        <v>74</v>
      </c>
    </row>
    <row r="4792" spans="2:5" x14ac:dyDescent="0.3">
      <c r="B4792" s="51">
        <v>9885</v>
      </c>
      <c r="C4792" s="52" t="s">
        <v>9652</v>
      </c>
      <c r="D4792" s="51" t="s">
        <v>4929</v>
      </c>
      <c r="E4792" s="53">
        <v>23.36</v>
      </c>
    </row>
    <row r="4793" spans="2:5" x14ac:dyDescent="0.3">
      <c r="B4793" s="51">
        <v>9890</v>
      </c>
      <c r="C4793" s="52" t="s">
        <v>9653</v>
      </c>
      <c r="D4793" s="51" t="s">
        <v>4929</v>
      </c>
      <c r="E4793" s="53">
        <v>189.69</v>
      </c>
    </row>
    <row r="4794" spans="2:5" x14ac:dyDescent="0.3">
      <c r="B4794" s="51">
        <v>9891</v>
      </c>
      <c r="C4794" s="52" t="s">
        <v>9654</v>
      </c>
      <c r="D4794" s="51" t="s">
        <v>4929</v>
      </c>
      <c r="E4794" s="53">
        <v>266.29000000000002</v>
      </c>
    </row>
    <row r="4795" spans="2:5" x14ac:dyDescent="0.3">
      <c r="B4795" s="51">
        <v>36313</v>
      </c>
      <c r="C4795" s="52" t="s">
        <v>11838</v>
      </c>
      <c r="D4795" s="51" t="s">
        <v>4929</v>
      </c>
      <c r="E4795" s="53">
        <v>13.85</v>
      </c>
    </row>
    <row r="4796" spans="2:5" x14ac:dyDescent="0.3">
      <c r="B4796" s="51">
        <v>36316</v>
      </c>
      <c r="C4796" s="52" t="s">
        <v>11839</v>
      </c>
      <c r="D4796" s="51" t="s">
        <v>4929</v>
      </c>
      <c r="E4796" s="53">
        <v>21.57</v>
      </c>
    </row>
    <row r="4797" spans="2:5" x14ac:dyDescent="0.3">
      <c r="B4797" s="51">
        <v>64</v>
      </c>
      <c r="C4797" s="52" t="s">
        <v>9655</v>
      </c>
      <c r="D4797" s="51" t="s">
        <v>4929</v>
      </c>
      <c r="E4797" s="53">
        <v>5.16</v>
      </c>
    </row>
    <row r="4798" spans="2:5" x14ac:dyDescent="0.3">
      <c r="B4798" s="51">
        <v>37423</v>
      </c>
      <c r="C4798" s="52" t="s">
        <v>9656</v>
      </c>
      <c r="D4798" s="51" t="s">
        <v>4929</v>
      </c>
      <c r="E4798" s="53">
        <v>12.75</v>
      </c>
    </row>
    <row r="4799" spans="2:5" x14ac:dyDescent="0.3">
      <c r="B4799" s="51">
        <v>9892</v>
      </c>
      <c r="C4799" s="52" t="s">
        <v>9657</v>
      </c>
      <c r="D4799" s="51" t="s">
        <v>4929</v>
      </c>
      <c r="E4799" s="53">
        <v>7.82</v>
      </c>
    </row>
    <row r="4800" spans="2:5" x14ac:dyDescent="0.3">
      <c r="B4800" s="51">
        <v>9901</v>
      </c>
      <c r="C4800" s="52" t="s">
        <v>9658</v>
      </c>
      <c r="D4800" s="51" t="s">
        <v>4929</v>
      </c>
      <c r="E4800" s="53">
        <v>37.85</v>
      </c>
    </row>
    <row r="4801" spans="2:5" x14ac:dyDescent="0.3">
      <c r="B4801" s="51">
        <v>9900</v>
      </c>
      <c r="C4801" s="52" t="s">
        <v>9659</v>
      </c>
      <c r="D4801" s="51" t="s">
        <v>4929</v>
      </c>
      <c r="E4801" s="53">
        <v>21.93</v>
      </c>
    </row>
    <row r="4802" spans="2:5" x14ac:dyDescent="0.3">
      <c r="B4802" s="51">
        <v>9899</v>
      </c>
      <c r="C4802" s="52" t="s">
        <v>9660</v>
      </c>
      <c r="D4802" s="51" t="s">
        <v>4929</v>
      </c>
      <c r="E4802" s="53">
        <v>9.83</v>
      </c>
    </row>
    <row r="4803" spans="2:5" x14ac:dyDescent="0.3">
      <c r="B4803" s="51">
        <v>9908</v>
      </c>
      <c r="C4803" s="52" t="s">
        <v>9661</v>
      </c>
      <c r="D4803" s="51" t="s">
        <v>4929</v>
      </c>
      <c r="E4803" s="53">
        <v>442.06</v>
      </c>
    </row>
    <row r="4804" spans="2:5" x14ac:dyDescent="0.3">
      <c r="B4804" s="51">
        <v>9905</v>
      </c>
      <c r="C4804" s="52" t="s">
        <v>9662</v>
      </c>
      <c r="D4804" s="51" t="s">
        <v>4929</v>
      </c>
      <c r="E4804" s="53">
        <v>7.69</v>
      </c>
    </row>
    <row r="4805" spans="2:5" x14ac:dyDescent="0.3">
      <c r="B4805" s="51">
        <v>9906</v>
      </c>
      <c r="C4805" s="52" t="s">
        <v>9663</v>
      </c>
      <c r="D4805" s="51" t="s">
        <v>4929</v>
      </c>
      <c r="E4805" s="53">
        <v>9.27</v>
      </c>
    </row>
    <row r="4806" spans="2:5" x14ac:dyDescent="0.3">
      <c r="B4806" s="51">
        <v>9895</v>
      </c>
      <c r="C4806" s="52" t="s">
        <v>9664</v>
      </c>
      <c r="D4806" s="51" t="s">
        <v>4929</v>
      </c>
      <c r="E4806" s="53">
        <v>15.62</v>
      </c>
    </row>
    <row r="4807" spans="2:5" x14ac:dyDescent="0.3">
      <c r="B4807" s="51">
        <v>9894</v>
      </c>
      <c r="C4807" s="52" t="s">
        <v>9665</v>
      </c>
      <c r="D4807" s="51" t="s">
        <v>4929</v>
      </c>
      <c r="E4807" s="53">
        <v>30.04</v>
      </c>
    </row>
    <row r="4808" spans="2:5" x14ac:dyDescent="0.3">
      <c r="B4808" s="51">
        <v>9897</v>
      </c>
      <c r="C4808" s="52" t="s">
        <v>9666</v>
      </c>
      <c r="D4808" s="51" t="s">
        <v>4929</v>
      </c>
      <c r="E4808" s="53">
        <v>32.07</v>
      </c>
    </row>
    <row r="4809" spans="2:5" x14ac:dyDescent="0.3">
      <c r="B4809" s="51">
        <v>9910</v>
      </c>
      <c r="C4809" s="52" t="s">
        <v>9667</v>
      </c>
      <c r="D4809" s="51" t="s">
        <v>4929</v>
      </c>
      <c r="E4809" s="53">
        <v>83.44</v>
      </c>
    </row>
    <row r="4810" spans="2:5" x14ac:dyDescent="0.3">
      <c r="B4810" s="51">
        <v>9909</v>
      </c>
      <c r="C4810" s="52" t="s">
        <v>9668</v>
      </c>
      <c r="D4810" s="51" t="s">
        <v>4929</v>
      </c>
      <c r="E4810" s="53">
        <v>169.94</v>
      </c>
    </row>
    <row r="4811" spans="2:5" x14ac:dyDescent="0.3">
      <c r="B4811" s="51">
        <v>9907</v>
      </c>
      <c r="C4811" s="52" t="s">
        <v>9669</v>
      </c>
      <c r="D4811" s="51" t="s">
        <v>4929</v>
      </c>
      <c r="E4811" s="53">
        <v>200.65</v>
      </c>
    </row>
    <row r="4812" spans="2:5" x14ac:dyDescent="0.3">
      <c r="B4812" s="51">
        <v>20973</v>
      </c>
      <c r="C4812" s="52" t="s">
        <v>9670</v>
      </c>
      <c r="D4812" s="51" t="s">
        <v>4929</v>
      </c>
      <c r="E4812" s="53">
        <v>110.23</v>
      </c>
    </row>
    <row r="4813" spans="2:5" x14ac:dyDescent="0.3">
      <c r="B4813" s="51">
        <v>20974</v>
      </c>
      <c r="C4813" s="52" t="s">
        <v>9671</v>
      </c>
      <c r="D4813" s="51" t="s">
        <v>4929</v>
      </c>
      <c r="E4813" s="53">
        <v>157.71</v>
      </c>
    </row>
    <row r="4814" spans="2:5" x14ac:dyDescent="0.3">
      <c r="B4814" s="51">
        <v>37989</v>
      </c>
      <c r="C4814" s="52" t="s">
        <v>9672</v>
      </c>
      <c r="D4814" s="51" t="s">
        <v>4929</v>
      </c>
      <c r="E4814" s="53">
        <v>14.15</v>
      </c>
    </row>
    <row r="4815" spans="2:5" x14ac:dyDescent="0.3">
      <c r="B4815" s="51">
        <v>37990</v>
      </c>
      <c r="C4815" s="52" t="s">
        <v>9673</v>
      </c>
      <c r="D4815" s="51" t="s">
        <v>4929</v>
      </c>
      <c r="E4815" s="53">
        <v>15.61</v>
      </c>
    </row>
    <row r="4816" spans="2:5" x14ac:dyDescent="0.3">
      <c r="B4816" s="51">
        <v>37991</v>
      </c>
      <c r="C4816" s="52" t="s">
        <v>9674</v>
      </c>
      <c r="D4816" s="51" t="s">
        <v>4929</v>
      </c>
      <c r="E4816" s="53">
        <v>20.77</v>
      </c>
    </row>
    <row r="4817" spans="2:5" x14ac:dyDescent="0.3">
      <c r="B4817" s="51">
        <v>37992</v>
      </c>
      <c r="C4817" s="52" t="s">
        <v>9675</v>
      </c>
      <c r="D4817" s="51" t="s">
        <v>4929</v>
      </c>
      <c r="E4817" s="53">
        <v>32.229999999999997</v>
      </c>
    </row>
    <row r="4818" spans="2:5" x14ac:dyDescent="0.3">
      <c r="B4818" s="51">
        <v>37993</v>
      </c>
      <c r="C4818" s="52" t="s">
        <v>9676</v>
      </c>
      <c r="D4818" s="51" t="s">
        <v>4929</v>
      </c>
      <c r="E4818" s="53">
        <v>48.91</v>
      </c>
    </row>
    <row r="4819" spans="2:5" x14ac:dyDescent="0.3">
      <c r="B4819" s="51">
        <v>37994</v>
      </c>
      <c r="C4819" s="52" t="s">
        <v>9677</v>
      </c>
      <c r="D4819" s="51" t="s">
        <v>4929</v>
      </c>
      <c r="E4819" s="53">
        <v>116.47</v>
      </c>
    </row>
    <row r="4820" spans="2:5" x14ac:dyDescent="0.3">
      <c r="B4820" s="51">
        <v>37995</v>
      </c>
      <c r="C4820" s="52" t="s">
        <v>9678</v>
      </c>
      <c r="D4820" s="51" t="s">
        <v>4929</v>
      </c>
      <c r="E4820" s="53">
        <v>151.81</v>
      </c>
    </row>
    <row r="4821" spans="2:5" x14ac:dyDescent="0.3">
      <c r="B4821" s="51">
        <v>37996</v>
      </c>
      <c r="C4821" s="52" t="s">
        <v>9679</v>
      </c>
      <c r="D4821" s="51" t="s">
        <v>4929</v>
      </c>
      <c r="E4821" s="53">
        <v>231.17</v>
      </c>
    </row>
    <row r="4822" spans="2:5" x14ac:dyDescent="0.3">
      <c r="B4822" s="51">
        <v>13883</v>
      </c>
      <c r="C4822" s="52" t="s">
        <v>9680</v>
      </c>
      <c r="D4822" s="51" t="s">
        <v>4929</v>
      </c>
      <c r="E4822" s="53">
        <v>140440.38</v>
      </c>
    </row>
    <row r="4823" spans="2:5" x14ac:dyDescent="0.3">
      <c r="B4823" s="51">
        <v>38604</v>
      </c>
      <c r="C4823" s="52" t="s">
        <v>9681</v>
      </c>
      <c r="D4823" s="51" t="s">
        <v>4929</v>
      </c>
      <c r="E4823" s="53">
        <v>174916.63</v>
      </c>
    </row>
    <row r="4824" spans="2:5" x14ac:dyDescent="0.3">
      <c r="B4824" s="51">
        <v>10601</v>
      </c>
      <c r="C4824" s="52" t="s">
        <v>9682</v>
      </c>
      <c r="D4824" s="51" t="s">
        <v>4929</v>
      </c>
      <c r="E4824" s="53">
        <v>3402477.42</v>
      </c>
    </row>
    <row r="4825" spans="2:5" x14ac:dyDescent="0.3">
      <c r="B4825" s="51">
        <v>44469</v>
      </c>
      <c r="C4825" s="52" t="s">
        <v>9683</v>
      </c>
      <c r="D4825" s="51" t="s">
        <v>4929</v>
      </c>
      <c r="E4825" s="53">
        <v>8958602.9700000007</v>
      </c>
    </row>
    <row r="4826" spans="2:5" x14ac:dyDescent="0.3">
      <c r="B4826" s="51">
        <v>13894</v>
      </c>
      <c r="C4826" s="52" t="s">
        <v>9684</v>
      </c>
      <c r="D4826" s="51" t="s">
        <v>4929</v>
      </c>
      <c r="E4826" s="53">
        <v>392649.25</v>
      </c>
    </row>
    <row r="4827" spans="2:5" x14ac:dyDescent="0.3">
      <c r="B4827" s="51">
        <v>13895</v>
      </c>
      <c r="C4827" s="52" t="s">
        <v>9685</v>
      </c>
      <c r="D4827" s="51" t="s">
        <v>4929</v>
      </c>
      <c r="E4827" s="53">
        <v>527982.35</v>
      </c>
    </row>
    <row r="4828" spans="2:5" x14ac:dyDescent="0.3">
      <c r="B4828" s="51">
        <v>13892</v>
      </c>
      <c r="C4828" s="52" t="s">
        <v>9686</v>
      </c>
      <c r="D4828" s="51" t="s">
        <v>4929</v>
      </c>
      <c r="E4828" s="53">
        <v>647029.46</v>
      </c>
    </row>
    <row r="4829" spans="2:5" x14ac:dyDescent="0.3">
      <c r="B4829" s="51">
        <v>9914</v>
      </c>
      <c r="C4829" s="52" t="s">
        <v>9687</v>
      </c>
      <c r="D4829" s="51" t="s">
        <v>4929</v>
      </c>
      <c r="E4829" s="53">
        <v>700000</v>
      </c>
    </row>
    <row r="4830" spans="2:5" x14ac:dyDescent="0.3">
      <c r="B4830" s="51">
        <v>36485</v>
      </c>
      <c r="C4830" s="52" t="s">
        <v>9688</v>
      </c>
      <c r="D4830" s="51" t="s">
        <v>4929</v>
      </c>
      <c r="E4830" s="53">
        <v>608840.39</v>
      </c>
    </row>
    <row r="4831" spans="2:5" x14ac:dyDescent="0.3">
      <c r="B4831" s="51">
        <v>9912</v>
      </c>
      <c r="C4831" s="52" t="s">
        <v>9689</v>
      </c>
      <c r="D4831" s="51" t="s">
        <v>4929</v>
      </c>
      <c r="E4831" s="53">
        <v>2770000</v>
      </c>
    </row>
    <row r="4832" spans="2:5" x14ac:dyDescent="0.3">
      <c r="B4832" s="51">
        <v>9921</v>
      </c>
      <c r="C4832" s="52" t="s">
        <v>9690</v>
      </c>
      <c r="D4832" s="51" t="s">
        <v>4929</v>
      </c>
      <c r="E4832" s="53">
        <v>1428897.02</v>
      </c>
    </row>
    <row r="4833" spans="2:5" x14ac:dyDescent="0.3">
      <c r="B4833" s="51">
        <v>21112</v>
      </c>
      <c r="C4833" s="52" t="s">
        <v>9691</v>
      </c>
      <c r="D4833" s="51" t="s">
        <v>4929</v>
      </c>
      <c r="E4833" s="53">
        <v>155.36000000000001</v>
      </c>
    </row>
    <row r="4834" spans="2:5" x14ac:dyDescent="0.3">
      <c r="B4834" s="51">
        <v>10228</v>
      </c>
      <c r="C4834" s="52" t="s">
        <v>9692</v>
      </c>
      <c r="D4834" s="51" t="s">
        <v>4929</v>
      </c>
      <c r="E4834" s="53">
        <v>180.49</v>
      </c>
    </row>
    <row r="4835" spans="2:5" x14ac:dyDescent="0.3">
      <c r="B4835" s="51">
        <v>11781</v>
      </c>
      <c r="C4835" s="52" t="s">
        <v>9693</v>
      </c>
      <c r="D4835" s="51" t="s">
        <v>4929</v>
      </c>
      <c r="E4835" s="53">
        <v>146.22</v>
      </c>
    </row>
    <row r="4836" spans="2:5" x14ac:dyDescent="0.3">
      <c r="B4836" s="51">
        <v>37588</v>
      </c>
      <c r="C4836" s="52" t="s">
        <v>9694</v>
      </c>
      <c r="D4836" s="51" t="s">
        <v>4929</v>
      </c>
      <c r="E4836" s="53">
        <v>62.52</v>
      </c>
    </row>
    <row r="4837" spans="2:5" x14ac:dyDescent="0.3">
      <c r="B4837" s="51">
        <v>11746</v>
      </c>
      <c r="C4837" s="52" t="s">
        <v>9695</v>
      </c>
      <c r="D4837" s="51" t="s">
        <v>4929</v>
      </c>
      <c r="E4837" s="53">
        <v>54.19</v>
      </c>
    </row>
    <row r="4838" spans="2:5" x14ac:dyDescent="0.3">
      <c r="B4838" s="51">
        <v>11751</v>
      </c>
      <c r="C4838" s="52" t="s">
        <v>9696</v>
      </c>
      <c r="D4838" s="51" t="s">
        <v>4929</v>
      </c>
      <c r="E4838" s="53">
        <v>97.33</v>
      </c>
    </row>
    <row r="4839" spans="2:5" x14ac:dyDescent="0.3">
      <c r="B4839" s="51">
        <v>11750</v>
      </c>
      <c r="C4839" s="52" t="s">
        <v>9697</v>
      </c>
      <c r="D4839" s="51" t="s">
        <v>4929</v>
      </c>
      <c r="E4839" s="53">
        <v>80.77</v>
      </c>
    </row>
    <row r="4840" spans="2:5" x14ac:dyDescent="0.3">
      <c r="B4840" s="51">
        <v>11748</v>
      </c>
      <c r="C4840" s="52" t="s">
        <v>9698</v>
      </c>
      <c r="D4840" s="51" t="s">
        <v>4929</v>
      </c>
      <c r="E4840" s="53">
        <v>34.770000000000003</v>
      </c>
    </row>
    <row r="4841" spans="2:5" x14ac:dyDescent="0.3">
      <c r="B4841" s="51">
        <v>11747</v>
      </c>
      <c r="C4841" s="52" t="s">
        <v>9699</v>
      </c>
      <c r="D4841" s="51" t="s">
        <v>4929</v>
      </c>
      <c r="E4841" s="53">
        <v>150.09</v>
      </c>
    </row>
    <row r="4842" spans="2:5" x14ac:dyDescent="0.3">
      <c r="B4842" s="51">
        <v>11749</v>
      </c>
      <c r="C4842" s="52" t="s">
        <v>9700</v>
      </c>
      <c r="D4842" s="51" t="s">
        <v>4929</v>
      </c>
      <c r="E4842" s="53">
        <v>40.14</v>
      </c>
    </row>
    <row r="4843" spans="2:5" x14ac:dyDescent="0.3">
      <c r="B4843" s="51">
        <v>10236</v>
      </c>
      <c r="C4843" s="52" t="s">
        <v>9701</v>
      </c>
      <c r="D4843" s="51" t="s">
        <v>4929</v>
      </c>
      <c r="E4843" s="53">
        <v>132.34</v>
      </c>
    </row>
    <row r="4844" spans="2:5" x14ac:dyDescent="0.3">
      <c r="B4844" s="51">
        <v>10233</v>
      </c>
      <c r="C4844" s="52" t="s">
        <v>9702</v>
      </c>
      <c r="D4844" s="51" t="s">
        <v>4929</v>
      </c>
      <c r="E4844" s="53">
        <v>124.01</v>
      </c>
    </row>
    <row r="4845" spans="2:5" x14ac:dyDescent="0.3">
      <c r="B4845" s="51">
        <v>10234</v>
      </c>
      <c r="C4845" s="52" t="s">
        <v>9703</v>
      </c>
      <c r="D4845" s="51" t="s">
        <v>4929</v>
      </c>
      <c r="E4845" s="53">
        <v>78.12</v>
      </c>
    </row>
    <row r="4846" spans="2:5" x14ac:dyDescent="0.3">
      <c r="B4846" s="51">
        <v>10231</v>
      </c>
      <c r="C4846" s="52" t="s">
        <v>9704</v>
      </c>
      <c r="D4846" s="51" t="s">
        <v>4929</v>
      </c>
      <c r="E4846" s="53">
        <v>358.24</v>
      </c>
    </row>
    <row r="4847" spans="2:5" x14ac:dyDescent="0.3">
      <c r="B4847" s="51">
        <v>10232</v>
      </c>
      <c r="C4847" s="52" t="s">
        <v>9705</v>
      </c>
      <c r="D4847" s="51" t="s">
        <v>4929</v>
      </c>
      <c r="E4847" s="53">
        <v>200.46</v>
      </c>
    </row>
    <row r="4848" spans="2:5" x14ac:dyDescent="0.3">
      <c r="B4848" s="51">
        <v>10229</v>
      </c>
      <c r="C4848" s="52" t="s">
        <v>9706</v>
      </c>
      <c r="D4848" s="51" t="s">
        <v>4929</v>
      </c>
      <c r="E4848" s="53">
        <v>70.650000000000006</v>
      </c>
    </row>
    <row r="4849" spans="2:5" x14ac:dyDescent="0.3">
      <c r="B4849" s="51">
        <v>10235</v>
      </c>
      <c r="C4849" s="52" t="s">
        <v>9707</v>
      </c>
      <c r="D4849" s="51" t="s">
        <v>4929</v>
      </c>
      <c r="E4849" s="53">
        <v>491.1</v>
      </c>
    </row>
    <row r="4850" spans="2:5" x14ac:dyDescent="0.3">
      <c r="B4850" s="51">
        <v>10230</v>
      </c>
      <c r="C4850" s="52" t="s">
        <v>9708</v>
      </c>
      <c r="D4850" s="51" t="s">
        <v>4929</v>
      </c>
      <c r="E4850" s="53">
        <v>864.29</v>
      </c>
    </row>
    <row r="4851" spans="2:5" x14ac:dyDescent="0.3">
      <c r="B4851" s="51">
        <v>10409</v>
      </c>
      <c r="C4851" s="52" t="s">
        <v>9709</v>
      </c>
      <c r="D4851" s="51" t="s">
        <v>4929</v>
      </c>
      <c r="E4851" s="53">
        <v>256.77</v>
      </c>
    </row>
    <row r="4852" spans="2:5" x14ac:dyDescent="0.3">
      <c r="B4852" s="51">
        <v>10411</v>
      </c>
      <c r="C4852" s="52" t="s">
        <v>9710</v>
      </c>
      <c r="D4852" s="51" t="s">
        <v>4929</v>
      </c>
      <c r="E4852" s="53">
        <v>229.76</v>
      </c>
    </row>
    <row r="4853" spans="2:5" x14ac:dyDescent="0.3">
      <c r="B4853" s="51">
        <v>10404</v>
      </c>
      <c r="C4853" s="52" t="s">
        <v>9711</v>
      </c>
      <c r="D4853" s="51" t="s">
        <v>4929</v>
      </c>
      <c r="E4853" s="53">
        <v>93.18</v>
      </c>
    </row>
    <row r="4854" spans="2:5" x14ac:dyDescent="0.3">
      <c r="B4854" s="51">
        <v>10410</v>
      </c>
      <c r="C4854" s="52" t="s">
        <v>9712</v>
      </c>
      <c r="D4854" s="51" t="s">
        <v>4929</v>
      </c>
      <c r="E4854" s="53">
        <v>153.47999999999999</v>
      </c>
    </row>
    <row r="4855" spans="2:5" x14ac:dyDescent="0.3">
      <c r="B4855" s="51">
        <v>10405</v>
      </c>
      <c r="C4855" s="52" t="s">
        <v>9713</v>
      </c>
      <c r="D4855" s="51" t="s">
        <v>4929</v>
      </c>
      <c r="E4855" s="53">
        <v>514.44000000000005</v>
      </c>
    </row>
    <row r="4856" spans="2:5" x14ac:dyDescent="0.3">
      <c r="B4856" s="51">
        <v>10408</v>
      </c>
      <c r="C4856" s="52" t="s">
        <v>9714</v>
      </c>
      <c r="D4856" s="51" t="s">
        <v>4929</v>
      </c>
      <c r="E4856" s="53">
        <v>359.74</v>
      </c>
    </row>
    <row r="4857" spans="2:5" x14ac:dyDescent="0.3">
      <c r="B4857" s="51">
        <v>10412</v>
      </c>
      <c r="C4857" s="52" t="s">
        <v>9715</v>
      </c>
      <c r="D4857" s="51" t="s">
        <v>4929</v>
      </c>
      <c r="E4857" s="53">
        <v>112.92</v>
      </c>
    </row>
    <row r="4858" spans="2:5" x14ac:dyDescent="0.3">
      <c r="B4858" s="51">
        <v>10406</v>
      </c>
      <c r="C4858" s="52" t="s">
        <v>9716</v>
      </c>
      <c r="D4858" s="51" t="s">
        <v>4929</v>
      </c>
      <c r="E4858" s="53">
        <v>710.55</v>
      </c>
    </row>
    <row r="4859" spans="2:5" x14ac:dyDescent="0.3">
      <c r="B4859" s="51">
        <v>10407</v>
      </c>
      <c r="C4859" s="52" t="s">
        <v>9717</v>
      </c>
      <c r="D4859" s="51" t="s">
        <v>4929</v>
      </c>
      <c r="E4859" s="53">
        <v>1102.07</v>
      </c>
    </row>
    <row r="4860" spans="2:5" x14ac:dyDescent="0.3">
      <c r="B4860" s="51">
        <v>10416</v>
      </c>
      <c r="C4860" s="52" t="s">
        <v>9718</v>
      </c>
      <c r="D4860" s="51" t="s">
        <v>4929</v>
      </c>
      <c r="E4860" s="53">
        <v>136.69999999999999</v>
      </c>
    </row>
    <row r="4861" spans="2:5" x14ac:dyDescent="0.3">
      <c r="B4861" s="51">
        <v>10419</v>
      </c>
      <c r="C4861" s="52" t="s">
        <v>9719</v>
      </c>
      <c r="D4861" s="51" t="s">
        <v>4929</v>
      </c>
      <c r="E4861" s="53">
        <v>118.65</v>
      </c>
    </row>
    <row r="4862" spans="2:5" x14ac:dyDescent="0.3">
      <c r="B4862" s="51">
        <v>21092</v>
      </c>
      <c r="C4862" s="52" t="s">
        <v>9720</v>
      </c>
      <c r="D4862" s="51" t="s">
        <v>4929</v>
      </c>
      <c r="E4862" s="53">
        <v>67.83</v>
      </c>
    </row>
    <row r="4863" spans="2:5" x14ac:dyDescent="0.3">
      <c r="B4863" s="51">
        <v>10418</v>
      </c>
      <c r="C4863" s="52" t="s">
        <v>9721</v>
      </c>
      <c r="D4863" s="51" t="s">
        <v>4929</v>
      </c>
      <c r="E4863" s="53">
        <v>79.09</v>
      </c>
    </row>
    <row r="4864" spans="2:5" x14ac:dyDescent="0.3">
      <c r="B4864" s="51">
        <v>12657</v>
      </c>
      <c r="C4864" s="52" t="s">
        <v>9722</v>
      </c>
      <c r="D4864" s="51" t="s">
        <v>4929</v>
      </c>
      <c r="E4864" s="53">
        <v>319.16000000000003</v>
      </c>
    </row>
    <row r="4865" spans="2:5" x14ac:dyDescent="0.3">
      <c r="B4865" s="51">
        <v>10417</v>
      </c>
      <c r="C4865" s="52" t="s">
        <v>9723</v>
      </c>
      <c r="D4865" s="51" t="s">
        <v>4929</v>
      </c>
      <c r="E4865" s="53">
        <v>199.17</v>
      </c>
    </row>
    <row r="4866" spans="2:5" x14ac:dyDescent="0.3">
      <c r="B4866" s="51">
        <v>10413</v>
      </c>
      <c r="C4866" s="52" t="s">
        <v>9724</v>
      </c>
      <c r="D4866" s="51" t="s">
        <v>4929</v>
      </c>
      <c r="E4866" s="53">
        <v>72.39</v>
      </c>
    </row>
    <row r="4867" spans="2:5" x14ac:dyDescent="0.3">
      <c r="B4867" s="51">
        <v>10414</v>
      </c>
      <c r="C4867" s="52" t="s">
        <v>9725</v>
      </c>
      <c r="D4867" s="51" t="s">
        <v>4929</v>
      </c>
      <c r="E4867" s="53">
        <v>435.84</v>
      </c>
    </row>
    <row r="4868" spans="2:5" x14ac:dyDescent="0.3">
      <c r="B4868" s="51">
        <v>10415</v>
      </c>
      <c r="C4868" s="52" t="s">
        <v>9726</v>
      </c>
      <c r="D4868" s="51" t="s">
        <v>4929</v>
      </c>
      <c r="E4868" s="53">
        <v>756.42</v>
      </c>
    </row>
    <row r="4869" spans="2:5" x14ac:dyDescent="0.3">
      <c r="B4869" s="51">
        <v>38643</v>
      </c>
      <c r="C4869" s="52" t="s">
        <v>9727</v>
      </c>
      <c r="D4869" s="51" t="s">
        <v>4929</v>
      </c>
      <c r="E4869" s="53">
        <v>49.68</v>
      </c>
    </row>
    <row r="4870" spans="2:5" x14ac:dyDescent="0.3">
      <c r="B4870" s="51">
        <v>6157</v>
      </c>
      <c r="C4870" s="52" t="s">
        <v>9728</v>
      </c>
      <c r="D4870" s="51" t="s">
        <v>4929</v>
      </c>
      <c r="E4870" s="53">
        <v>67.87</v>
      </c>
    </row>
    <row r="4871" spans="2:5" x14ac:dyDescent="0.3">
      <c r="B4871" s="51">
        <v>6158</v>
      </c>
      <c r="C4871" s="52" t="s">
        <v>9729</v>
      </c>
      <c r="D4871" s="51" t="s">
        <v>4929</v>
      </c>
      <c r="E4871" s="53">
        <v>9.31</v>
      </c>
    </row>
    <row r="4872" spans="2:5" x14ac:dyDescent="0.3">
      <c r="B4872" s="51">
        <v>6153</v>
      </c>
      <c r="C4872" s="52" t="s">
        <v>9730</v>
      </c>
      <c r="D4872" s="51" t="s">
        <v>4929</v>
      </c>
      <c r="E4872" s="53">
        <v>6.41</v>
      </c>
    </row>
    <row r="4873" spans="2:5" x14ac:dyDescent="0.3">
      <c r="B4873" s="51">
        <v>6156</v>
      </c>
      <c r="C4873" s="52" t="s">
        <v>9731</v>
      </c>
      <c r="D4873" s="51" t="s">
        <v>4929</v>
      </c>
      <c r="E4873" s="53">
        <v>7.99</v>
      </c>
    </row>
    <row r="4874" spans="2:5" x14ac:dyDescent="0.3">
      <c r="B4874" s="51">
        <v>6154</v>
      </c>
      <c r="C4874" s="52" t="s">
        <v>9732</v>
      </c>
      <c r="D4874" s="51" t="s">
        <v>4929</v>
      </c>
      <c r="E4874" s="53">
        <v>11.39</v>
      </c>
    </row>
    <row r="4875" spans="2:5" x14ac:dyDescent="0.3">
      <c r="B4875" s="51">
        <v>6155</v>
      </c>
      <c r="C4875" s="52" t="s">
        <v>9733</v>
      </c>
      <c r="D4875" s="51" t="s">
        <v>4929</v>
      </c>
      <c r="E4875" s="53">
        <v>26.22</v>
      </c>
    </row>
    <row r="4876" spans="2:5" x14ac:dyDescent="0.3">
      <c r="B4876" s="51">
        <v>43595</v>
      </c>
      <c r="C4876" s="52" t="s">
        <v>9734</v>
      </c>
      <c r="D4876" s="51" t="s">
        <v>4929</v>
      </c>
      <c r="E4876" s="53">
        <v>21.16</v>
      </c>
    </row>
    <row r="4877" spans="2:5" x14ac:dyDescent="0.3">
      <c r="B4877" s="51">
        <v>43596</v>
      </c>
      <c r="C4877" s="52" t="s">
        <v>9735</v>
      </c>
      <c r="D4877" s="51" t="s">
        <v>4929</v>
      </c>
      <c r="E4877" s="53">
        <v>24.45</v>
      </c>
    </row>
    <row r="4878" spans="2:5" x14ac:dyDescent="0.3">
      <c r="B4878" s="51">
        <v>38108</v>
      </c>
      <c r="C4878" s="52" t="s">
        <v>9736</v>
      </c>
      <c r="D4878" s="51" t="s">
        <v>4929</v>
      </c>
      <c r="E4878" s="53">
        <v>44.73</v>
      </c>
    </row>
    <row r="4879" spans="2:5" x14ac:dyDescent="0.3">
      <c r="B4879" s="51">
        <v>38087</v>
      </c>
      <c r="C4879" s="52" t="s">
        <v>9737</v>
      </c>
      <c r="D4879" s="51" t="s">
        <v>4929</v>
      </c>
      <c r="E4879" s="53">
        <v>57.54</v>
      </c>
    </row>
    <row r="4880" spans="2:5" x14ac:dyDescent="0.3">
      <c r="B4880" s="51">
        <v>38109</v>
      </c>
      <c r="C4880" s="52" t="s">
        <v>9738</v>
      </c>
      <c r="D4880" s="51" t="s">
        <v>4929</v>
      </c>
      <c r="E4880" s="53">
        <v>71.5</v>
      </c>
    </row>
    <row r="4881" spans="2:5" x14ac:dyDescent="0.3">
      <c r="B4881" s="51">
        <v>38088</v>
      </c>
      <c r="C4881" s="52" t="s">
        <v>9739</v>
      </c>
      <c r="D4881" s="51" t="s">
        <v>4929</v>
      </c>
      <c r="E4881" s="53">
        <v>75.180000000000007</v>
      </c>
    </row>
    <row r="4882" spans="2:5" x14ac:dyDescent="0.3">
      <c r="B4882" s="51">
        <v>38110</v>
      </c>
      <c r="C4882" s="52" t="s">
        <v>9740</v>
      </c>
      <c r="D4882" s="51" t="s">
        <v>4929</v>
      </c>
      <c r="E4882" s="53">
        <v>27.5</v>
      </c>
    </row>
    <row r="4883" spans="2:5" x14ac:dyDescent="0.3">
      <c r="B4883" s="51">
        <v>38089</v>
      </c>
      <c r="C4883" s="52" t="s">
        <v>9741</v>
      </c>
      <c r="D4883" s="51" t="s">
        <v>4929</v>
      </c>
      <c r="E4883" s="53">
        <v>47.92</v>
      </c>
    </row>
    <row r="4884" spans="2:5" x14ac:dyDescent="0.3">
      <c r="B4884" s="51">
        <v>38111</v>
      </c>
      <c r="C4884" s="52" t="s">
        <v>9742</v>
      </c>
      <c r="D4884" s="51" t="s">
        <v>4929</v>
      </c>
      <c r="E4884" s="53">
        <v>30.76</v>
      </c>
    </row>
    <row r="4885" spans="2:5" x14ac:dyDescent="0.3">
      <c r="B4885" s="51">
        <v>38090</v>
      </c>
      <c r="C4885" s="52" t="s">
        <v>9743</v>
      </c>
      <c r="D4885" s="51" t="s">
        <v>4929</v>
      </c>
      <c r="E4885" s="53">
        <v>49.53</v>
      </c>
    </row>
    <row r="4886" spans="2:5" x14ac:dyDescent="0.3">
      <c r="B4886" s="51">
        <v>13726</v>
      </c>
      <c r="C4886" s="52" t="s">
        <v>9744</v>
      </c>
      <c r="D4886" s="51" t="s">
        <v>4929</v>
      </c>
      <c r="E4886" s="53">
        <v>77066.320000000007</v>
      </c>
    </row>
    <row r="4887" spans="2:5" x14ac:dyDescent="0.3">
      <c r="B4887" s="51">
        <v>38400</v>
      </c>
      <c r="C4887" s="52" t="s">
        <v>9745</v>
      </c>
      <c r="D4887" s="51" t="s">
        <v>4929</v>
      </c>
      <c r="E4887" s="53">
        <v>31.34</v>
      </c>
    </row>
    <row r="4888" spans="2:5" x14ac:dyDescent="0.3">
      <c r="B4888" s="51">
        <v>12627</v>
      </c>
      <c r="C4888" s="52" t="s">
        <v>9746</v>
      </c>
      <c r="D4888" s="51" t="s">
        <v>4929</v>
      </c>
      <c r="E4888" s="53">
        <v>1.43</v>
      </c>
    </row>
    <row r="4889" spans="2:5" x14ac:dyDescent="0.3">
      <c r="B4889" s="51">
        <v>39996</v>
      </c>
      <c r="C4889" s="52" t="s">
        <v>9747</v>
      </c>
      <c r="D4889" s="51" t="s">
        <v>4932</v>
      </c>
      <c r="E4889" s="53">
        <v>3.96</v>
      </c>
    </row>
    <row r="4890" spans="2:5" x14ac:dyDescent="0.3">
      <c r="B4890" s="51">
        <v>10478</v>
      </c>
      <c r="C4890" s="52" t="s">
        <v>9748</v>
      </c>
      <c r="D4890" s="51" t="s">
        <v>4931</v>
      </c>
      <c r="E4890" s="53">
        <v>36.369999999999997</v>
      </c>
    </row>
    <row r="4891" spans="2:5" x14ac:dyDescent="0.3">
      <c r="B4891" s="51">
        <v>10481</v>
      </c>
      <c r="C4891" s="52" t="s">
        <v>9749</v>
      </c>
      <c r="D4891" s="51" t="s">
        <v>4931</v>
      </c>
      <c r="E4891" s="53">
        <v>32.340000000000003</v>
      </c>
    </row>
    <row r="4892" spans="2:5" x14ac:dyDescent="0.3">
      <c r="B4892" s="51">
        <v>10475</v>
      </c>
      <c r="C4892" s="52" t="s">
        <v>9750</v>
      </c>
      <c r="D4892" s="51" t="s">
        <v>4931</v>
      </c>
      <c r="E4892" s="53">
        <v>31.3</v>
      </c>
    </row>
    <row r="4893" spans="2:5" x14ac:dyDescent="0.3">
      <c r="B4893" s="51">
        <v>4030</v>
      </c>
      <c r="C4893" s="52" t="s">
        <v>12503</v>
      </c>
      <c r="D4893" s="51" t="s">
        <v>4930</v>
      </c>
      <c r="E4893" s="53">
        <v>7.86</v>
      </c>
    </row>
    <row r="4894" spans="2:5" x14ac:dyDescent="0.3">
      <c r="B4894" s="51">
        <v>4031</v>
      </c>
      <c r="C4894" s="52" t="s">
        <v>9751</v>
      </c>
      <c r="D4894" s="51" t="s">
        <v>4930</v>
      </c>
      <c r="E4894" s="53">
        <v>36.94</v>
      </c>
    </row>
    <row r="4895" spans="2:5" x14ac:dyDescent="0.3">
      <c r="B4895" s="51">
        <v>39399</v>
      </c>
      <c r="C4895" s="52" t="s">
        <v>9752</v>
      </c>
      <c r="D4895" s="51" t="s">
        <v>4929</v>
      </c>
      <c r="E4895" s="53">
        <v>1494.36</v>
      </c>
    </row>
    <row r="4896" spans="2:5" x14ac:dyDescent="0.3">
      <c r="B4896" s="51">
        <v>39400</v>
      </c>
      <c r="C4896" s="52" t="s">
        <v>9753</v>
      </c>
      <c r="D4896" s="51" t="s">
        <v>4929</v>
      </c>
      <c r="E4896" s="53">
        <v>1624.3</v>
      </c>
    </row>
    <row r="4897" spans="2:5" x14ac:dyDescent="0.3">
      <c r="B4897" s="51">
        <v>39401</v>
      </c>
      <c r="C4897" s="52" t="s">
        <v>9754</v>
      </c>
      <c r="D4897" s="51" t="s">
        <v>4929</v>
      </c>
      <c r="E4897" s="53">
        <v>1822.08</v>
      </c>
    </row>
    <row r="4898" spans="2:5" x14ac:dyDescent="0.3">
      <c r="B4898" s="51">
        <v>11652</v>
      </c>
      <c r="C4898" s="52" t="s">
        <v>9755</v>
      </c>
      <c r="D4898" s="51" t="s">
        <v>4929</v>
      </c>
      <c r="E4898" s="53">
        <v>3920</v>
      </c>
    </row>
    <row r="4899" spans="2:5" x14ac:dyDescent="0.3">
      <c r="B4899" s="51">
        <v>13896</v>
      </c>
      <c r="C4899" s="52" t="s">
        <v>9756</v>
      </c>
      <c r="D4899" s="51" t="s">
        <v>4929</v>
      </c>
      <c r="E4899" s="53">
        <v>3516.58</v>
      </c>
    </row>
    <row r="4900" spans="2:5" x14ac:dyDescent="0.3">
      <c r="B4900" s="51">
        <v>13475</v>
      </c>
      <c r="C4900" s="52" t="s">
        <v>9757</v>
      </c>
      <c r="D4900" s="51" t="s">
        <v>4929</v>
      </c>
      <c r="E4900" s="53">
        <v>4283.62</v>
      </c>
    </row>
    <row r="4901" spans="2:5" x14ac:dyDescent="0.3">
      <c r="B4901" s="51">
        <v>44491</v>
      </c>
      <c r="C4901" s="52" t="s">
        <v>9758</v>
      </c>
      <c r="D4901" s="51" t="s">
        <v>4929</v>
      </c>
      <c r="E4901" s="53">
        <v>4733173.0599999996</v>
      </c>
    </row>
    <row r="4902" spans="2:5" x14ac:dyDescent="0.3">
      <c r="B4902" s="51">
        <v>44470</v>
      </c>
      <c r="C4902" s="52" t="s">
        <v>9759</v>
      </c>
      <c r="D4902" s="51" t="s">
        <v>4929</v>
      </c>
      <c r="E4902" s="53">
        <v>1992610.92</v>
      </c>
    </row>
    <row r="4903" spans="2:5" x14ac:dyDescent="0.3">
      <c r="B4903" s="51">
        <v>13476</v>
      </c>
      <c r="C4903" s="52" t="s">
        <v>9760</v>
      </c>
      <c r="D4903" s="51" t="s">
        <v>4929</v>
      </c>
      <c r="E4903" s="53">
        <v>2007050.27</v>
      </c>
    </row>
    <row r="4904" spans="2:5" x14ac:dyDescent="0.3">
      <c r="B4904" s="51">
        <v>10488</v>
      </c>
      <c r="C4904" s="52" t="s">
        <v>9761</v>
      </c>
      <c r="D4904" s="51" t="s">
        <v>4929</v>
      </c>
      <c r="E4904" s="53">
        <v>2431563</v>
      </c>
    </row>
    <row r="4905" spans="2:5" x14ac:dyDescent="0.3">
      <c r="B4905" s="51">
        <v>13606</v>
      </c>
      <c r="C4905" s="52" t="s">
        <v>9762</v>
      </c>
      <c r="D4905" s="51" t="s">
        <v>4929</v>
      </c>
      <c r="E4905" s="53">
        <v>2154330.04</v>
      </c>
    </row>
    <row r="4906" spans="2:5" x14ac:dyDescent="0.3">
      <c r="B4906" s="51">
        <v>10489</v>
      </c>
      <c r="C4906" s="52" t="s">
        <v>9763</v>
      </c>
      <c r="D4906" s="51" t="s">
        <v>4935</v>
      </c>
      <c r="E4906" s="53">
        <v>16.14</v>
      </c>
    </row>
    <row r="4907" spans="2:5" x14ac:dyDescent="0.3">
      <c r="B4907" s="51">
        <v>41073</v>
      </c>
      <c r="C4907" s="52" t="s">
        <v>9764</v>
      </c>
      <c r="D4907" s="51" t="s">
        <v>4936</v>
      </c>
      <c r="E4907" s="53">
        <v>2851.97</v>
      </c>
    </row>
    <row r="4908" spans="2:5" x14ac:dyDescent="0.3">
      <c r="B4908" s="51">
        <v>34391</v>
      </c>
      <c r="C4908" s="52" t="s">
        <v>9765</v>
      </c>
      <c r="D4908" s="51" t="s">
        <v>4930</v>
      </c>
      <c r="E4908" s="53">
        <v>933.56</v>
      </c>
    </row>
    <row r="4909" spans="2:5" x14ac:dyDescent="0.3">
      <c r="B4909" s="51">
        <v>10496</v>
      </c>
      <c r="C4909" s="52" t="s">
        <v>9766</v>
      </c>
      <c r="D4909" s="51" t="s">
        <v>4930</v>
      </c>
      <c r="E4909" s="53">
        <v>812.5</v>
      </c>
    </row>
    <row r="4910" spans="2:5" x14ac:dyDescent="0.3">
      <c r="B4910" s="51">
        <v>10497</v>
      </c>
      <c r="C4910" s="52" t="s">
        <v>9767</v>
      </c>
      <c r="D4910" s="51" t="s">
        <v>4930</v>
      </c>
      <c r="E4910" s="53">
        <v>2112.4899999999998</v>
      </c>
    </row>
    <row r="4911" spans="2:5" x14ac:dyDescent="0.3">
      <c r="B4911" s="51">
        <v>10504</v>
      </c>
      <c r="C4911" s="52" t="s">
        <v>9768</v>
      </c>
      <c r="D4911" s="51" t="s">
        <v>4930</v>
      </c>
      <c r="E4911" s="53">
        <v>2470</v>
      </c>
    </row>
    <row r="4912" spans="2:5" x14ac:dyDescent="0.3">
      <c r="B4912" s="51">
        <v>34390</v>
      </c>
      <c r="C4912" s="52" t="s">
        <v>9769</v>
      </c>
      <c r="D4912" s="51" t="s">
        <v>4930</v>
      </c>
      <c r="E4912" s="53">
        <v>727.99</v>
      </c>
    </row>
    <row r="4913" spans="2:5" x14ac:dyDescent="0.3">
      <c r="B4913" s="51">
        <v>34389</v>
      </c>
      <c r="C4913" s="52" t="s">
        <v>9770</v>
      </c>
      <c r="D4913" s="51" t="s">
        <v>4930</v>
      </c>
      <c r="E4913" s="53">
        <v>227.5</v>
      </c>
    </row>
    <row r="4914" spans="2:5" x14ac:dyDescent="0.3">
      <c r="B4914" s="51">
        <v>34388</v>
      </c>
      <c r="C4914" s="52" t="s">
        <v>9771</v>
      </c>
      <c r="D4914" s="51" t="s">
        <v>4930</v>
      </c>
      <c r="E4914" s="53">
        <v>323.33999999999997</v>
      </c>
    </row>
    <row r="4915" spans="2:5" x14ac:dyDescent="0.3">
      <c r="B4915" s="51">
        <v>34387</v>
      </c>
      <c r="C4915" s="52" t="s">
        <v>9772</v>
      </c>
      <c r="D4915" s="51" t="s">
        <v>4930</v>
      </c>
      <c r="E4915" s="53">
        <v>524.87</v>
      </c>
    </row>
    <row r="4916" spans="2:5" x14ac:dyDescent="0.3">
      <c r="B4916" s="51">
        <v>11188</v>
      </c>
      <c r="C4916" s="52" t="s">
        <v>9773</v>
      </c>
      <c r="D4916" s="51" t="s">
        <v>4930</v>
      </c>
      <c r="E4916" s="53">
        <v>259.99</v>
      </c>
    </row>
    <row r="4917" spans="2:5" x14ac:dyDescent="0.3">
      <c r="B4917" s="51">
        <v>11189</v>
      </c>
      <c r="C4917" s="52" t="s">
        <v>9774</v>
      </c>
      <c r="D4917" s="51" t="s">
        <v>4930</v>
      </c>
      <c r="E4917" s="53">
        <v>390</v>
      </c>
    </row>
    <row r="4918" spans="2:5" x14ac:dyDescent="0.3">
      <c r="B4918" s="51">
        <v>21107</v>
      </c>
      <c r="C4918" s="52" t="s">
        <v>9775</v>
      </c>
      <c r="D4918" s="51" t="s">
        <v>4930</v>
      </c>
      <c r="E4918" s="53">
        <v>280.66000000000003</v>
      </c>
    </row>
    <row r="4919" spans="2:5" x14ac:dyDescent="0.3">
      <c r="B4919" s="51">
        <v>34386</v>
      </c>
      <c r="C4919" s="52" t="s">
        <v>9776</v>
      </c>
      <c r="D4919" s="51" t="s">
        <v>4930</v>
      </c>
      <c r="E4919" s="53">
        <v>487.5</v>
      </c>
    </row>
    <row r="4920" spans="2:5" x14ac:dyDescent="0.3">
      <c r="B4920" s="51">
        <v>10490</v>
      </c>
      <c r="C4920" s="52" t="s">
        <v>9777</v>
      </c>
      <c r="D4920" s="51" t="s">
        <v>4930</v>
      </c>
      <c r="E4920" s="53">
        <v>170.62</v>
      </c>
    </row>
    <row r="4921" spans="2:5" x14ac:dyDescent="0.3">
      <c r="B4921" s="51">
        <v>10492</v>
      </c>
      <c r="C4921" s="52" t="s">
        <v>9778</v>
      </c>
      <c r="D4921" s="51" t="s">
        <v>4930</v>
      </c>
      <c r="E4921" s="53">
        <v>195</v>
      </c>
    </row>
    <row r="4922" spans="2:5" x14ac:dyDescent="0.3">
      <c r="B4922" s="51">
        <v>10493</v>
      </c>
      <c r="C4922" s="52" t="s">
        <v>9779</v>
      </c>
      <c r="D4922" s="51" t="s">
        <v>4930</v>
      </c>
      <c r="E4922" s="53">
        <v>227.5</v>
      </c>
    </row>
    <row r="4923" spans="2:5" x14ac:dyDescent="0.3">
      <c r="B4923" s="51">
        <v>10491</v>
      </c>
      <c r="C4923" s="52" t="s">
        <v>9780</v>
      </c>
      <c r="D4923" s="51" t="s">
        <v>4930</v>
      </c>
      <c r="E4923" s="53">
        <v>276.25</v>
      </c>
    </row>
    <row r="4924" spans="2:5" x14ac:dyDescent="0.3">
      <c r="B4924" s="51">
        <v>34385</v>
      </c>
      <c r="C4924" s="52" t="s">
        <v>9781</v>
      </c>
      <c r="D4924" s="51" t="s">
        <v>4930</v>
      </c>
      <c r="E4924" s="53">
        <v>403</v>
      </c>
    </row>
    <row r="4925" spans="2:5" x14ac:dyDescent="0.3">
      <c r="B4925" s="51">
        <v>10499</v>
      </c>
      <c r="C4925" s="52" t="s">
        <v>9782</v>
      </c>
      <c r="D4925" s="51" t="s">
        <v>4930</v>
      </c>
      <c r="E4925" s="53">
        <v>162.49</v>
      </c>
    </row>
    <row r="4926" spans="2:5" x14ac:dyDescent="0.3">
      <c r="B4926" s="51">
        <v>34384</v>
      </c>
      <c r="C4926" s="52" t="s">
        <v>9783</v>
      </c>
      <c r="D4926" s="51" t="s">
        <v>4930</v>
      </c>
      <c r="E4926" s="53">
        <v>487.5</v>
      </c>
    </row>
    <row r="4927" spans="2:5" x14ac:dyDescent="0.3">
      <c r="B4927" s="51">
        <v>11185</v>
      </c>
      <c r="C4927" s="52" t="s">
        <v>12504</v>
      </c>
      <c r="D4927" s="51" t="s">
        <v>4930</v>
      </c>
      <c r="E4927" s="53">
        <v>503.74</v>
      </c>
    </row>
    <row r="4928" spans="2:5" x14ac:dyDescent="0.3">
      <c r="B4928" s="51">
        <v>10507</v>
      </c>
      <c r="C4928" s="52" t="s">
        <v>9784</v>
      </c>
      <c r="D4928" s="51" t="s">
        <v>4930</v>
      </c>
      <c r="E4928" s="53">
        <v>406.8</v>
      </c>
    </row>
    <row r="4929" spans="2:5" x14ac:dyDescent="0.3">
      <c r="B4929" s="51">
        <v>10505</v>
      </c>
      <c r="C4929" s="52" t="s">
        <v>9785</v>
      </c>
      <c r="D4929" s="51" t="s">
        <v>4930</v>
      </c>
      <c r="E4929" s="53">
        <v>240.04</v>
      </c>
    </row>
    <row r="4930" spans="2:5" x14ac:dyDescent="0.3">
      <c r="B4930" s="51">
        <v>10506</v>
      </c>
      <c r="C4930" s="52" t="s">
        <v>9786</v>
      </c>
      <c r="D4930" s="51" t="s">
        <v>4930</v>
      </c>
      <c r="E4930" s="53">
        <v>313.35000000000002</v>
      </c>
    </row>
    <row r="4931" spans="2:5" x14ac:dyDescent="0.3">
      <c r="B4931" s="51">
        <v>5031</v>
      </c>
      <c r="C4931" s="52" t="s">
        <v>9787</v>
      </c>
      <c r="D4931" s="51" t="s">
        <v>4930</v>
      </c>
      <c r="E4931" s="53">
        <v>440</v>
      </c>
    </row>
    <row r="4932" spans="2:5" x14ac:dyDescent="0.3">
      <c r="B4932" s="51">
        <v>10502</v>
      </c>
      <c r="C4932" s="52" t="s">
        <v>9788</v>
      </c>
      <c r="D4932" s="51" t="s">
        <v>4930</v>
      </c>
      <c r="E4932" s="53">
        <v>512.70000000000005</v>
      </c>
    </row>
    <row r="4933" spans="2:5" x14ac:dyDescent="0.3">
      <c r="B4933" s="51">
        <v>10501</v>
      </c>
      <c r="C4933" s="52" t="s">
        <v>9789</v>
      </c>
      <c r="D4933" s="51" t="s">
        <v>4930</v>
      </c>
      <c r="E4933" s="53">
        <v>289.66000000000003</v>
      </c>
    </row>
    <row r="4934" spans="2:5" x14ac:dyDescent="0.3">
      <c r="B4934" s="51">
        <v>10503</v>
      </c>
      <c r="C4934" s="52" t="s">
        <v>9790</v>
      </c>
      <c r="D4934" s="51" t="s">
        <v>4930</v>
      </c>
      <c r="E4934" s="53">
        <v>391.33</v>
      </c>
    </row>
    <row r="4935" spans="2:5" x14ac:dyDescent="0.3">
      <c r="B4935" s="51">
        <v>4500</v>
      </c>
      <c r="C4935" s="52" t="s">
        <v>9791</v>
      </c>
      <c r="D4935" s="51" t="s">
        <v>4932</v>
      </c>
      <c r="E4935" s="53">
        <v>24.44</v>
      </c>
    </row>
    <row r="4936" spans="2:5" x14ac:dyDescent="0.3">
      <c r="B4936" s="51">
        <v>4448</v>
      </c>
      <c r="C4936" s="52" t="s">
        <v>9792</v>
      </c>
      <c r="D4936" s="51" t="s">
        <v>4932</v>
      </c>
      <c r="E4936" s="53">
        <v>33.57</v>
      </c>
    </row>
    <row r="4937" spans="2:5" x14ac:dyDescent="0.3">
      <c r="B4937" s="51">
        <v>20213</v>
      </c>
      <c r="C4937" s="52" t="s">
        <v>9793</v>
      </c>
      <c r="D4937" s="51" t="s">
        <v>4932</v>
      </c>
      <c r="E4937" s="53">
        <v>22.8</v>
      </c>
    </row>
    <row r="4938" spans="2:5" x14ac:dyDescent="0.3">
      <c r="B4938" s="51">
        <v>20211</v>
      </c>
      <c r="C4938" s="52" t="s">
        <v>9794</v>
      </c>
      <c r="D4938" s="51" t="s">
        <v>4932</v>
      </c>
      <c r="E4938" s="53">
        <v>30.19</v>
      </c>
    </row>
    <row r="4939" spans="2:5" x14ac:dyDescent="0.3">
      <c r="B4939" s="51">
        <v>40270</v>
      </c>
      <c r="C4939" s="52" t="s">
        <v>9795</v>
      </c>
      <c r="D4939" s="51" t="s">
        <v>4932</v>
      </c>
      <c r="E4939" s="53">
        <v>125.53</v>
      </c>
    </row>
    <row r="4940" spans="2:5" x14ac:dyDescent="0.3">
      <c r="B4940" s="51">
        <v>4425</v>
      </c>
      <c r="C4940" s="52" t="s">
        <v>9796</v>
      </c>
      <c r="D4940" s="51" t="s">
        <v>4932</v>
      </c>
      <c r="E4940" s="53">
        <v>24.96</v>
      </c>
    </row>
    <row r="4941" spans="2:5" x14ac:dyDescent="0.3">
      <c r="B4941" s="51">
        <v>4472</v>
      </c>
      <c r="C4941" s="52" t="s">
        <v>9797</v>
      </c>
      <c r="D4941" s="51" t="s">
        <v>4932</v>
      </c>
      <c r="E4941" s="53">
        <v>31.18</v>
      </c>
    </row>
    <row r="4942" spans="2:5" x14ac:dyDescent="0.3">
      <c r="B4942" s="51">
        <v>35272</v>
      </c>
      <c r="C4942" s="52" t="s">
        <v>9798</v>
      </c>
      <c r="D4942" s="51" t="s">
        <v>4932</v>
      </c>
      <c r="E4942" s="53">
        <v>45.07</v>
      </c>
    </row>
    <row r="4943" spans="2:5" x14ac:dyDescent="0.3">
      <c r="B4943" s="51">
        <v>4481</v>
      </c>
      <c r="C4943" s="52" t="s">
        <v>9799</v>
      </c>
      <c r="D4943" s="51" t="s">
        <v>4932</v>
      </c>
      <c r="E4943" s="53">
        <v>48.24</v>
      </c>
    </row>
    <row r="4944" spans="2:5" x14ac:dyDescent="0.3">
      <c r="B4944" s="51">
        <v>34345</v>
      </c>
      <c r="C4944" s="52" t="s">
        <v>9800</v>
      </c>
      <c r="D4944" s="51" t="s">
        <v>4935</v>
      </c>
      <c r="E4944" s="53">
        <v>13.97</v>
      </c>
    </row>
    <row r="4945" spans="2:5" x14ac:dyDescent="0.3">
      <c r="B4945" s="51">
        <v>41096</v>
      </c>
      <c r="C4945" s="52" t="s">
        <v>9801</v>
      </c>
      <c r="D4945" s="51" t="s">
        <v>4936</v>
      </c>
      <c r="E4945" s="53">
        <v>2465.0500000000002</v>
      </c>
    </row>
    <row r="4946" spans="2:5" x14ac:dyDescent="0.3">
      <c r="B4946" s="51">
        <v>41776</v>
      </c>
      <c r="C4946" s="52" t="s">
        <v>9802</v>
      </c>
      <c r="D4946" s="51" t="s">
        <v>4935</v>
      </c>
      <c r="E4946" s="53">
        <v>19.149999999999999</v>
      </c>
    </row>
    <row r="4947" spans="2:5" x14ac:dyDescent="0.3">
      <c r="B4947" s="51" t="s">
        <v>4926</v>
      </c>
      <c r="C4947" s="52"/>
      <c r="D4947" s="51"/>
      <c r="E4947" s="53"/>
    </row>
    <row r="4948" spans="2:5" x14ac:dyDescent="0.3">
      <c r="B4948" s="51" t="s">
        <v>12505</v>
      </c>
      <c r="C4948" s="52"/>
      <c r="D4948" s="51"/>
      <c r="E4948" s="53"/>
    </row>
    <row r="4949" spans="2:5" x14ac:dyDescent="0.3">
      <c r="B4949" s="51"/>
      <c r="C4949" s="52"/>
      <c r="D4949" s="51"/>
      <c r="E4949" s="53"/>
    </row>
    <row r="4950" spans="2:5" x14ac:dyDescent="0.3">
      <c r="B4950" s="51"/>
      <c r="C4950" s="52"/>
      <c r="D4950" s="51"/>
      <c r="E4950" s="53"/>
    </row>
    <row r="4951" spans="2:5" x14ac:dyDescent="0.3">
      <c r="B4951" s="51"/>
      <c r="C4951" s="52"/>
      <c r="D4951" s="51"/>
      <c r="E4951" s="53"/>
    </row>
    <row r="4952" spans="2:5" x14ac:dyDescent="0.3">
      <c r="B4952" s="51"/>
      <c r="C4952" s="52"/>
      <c r="D4952" s="51"/>
      <c r="E4952" s="53"/>
    </row>
    <row r="4953" spans="2:5" x14ac:dyDescent="0.3">
      <c r="B4953" s="51"/>
      <c r="C4953" s="52"/>
      <c r="D4953" s="51"/>
      <c r="E4953" s="53"/>
    </row>
    <row r="4954" spans="2:5" x14ac:dyDescent="0.3">
      <c r="B4954" s="51"/>
      <c r="C4954" s="52"/>
      <c r="D4954" s="51"/>
      <c r="E4954" s="53"/>
    </row>
    <row r="4955" spans="2:5" x14ac:dyDescent="0.3">
      <c r="B4955" s="51"/>
      <c r="C4955" s="52"/>
      <c r="D4955" s="51"/>
      <c r="E4955" s="53"/>
    </row>
    <row r="4956" spans="2:5" x14ac:dyDescent="0.3">
      <c r="B4956" s="51"/>
      <c r="C4956" s="52"/>
      <c r="D4956" s="51"/>
      <c r="E4956" s="53"/>
    </row>
    <row r="4957" spans="2:5" x14ac:dyDescent="0.3">
      <c r="B4957" s="51"/>
      <c r="C4957" s="52"/>
      <c r="D4957" s="51"/>
      <c r="E4957" s="53"/>
    </row>
    <row r="4958" spans="2:5" x14ac:dyDescent="0.3">
      <c r="B4958" s="51"/>
      <c r="C4958" s="52"/>
      <c r="D4958" s="51"/>
      <c r="E4958" s="53"/>
    </row>
    <row r="4959" spans="2:5" x14ac:dyDescent="0.3">
      <c r="B4959" s="51"/>
      <c r="C4959" s="52"/>
      <c r="D4959" s="51"/>
      <c r="E4959" s="53"/>
    </row>
    <row r="4960" spans="2:5" x14ac:dyDescent="0.3">
      <c r="B4960" s="51"/>
      <c r="C4960" s="52"/>
      <c r="D4960" s="51"/>
      <c r="E4960" s="53"/>
    </row>
    <row r="4961" spans="2:5" x14ac:dyDescent="0.3">
      <c r="B4961" s="51"/>
      <c r="C4961" s="52"/>
      <c r="D4961" s="51"/>
      <c r="E4961" s="53"/>
    </row>
    <row r="4962" spans="2:5" x14ac:dyDescent="0.3">
      <c r="B4962" s="51"/>
      <c r="C4962" s="52"/>
      <c r="D4962" s="51"/>
      <c r="E4962" s="53"/>
    </row>
    <row r="4963" spans="2:5" x14ac:dyDescent="0.3">
      <c r="B4963" s="51"/>
      <c r="C4963" s="52"/>
      <c r="D4963" s="51"/>
      <c r="E4963" s="53"/>
    </row>
    <row r="4964" spans="2:5" x14ac:dyDescent="0.3">
      <c r="B4964" s="51"/>
      <c r="C4964" s="52"/>
      <c r="D4964" s="51"/>
      <c r="E4964" s="53"/>
    </row>
    <row r="4965" spans="2:5" x14ac:dyDescent="0.3">
      <c r="B4965" s="51"/>
      <c r="C4965" s="52"/>
      <c r="D4965" s="51"/>
      <c r="E4965" s="53"/>
    </row>
    <row r="4966" spans="2:5" x14ac:dyDescent="0.3">
      <c r="B4966" s="51"/>
      <c r="C4966" s="52"/>
      <c r="D4966" s="51"/>
      <c r="E4966" s="53"/>
    </row>
    <row r="4967" spans="2:5" x14ac:dyDescent="0.3">
      <c r="B4967" s="51"/>
      <c r="C4967" s="52"/>
      <c r="D4967" s="51"/>
      <c r="E4967" s="53"/>
    </row>
    <row r="4968" spans="2:5" x14ac:dyDescent="0.3">
      <c r="B4968" s="51"/>
      <c r="C4968" s="52"/>
      <c r="D4968" s="51"/>
      <c r="E4968" s="53"/>
    </row>
    <row r="4969" spans="2:5" x14ac:dyDescent="0.3">
      <c r="B4969" s="51"/>
      <c r="C4969" s="52"/>
      <c r="D4969" s="51"/>
      <c r="E4969" s="53"/>
    </row>
    <row r="4970" spans="2:5" x14ac:dyDescent="0.3">
      <c r="B4970" s="51"/>
      <c r="C4970" s="52"/>
      <c r="D4970" s="51"/>
      <c r="E4970" s="53"/>
    </row>
    <row r="4971" spans="2:5" x14ac:dyDescent="0.3">
      <c r="B4971" s="51"/>
      <c r="C4971" s="52"/>
      <c r="D4971" s="51"/>
      <c r="E4971" s="53"/>
    </row>
    <row r="4972" spans="2:5" x14ac:dyDescent="0.3">
      <c r="B4972" s="51"/>
      <c r="C4972" s="52"/>
      <c r="D4972" s="51"/>
      <c r="E4972" s="53"/>
    </row>
    <row r="4973" spans="2:5" x14ac:dyDescent="0.3">
      <c r="B4973" s="51"/>
      <c r="C4973" s="52"/>
      <c r="D4973" s="51"/>
      <c r="E4973" s="53"/>
    </row>
    <row r="4974" spans="2:5" x14ac:dyDescent="0.3">
      <c r="B4974" s="51"/>
      <c r="C4974" s="52"/>
      <c r="D4974" s="51"/>
      <c r="E4974" s="53"/>
    </row>
    <row r="4975" spans="2:5" x14ac:dyDescent="0.3">
      <c r="B4975" s="51"/>
      <c r="C4975" s="52"/>
      <c r="D4975" s="51"/>
      <c r="E4975" s="53"/>
    </row>
    <row r="4976" spans="2:5" x14ac:dyDescent="0.3">
      <c r="B4976" s="51"/>
      <c r="C4976" s="52"/>
      <c r="D4976" s="51"/>
      <c r="E4976" s="53"/>
    </row>
    <row r="4977" spans="2:5" x14ac:dyDescent="0.3">
      <c r="B4977" s="51"/>
      <c r="C4977" s="52"/>
      <c r="D4977" s="51"/>
      <c r="E4977" s="53"/>
    </row>
    <row r="4978" spans="2:5" x14ac:dyDescent="0.3">
      <c r="B4978" s="51"/>
      <c r="C4978" s="52"/>
      <c r="D4978" s="51"/>
      <c r="E4978" s="53"/>
    </row>
    <row r="4979" spans="2:5" x14ac:dyDescent="0.3">
      <c r="B4979" s="51"/>
      <c r="C4979" s="52"/>
      <c r="D4979" s="51"/>
      <c r="E4979" s="53"/>
    </row>
    <row r="4980" spans="2:5" x14ac:dyDescent="0.3">
      <c r="B4980" s="51"/>
      <c r="C4980" s="52"/>
      <c r="D4980" s="51"/>
      <c r="E4980" s="53"/>
    </row>
    <row r="4981" spans="2:5" x14ac:dyDescent="0.3">
      <c r="B4981" s="51"/>
      <c r="C4981" s="52"/>
      <c r="D4981" s="51"/>
      <c r="E4981" s="53"/>
    </row>
    <row r="4982" spans="2:5" x14ac:dyDescent="0.3">
      <c r="B4982" s="51"/>
      <c r="C4982" s="52"/>
      <c r="D4982" s="51"/>
      <c r="E4982" s="53"/>
    </row>
    <row r="4983" spans="2:5" x14ac:dyDescent="0.3">
      <c r="B4983" s="51"/>
      <c r="C4983" s="52"/>
      <c r="D4983" s="51"/>
      <c r="E4983" s="53"/>
    </row>
    <row r="4984" spans="2:5" x14ac:dyDescent="0.3">
      <c r="B4984" s="51"/>
      <c r="C4984" s="52"/>
      <c r="D4984" s="51"/>
      <c r="E4984" s="53"/>
    </row>
    <row r="4985" spans="2:5" x14ac:dyDescent="0.3">
      <c r="B4985" s="51"/>
      <c r="C4985" s="52"/>
      <c r="D4985" s="51"/>
      <c r="E4985" s="53"/>
    </row>
    <row r="4986" spans="2:5" x14ac:dyDescent="0.3">
      <c r="B4986" s="51"/>
      <c r="C4986" s="52"/>
      <c r="D4986" s="51"/>
      <c r="E4986" s="53"/>
    </row>
    <row r="4987" spans="2:5" x14ac:dyDescent="0.3">
      <c r="B4987" s="51"/>
      <c r="C4987" s="52"/>
      <c r="D4987" s="51"/>
      <c r="E4987" s="53"/>
    </row>
    <row r="4988" spans="2:5" x14ac:dyDescent="0.3">
      <c r="B4988" s="51"/>
      <c r="C4988" s="52"/>
      <c r="D4988" s="51"/>
      <c r="E4988" s="53"/>
    </row>
    <row r="4989" spans="2:5" x14ac:dyDescent="0.3">
      <c r="B4989" s="51"/>
      <c r="C4989" s="52"/>
      <c r="D4989" s="51"/>
      <c r="E4989" s="53"/>
    </row>
    <row r="4990" spans="2:5" x14ac:dyDescent="0.3">
      <c r="B4990" s="51"/>
      <c r="C4990" s="52"/>
      <c r="D4990" s="51"/>
      <c r="E4990" s="53"/>
    </row>
    <row r="4991" spans="2:5" x14ac:dyDescent="0.3">
      <c r="B4991" s="51"/>
      <c r="C4991" s="52"/>
      <c r="D4991" s="51"/>
      <c r="E4991" s="53"/>
    </row>
    <row r="4992" spans="2:5" x14ac:dyDescent="0.3">
      <c r="B4992" s="51"/>
      <c r="C4992" s="52"/>
      <c r="D4992" s="51"/>
      <c r="E4992" s="53"/>
    </row>
    <row r="4993" spans="2:5" x14ac:dyDescent="0.3">
      <c r="B4993" s="51"/>
      <c r="C4993" s="52"/>
      <c r="D4993" s="51"/>
      <c r="E4993" s="53"/>
    </row>
    <row r="4994" spans="2:5" x14ac:dyDescent="0.3">
      <c r="B4994" s="51"/>
      <c r="C4994" s="52"/>
      <c r="D4994" s="51"/>
      <c r="E4994" s="53"/>
    </row>
    <row r="4995" spans="2:5" x14ac:dyDescent="0.3">
      <c r="B4995" s="51"/>
      <c r="C4995" s="52"/>
      <c r="D4995" s="51"/>
      <c r="E4995" s="53"/>
    </row>
    <row r="4996" spans="2:5" x14ac:dyDescent="0.3">
      <c r="B4996" s="51"/>
      <c r="C4996" s="52"/>
      <c r="D4996" s="51"/>
      <c r="E4996" s="53"/>
    </row>
    <row r="4997" spans="2:5" x14ac:dyDescent="0.3">
      <c r="B4997" s="51"/>
      <c r="C4997" s="52"/>
      <c r="D4997" s="51"/>
      <c r="E4997" s="53"/>
    </row>
    <row r="4998" spans="2:5" x14ac:dyDescent="0.3">
      <c r="B4998" s="51"/>
      <c r="C4998" s="52"/>
      <c r="D4998" s="51"/>
      <c r="E4998" s="53"/>
    </row>
    <row r="4999" spans="2:5" x14ac:dyDescent="0.3">
      <c r="B4999" s="51"/>
      <c r="C4999" s="52"/>
      <c r="D4999" s="51"/>
      <c r="E4999" s="53"/>
    </row>
    <row r="5000" spans="2:5" x14ac:dyDescent="0.3">
      <c r="B5000" s="51"/>
      <c r="C5000" s="52"/>
      <c r="D5000" s="51"/>
      <c r="E5000" s="53"/>
    </row>
    <row r="5001" spans="2:5" x14ac:dyDescent="0.3">
      <c r="B5001" s="51"/>
      <c r="C5001" s="52"/>
      <c r="D5001" s="51"/>
      <c r="E5001" s="53"/>
    </row>
    <row r="5002" spans="2:5" x14ac:dyDescent="0.3">
      <c r="B5002" s="51"/>
      <c r="C5002" s="52"/>
      <c r="D5002" s="51"/>
      <c r="E5002" s="53"/>
    </row>
    <row r="5003" spans="2:5" x14ac:dyDescent="0.3">
      <c r="B5003" s="51"/>
      <c r="C5003" s="52"/>
      <c r="D5003" s="51"/>
      <c r="E5003" s="53"/>
    </row>
    <row r="5004" spans="2:5" x14ac:dyDescent="0.3">
      <c r="B5004" s="51"/>
      <c r="C5004" s="52"/>
      <c r="D5004" s="51"/>
      <c r="E5004" s="53"/>
    </row>
    <row r="5005" spans="2:5" x14ac:dyDescent="0.3">
      <c r="B5005" s="51"/>
      <c r="C5005" s="52"/>
      <c r="D5005" s="51"/>
      <c r="E5005" s="53"/>
    </row>
    <row r="5006" spans="2:5" x14ac:dyDescent="0.3">
      <c r="B5006" s="51"/>
      <c r="C5006" s="52"/>
      <c r="D5006" s="51"/>
      <c r="E5006" s="53"/>
    </row>
    <row r="5007" spans="2:5" x14ac:dyDescent="0.3">
      <c r="B5007" s="51"/>
      <c r="C5007" s="52"/>
      <c r="D5007" s="51"/>
      <c r="E5007" s="53"/>
    </row>
    <row r="5008" spans="2:5" x14ac:dyDescent="0.3">
      <c r="B5008" s="51"/>
      <c r="C5008" s="52"/>
      <c r="D5008" s="51"/>
      <c r="E5008" s="53"/>
    </row>
    <row r="5009" spans="2:5" x14ac:dyDescent="0.3">
      <c r="B5009" s="51"/>
      <c r="C5009" s="52"/>
      <c r="D5009" s="51"/>
      <c r="E5009" s="53"/>
    </row>
    <row r="5010" spans="2:5" x14ac:dyDescent="0.3">
      <c r="B5010" s="51"/>
      <c r="C5010" s="52"/>
      <c r="D5010" s="51"/>
      <c r="E5010" s="53"/>
    </row>
    <row r="5011" spans="2:5" x14ac:dyDescent="0.3">
      <c r="B5011" s="51"/>
      <c r="C5011" s="52"/>
      <c r="D5011" s="51"/>
      <c r="E5011" s="53"/>
    </row>
    <row r="5012" spans="2:5" x14ac:dyDescent="0.3">
      <c r="B5012" s="51"/>
      <c r="C5012" s="52"/>
      <c r="D5012" s="51"/>
      <c r="E5012" s="53"/>
    </row>
    <row r="5013" spans="2:5" x14ac:dyDescent="0.3">
      <c r="B5013" s="51"/>
      <c r="C5013" s="52"/>
      <c r="D5013" s="51"/>
      <c r="E5013" s="53"/>
    </row>
    <row r="5014" spans="2:5" x14ac:dyDescent="0.3">
      <c r="B5014" s="51"/>
      <c r="C5014" s="52"/>
      <c r="D5014" s="51"/>
      <c r="E5014" s="53"/>
    </row>
    <row r="5015" spans="2:5" x14ac:dyDescent="0.3">
      <c r="B5015" s="51"/>
      <c r="C5015" s="52"/>
      <c r="D5015" s="51"/>
      <c r="E5015" s="53"/>
    </row>
    <row r="5016" spans="2:5" x14ac:dyDescent="0.3">
      <c r="B5016" s="51"/>
      <c r="C5016" s="52"/>
      <c r="D5016" s="51"/>
      <c r="E5016" s="53"/>
    </row>
    <row r="5017" spans="2:5" x14ac:dyDescent="0.3">
      <c r="B5017" s="51"/>
      <c r="C5017" s="52"/>
      <c r="D5017" s="51"/>
      <c r="E5017" s="53"/>
    </row>
    <row r="5018" spans="2:5" x14ac:dyDescent="0.3">
      <c r="B5018" s="51"/>
      <c r="C5018" s="52"/>
      <c r="D5018" s="51"/>
      <c r="E5018" s="53"/>
    </row>
    <row r="5019" spans="2:5" x14ac:dyDescent="0.3">
      <c r="B5019" s="51"/>
      <c r="C5019" s="52"/>
      <c r="D5019" s="51"/>
      <c r="E5019" s="53"/>
    </row>
    <row r="5020" spans="2:5" x14ac:dyDescent="0.3">
      <c r="B5020" s="51"/>
      <c r="C5020" s="52"/>
      <c r="D5020" s="51"/>
      <c r="E5020" s="53"/>
    </row>
    <row r="5021" spans="2:5" x14ac:dyDescent="0.3">
      <c r="B5021" s="51"/>
      <c r="C5021" s="52"/>
      <c r="D5021" s="51"/>
      <c r="E5021" s="53"/>
    </row>
    <row r="5022" spans="2:5" x14ac:dyDescent="0.3">
      <c r="B5022" s="51"/>
      <c r="C5022" s="52"/>
      <c r="D5022" s="51"/>
      <c r="E5022" s="53"/>
    </row>
    <row r="5023" spans="2:5" x14ac:dyDescent="0.3">
      <c r="B5023" s="51"/>
      <c r="C5023" s="52"/>
      <c r="D5023" s="51"/>
      <c r="E5023" s="53"/>
    </row>
    <row r="5024" spans="2:5" x14ac:dyDescent="0.3">
      <c r="B5024" s="51"/>
      <c r="C5024" s="52"/>
      <c r="D5024" s="51"/>
      <c r="E5024" s="53"/>
    </row>
    <row r="5025" spans="2:5" x14ac:dyDescent="0.3">
      <c r="B5025" s="51"/>
      <c r="C5025" s="52"/>
      <c r="D5025" s="51"/>
      <c r="E5025" s="53"/>
    </row>
    <row r="5026" spans="2:5" x14ac:dyDescent="0.3">
      <c r="B5026" s="51"/>
      <c r="C5026" s="52"/>
      <c r="D5026" s="51"/>
      <c r="E5026" s="53"/>
    </row>
    <row r="5027" spans="2:5" x14ac:dyDescent="0.3">
      <c r="B5027" s="51"/>
      <c r="C5027" s="52"/>
      <c r="D5027" s="51"/>
      <c r="E5027" s="53"/>
    </row>
    <row r="5028" spans="2:5" x14ac:dyDescent="0.3">
      <c r="B5028" s="51"/>
      <c r="C5028" s="52"/>
      <c r="D5028" s="51"/>
      <c r="E5028" s="53"/>
    </row>
    <row r="5029" spans="2:5" x14ac:dyDescent="0.3">
      <c r="B5029" s="51"/>
      <c r="C5029" s="52"/>
      <c r="D5029" s="51"/>
      <c r="E5029" s="53"/>
    </row>
    <row r="5030" spans="2:5" x14ac:dyDescent="0.3">
      <c r="B5030" s="51"/>
      <c r="C5030" s="52"/>
      <c r="D5030" s="51"/>
      <c r="E5030" s="53"/>
    </row>
    <row r="5031" spans="2:5" x14ac:dyDescent="0.3">
      <c r="B5031" s="51"/>
      <c r="C5031" s="52"/>
      <c r="D5031" s="51"/>
      <c r="E5031" s="53"/>
    </row>
    <row r="5032" spans="2:5" x14ac:dyDescent="0.3">
      <c r="B5032" s="51"/>
      <c r="C5032" s="52"/>
      <c r="D5032" s="51"/>
      <c r="E5032" s="53"/>
    </row>
    <row r="5033" spans="2:5" x14ac:dyDescent="0.3">
      <c r="B5033" s="51"/>
      <c r="C5033" s="52"/>
      <c r="D5033" s="51"/>
      <c r="E5033" s="53"/>
    </row>
    <row r="5034" spans="2:5" x14ac:dyDescent="0.3">
      <c r="B5034" s="51"/>
      <c r="C5034" s="52"/>
      <c r="D5034" s="51"/>
      <c r="E5034" s="53"/>
    </row>
    <row r="5035" spans="2:5" x14ac:dyDescent="0.3">
      <c r="B5035" s="51"/>
      <c r="C5035" s="52"/>
      <c r="D5035" s="51"/>
      <c r="E5035" s="53"/>
    </row>
    <row r="5036" spans="2:5" x14ac:dyDescent="0.3">
      <c r="B5036" s="51"/>
      <c r="C5036" s="52"/>
      <c r="D5036" s="51"/>
      <c r="E5036" s="53"/>
    </row>
    <row r="5037" spans="2:5" x14ac:dyDescent="0.3">
      <c r="B5037" s="51"/>
      <c r="C5037" s="52"/>
      <c r="D5037" s="51"/>
      <c r="E5037" s="53"/>
    </row>
    <row r="5038" spans="2:5" x14ac:dyDescent="0.3">
      <c r="B5038" s="51"/>
      <c r="C5038" s="52"/>
      <c r="D5038" s="51"/>
      <c r="E5038" s="53"/>
    </row>
    <row r="5039" spans="2:5" x14ac:dyDescent="0.3">
      <c r="B5039" s="51"/>
      <c r="C5039" s="52"/>
      <c r="D5039" s="51"/>
      <c r="E5039" s="53"/>
    </row>
    <row r="5040" spans="2:5" x14ac:dyDescent="0.3">
      <c r="B5040" s="51"/>
      <c r="C5040" s="52"/>
      <c r="D5040" s="51"/>
      <c r="E5040" s="53"/>
    </row>
    <row r="5041" spans="2:5" x14ac:dyDescent="0.3">
      <c r="B5041" s="51"/>
      <c r="C5041" s="52"/>
      <c r="D5041" s="51"/>
      <c r="E5041" s="53"/>
    </row>
    <row r="5042" spans="2:5" x14ac:dyDescent="0.3">
      <c r="B5042" s="51"/>
      <c r="C5042" s="52"/>
      <c r="D5042" s="51"/>
      <c r="E5042" s="53"/>
    </row>
    <row r="5043" spans="2:5" x14ac:dyDescent="0.3">
      <c r="B5043" s="51"/>
      <c r="C5043" s="52"/>
      <c r="D5043" s="51"/>
      <c r="E5043" s="53"/>
    </row>
    <row r="5044" spans="2:5" x14ac:dyDescent="0.3">
      <c r="B5044" s="51"/>
      <c r="C5044" s="52"/>
      <c r="D5044" s="51"/>
      <c r="E5044" s="53"/>
    </row>
    <row r="5045" spans="2:5" x14ac:dyDescent="0.3">
      <c r="B5045" s="51"/>
      <c r="C5045" s="52"/>
      <c r="D5045" s="51"/>
      <c r="E5045" s="53"/>
    </row>
    <row r="5046" spans="2:5" x14ac:dyDescent="0.3">
      <c r="B5046" s="51"/>
      <c r="C5046" s="52"/>
      <c r="D5046" s="51"/>
      <c r="E5046" s="53"/>
    </row>
    <row r="5047" spans="2:5" x14ac:dyDescent="0.3">
      <c r="B5047" s="51"/>
      <c r="C5047" s="52"/>
      <c r="D5047" s="51"/>
      <c r="E5047" s="53"/>
    </row>
    <row r="5048" spans="2:5" x14ac:dyDescent="0.3">
      <c r="B5048" s="51"/>
      <c r="C5048" s="52"/>
      <c r="D5048" s="51"/>
      <c r="E5048" s="53"/>
    </row>
    <row r="5049" spans="2:5" x14ac:dyDescent="0.3">
      <c r="B5049" s="51"/>
      <c r="C5049" s="52"/>
      <c r="D5049" s="51"/>
      <c r="E5049" s="53"/>
    </row>
    <row r="5050" spans="2:5" x14ac:dyDescent="0.3">
      <c r="B5050" s="51"/>
      <c r="C5050" s="52"/>
      <c r="D5050" s="51"/>
      <c r="E5050" s="53"/>
    </row>
    <row r="5051" spans="2:5" x14ac:dyDescent="0.3">
      <c r="B5051" s="51"/>
      <c r="C5051" s="52"/>
      <c r="D5051" s="51"/>
      <c r="E5051" s="53"/>
    </row>
    <row r="5052" spans="2:5" x14ac:dyDescent="0.3">
      <c r="B5052" s="51"/>
      <c r="C5052" s="52"/>
      <c r="D5052" s="51"/>
      <c r="E5052" s="53"/>
    </row>
    <row r="5053" spans="2:5" x14ac:dyDescent="0.3">
      <c r="B5053" s="51"/>
      <c r="C5053" s="52"/>
      <c r="D5053" s="51"/>
      <c r="E5053" s="53"/>
    </row>
    <row r="5054" spans="2:5" x14ac:dyDescent="0.3">
      <c r="B5054" s="51"/>
      <c r="C5054" s="52"/>
      <c r="D5054" s="51"/>
      <c r="E5054" s="53"/>
    </row>
    <row r="5055" spans="2:5" x14ac:dyDescent="0.3">
      <c r="B5055" s="51"/>
      <c r="C5055" s="52"/>
      <c r="D5055" s="51"/>
      <c r="E5055" s="53"/>
    </row>
    <row r="5056" spans="2:5" x14ac:dyDescent="0.3">
      <c r="B5056" s="51"/>
      <c r="C5056" s="52"/>
      <c r="D5056" s="51"/>
      <c r="E5056" s="53"/>
    </row>
    <row r="5057" spans="2:5" x14ac:dyDescent="0.3">
      <c r="B5057" s="51"/>
      <c r="C5057" s="52"/>
      <c r="D5057" s="51"/>
      <c r="E5057" s="53"/>
    </row>
    <row r="5058" spans="2:5" x14ac:dyDescent="0.3">
      <c r="B5058" s="51"/>
      <c r="C5058" s="52"/>
      <c r="D5058" s="51"/>
      <c r="E5058" s="53"/>
    </row>
    <row r="5059" spans="2:5" x14ac:dyDescent="0.3">
      <c r="B5059" s="51"/>
      <c r="C5059" s="52"/>
      <c r="D5059" s="51"/>
      <c r="E5059" s="53"/>
    </row>
    <row r="5060" spans="2:5" x14ac:dyDescent="0.3">
      <c r="B5060" s="51"/>
      <c r="C5060" s="52"/>
      <c r="D5060" s="51"/>
      <c r="E5060" s="53"/>
    </row>
    <row r="5061" spans="2:5" x14ac:dyDescent="0.3">
      <c r="B5061" s="51"/>
      <c r="C5061" s="52"/>
      <c r="D5061" s="51"/>
      <c r="E5061" s="53"/>
    </row>
    <row r="5062" spans="2:5" x14ac:dyDescent="0.3">
      <c r="B5062" s="51"/>
      <c r="C5062" s="52"/>
      <c r="D5062" s="51"/>
      <c r="E5062" s="53"/>
    </row>
    <row r="5063" spans="2:5" x14ac:dyDescent="0.3">
      <c r="B5063" s="51"/>
      <c r="C5063" s="52"/>
      <c r="D5063" s="51"/>
      <c r="E5063" s="53"/>
    </row>
    <row r="5064" spans="2:5" x14ac:dyDescent="0.3">
      <c r="B5064" s="51"/>
      <c r="C5064" s="52"/>
      <c r="D5064" s="51"/>
      <c r="E5064" s="53"/>
    </row>
    <row r="5065" spans="2:5" x14ac:dyDescent="0.3">
      <c r="B5065" s="51"/>
      <c r="C5065" s="52"/>
      <c r="D5065" s="51"/>
      <c r="E5065" s="53"/>
    </row>
    <row r="5066" spans="2:5" x14ac:dyDescent="0.3">
      <c r="B5066" s="51"/>
      <c r="C5066" s="52"/>
      <c r="D5066" s="51"/>
      <c r="E5066" s="53"/>
    </row>
    <row r="5067" spans="2:5" x14ac:dyDescent="0.3">
      <c r="B5067" s="51"/>
      <c r="C5067" s="52"/>
      <c r="D5067" s="51"/>
      <c r="E5067" s="53"/>
    </row>
    <row r="5068" spans="2:5" x14ac:dyDescent="0.3">
      <c r="B5068" s="51"/>
      <c r="C5068" s="52"/>
      <c r="D5068" s="51"/>
      <c r="E5068" s="53"/>
    </row>
    <row r="5069" spans="2:5" x14ac:dyDescent="0.3">
      <c r="B5069" s="51"/>
      <c r="C5069" s="52"/>
      <c r="D5069" s="51"/>
      <c r="E5069" s="53"/>
    </row>
    <row r="5070" spans="2:5" x14ac:dyDescent="0.3">
      <c r="B5070" s="51"/>
      <c r="C5070" s="52"/>
      <c r="D5070" s="51"/>
      <c r="E5070" s="53"/>
    </row>
    <row r="5071" spans="2:5" x14ac:dyDescent="0.3">
      <c r="B5071" s="51"/>
      <c r="C5071" s="52"/>
      <c r="D5071" s="51"/>
      <c r="E5071" s="53"/>
    </row>
    <row r="5072" spans="2:5" x14ac:dyDescent="0.3">
      <c r="B5072" s="51"/>
      <c r="C5072" s="52"/>
      <c r="D5072" s="51"/>
      <c r="E5072" s="53"/>
    </row>
    <row r="5073" spans="2:5" x14ac:dyDescent="0.3">
      <c r="B5073" s="51"/>
      <c r="C5073" s="52"/>
      <c r="D5073" s="51"/>
      <c r="E5073" s="53"/>
    </row>
    <row r="5074" spans="2:5" x14ac:dyDescent="0.3">
      <c r="B5074" s="51"/>
      <c r="C5074" s="52"/>
      <c r="D5074" s="51"/>
      <c r="E5074" s="53"/>
    </row>
    <row r="5075" spans="2:5" x14ac:dyDescent="0.3">
      <c r="B5075" s="51"/>
      <c r="C5075" s="52"/>
      <c r="D5075" s="51"/>
      <c r="E5075" s="53"/>
    </row>
    <row r="5076" spans="2:5" x14ac:dyDescent="0.3">
      <c r="B5076" s="51"/>
      <c r="C5076" s="52"/>
      <c r="D5076" s="51"/>
      <c r="E5076" s="53"/>
    </row>
    <row r="5077" spans="2:5" x14ac:dyDescent="0.3">
      <c r="B5077" s="51"/>
      <c r="C5077" s="52"/>
      <c r="D5077" s="51"/>
      <c r="E5077" s="53"/>
    </row>
    <row r="5078" spans="2:5" x14ac:dyDescent="0.3">
      <c r="B5078" s="51"/>
      <c r="C5078" s="52"/>
      <c r="D5078" s="51"/>
      <c r="E5078" s="53"/>
    </row>
    <row r="5079" spans="2:5" x14ac:dyDescent="0.3">
      <c r="B5079" s="51"/>
      <c r="C5079" s="52"/>
      <c r="D5079" s="51"/>
      <c r="E5079" s="53"/>
    </row>
    <row r="5080" spans="2:5" x14ac:dyDescent="0.3">
      <c r="B5080" s="51"/>
      <c r="C5080" s="52"/>
      <c r="D5080" s="51"/>
      <c r="E5080" s="53"/>
    </row>
    <row r="5081" spans="2:5" x14ac:dyDescent="0.3">
      <c r="B5081" s="51"/>
      <c r="C5081" s="52"/>
      <c r="D5081" s="51"/>
      <c r="E5081" s="53"/>
    </row>
    <row r="5082" spans="2:5" x14ac:dyDescent="0.3">
      <c r="B5082" s="51"/>
      <c r="C5082" s="52"/>
      <c r="D5082" s="51"/>
      <c r="E5082" s="53"/>
    </row>
    <row r="5083" spans="2:5" x14ac:dyDescent="0.3">
      <c r="B5083" s="51"/>
      <c r="C5083" s="52"/>
      <c r="D5083" s="51"/>
      <c r="E5083" s="53"/>
    </row>
    <row r="5084" spans="2:5" x14ac:dyDescent="0.3">
      <c r="B5084" s="51"/>
      <c r="C5084" s="52"/>
      <c r="D5084" s="51"/>
      <c r="E5084" s="53"/>
    </row>
    <row r="5085" spans="2:5" x14ac:dyDescent="0.3">
      <c r="B5085" s="51"/>
      <c r="C5085" s="52"/>
      <c r="D5085" s="51"/>
      <c r="E5085" s="53"/>
    </row>
    <row r="5086" spans="2:5" x14ac:dyDescent="0.3">
      <c r="B5086" s="51"/>
      <c r="C5086" s="52"/>
      <c r="D5086" s="51"/>
      <c r="E5086" s="53"/>
    </row>
    <row r="5087" spans="2:5" x14ac:dyDescent="0.3">
      <c r="B5087" s="51"/>
      <c r="C5087" s="52"/>
      <c r="D5087" s="51"/>
      <c r="E5087" s="53"/>
    </row>
    <row r="5088" spans="2:5" x14ac:dyDescent="0.3">
      <c r="B5088" s="51"/>
      <c r="C5088" s="52"/>
      <c r="D5088" s="51"/>
      <c r="E5088" s="53"/>
    </row>
    <row r="5089" spans="2:5" x14ac:dyDescent="0.3">
      <c r="B5089" s="51"/>
      <c r="C5089" s="52"/>
      <c r="D5089" s="51"/>
      <c r="E5089" s="53"/>
    </row>
    <row r="5090" spans="2:5" x14ac:dyDescent="0.3">
      <c r="B5090" s="51"/>
      <c r="C5090" s="52"/>
      <c r="D5090" s="51"/>
      <c r="E5090" s="53"/>
    </row>
    <row r="5091" spans="2:5" x14ac:dyDescent="0.3">
      <c r="B5091" s="51"/>
      <c r="C5091" s="52"/>
      <c r="D5091" s="51"/>
      <c r="E5091" s="53"/>
    </row>
    <row r="5092" spans="2:5" x14ac:dyDescent="0.3">
      <c r="B5092" s="51"/>
      <c r="C5092" s="52"/>
      <c r="D5092" s="51"/>
      <c r="E5092" s="53"/>
    </row>
    <row r="5093" spans="2:5" x14ac:dyDescent="0.3">
      <c r="B5093" s="51"/>
      <c r="C5093" s="52"/>
      <c r="D5093" s="51"/>
      <c r="E5093" s="53"/>
    </row>
    <row r="5094" spans="2:5" x14ac:dyDescent="0.3">
      <c r="B5094" s="51"/>
      <c r="C5094" s="52"/>
      <c r="D5094" s="51"/>
      <c r="E5094" s="53"/>
    </row>
    <row r="5095" spans="2:5" x14ac:dyDescent="0.3">
      <c r="B5095" s="51"/>
      <c r="C5095" s="52"/>
      <c r="D5095" s="51"/>
      <c r="E5095" s="53"/>
    </row>
    <row r="5096" spans="2:5" x14ac:dyDescent="0.3">
      <c r="B5096" s="51"/>
      <c r="C5096" s="52"/>
      <c r="D5096" s="51"/>
      <c r="E5096" s="53"/>
    </row>
    <row r="5097" spans="2:5" x14ac:dyDescent="0.3">
      <c r="B5097" s="51"/>
      <c r="C5097" s="52"/>
      <c r="D5097" s="51"/>
      <c r="E5097" s="53"/>
    </row>
    <row r="5098" spans="2:5" x14ac:dyDescent="0.3">
      <c r="B5098" s="51"/>
      <c r="C5098" s="52"/>
      <c r="D5098" s="51"/>
      <c r="E5098" s="53"/>
    </row>
    <row r="5099" spans="2:5" x14ac:dyDescent="0.3">
      <c r="B5099" s="51"/>
      <c r="C5099" s="52"/>
      <c r="D5099" s="51"/>
      <c r="E5099" s="53"/>
    </row>
    <row r="5100" spans="2:5" x14ac:dyDescent="0.3">
      <c r="B5100" s="51"/>
      <c r="C5100" s="52"/>
      <c r="D5100" s="51"/>
      <c r="E5100" s="53"/>
    </row>
    <row r="5101" spans="2:5" x14ac:dyDescent="0.3">
      <c r="B5101" s="51"/>
      <c r="C5101" s="52"/>
      <c r="D5101" s="51"/>
      <c r="E5101" s="53"/>
    </row>
    <row r="5102" spans="2:5" x14ac:dyDescent="0.3">
      <c r="B5102" s="51"/>
      <c r="C5102" s="52"/>
      <c r="D5102" s="51"/>
      <c r="E5102" s="53"/>
    </row>
    <row r="5103" spans="2:5" x14ac:dyDescent="0.3">
      <c r="B5103" s="51"/>
      <c r="C5103" s="52"/>
      <c r="D5103" s="51"/>
      <c r="E5103" s="53"/>
    </row>
    <row r="5104" spans="2:5" x14ac:dyDescent="0.3">
      <c r="B5104" s="51"/>
      <c r="C5104" s="52"/>
      <c r="D5104" s="51"/>
      <c r="E5104" s="53"/>
    </row>
    <row r="5105" spans="2:5" x14ac:dyDescent="0.3">
      <c r="B5105" s="51"/>
      <c r="C5105" s="52"/>
      <c r="D5105" s="51"/>
      <c r="E5105" s="53"/>
    </row>
    <row r="5106" spans="2:5" x14ac:dyDescent="0.3">
      <c r="B5106" s="51"/>
      <c r="C5106" s="52"/>
      <c r="D5106" s="51"/>
      <c r="E5106" s="53"/>
    </row>
    <row r="5107" spans="2:5" x14ac:dyDescent="0.3">
      <c r="B5107" s="51"/>
      <c r="C5107" s="52"/>
      <c r="D5107" s="51"/>
      <c r="E5107" s="53"/>
    </row>
    <row r="5108" spans="2:5" x14ac:dyDescent="0.3">
      <c r="B5108" s="51"/>
      <c r="C5108" s="52"/>
      <c r="D5108" s="51"/>
      <c r="E5108" s="53"/>
    </row>
    <row r="5109" spans="2:5" x14ac:dyDescent="0.3">
      <c r="B5109" s="51"/>
      <c r="C5109" s="52"/>
      <c r="D5109" s="51"/>
      <c r="E5109" s="53"/>
    </row>
    <row r="5110" spans="2:5" x14ac:dyDescent="0.3">
      <c r="B5110" s="51"/>
      <c r="C5110" s="52"/>
      <c r="D5110" s="51"/>
      <c r="E5110" s="53"/>
    </row>
    <row r="5111" spans="2:5" x14ac:dyDescent="0.3">
      <c r="B5111" s="51"/>
      <c r="C5111" s="52"/>
      <c r="D5111" s="51"/>
      <c r="E5111" s="53"/>
    </row>
    <row r="5112" spans="2:5" x14ac:dyDescent="0.3">
      <c r="B5112" s="51"/>
      <c r="C5112" s="52"/>
      <c r="D5112" s="51"/>
      <c r="E5112" s="53"/>
    </row>
    <row r="5113" spans="2:5" x14ac:dyDescent="0.3">
      <c r="B5113" s="51"/>
      <c r="C5113" s="52"/>
      <c r="D5113" s="51"/>
      <c r="E5113" s="53"/>
    </row>
    <row r="5114" spans="2:5" x14ac:dyDescent="0.3">
      <c r="B5114" s="51"/>
      <c r="C5114" s="52"/>
      <c r="D5114" s="51"/>
      <c r="E5114" s="53"/>
    </row>
    <row r="5115" spans="2:5" x14ac:dyDescent="0.3">
      <c r="B5115" s="51"/>
      <c r="C5115" s="52"/>
      <c r="D5115" s="51"/>
      <c r="E5115" s="53"/>
    </row>
    <row r="5116" spans="2:5" x14ac:dyDescent="0.3">
      <c r="B5116" s="51"/>
      <c r="C5116" s="52"/>
      <c r="D5116" s="51"/>
      <c r="E5116" s="53"/>
    </row>
    <row r="5117" spans="2:5" x14ac:dyDescent="0.3">
      <c r="B5117" s="51"/>
      <c r="C5117" s="52"/>
      <c r="D5117" s="51"/>
      <c r="E5117" s="53"/>
    </row>
    <row r="5118" spans="2:5" x14ac:dyDescent="0.3">
      <c r="B5118" s="51"/>
      <c r="C5118" s="52"/>
      <c r="D5118" s="51"/>
      <c r="E5118" s="53"/>
    </row>
    <row r="5119" spans="2:5" x14ac:dyDescent="0.3">
      <c r="B5119" s="51"/>
      <c r="C5119" s="52"/>
      <c r="D5119" s="51"/>
      <c r="E5119" s="53"/>
    </row>
    <row r="5120" spans="2:5" x14ac:dyDescent="0.3">
      <c r="B5120" s="51"/>
      <c r="C5120" s="52"/>
      <c r="D5120" s="51"/>
      <c r="E5120" s="53"/>
    </row>
    <row r="5121" spans="2:5" x14ac:dyDescent="0.3">
      <c r="B5121" s="51"/>
      <c r="C5121" s="52"/>
      <c r="D5121" s="51"/>
      <c r="E5121" s="53"/>
    </row>
    <row r="5122" spans="2:5" x14ac:dyDescent="0.3">
      <c r="B5122" s="51"/>
      <c r="C5122" s="52"/>
      <c r="D5122" s="51"/>
      <c r="E5122" s="53"/>
    </row>
    <row r="5123" spans="2:5" x14ac:dyDescent="0.3">
      <c r="B5123" s="51"/>
      <c r="C5123" s="52"/>
      <c r="D5123" s="51"/>
      <c r="E5123" s="53"/>
    </row>
    <row r="5124" spans="2:5" x14ac:dyDescent="0.3">
      <c r="B5124" s="51"/>
      <c r="C5124" s="52"/>
      <c r="D5124" s="51"/>
      <c r="E5124" s="53"/>
    </row>
    <row r="5125" spans="2:5" x14ac:dyDescent="0.3">
      <c r="B5125" s="51"/>
      <c r="C5125" s="52"/>
      <c r="D5125" s="51"/>
      <c r="E5125" s="53"/>
    </row>
    <row r="5126" spans="2:5" x14ac:dyDescent="0.3">
      <c r="B5126" s="51"/>
      <c r="C5126" s="52"/>
      <c r="D5126" s="51"/>
      <c r="E5126" s="53"/>
    </row>
    <row r="5127" spans="2:5" x14ac:dyDescent="0.3">
      <c r="B5127" s="51"/>
      <c r="C5127" s="52"/>
      <c r="D5127" s="51"/>
      <c r="E5127" s="53"/>
    </row>
    <row r="5128" spans="2:5" x14ac:dyDescent="0.3">
      <c r="B5128" s="51"/>
      <c r="C5128" s="52"/>
      <c r="D5128" s="51"/>
      <c r="E5128" s="53"/>
    </row>
    <row r="5129" spans="2:5" x14ac:dyDescent="0.3">
      <c r="B5129" s="51"/>
      <c r="C5129" s="52"/>
      <c r="D5129" s="51"/>
      <c r="E5129" s="53"/>
    </row>
    <row r="5130" spans="2:5" x14ac:dyDescent="0.3">
      <c r="B5130" s="51"/>
      <c r="C5130" s="52"/>
      <c r="D5130" s="51"/>
      <c r="E5130" s="53"/>
    </row>
    <row r="5131" spans="2:5" x14ac:dyDescent="0.3">
      <c r="B5131" s="51"/>
      <c r="C5131" s="52"/>
      <c r="D5131" s="51"/>
      <c r="E5131" s="53"/>
    </row>
    <row r="5132" spans="2:5" x14ac:dyDescent="0.3">
      <c r="B5132" s="51"/>
      <c r="C5132" s="52"/>
      <c r="D5132" s="51"/>
      <c r="E5132" s="53"/>
    </row>
    <row r="5133" spans="2:5" x14ac:dyDescent="0.3">
      <c r="B5133" s="51"/>
      <c r="C5133" s="52"/>
      <c r="D5133" s="51"/>
      <c r="E5133" s="53"/>
    </row>
    <row r="5134" spans="2:5" x14ac:dyDescent="0.3">
      <c r="B5134" s="51"/>
      <c r="C5134" s="52"/>
      <c r="D5134" s="51"/>
      <c r="E5134" s="53"/>
    </row>
    <row r="5135" spans="2:5" x14ac:dyDescent="0.3">
      <c r="B5135" s="51"/>
      <c r="C5135" s="52"/>
      <c r="D5135" s="51"/>
      <c r="E5135" s="53"/>
    </row>
    <row r="5136" spans="2:5" x14ac:dyDescent="0.3">
      <c r="B5136" s="51"/>
      <c r="C5136" s="52"/>
      <c r="D5136" s="51"/>
      <c r="E5136" s="53"/>
    </row>
    <row r="5137" spans="2:5" x14ac:dyDescent="0.3">
      <c r="B5137" s="51"/>
      <c r="C5137" s="52"/>
      <c r="D5137" s="51"/>
      <c r="E5137" s="53"/>
    </row>
    <row r="5138" spans="2:5" x14ac:dyDescent="0.3">
      <c r="B5138" s="51"/>
      <c r="C5138" s="52"/>
      <c r="D5138" s="51"/>
      <c r="E5138" s="53"/>
    </row>
    <row r="5139" spans="2:5" x14ac:dyDescent="0.3">
      <c r="B5139" s="51"/>
      <c r="C5139" s="52"/>
      <c r="D5139" s="51"/>
      <c r="E5139" s="53"/>
    </row>
    <row r="5140" spans="2:5" x14ac:dyDescent="0.3">
      <c r="B5140" s="51"/>
      <c r="C5140" s="52"/>
      <c r="D5140" s="51"/>
      <c r="E5140" s="53"/>
    </row>
    <row r="5141" spans="2:5" x14ac:dyDescent="0.3">
      <c r="B5141" s="51"/>
      <c r="C5141" s="52"/>
      <c r="D5141" s="51"/>
      <c r="E5141" s="53"/>
    </row>
    <row r="5142" spans="2:5" x14ac:dyDescent="0.3">
      <c r="B5142" s="51"/>
      <c r="C5142" s="52"/>
      <c r="D5142" s="51"/>
      <c r="E5142" s="53"/>
    </row>
    <row r="5143" spans="2:5" x14ac:dyDescent="0.3">
      <c r="B5143" s="51"/>
      <c r="C5143" s="52"/>
      <c r="D5143" s="51"/>
      <c r="E5143" s="53"/>
    </row>
    <row r="5144" spans="2:5" x14ac:dyDescent="0.3">
      <c r="B5144" s="51"/>
      <c r="C5144" s="52"/>
      <c r="D5144" s="51"/>
      <c r="E5144" s="53"/>
    </row>
    <row r="5145" spans="2:5" x14ac:dyDescent="0.3">
      <c r="B5145" s="51"/>
      <c r="C5145" s="52"/>
      <c r="D5145" s="51"/>
      <c r="E5145" s="53"/>
    </row>
    <row r="5146" spans="2:5" x14ac:dyDescent="0.3">
      <c r="B5146" s="51"/>
      <c r="C5146" s="52"/>
      <c r="D5146" s="51"/>
      <c r="E5146" s="53"/>
    </row>
    <row r="5147" spans="2:5" x14ac:dyDescent="0.3">
      <c r="B5147" s="51"/>
      <c r="C5147" s="52"/>
      <c r="D5147" s="51"/>
      <c r="E5147" s="53"/>
    </row>
    <row r="5148" spans="2:5" x14ac:dyDescent="0.3">
      <c r="B5148" s="51"/>
      <c r="C5148" s="52"/>
      <c r="D5148" s="51"/>
      <c r="E5148" s="53"/>
    </row>
    <row r="5149" spans="2:5" x14ac:dyDescent="0.3">
      <c r="B5149" s="51"/>
      <c r="C5149" s="52"/>
      <c r="D5149" s="51"/>
      <c r="E5149" s="53"/>
    </row>
    <row r="5150" spans="2:5" x14ac:dyDescent="0.3">
      <c r="B5150" s="51"/>
      <c r="C5150" s="52"/>
      <c r="D5150" s="51"/>
      <c r="E5150" s="53"/>
    </row>
    <row r="5151" spans="2:5" x14ac:dyDescent="0.3">
      <c r="B5151" s="51"/>
      <c r="C5151" s="52"/>
      <c r="D5151" s="51"/>
      <c r="E5151" s="53"/>
    </row>
    <row r="5152" spans="2:5" x14ac:dyDescent="0.3">
      <c r="B5152" s="51"/>
      <c r="C5152" s="52"/>
      <c r="D5152" s="51"/>
      <c r="E5152" s="53"/>
    </row>
    <row r="5153" spans="2:5" x14ac:dyDescent="0.3">
      <c r="B5153" s="51"/>
      <c r="C5153" s="52"/>
      <c r="D5153" s="51"/>
      <c r="E5153" s="53"/>
    </row>
    <row r="5154" spans="2:5" x14ac:dyDescent="0.3">
      <c r="B5154" s="51"/>
      <c r="C5154" s="52"/>
      <c r="D5154" s="51"/>
      <c r="E5154" s="53"/>
    </row>
    <row r="5155" spans="2:5" x14ac:dyDescent="0.3">
      <c r="B5155" s="51"/>
      <c r="C5155" s="52"/>
      <c r="D5155" s="51"/>
      <c r="E5155" s="53"/>
    </row>
    <row r="5156" spans="2:5" x14ac:dyDescent="0.3">
      <c r="B5156" s="51"/>
      <c r="C5156" s="52"/>
      <c r="D5156" s="51"/>
      <c r="E5156" s="53"/>
    </row>
    <row r="5157" spans="2:5" x14ac:dyDescent="0.3">
      <c r="B5157" s="51"/>
      <c r="C5157" s="52"/>
      <c r="D5157" s="51"/>
      <c r="E5157" s="53"/>
    </row>
    <row r="5158" spans="2:5" x14ac:dyDescent="0.3">
      <c r="B5158" s="51"/>
      <c r="C5158" s="52"/>
      <c r="D5158" s="51"/>
      <c r="E5158" s="53"/>
    </row>
    <row r="5159" spans="2:5" x14ac:dyDescent="0.3">
      <c r="B5159" s="51"/>
      <c r="C5159" s="52"/>
      <c r="D5159" s="51"/>
      <c r="E5159" s="53"/>
    </row>
    <row r="5160" spans="2:5" x14ac:dyDescent="0.3">
      <c r="B5160" s="51"/>
      <c r="C5160" s="52"/>
      <c r="D5160" s="51"/>
      <c r="E5160" s="53"/>
    </row>
    <row r="5161" spans="2:5" x14ac:dyDescent="0.3">
      <c r="B5161" s="51"/>
      <c r="C5161" s="52"/>
      <c r="D5161" s="51"/>
      <c r="E5161" s="53"/>
    </row>
    <row r="5162" spans="2:5" x14ac:dyDescent="0.3">
      <c r="B5162" s="51"/>
      <c r="C5162" s="52"/>
      <c r="D5162" s="51"/>
      <c r="E5162" s="53"/>
    </row>
    <row r="5163" spans="2:5" x14ac:dyDescent="0.3">
      <c r="B5163" s="51"/>
      <c r="C5163" s="52"/>
      <c r="D5163" s="51"/>
      <c r="E5163" s="53"/>
    </row>
    <row r="5164" spans="2:5" x14ac:dyDescent="0.3">
      <c r="B5164" s="51"/>
      <c r="C5164" s="52"/>
      <c r="D5164" s="51"/>
      <c r="E5164" s="53"/>
    </row>
    <row r="5165" spans="2:5" x14ac:dyDescent="0.3">
      <c r="B5165" s="51"/>
      <c r="C5165" s="52"/>
      <c r="D5165" s="51"/>
      <c r="E5165" s="53"/>
    </row>
    <row r="5166" spans="2:5" x14ac:dyDescent="0.3">
      <c r="B5166" s="51"/>
      <c r="C5166" s="52"/>
      <c r="D5166" s="51"/>
      <c r="E5166" s="53"/>
    </row>
    <row r="5167" spans="2:5" x14ac:dyDescent="0.3">
      <c r="B5167" s="51"/>
      <c r="C5167" s="52"/>
      <c r="D5167" s="51"/>
      <c r="E5167" s="53"/>
    </row>
    <row r="5168" spans="2:5" x14ac:dyDescent="0.3">
      <c r="B5168" s="51"/>
      <c r="C5168" s="52"/>
      <c r="D5168" s="51"/>
      <c r="E5168" s="53"/>
    </row>
    <row r="5169" spans="2:5" x14ac:dyDescent="0.3">
      <c r="B5169" s="51"/>
      <c r="C5169" s="52"/>
      <c r="D5169" s="51"/>
      <c r="E5169" s="53"/>
    </row>
    <row r="5170" spans="2:5" x14ac:dyDescent="0.3">
      <c r="B5170" s="51"/>
      <c r="C5170" s="52"/>
      <c r="D5170" s="51"/>
      <c r="E5170" s="53"/>
    </row>
    <row r="5171" spans="2:5" x14ac:dyDescent="0.3">
      <c r="B5171" s="51"/>
      <c r="C5171" s="52"/>
      <c r="D5171" s="51"/>
      <c r="E5171" s="53"/>
    </row>
    <row r="5172" spans="2:5" x14ac:dyDescent="0.3">
      <c r="B5172" s="51"/>
      <c r="C5172" s="52"/>
      <c r="D5172" s="51"/>
      <c r="E5172" s="53"/>
    </row>
    <row r="5173" spans="2:5" x14ac:dyDescent="0.3">
      <c r="B5173" s="51"/>
      <c r="C5173" s="52"/>
      <c r="D5173" s="51"/>
      <c r="E5173" s="53"/>
    </row>
    <row r="5174" spans="2:5" x14ac:dyDescent="0.3">
      <c r="B5174" s="51"/>
      <c r="C5174" s="52"/>
      <c r="D5174" s="51"/>
      <c r="E5174" s="53"/>
    </row>
    <row r="5175" spans="2:5" x14ac:dyDescent="0.3">
      <c r="B5175" s="51"/>
      <c r="C5175" s="52"/>
      <c r="D5175" s="51"/>
      <c r="E5175" s="53"/>
    </row>
    <row r="5176" spans="2:5" x14ac:dyDescent="0.3">
      <c r="B5176" s="51"/>
      <c r="C5176" s="52"/>
      <c r="D5176" s="51"/>
      <c r="E5176" s="53"/>
    </row>
    <row r="5177" spans="2:5" x14ac:dyDescent="0.3">
      <c r="B5177" s="51"/>
      <c r="C5177" s="52"/>
      <c r="D5177" s="51"/>
      <c r="E5177" s="53"/>
    </row>
    <row r="5178" spans="2:5" x14ac:dyDescent="0.3">
      <c r="B5178" s="51"/>
      <c r="C5178" s="52"/>
      <c r="D5178" s="51"/>
      <c r="E5178" s="53"/>
    </row>
    <row r="5179" spans="2:5" x14ac:dyDescent="0.3">
      <c r="B5179" s="51"/>
      <c r="C5179" s="52"/>
      <c r="D5179" s="51"/>
      <c r="E5179" s="53"/>
    </row>
    <row r="5180" spans="2:5" x14ac:dyDescent="0.3">
      <c r="B5180" s="51"/>
      <c r="C5180" s="52"/>
      <c r="D5180" s="51"/>
      <c r="E5180" s="53"/>
    </row>
    <row r="5181" spans="2:5" x14ac:dyDescent="0.3">
      <c r="B5181" s="51"/>
      <c r="C5181" s="52"/>
      <c r="D5181" s="51"/>
      <c r="E5181" s="53"/>
    </row>
    <row r="5182" spans="2:5" x14ac:dyDescent="0.3">
      <c r="B5182" s="51"/>
      <c r="C5182" s="52"/>
      <c r="D5182" s="51"/>
      <c r="E5182" s="53"/>
    </row>
    <row r="5183" spans="2:5" x14ac:dyDescent="0.3">
      <c r="B5183" s="51"/>
      <c r="C5183" s="52"/>
      <c r="D5183" s="51"/>
      <c r="E5183" s="53"/>
    </row>
    <row r="5184" spans="2:5" x14ac:dyDescent="0.3">
      <c r="B5184" s="51"/>
      <c r="C5184" s="52"/>
      <c r="D5184" s="51"/>
      <c r="E5184" s="53"/>
    </row>
    <row r="5185" spans="2:5" x14ac:dyDescent="0.3">
      <c r="B5185" s="51"/>
      <c r="C5185" s="52"/>
      <c r="D5185" s="51"/>
      <c r="E5185" s="53"/>
    </row>
    <row r="5186" spans="2:5" x14ac:dyDescent="0.3">
      <c r="B5186" s="51"/>
      <c r="C5186" s="52"/>
      <c r="D5186" s="51"/>
      <c r="E5186" s="53"/>
    </row>
    <row r="5187" spans="2:5" x14ac:dyDescent="0.3">
      <c r="B5187" s="51"/>
      <c r="C5187" s="52"/>
      <c r="D5187" s="51"/>
      <c r="E5187" s="53"/>
    </row>
    <row r="5188" spans="2:5" x14ac:dyDescent="0.3">
      <c r="B5188" s="51"/>
      <c r="C5188" s="52"/>
      <c r="D5188" s="51"/>
      <c r="E5188" s="53"/>
    </row>
    <row r="5189" spans="2:5" x14ac:dyDescent="0.3">
      <c r="B5189" s="51"/>
      <c r="C5189" s="52"/>
      <c r="D5189" s="51"/>
      <c r="E5189" s="53"/>
    </row>
    <row r="5190" spans="2:5" x14ac:dyDescent="0.3">
      <c r="B5190" s="51"/>
      <c r="C5190" s="52"/>
      <c r="D5190" s="51"/>
      <c r="E5190" s="53"/>
    </row>
    <row r="5191" spans="2:5" x14ac:dyDescent="0.3">
      <c r="B5191" s="51"/>
      <c r="C5191" s="52"/>
      <c r="D5191" s="51"/>
      <c r="E5191" s="53"/>
    </row>
    <row r="5192" spans="2:5" x14ac:dyDescent="0.3">
      <c r="B5192" s="51"/>
      <c r="C5192" s="52"/>
      <c r="D5192" s="51"/>
      <c r="E5192" s="53"/>
    </row>
    <row r="5193" spans="2:5" x14ac:dyDescent="0.3">
      <c r="B5193" s="51"/>
      <c r="C5193" s="52"/>
      <c r="D5193" s="51"/>
      <c r="E5193" s="53"/>
    </row>
    <row r="5194" spans="2:5" x14ac:dyDescent="0.3">
      <c r="B5194" s="51"/>
      <c r="C5194" s="52"/>
      <c r="D5194" s="51"/>
      <c r="E5194" s="53"/>
    </row>
    <row r="5195" spans="2:5" x14ac:dyDescent="0.3">
      <c r="B5195" s="51"/>
      <c r="C5195" s="52"/>
      <c r="D5195" s="51"/>
      <c r="E5195" s="53"/>
    </row>
    <row r="5196" spans="2:5" x14ac:dyDescent="0.3">
      <c r="B5196" s="51"/>
      <c r="C5196" s="52"/>
      <c r="D5196" s="51"/>
      <c r="E5196" s="53"/>
    </row>
    <row r="5197" spans="2:5" x14ac:dyDescent="0.3">
      <c r="B5197" s="51"/>
      <c r="C5197" s="52"/>
      <c r="D5197" s="51"/>
      <c r="E5197" s="53"/>
    </row>
    <row r="5198" spans="2:5" x14ac:dyDescent="0.3">
      <c r="B5198" s="51"/>
      <c r="C5198" s="52"/>
      <c r="D5198" s="51"/>
      <c r="E5198" s="53"/>
    </row>
    <row r="5199" spans="2:5" x14ac:dyDescent="0.3">
      <c r="B5199" s="51"/>
      <c r="C5199" s="52"/>
      <c r="D5199" s="51"/>
      <c r="E5199" s="53"/>
    </row>
    <row r="5200" spans="2:5" x14ac:dyDescent="0.3">
      <c r="B5200" s="51"/>
      <c r="C5200" s="52"/>
      <c r="D5200" s="51"/>
      <c r="E5200" s="53"/>
    </row>
    <row r="5201" spans="2:5" x14ac:dyDescent="0.3">
      <c r="B5201" s="51"/>
      <c r="C5201" s="52"/>
      <c r="D5201" s="51"/>
      <c r="E5201" s="53"/>
    </row>
    <row r="5202" spans="2:5" x14ac:dyDescent="0.3">
      <c r="B5202" s="51"/>
      <c r="C5202" s="52"/>
      <c r="D5202" s="51"/>
      <c r="E5202" s="53"/>
    </row>
    <row r="5203" spans="2:5" x14ac:dyDescent="0.3">
      <c r="B5203" s="51"/>
      <c r="C5203" s="52"/>
      <c r="D5203" s="51"/>
      <c r="E5203" s="53"/>
    </row>
    <row r="5204" spans="2:5" x14ac:dyDescent="0.3">
      <c r="B5204" s="51"/>
      <c r="C5204" s="52"/>
      <c r="D5204" s="51"/>
      <c r="E5204" s="53"/>
    </row>
    <row r="5205" spans="2:5" x14ac:dyDescent="0.3">
      <c r="B5205" s="51"/>
      <c r="C5205" s="52"/>
      <c r="D5205" s="51"/>
      <c r="E5205" s="51"/>
    </row>
    <row r="5206" spans="2:5" x14ac:dyDescent="0.3">
      <c r="B5206" s="51"/>
      <c r="C5206" s="52"/>
      <c r="D5206" s="51"/>
      <c r="E5206" s="51"/>
    </row>
    <row r="5207" spans="2:5" x14ac:dyDescent="0.3">
      <c r="B5207" s="54"/>
      <c r="C5207" s="54"/>
      <c r="D5207" s="51"/>
      <c r="E5207" s="53"/>
    </row>
    <row r="5208" spans="2:5" x14ac:dyDescent="0.3">
      <c r="B5208" s="51"/>
      <c r="C5208" s="52"/>
      <c r="D5208" s="51"/>
      <c r="E5208" s="53"/>
    </row>
    <row r="5209" spans="2:5" x14ac:dyDescent="0.3">
      <c r="B5209" s="51"/>
      <c r="C5209" s="52"/>
      <c r="D5209" s="51"/>
      <c r="E5209" s="51"/>
    </row>
    <row r="5210" spans="2:5" x14ac:dyDescent="0.3">
      <c r="B5210" s="51"/>
      <c r="C5210" s="52"/>
      <c r="D5210" s="51"/>
      <c r="E5210" s="51"/>
    </row>
    <row r="5218" spans="5:5" x14ac:dyDescent="0.3">
      <c r="E5218" s="56"/>
    </row>
  </sheetData>
  <pageMargins left="0.78740157499999996" right="0.78740157499999996" top="0.984251969" bottom="0.984251969"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10</vt:i4>
      </vt:variant>
    </vt:vector>
  </HeadingPairs>
  <TitlesOfParts>
    <vt:vector size="18" baseType="lpstr">
      <vt:lpstr>ORC</vt:lpstr>
      <vt:lpstr>MC</vt:lpstr>
      <vt:lpstr>CCU</vt:lpstr>
      <vt:lpstr>BDI</vt:lpstr>
      <vt:lpstr>CFF</vt:lpstr>
      <vt:lpstr>ABC </vt:lpstr>
      <vt:lpstr>COMP</vt:lpstr>
      <vt:lpstr>INS</vt:lpstr>
      <vt:lpstr>'ABC '!Area_de_impressao</vt:lpstr>
      <vt:lpstr>BDI!Area_de_impressao</vt:lpstr>
      <vt:lpstr>CCU!Area_de_impressao</vt:lpstr>
      <vt:lpstr>CFF!Area_de_impressao</vt:lpstr>
      <vt:lpstr>MC!Area_de_impressao</vt:lpstr>
      <vt:lpstr>ORC!Area_de_impressao</vt:lpstr>
      <vt:lpstr>'ABC '!Titulos_de_impressao</vt:lpstr>
      <vt:lpstr>CCU!Titulos_de_impressao</vt:lpstr>
      <vt:lpstr>MC!Titulos_de_impressao</vt:lpstr>
      <vt:lpstr>ORC!Titulos_de_impressao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 PLANEJAMENTO</dc:creator>
  <cp:lastModifiedBy>USUARIO</cp:lastModifiedBy>
  <cp:lastPrinted>2023-07-23T23:34:09Z</cp:lastPrinted>
  <dcterms:created xsi:type="dcterms:W3CDTF">2021-10-13T12:26:28Z</dcterms:created>
  <dcterms:modified xsi:type="dcterms:W3CDTF">2023-07-23T23:34:15Z</dcterms:modified>
</cp:coreProperties>
</file>